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ivot Health\Reports\"/>
    </mc:Choice>
  </mc:AlternateContent>
  <bookViews>
    <workbookView xWindow="0" yWindow="0" windowWidth="19590" windowHeight="8970" tabRatio="932" activeTab="2"/>
  </bookViews>
  <sheets>
    <sheet name="Adroit Sales Summary" sheetId="1" r:id="rId1"/>
    <sheet name="Asst Agencies" sheetId="11" r:id="rId2"/>
    <sheet name="STM Web Sales Summary" sheetId="2" r:id="rId3"/>
    <sheet name="Combined Sales Summary" sheetId="3" r:id="rId4"/>
    <sheet name="One Page Summary" sheetId="5" r:id="rId5"/>
    <sheet name="Raw Data From Adroit" sheetId="4" r:id="rId6"/>
    <sheet name="Latitude Sales" sheetId="6" r:id="rId7"/>
    <sheet name="States" sheetId="7" r:id="rId8"/>
    <sheet name="Prem by Source" sheetId="8" r:id="rId9"/>
  </sheets>
  <definedNames>
    <definedName name="_xlnm._FilterDatabase" localSheetId="5" hidden="1">'Raw Data From Adroit'!$A$1:$U$961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220" i="2" l="1"/>
  <c r="BB227" i="11"/>
  <c r="BC227" i="11"/>
  <c r="BD227" i="11"/>
  <c r="BE227" i="11"/>
  <c r="BF227" i="11"/>
  <c r="BG227" i="11"/>
  <c r="BH227" i="11"/>
  <c r="BI227" i="11"/>
  <c r="BJ227" i="11"/>
  <c r="BK227" i="11"/>
  <c r="BL227" i="11"/>
  <c r="BM227" i="11"/>
  <c r="BN227" i="11"/>
  <c r="BO227" i="11"/>
  <c r="BP227" i="11"/>
  <c r="BQ227" i="11"/>
  <c r="BR227" i="11"/>
  <c r="BS227" i="11"/>
  <c r="BT227" i="11"/>
  <c r="BU227" i="11"/>
  <c r="BV227" i="11"/>
  <c r="BW227" i="11"/>
  <c r="BX227" i="11"/>
  <c r="BY227" i="11"/>
  <c r="BZ227" i="11"/>
  <c r="CA227" i="11"/>
  <c r="CB227" i="11"/>
  <c r="CC227" i="11"/>
  <c r="CD227" i="11"/>
  <c r="CE227" i="11"/>
  <c r="CF227" i="11"/>
  <c r="CG227" i="11"/>
  <c r="CH227" i="11"/>
  <c r="CI227" i="11"/>
  <c r="CJ227" i="11"/>
  <c r="CK227" i="11"/>
  <c r="CL227" i="11"/>
  <c r="CM227" i="11"/>
  <c r="CN227" i="11"/>
  <c r="CO227" i="11"/>
  <c r="CP227" i="11"/>
  <c r="CQ227" i="11"/>
  <c r="CR227" i="11"/>
  <c r="CS227" i="11"/>
  <c r="CT227" i="11"/>
  <c r="CU227" i="11"/>
  <c r="CV227" i="11"/>
  <c r="CW227" i="11"/>
  <c r="CX227" i="11"/>
  <c r="CY227" i="11"/>
  <c r="CZ227" i="11"/>
  <c r="DA227" i="11"/>
  <c r="DB227" i="11"/>
  <c r="DC227" i="11"/>
  <c r="DD227" i="11"/>
  <c r="DE227" i="11"/>
  <c r="DF227" i="11"/>
  <c r="DG227" i="11"/>
  <c r="DH227" i="11"/>
  <c r="DI227" i="11"/>
  <c r="DJ227" i="11"/>
  <c r="DK227" i="11"/>
  <c r="DL227" i="11"/>
  <c r="DM227" i="11"/>
  <c r="DN227" i="11"/>
  <c r="DO227" i="11"/>
  <c r="BA227" i="11"/>
  <c r="BK219" i="2" l="1"/>
  <c r="BF255" i="1" l="1"/>
  <c r="BG255" i="1"/>
  <c r="BH255" i="1"/>
  <c r="BI255" i="1"/>
  <c r="BF254" i="1"/>
  <c r="BG254" i="1"/>
  <c r="BH254" i="1"/>
  <c r="BI254" i="1"/>
  <c r="BF251" i="1"/>
  <c r="BG251" i="1"/>
  <c r="BH251" i="1"/>
  <c r="BI251" i="1"/>
  <c r="BF243" i="1"/>
  <c r="BG243" i="1"/>
  <c r="BH243" i="1"/>
  <c r="BI243" i="1"/>
  <c r="BF235" i="1"/>
  <c r="BG235" i="1"/>
  <c r="BH235" i="1"/>
  <c r="BI235" i="1"/>
  <c r="BF227" i="1"/>
  <c r="BG227" i="1"/>
  <c r="BH227" i="1"/>
  <c r="BI227" i="1"/>
  <c r="BJ219" i="1"/>
  <c r="DP207" i="11" l="1"/>
  <c r="BK216" i="3" l="1"/>
  <c r="DF217" i="11"/>
  <c r="DF218" i="11" s="1"/>
  <c r="DG217" i="11"/>
  <c r="DG218" i="11" s="1"/>
  <c r="DH217" i="11"/>
  <c r="DH218" i="11" s="1"/>
  <c r="DI217" i="11"/>
  <c r="DI218" i="11" s="1"/>
  <c r="DJ217" i="11"/>
  <c r="DJ218" i="11" s="1"/>
  <c r="DK217" i="11"/>
  <c r="DK218" i="11" s="1"/>
  <c r="DL217" i="11"/>
  <c r="DL218" i="11" s="1"/>
  <c r="DM217" i="11"/>
  <c r="DM218" i="11" s="1"/>
  <c r="BL216" i="1"/>
  <c r="BL215" i="1"/>
  <c r="BL214" i="1"/>
  <c r="BK216" i="2"/>
  <c r="BJ216" i="1" l="1"/>
  <c r="BK215" i="3" l="1"/>
  <c r="BA215" i="11"/>
  <c r="DW215" i="11"/>
  <c r="DW214" i="11"/>
  <c r="DV214" i="11"/>
  <c r="DU214" i="11"/>
  <c r="DT214" i="11"/>
  <c r="DS214" i="11"/>
  <c r="DR214" i="11"/>
  <c r="DQ214" i="11"/>
  <c r="DP214" i="11"/>
  <c r="BK215" i="2"/>
  <c r="BJ215" i="1"/>
  <c r="BL212" i="1" l="1"/>
  <c r="BL213" i="1"/>
  <c r="BL211" i="1"/>
  <c r="BL204" i="1"/>
  <c r="BL205" i="1"/>
  <c r="BL206" i="1"/>
  <c r="BL207" i="1"/>
  <c r="BL208" i="1"/>
  <c r="BL209" i="1"/>
  <c r="BL203" i="1"/>
  <c r="BK214" i="2"/>
  <c r="BJ214" i="1" l="1"/>
  <c r="BK213" i="2" l="1"/>
  <c r="BJ213" i="1" l="1"/>
  <c r="CX217" i="11" l="1"/>
  <c r="CX218" i="11" s="1"/>
  <c r="CY217" i="11"/>
  <c r="CY218" i="11" s="1"/>
  <c r="CZ217" i="11"/>
  <c r="CZ218" i="11" s="1"/>
  <c r="DA217" i="11"/>
  <c r="DA218" i="11" s="1"/>
  <c r="DB217" i="11"/>
  <c r="DB218" i="11" s="1"/>
  <c r="DC217" i="11"/>
  <c r="DC218" i="11" s="1"/>
  <c r="DD217" i="11"/>
  <c r="DD218" i="11" s="1"/>
  <c r="DE217" i="11"/>
  <c r="DE218" i="11" s="1"/>
  <c r="BK212" i="2"/>
  <c r="BJ212" i="1"/>
  <c r="BJ211" i="1" l="1"/>
  <c r="C217" i="11"/>
  <c r="D217" i="11"/>
  <c r="E217" i="11"/>
  <c r="F217" i="11"/>
  <c r="G217" i="11"/>
  <c r="H217" i="11"/>
  <c r="I217" i="11"/>
  <c r="J217" i="11"/>
  <c r="K217" i="11"/>
  <c r="L217" i="11"/>
  <c r="M217" i="11"/>
  <c r="N217" i="11"/>
  <c r="O217" i="11"/>
  <c r="P217" i="11"/>
  <c r="Q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AZ217" i="11"/>
  <c r="BA217" i="11"/>
  <c r="B217" i="11"/>
  <c r="BK211" i="2"/>
  <c r="BK209" i="2" l="1"/>
  <c r="BJ209" i="1" l="1"/>
  <c r="BK208" i="2"/>
  <c r="DP208" i="11"/>
  <c r="DQ208" i="11"/>
  <c r="DR208" i="11"/>
  <c r="DS208" i="11"/>
  <c r="DT208" i="11"/>
  <c r="DU208" i="11"/>
  <c r="DV208" i="11"/>
  <c r="DW208" i="11"/>
  <c r="DP209" i="11"/>
  <c r="DQ209" i="11"/>
  <c r="DR209" i="11"/>
  <c r="DS209" i="11"/>
  <c r="DT209" i="11"/>
  <c r="DU209" i="11"/>
  <c r="DV209" i="11"/>
  <c r="DW209" i="11"/>
  <c r="DP211" i="11"/>
  <c r="DQ211" i="11"/>
  <c r="DR211" i="11"/>
  <c r="DS211" i="11"/>
  <c r="DT211" i="11"/>
  <c r="DU211" i="11"/>
  <c r="DV211" i="11"/>
  <c r="DW211" i="11"/>
  <c r="DP212" i="11"/>
  <c r="DQ212" i="11"/>
  <c r="DR212" i="11"/>
  <c r="DS212" i="11"/>
  <c r="DT212" i="11"/>
  <c r="DU212" i="11"/>
  <c r="DV212" i="11"/>
  <c r="DW212" i="11"/>
  <c r="DP213" i="11"/>
  <c r="DQ213" i="11"/>
  <c r="DR213" i="11"/>
  <c r="DS213" i="11"/>
  <c r="DT213" i="11"/>
  <c r="DU213" i="11"/>
  <c r="DV213" i="11"/>
  <c r="DW213" i="11"/>
  <c r="DP215" i="11"/>
  <c r="DQ215" i="11"/>
  <c r="DR215" i="11"/>
  <c r="DS215" i="11"/>
  <c r="DT215" i="11"/>
  <c r="DU215" i="11"/>
  <c r="DV215" i="11"/>
  <c r="DP216" i="11"/>
  <c r="DQ216" i="11"/>
  <c r="DR216" i="11"/>
  <c r="DS216" i="11"/>
  <c r="DT216" i="11"/>
  <c r="DU216" i="11"/>
  <c r="DV216" i="11"/>
  <c r="DW216" i="11"/>
  <c r="DW207" i="11"/>
  <c r="DV207" i="11"/>
  <c r="DU207" i="11"/>
  <c r="DT207" i="11"/>
  <c r="DS207" i="11"/>
  <c r="DR207" i="11"/>
  <c r="DQ207" i="11"/>
  <c r="BJ208" i="1" l="1"/>
  <c r="BK207" i="2" l="1"/>
  <c r="BJ207" i="1"/>
  <c r="BK206" i="2" l="1"/>
  <c r="BJ206" i="1"/>
  <c r="C210" i="11"/>
  <c r="D210" i="11"/>
  <c r="E210" i="11"/>
  <c r="F210" i="11"/>
  <c r="G210" i="11"/>
  <c r="H210" i="11"/>
  <c r="I210" i="11"/>
  <c r="J210" i="11"/>
  <c r="K210" i="11"/>
  <c r="L210" i="11"/>
  <c r="M210" i="11"/>
  <c r="N210" i="11"/>
  <c r="O210" i="11"/>
  <c r="P210" i="11"/>
  <c r="Q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AZ210" i="11"/>
  <c r="B210" i="11"/>
  <c r="BK205" i="2" l="1"/>
  <c r="BJ205" i="1" l="1"/>
  <c r="BK204" i="2" l="1"/>
  <c r="BJ204" i="1" l="1"/>
  <c r="DP203" i="11" l="1"/>
  <c r="BK203" i="2"/>
  <c r="BK201" i="2"/>
  <c r="BD217" i="11"/>
  <c r="BE217" i="11"/>
  <c r="BF217" i="11"/>
  <c r="BG217" i="11"/>
  <c r="BH217" i="11"/>
  <c r="BI217" i="11"/>
  <c r="BJ217" i="11"/>
  <c r="BK217" i="11"/>
  <c r="BL217" i="11"/>
  <c r="BM217" i="11"/>
  <c r="BN217" i="11"/>
  <c r="BO217" i="11"/>
  <c r="BP217" i="11"/>
  <c r="BQ217" i="11"/>
  <c r="BR217" i="11"/>
  <c r="BS217" i="11"/>
  <c r="BT217" i="11"/>
  <c r="BU217" i="11"/>
  <c r="BV217" i="11"/>
  <c r="BW217" i="11"/>
  <c r="BX217" i="11"/>
  <c r="BY217" i="11"/>
  <c r="BZ217" i="11"/>
  <c r="CA217" i="11"/>
  <c r="CB217" i="11"/>
  <c r="CC217" i="11"/>
  <c r="CD217" i="11"/>
  <c r="CE217" i="11"/>
  <c r="CF217" i="11"/>
  <c r="CG217" i="11"/>
  <c r="CH217" i="11"/>
  <c r="CI217" i="11"/>
  <c r="CJ217" i="11"/>
  <c r="CK217" i="11"/>
  <c r="CL217" i="11"/>
  <c r="CM217" i="11"/>
  <c r="CN217" i="11"/>
  <c r="CO217" i="11"/>
  <c r="CP217" i="11"/>
  <c r="CQ217" i="11"/>
  <c r="CR217" i="11"/>
  <c r="CS217" i="11"/>
  <c r="CT217" i="11"/>
  <c r="CU217" i="11"/>
  <c r="CV217" i="11"/>
  <c r="CW217" i="11"/>
  <c r="DN217" i="11"/>
  <c r="DO217" i="11"/>
  <c r="BC217" i="11"/>
  <c r="BB217" i="11"/>
  <c r="BA210" i="11"/>
  <c r="BD210" i="11"/>
  <c r="BE210" i="11"/>
  <c r="BF210" i="11"/>
  <c r="BG210" i="11"/>
  <c r="BH210" i="11"/>
  <c r="BI210" i="11"/>
  <c r="BJ210" i="11"/>
  <c r="BK210" i="11"/>
  <c r="BL210" i="11"/>
  <c r="BM210" i="11"/>
  <c r="BN210" i="11"/>
  <c r="BO210" i="11"/>
  <c r="BP210" i="11"/>
  <c r="BQ210" i="11"/>
  <c r="BR210" i="11"/>
  <c r="BS210" i="11"/>
  <c r="BT210" i="11"/>
  <c r="BU210" i="11"/>
  <c r="BV210" i="11"/>
  <c r="BW210" i="11"/>
  <c r="BX210" i="11"/>
  <c r="BY210" i="11"/>
  <c r="BZ210" i="11"/>
  <c r="CA210" i="11"/>
  <c r="CB210" i="11"/>
  <c r="CC210" i="11"/>
  <c r="CD210" i="11"/>
  <c r="CE210" i="11"/>
  <c r="CF210" i="11"/>
  <c r="CG210" i="11"/>
  <c r="CH210" i="11"/>
  <c r="CI210" i="11"/>
  <c r="CJ210" i="11"/>
  <c r="CK210" i="11"/>
  <c r="CL210" i="11"/>
  <c r="CM210" i="11"/>
  <c r="CN210" i="11"/>
  <c r="CO210" i="11"/>
  <c r="CP210" i="11"/>
  <c r="CQ210" i="11"/>
  <c r="CR210" i="11"/>
  <c r="CS210" i="11"/>
  <c r="CT210" i="11"/>
  <c r="CU210" i="11"/>
  <c r="CV210" i="11"/>
  <c r="CW210" i="11"/>
  <c r="DN210" i="11"/>
  <c r="BC210" i="11"/>
  <c r="BB210" i="11"/>
  <c r="BD217" i="1"/>
  <c r="BE217" i="1"/>
  <c r="BF217" i="1"/>
  <c r="BG217" i="1"/>
  <c r="BH217" i="1"/>
  <c r="BI217" i="1"/>
  <c r="BK217" i="1"/>
  <c r="BL217" i="1"/>
  <c r="BC210" i="1"/>
  <c r="BD210" i="1"/>
  <c r="BE210" i="1"/>
  <c r="BF210" i="1"/>
  <c r="BG210" i="1"/>
  <c r="BH210" i="1"/>
  <c r="BI210" i="1"/>
  <c r="BK210" i="1"/>
  <c r="BL210" i="1"/>
  <c r="BJ203" i="1"/>
  <c r="DQ210" i="11" l="1"/>
  <c r="DP217" i="11"/>
  <c r="DQ217" i="11"/>
  <c r="DW217" i="11"/>
  <c r="DV217" i="11"/>
  <c r="DU217" i="11"/>
  <c r="DT217" i="11"/>
  <c r="DR217" i="11"/>
  <c r="DS217" i="11"/>
  <c r="DP210" i="11"/>
  <c r="DV210" i="11"/>
  <c r="DS210" i="11"/>
  <c r="DW210" i="11"/>
  <c r="DU210" i="11"/>
  <c r="DT210" i="11"/>
  <c r="DR210" i="11"/>
  <c r="BJ201" i="1"/>
  <c r="BK200" i="2"/>
  <c r="BJ200" i="1" l="1"/>
  <c r="BK199" i="2" l="1"/>
  <c r="BJ199" i="1" l="1"/>
  <c r="C202" i="11" l="1"/>
  <c r="D202" i="11"/>
  <c r="E202" i="11"/>
  <c r="F202" i="11"/>
  <c r="G202" i="11"/>
  <c r="H202" i="11"/>
  <c r="I202" i="11"/>
  <c r="J202" i="11"/>
  <c r="K202" i="11"/>
  <c r="L202" i="11"/>
  <c r="M202" i="11"/>
  <c r="N202" i="11"/>
  <c r="O202" i="11"/>
  <c r="P202" i="11"/>
  <c r="Q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AZ202" i="11"/>
  <c r="BA202" i="11"/>
  <c r="BB202" i="11"/>
  <c r="BC202" i="11"/>
  <c r="BD202" i="11"/>
  <c r="BE202" i="11"/>
  <c r="BF202" i="11"/>
  <c r="BG202" i="11"/>
  <c r="BH202" i="11"/>
  <c r="BI202" i="11"/>
  <c r="BJ202" i="11"/>
  <c r="BK202" i="11"/>
  <c r="BL202" i="11"/>
  <c r="BM202" i="11"/>
  <c r="BN202" i="11"/>
  <c r="BO202" i="11"/>
  <c r="BP202" i="11"/>
  <c r="BQ202" i="11"/>
  <c r="BR202" i="11"/>
  <c r="BS202" i="11"/>
  <c r="BT202" i="11"/>
  <c r="BU202" i="11"/>
  <c r="BV202" i="11"/>
  <c r="BW202" i="11"/>
  <c r="BX202" i="11"/>
  <c r="BY202" i="11"/>
  <c r="BZ202" i="11"/>
  <c r="CA202" i="11"/>
  <c r="CB202" i="11"/>
  <c r="CC202" i="11"/>
  <c r="CD202" i="11"/>
  <c r="CE202" i="11"/>
  <c r="CF202" i="11"/>
  <c r="CG202" i="11"/>
  <c r="CH202" i="11"/>
  <c r="CI202" i="11"/>
  <c r="CJ202" i="11"/>
  <c r="CK202" i="11"/>
  <c r="CL202" i="11"/>
  <c r="CM202" i="11"/>
  <c r="CN202" i="11"/>
  <c r="CO202" i="11"/>
  <c r="CP202" i="11"/>
  <c r="CQ202" i="11"/>
  <c r="CR202" i="11"/>
  <c r="CS202" i="11"/>
  <c r="CT202" i="11"/>
  <c r="CU202" i="11"/>
  <c r="CV202" i="11"/>
  <c r="CW202" i="11"/>
  <c r="DN202" i="11"/>
  <c r="B202" i="11"/>
  <c r="BK198" i="2"/>
  <c r="BL196" i="1"/>
  <c r="BL197" i="1"/>
  <c r="BL198" i="1"/>
  <c r="BL195" i="1"/>
  <c r="BK202" i="1"/>
  <c r="BK218" i="1" s="1"/>
  <c r="BG202" i="1"/>
  <c r="BG218" i="1" s="1"/>
  <c r="BH202" i="1"/>
  <c r="BH218" i="1" s="1"/>
  <c r="BI202" i="1"/>
  <c r="BI218" i="1" s="1"/>
  <c r="BF202" i="1"/>
  <c r="BF218" i="1" s="1"/>
  <c r="BL193" i="1"/>
  <c r="BL192" i="1"/>
  <c r="BL191" i="1"/>
  <c r="BJ198" i="1"/>
  <c r="BK197" i="2" l="1"/>
  <c r="BJ197" i="1" l="1"/>
  <c r="DT154" i="11" l="1"/>
  <c r="DU154" i="11"/>
  <c r="DV154" i="11"/>
  <c r="DW154" i="11"/>
  <c r="DT155" i="11"/>
  <c r="DU155" i="11"/>
  <c r="DV155" i="11"/>
  <c r="DW155" i="11"/>
  <c r="DT156" i="11"/>
  <c r="DU156" i="11"/>
  <c r="DV156" i="11"/>
  <c r="DW156" i="11"/>
  <c r="DT157" i="11"/>
  <c r="DU157" i="11"/>
  <c r="DV157" i="11"/>
  <c r="DW157" i="11"/>
  <c r="DT158" i="11"/>
  <c r="DU158" i="11"/>
  <c r="DV158" i="11"/>
  <c r="DW158" i="11"/>
  <c r="DT159" i="11"/>
  <c r="DU159" i="11"/>
  <c r="DV159" i="11"/>
  <c r="DW159" i="11"/>
  <c r="DT161" i="11"/>
  <c r="DU161" i="11"/>
  <c r="DV161" i="11"/>
  <c r="DW161" i="11"/>
  <c r="DT162" i="11"/>
  <c r="DU162" i="11"/>
  <c r="DV162" i="11"/>
  <c r="DW162" i="11"/>
  <c r="DT163" i="11"/>
  <c r="DU163" i="11"/>
  <c r="DV163" i="11"/>
  <c r="DW163" i="11"/>
  <c r="DT164" i="11"/>
  <c r="DU164" i="11"/>
  <c r="DV164" i="11"/>
  <c r="DW164" i="11"/>
  <c r="DT165" i="11"/>
  <c r="DU165" i="11"/>
  <c r="DV165" i="11"/>
  <c r="DW165" i="11"/>
  <c r="DT166" i="11"/>
  <c r="DU166" i="11"/>
  <c r="DV166" i="11"/>
  <c r="DW166" i="11"/>
  <c r="DT167" i="11"/>
  <c r="DU167" i="11"/>
  <c r="DV167" i="11"/>
  <c r="DW167" i="11"/>
  <c r="DT169" i="11"/>
  <c r="DU169" i="11"/>
  <c r="DV169" i="11"/>
  <c r="DW169" i="11"/>
  <c r="DT170" i="11"/>
  <c r="DU170" i="11"/>
  <c r="DV170" i="11"/>
  <c r="DW170" i="11"/>
  <c r="DT171" i="11"/>
  <c r="DU171" i="11"/>
  <c r="DV171" i="11"/>
  <c r="DW171" i="11"/>
  <c r="DT172" i="11"/>
  <c r="DU172" i="11"/>
  <c r="DV172" i="11"/>
  <c r="DW172" i="11"/>
  <c r="DT173" i="11"/>
  <c r="DU173" i="11"/>
  <c r="DV173" i="11"/>
  <c r="DW173" i="11"/>
  <c r="DT174" i="11"/>
  <c r="DU174" i="11"/>
  <c r="DV174" i="11"/>
  <c r="DW174" i="11"/>
  <c r="DT175" i="11"/>
  <c r="DU175" i="11"/>
  <c r="DV175" i="11"/>
  <c r="DW175" i="11"/>
  <c r="DT183" i="11"/>
  <c r="DU183" i="11"/>
  <c r="DV183" i="11"/>
  <c r="DW183" i="11"/>
  <c r="DT184" i="11"/>
  <c r="DU184" i="11"/>
  <c r="DV184" i="11"/>
  <c r="DW184" i="11"/>
  <c r="DT185" i="11"/>
  <c r="DU185" i="11"/>
  <c r="DV185" i="11"/>
  <c r="DW185" i="11"/>
  <c r="DT187" i="11"/>
  <c r="DU187" i="11"/>
  <c r="DV187" i="11"/>
  <c r="DW187" i="11"/>
  <c r="DT188" i="11"/>
  <c r="DU188" i="11"/>
  <c r="DV188" i="11"/>
  <c r="DW188" i="11"/>
  <c r="DT189" i="11"/>
  <c r="DU189" i="11"/>
  <c r="DV189" i="11"/>
  <c r="DW189" i="11"/>
  <c r="DT190" i="11"/>
  <c r="DU190" i="11"/>
  <c r="DV190" i="11"/>
  <c r="DW190" i="11"/>
  <c r="DT191" i="11"/>
  <c r="DU191" i="11"/>
  <c r="DV191" i="11"/>
  <c r="DW191" i="11"/>
  <c r="DT192" i="11"/>
  <c r="DU192" i="11"/>
  <c r="DV192" i="11"/>
  <c r="DW192" i="11"/>
  <c r="DT193" i="11"/>
  <c r="DU193" i="11"/>
  <c r="DV193" i="11"/>
  <c r="DW193" i="11"/>
  <c r="DT195" i="11"/>
  <c r="DU195" i="11"/>
  <c r="DV195" i="11"/>
  <c r="DW195" i="11"/>
  <c r="DT196" i="11"/>
  <c r="DU196" i="11"/>
  <c r="DV196" i="11"/>
  <c r="DW196" i="11"/>
  <c r="DT197" i="11"/>
  <c r="DU197" i="11"/>
  <c r="DV197" i="11"/>
  <c r="DW197" i="11"/>
  <c r="DT198" i="11"/>
  <c r="DU198" i="11"/>
  <c r="DV198" i="11"/>
  <c r="DW198" i="11"/>
  <c r="DT199" i="11"/>
  <c r="DU199" i="11"/>
  <c r="DV199" i="11"/>
  <c r="DW199" i="11"/>
  <c r="DT200" i="11"/>
  <c r="DU200" i="11"/>
  <c r="DV200" i="11"/>
  <c r="DW200" i="11"/>
  <c r="DT201" i="11"/>
  <c r="DU201" i="11"/>
  <c r="DV201" i="11"/>
  <c r="DW201" i="11"/>
  <c r="DT203" i="11"/>
  <c r="DU203" i="11"/>
  <c r="DV203" i="11"/>
  <c r="DW203" i="11"/>
  <c r="DT204" i="11"/>
  <c r="DU204" i="11"/>
  <c r="DV204" i="11"/>
  <c r="DW204" i="11"/>
  <c r="DT205" i="11"/>
  <c r="DU205" i="11"/>
  <c r="DV205" i="11"/>
  <c r="DW205" i="11"/>
  <c r="DT206" i="11"/>
  <c r="DU206" i="11"/>
  <c r="DV206" i="11"/>
  <c r="DW206" i="11"/>
  <c r="DT219" i="11"/>
  <c r="DU219" i="11"/>
  <c r="DV219" i="11"/>
  <c r="DW219" i="11"/>
  <c r="DT220" i="11"/>
  <c r="DT227" i="11" s="1"/>
  <c r="DU220" i="11"/>
  <c r="DU227" i="11" s="1"/>
  <c r="DV220" i="11"/>
  <c r="DV227" i="11" s="1"/>
  <c r="DW220" i="11"/>
  <c r="DW227" i="11" s="1"/>
  <c r="DT221" i="11"/>
  <c r="DU221" i="11"/>
  <c r="DV221" i="11"/>
  <c r="DW221" i="11"/>
  <c r="DT222" i="11"/>
  <c r="DU222" i="11"/>
  <c r="DV222" i="11"/>
  <c r="DW222" i="11"/>
  <c r="DT223" i="11"/>
  <c r="DU223" i="11"/>
  <c r="DV223" i="11"/>
  <c r="DW223" i="11"/>
  <c r="DT224" i="11"/>
  <c r="DU224" i="11"/>
  <c r="DV224" i="11"/>
  <c r="DW224" i="11"/>
  <c r="DT225" i="11"/>
  <c r="DU225" i="11"/>
  <c r="DV225" i="11"/>
  <c r="DW225" i="11"/>
  <c r="DT226" i="11"/>
  <c r="DU226" i="11"/>
  <c r="DV226" i="11"/>
  <c r="DW226" i="11"/>
  <c r="DT228" i="11"/>
  <c r="DU228" i="11"/>
  <c r="DV228" i="11"/>
  <c r="DW228" i="11"/>
  <c r="DT229" i="11"/>
  <c r="DU229" i="11"/>
  <c r="DV229" i="11"/>
  <c r="DW229" i="11"/>
  <c r="DT230" i="11"/>
  <c r="DU230" i="11"/>
  <c r="DV230" i="11"/>
  <c r="DW230" i="11"/>
  <c r="DT231" i="11"/>
  <c r="DU231" i="11"/>
  <c r="DV231" i="11"/>
  <c r="DW231" i="11"/>
  <c r="DT232" i="11"/>
  <c r="DU232" i="11"/>
  <c r="DV232" i="11"/>
  <c r="DW232" i="11"/>
  <c r="DT233" i="11"/>
  <c r="DU233" i="11"/>
  <c r="DV233" i="11"/>
  <c r="DW233" i="11"/>
  <c r="DT234" i="11"/>
  <c r="DU234" i="11"/>
  <c r="DV234" i="11"/>
  <c r="DW234" i="11"/>
  <c r="DU153" i="11"/>
  <c r="DV153" i="11"/>
  <c r="DW153" i="11"/>
  <c r="DT153" i="11"/>
  <c r="DP169" i="11"/>
  <c r="DQ169" i="11"/>
  <c r="DR169" i="11"/>
  <c r="DS169" i="11"/>
  <c r="DP170" i="11"/>
  <c r="DQ170" i="11"/>
  <c r="DR170" i="11"/>
  <c r="DS170" i="11"/>
  <c r="DP171" i="11"/>
  <c r="DQ171" i="11"/>
  <c r="DR171" i="11"/>
  <c r="DS171" i="11"/>
  <c r="DP172" i="11"/>
  <c r="DQ172" i="11"/>
  <c r="DR172" i="11"/>
  <c r="DS172" i="11"/>
  <c r="DP173" i="11"/>
  <c r="DQ173" i="11"/>
  <c r="DR173" i="11"/>
  <c r="DS173" i="11"/>
  <c r="DP174" i="11"/>
  <c r="DQ174" i="11"/>
  <c r="DR174" i="11"/>
  <c r="DS174" i="11"/>
  <c r="DP175" i="11"/>
  <c r="DQ175" i="11"/>
  <c r="DR175" i="11"/>
  <c r="DS175" i="11"/>
  <c r="DP183" i="11"/>
  <c r="DQ183" i="11"/>
  <c r="DR183" i="11"/>
  <c r="DS183" i="11"/>
  <c r="DP184" i="11"/>
  <c r="DQ184" i="11"/>
  <c r="DR184" i="11"/>
  <c r="DS184" i="11"/>
  <c r="DP185" i="11"/>
  <c r="DQ185" i="11"/>
  <c r="DR185" i="11"/>
  <c r="DS185" i="11"/>
  <c r="DP187" i="11"/>
  <c r="DQ187" i="11"/>
  <c r="DR187" i="11"/>
  <c r="DS187" i="11"/>
  <c r="DP188" i="11"/>
  <c r="DQ188" i="11"/>
  <c r="DR188" i="11"/>
  <c r="DS188" i="11"/>
  <c r="DP189" i="11"/>
  <c r="DQ189" i="11"/>
  <c r="DR189" i="11"/>
  <c r="DS189" i="11"/>
  <c r="DP190" i="11"/>
  <c r="DQ190" i="11"/>
  <c r="DR190" i="11"/>
  <c r="DS190" i="11"/>
  <c r="DP191" i="11"/>
  <c r="DQ191" i="11"/>
  <c r="DR191" i="11"/>
  <c r="DS191" i="11"/>
  <c r="DP192" i="11"/>
  <c r="DQ192" i="11"/>
  <c r="DR192" i="11"/>
  <c r="DS192" i="11"/>
  <c r="DP193" i="11"/>
  <c r="DQ193" i="11"/>
  <c r="DR193" i="11"/>
  <c r="DS193" i="11"/>
  <c r="DP195" i="11"/>
  <c r="DQ195" i="11"/>
  <c r="DR195" i="11"/>
  <c r="DS195" i="11"/>
  <c r="DP196" i="11"/>
  <c r="DQ196" i="11"/>
  <c r="DR196" i="11"/>
  <c r="DS196" i="11"/>
  <c r="DP197" i="11"/>
  <c r="DQ197" i="11"/>
  <c r="DR197" i="11"/>
  <c r="DS197" i="11"/>
  <c r="DP198" i="11"/>
  <c r="DQ198" i="11"/>
  <c r="DR198" i="11"/>
  <c r="DS198" i="11"/>
  <c r="DP199" i="11"/>
  <c r="DQ199" i="11"/>
  <c r="DR199" i="11"/>
  <c r="DS199" i="11"/>
  <c r="DP200" i="11"/>
  <c r="DQ200" i="11"/>
  <c r="DR200" i="11"/>
  <c r="DS200" i="11"/>
  <c r="DP201" i="11"/>
  <c r="DQ201" i="11"/>
  <c r="DR201" i="11"/>
  <c r="DS201" i="11"/>
  <c r="DQ203" i="11"/>
  <c r="DR203" i="11"/>
  <c r="DS203" i="11"/>
  <c r="DP204" i="11"/>
  <c r="DQ204" i="11"/>
  <c r="DR204" i="11"/>
  <c r="DS204" i="11"/>
  <c r="DP205" i="11"/>
  <c r="DQ205" i="11"/>
  <c r="DR205" i="11"/>
  <c r="DS205" i="11"/>
  <c r="DP206" i="11"/>
  <c r="DQ206" i="11"/>
  <c r="DR206" i="11"/>
  <c r="DS206" i="11"/>
  <c r="DP219" i="11"/>
  <c r="DQ219" i="11"/>
  <c r="DR219" i="11"/>
  <c r="DS219" i="11"/>
  <c r="DP220" i="11"/>
  <c r="DP227" i="11" s="1"/>
  <c r="DQ220" i="11"/>
  <c r="DQ227" i="11" s="1"/>
  <c r="DR220" i="11"/>
  <c r="DR227" i="11" s="1"/>
  <c r="DS220" i="11"/>
  <c r="DS227" i="11" s="1"/>
  <c r="DP221" i="11"/>
  <c r="DQ221" i="11"/>
  <c r="DR221" i="11"/>
  <c r="DS221" i="11"/>
  <c r="DP222" i="11"/>
  <c r="DQ222" i="11"/>
  <c r="DR222" i="11"/>
  <c r="DS222" i="11"/>
  <c r="DP223" i="11"/>
  <c r="DQ223" i="11"/>
  <c r="DR223" i="11"/>
  <c r="DS223" i="11"/>
  <c r="DP224" i="11"/>
  <c r="DQ224" i="11"/>
  <c r="DR224" i="11"/>
  <c r="DS224" i="11"/>
  <c r="DP225" i="11"/>
  <c r="DQ225" i="11"/>
  <c r="DR225" i="11"/>
  <c r="DS225" i="11"/>
  <c r="DP226" i="11"/>
  <c r="DQ226" i="11"/>
  <c r="DR226" i="11"/>
  <c r="DS226" i="11"/>
  <c r="DP228" i="11"/>
  <c r="DQ228" i="11"/>
  <c r="DR228" i="11"/>
  <c r="DS228" i="11"/>
  <c r="DP229" i="11"/>
  <c r="DQ229" i="11"/>
  <c r="DR229" i="11"/>
  <c r="DS229" i="11"/>
  <c r="DP230" i="11"/>
  <c r="DQ230" i="11"/>
  <c r="DR230" i="11"/>
  <c r="DS230" i="11"/>
  <c r="DP231" i="11"/>
  <c r="DQ231" i="11"/>
  <c r="DR231" i="11"/>
  <c r="DS231" i="11"/>
  <c r="DP232" i="11"/>
  <c r="DQ232" i="11"/>
  <c r="DR232" i="11"/>
  <c r="DS232" i="11"/>
  <c r="DP233" i="11"/>
  <c r="DQ233" i="11"/>
  <c r="DR233" i="11"/>
  <c r="DS233" i="11"/>
  <c r="DP234" i="11"/>
  <c r="DQ234" i="11"/>
  <c r="DR234" i="11"/>
  <c r="DS234" i="11"/>
  <c r="DP160" i="11"/>
  <c r="DQ160" i="11"/>
  <c r="DR160" i="11"/>
  <c r="DS160" i="11"/>
  <c r="DP161" i="11"/>
  <c r="DQ161" i="11"/>
  <c r="DR161" i="11"/>
  <c r="DS161" i="11"/>
  <c r="DP162" i="11"/>
  <c r="DQ162" i="11"/>
  <c r="DR162" i="11"/>
  <c r="DS162" i="11"/>
  <c r="DP163" i="11"/>
  <c r="DQ163" i="11"/>
  <c r="DR163" i="11"/>
  <c r="DS163" i="11"/>
  <c r="DP164" i="11"/>
  <c r="DQ164" i="11"/>
  <c r="DR164" i="11"/>
  <c r="DS164" i="11"/>
  <c r="DP165" i="11"/>
  <c r="DQ165" i="11"/>
  <c r="DR165" i="11"/>
  <c r="DS165" i="11"/>
  <c r="DP166" i="11"/>
  <c r="DQ166" i="11"/>
  <c r="DR166" i="11"/>
  <c r="DS166" i="11"/>
  <c r="DP167" i="11"/>
  <c r="DQ167" i="11"/>
  <c r="DR167" i="11"/>
  <c r="DS167" i="11"/>
  <c r="DP154" i="11"/>
  <c r="DQ154" i="11"/>
  <c r="DR154" i="11"/>
  <c r="DS154" i="11"/>
  <c r="DP155" i="11"/>
  <c r="DQ155" i="11"/>
  <c r="DR155" i="11"/>
  <c r="DS155" i="11"/>
  <c r="DP156" i="11"/>
  <c r="DQ156" i="11"/>
  <c r="DR156" i="11"/>
  <c r="DS156" i="11"/>
  <c r="DP157" i="11"/>
  <c r="DQ157" i="11"/>
  <c r="DR157" i="11"/>
  <c r="DS157" i="11"/>
  <c r="DP158" i="11"/>
  <c r="DQ158" i="11"/>
  <c r="DR158" i="11"/>
  <c r="DS158" i="11"/>
  <c r="DP159" i="11"/>
  <c r="DQ159" i="11"/>
  <c r="DR159" i="11"/>
  <c r="DS159" i="11"/>
  <c r="DQ153" i="11"/>
  <c r="DR153" i="11"/>
  <c r="DS153" i="11"/>
  <c r="DP153" i="11"/>
  <c r="BK194" i="1"/>
  <c r="BL194" i="1" s="1"/>
  <c r="BL188" i="1"/>
  <c r="BL189" i="1"/>
  <c r="BL190" i="1"/>
  <c r="BL187" i="1"/>
  <c r="BL184" i="1"/>
  <c r="BL185" i="1"/>
  <c r="BL186" i="1"/>
  <c r="BL183" i="1"/>
  <c r="BK186" i="1"/>
  <c r="BK196" i="2"/>
  <c r="BJ196" i="1"/>
  <c r="BC194" i="1"/>
  <c r="BD194" i="1"/>
  <c r="BE194" i="1"/>
  <c r="BF194" i="1"/>
  <c r="BG194" i="1"/>
  <c r="BH194" i="1"/>
  <c r="BI194" i="1"/>
  <c r="BB194" i="1"/>
  <c r="BJ195" i="1"/>
  <c r="BJ193" i="1"/>
  <c r="DS202" i="11" l="1"/>
  <c r="DW202" i="11"/>
  <c r="DV202" i="11"/>
  <c r="DQ202" i="11"/>
  <c r="DU202" i="11"/>
  <c r="DR202" i="11"/>
  <c r="DT202" i="11"/>
  <c r="DP202" i="11"/>
  <c r="BK195" i="2"/>
  <c r="DN192" i="11" l="1"/>
  <c r="DN193" i="11"/>
  <c r="BK193" i="2"/>
  <c r="BK192" i="2"/>
  <c r="BJ192" i="1" l="1"/>
  <c r="BB182" i="2" l="1"/>
  <c r="BC182" i="2"/>
  <c r="BD182" i="2"/>
  <c r="BE182" i="2"/>
  <c r="BF182" i="2"/>
  <c r="BG182" i="2"/>
  <c r="BH182" i="2"/>
  <c r="BJ182" i="2"/>
  <c r="BA174" i="11" l="1"/>
  <c r="BK191" i="2" l="1"/>
  <c r="C194" i="11"/>
  <c r="D194" i="11"/>
  <c r="E194" i="11"/>
  <c r="F194" i="11"/>
  <c r="G194" i="11"/>
  <c r="H194" i="11"/>
  <c r="I194" i="11"/>
  <c r="J194" i="11"/>
  <c r="K194" i="11"/>
  <c r="L194" i="11"/>
  <c r="M194" i="11"/>
  <c r="N194" i="11"/>
  <c r="O194" i="11"/>
  <c r="P194" i="11"/>
  <c r="Q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AZ194" i="11"/>
  <c r="B194" i="11"/>
  <c r="DN191" i="11"/>
  <c r="BJ191" i="1"/>
  <c r="DN190" i="11" l="1"/>
  <c r="BK190" i="2"/>
  <c r="BJ190" i="1"/>
  <c r="BB194" i="11" l="1"/>
  <c r="BC194" i="11"/>
  <c r="BD194" i="11"/>
  <c r="BE194" i="11"/>
  <c r="BF194" i="11"/>
  <c r="BG194" i="11"/>
  <c r="BH194" i="11"/>
  <c r="BI194" i="11"/>
  <c r="BJ194" i="11"/>
  <c r="BK194" i="11"/>
  <c r="BL194" i="11"/>
  <c r="BM194" i="11"/>
  <c r="BN194" i="11"/>
  <c r="BO194" i="11"/>
  <c r="BP194" i="11"/>
  <c r="BQ194" i="11"/>
  <c r="BR194" i="11"/>
  <c r="BS194" i="11"/>
  <c r="BT194" i="11"/>
  <c r="BU194" i="11"/>
  <c r="BV194" i="11"/>
  <c r="BW194" i="11"/>
  <c r="BX194" i="11"/>
  <c r="BY194" i="11"/>
  <c r="BZ194" i="11"/>
  <c r="CA194" i="11"/>
  <c r="CB194" i="11"/>
  <c r="CC194" i="11"/>
  <c r="CD194" i="11"/>
  <c r="CE194" i="11"/>
  <c r="CF194" i="11"/>
  <c r="CG194" i="11"/>
  <c r="CH194" i="11"/>
  <c r="CH218" i="11" s="1"/>
  <c r="CI194" i="11"/>
  <c r="CI218" i="11" s="1"/>
  <c r="CJ194" i="11"/>
  <c r="CJ218" i="11" s="1"/>
  <c r="CK194" i="11"/>
  <c r="CK218" i="11" s="1"/>
  <c r="CL194" i="11"/>
  <c r="CL218" i="11" s="1"/>
  <c r="CM194" i="11"/>
  <c r="CM218" i="11" s="1"/>
  <c r="CN194" i="11"/>
  <c r="CN218" i="11" s="1"/>
  <c r="CO194" i="11"/>
  <c r="CO218" i="11" s="1"/>
  <c r="CP194" i="11"/>
  <c r="CP218" i="11" s="1"/>
  <c r="CQ194" i="11"/>
  <c r="CQ218" i="11" s="1"/>
  <c r="CR194" i="11"/>
  <c r="CR218" i="11" s="1"/>
  <c r="CS194" i="11"/>
  <c r="CS218" i="11" s="1"/>
  <c r="CT194" i="11"/>
  <c r="CT218" i="11" s="1"/>
  <c r="CU194" i="11"/>
  <c r="CU218" i="11" s="1"/>
  <c r="CV194" i="11"/>
  <c r="CV218" i="11" s="1"/>
  <c r="CW194" i="11"/>
  <c r="CW218" i="11" s="1"/>
  <c r="DN189" i="11"/>
  <c r="BK189" i="2"/>
  <c r="DS194" i="11" l="1"/>
  <c r="DV194" i="11"/>
  <c r="DR194" i="11"/>
  <c r="DW194" i="11"/>
  <c r="DU194" i="11"/>
  <c r="DQ194" i="11"/>
  <c r="DT194" i="11"/>
  <c r="DP194" i="11"/>
  <c r="BK182" i="1"/>
  <c r="BL182" i="1"/>
  <c r="BL181" i="1"/>
  <c r="BL178" i="1"/>
  <c r="BL179" i="1"/>
  <c r="BL180" i="1"/>
  <c r="BL177" i="1"/>
  <c r="BL176" i="1"/>
  <c r="BL170" i="1"/>
  <c r="BL171" i="1"/>
  <c r="BL172" i="1"/>
  <c r="BL173" i="1"/>
  <c r="BL174" i="1"/>
  <c r="BL175" i="1"/>
  <c r="BL169" i="1"/>
  <c r="BK176" i="1"/>
  <c r="BK181" i="1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I168" i="5"/>
  <c r="K168" i="5"/>
  <c r="K169" i="5"/>
  <c r="K170" i="5"/>
  <c r="K171" i="5"/>
  <c r="K172" i="5"/>
  <c r="K173" i="5"/>
  <c r="K174" i="5"/>
  <c r="K178" i="5"/>
  <c r="K181" i="5"/>
  <c r="K182" i="5"/>
  <c r="K187" i="5"/>
  <c r="K188" i="5"/>
  <c r="K204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" i="5"/>
  <c r="K5" i="5"/>
  <c r="K6" i="5"/>
  <c r="K7" i="5"/>
  <c r="K8" i="5"/>
  <c r="K9" i="5"/>
  <c r="K10" i="5"/>
  <c r="K3" i="5"/>
  <c r="BL22" i="3"/>
  <c r="BL23" i="3"/>
  <c r="BL24" i="3"/>
  <c r="BL25" i="3"/>
  <c r="BL26" i="3"/>
  <c r="BL27" i="3"/>
  <c r="BL28" i="3"/>
  <c r="BL29" i="3"/>
  <c r="BL30" i="3"/>
  <c r="BL31" i="3"/>
  <c r="BL32" i="3"/>
  <c r="BL33" i="3"/>
  <c r="BL34" i="3"/>
  <c r="BL35" i="3"/>
  <c r="BL36" i="3"/>
  <c r="BL37" i="3"/>
  <c r="BL38" i="3"/>
  <c r="BL39" i="3"/>
  <c r="BL40" i="3"/>
  <c r="BL41" i="3"/>
  <c r="BL42" i="3"/>
  <c r="BL43" i="3"/>
  <c r="BL44" i="3"/>
  <c r="BL45" i="3"/>
  <c r="BL46" i="3"/>
  <c r="BL47" i="3"/>
  <c r="BL48" i="3"/>
  <c r="BL49" i="3"/>
  <c r="BL50" i="3"/>
  <c r="BL51" i="3"/>
  <c r="BL52" i="3"/>
  <c r="BL53" i="3"/>
  <c r="BL54" i="3"/>
  <c r="BL55" i="3"/>
  <c r="BL56" i="3"/>
  <c r="BL57" i="3"/>
  <c r="BL58" i="3"/>
  <c r="BL59" i="3"/>
  <c r="BL60" i="3"/>
  <c r="BL61" i="3"/>
  <c r="BL62" i="3"/>
  <c r="BL63" i="3"/>
  <c r="BL64" i="3"/>
  <c r="BL65" i="3"/>
  <c r="BL66" i="3"/>
  <c r="BL67" i="3"/>
  <c r="BL68" i="3"/>
  <c r="BL69" i="3"/>
  <c r="BL70" i="3"/>
  <c r="BL71" i="3"/>
  <c r="BL72" i="3"/>
  <c r="BL73" i="3"/>
  <c r="BL74" i="3"/>
  <c r="BL75" i="3"/>
  <c r="BL76" i="3"/>
  <c r="BL77" i="3"/>
  <c r="BL78" i="3"/>
  <c r="BL79" i="3"/>
  <c r="BL80" i="3"/>
  <c r="BL81" i="3"/>
  <c r="BL82" i="3"/>
  <c r="BL83" i="3"/>
  <c r="BL84" i="3"/>
  <c r="BL85" i="3"/>
  <c r="BL86" i="3"/>
  <c r="BL87" i="3"/>
  <c r="BL88" i="3"/>
  <c r="BL89" i="3"/>
  <c r="BL90" i="3"/>
  <c r="BL91" i="3"/>
  <c r="BL92" i="3"/>
  <c r="BL93" i="3"/>
  <c r="BL94" i="3"/>
  <c r="BL95" i="3"/>
  <c r="BL96" i="3"/>
  <c r="BL97" i="3"/>
  <c r="BL98" i="3"/>
  <c r="BL99" i="3"/>
  <c r="BL100" i="3"/>
  <c r="BL101" i="3"/>
  <c r="BL102" i="3"/>
  <c r="BL103" i="3"/>
  <c r="BL104" i="3"/>
  <c r="BL105" i="3"/>
  <c r="BL106" i="3"/>
  <c r="BL107" i="3"/>
  <c r="BL108" i="3"/>
  <c r="BL109" i="3"/>
  <c r="BL110" i="3"/>
  <c r="BL111" i="3"/>
  <c r="BL112" i="3"/>
  <c r="BL113" i="3"/>
  <c r="BL114" i="3"/>
  <c r="BL115" i="3"/>
  <c r="BL116" i="3"/>
  <c r="BL117" i="3"/>
  <c r="BL118" i="3"/>
  <c r="BL119" i="3"/>
  <c r="BL120" i="3"/>
  <c r="BL121" i="3"/>
  <c r="BL122" i="3"/>
  <c r="BL123" i="3"/>
  <c r="BL124" i="3"/>
  <c r="BL125" i="3"/>
  <c r="BL126" i="3"/>
  <c r="BL127" i="3"/>
  <c r="BL128" i="3"/>
  <c r="BL129" i="3"/>
  <c r="BL130" i="3"/>
  <c r="BL131" i="3"/>
  <c r="BL132" i="3"/>
  <c r="BL133" i="3"/>
  <c r="BL134" i="3"/>
  <c r="BL135" i="3"/>
  <c r="BL136" i="3"/>
  <c r="BL137" i="3"/>
  <c r="BL138" i="3"/>
  <c r="BL139" i="3"/>
  <c r="BL140" i="3"/>
  <c r="BL141" i="3"/>
  <c r="BL142" i="3"/>
  <c r="BL143" i="3"/>
  <c r="BL144" i="3"/>
  <c r="BL145" i="3"/>
  <c r="BL146" i="3"/>
  <c r="BL147" i="3"/>
  <c r="BL148" i="3"/>
  <c r="BL149" i="3"/>
  <c r="BL150" i="3"/>
  <c r="BL151" i="3"/>
  <c r="BL152" i="3"/>
  <c r="BL153" i="3"/>
  <c r="BL154" i="3"/>
  <c r="BL155" i="3"/>
  <c r="BL156" i="3"/>
  <c r="BL157" i="3"/>
  <c r="BL158" i="3"/>
  <c r="BL159" i="3"/>
  <c r="BL160" i="3"/>
  <c r="BL161" i="3"/>
  <c r="BL162" i="3"/>
  <c r="BL163" i="3"/>
  <c r="BL164" i="3"/>
  <c r="BL165" i="3"/>
  <c r="BL166" i="3"/>
  <c r="BL167" i="3"/>
  <c r="BL168" i="3"/>
  <c r="BL169" i="3"/>
  <c r="BL170" i="3"/>
  <c r="BL171" i="3"/>
  <c r="BL172" i="3"/>
  <c r="BL173" i="3"/>
  <c r="BL174" i="3"/>
  <c r="BL175" i="3"/>
  <c r="BL176" i="3"/>
  <c r="K176" i="5" s="1"/>
  <c r="BL177" i="3"/>
  <c r="BL178" i="3"/>
  <c r="BL179" i="3"/>
  <c r="K179" i="5" s="1"/>
  <c r="BL180" i="3"/>
  <c r="BL181" i="3"/>
  <c r="BL182" i="3"/>
  <c r="BL183" i="3"/>
  <c r="K183" i="5" s="1"/>
  <c r="BL184" i="3"/>
  <c r="K184" i="5" s="1"/>
  <c r="BL185" i="3"/>
  <c r="K185" i="5" s="1"/>
  <c r="BL186" i="3"/>
  <c r="K186" i="5" s="1"/>
  <c r="BL187" i="3"/>
  <c r="BL188" i="3"/>
  <c r="BL189" i="3"/>
  <c r="K189" i="5" s="1"/>
  <c r="BL190" i="3"/>
  <c r="K190" i="5" s="1"/>
  <c r="BL191" i="3"/>
  <c r="K191" i="5" s="1"/>
  <c r="BL192" i="3"/>
  <c r="K192" i="5" s="1"/>
  <c r="BL193" i="3"/>
  <c r="K193" i="5" s="1"/>
  <c r="BL194" i="3"/>
  <c r="K194" i="5" s="1"/>
  <c r="BL195" i="3"/>
  <c r="K195" i="5" s="1"/>
  <c r="BL196" i="3"/>
  <c r="K196" i="5" s="1"/>
  <c r="BL197" i="3"/>
  <c r="K197" i="5" s="1"/>
  <c r="BL198" i="3"/>
  <c r="K198" i="5" s="1"/>
  <c r="BL199" i="3"/>
  <c r="K199" i="5" s="1"/>
  <c r="BL200" i="3"/>
  <c r="K200" i="5" s="1"/>
  <c r="BL201" i="3"/>
  <c r="K201" i="5" s="1"/>
  <c r="BL202" i="3"/>
  <c r="K202" i="5" s="1"/>
  <c r="BL203" i="3"/>
  <c r="K203" i="5" s="1"/>
  <c r="BL204" i="3"/>
  <c r="BL205" i="3"/>
  <c r="K205" i="5" s="1"/>
  <c r="BL206" i="3"/>
  <c r="K206" i="5" s="1"/>
  <c r="BL207" i="3"/>
  <c r="K207" i="5" s="1"/>
  <c r="BL208" i="3"/>
  <c r="K208" i="5" s="1"/>
  <c r="BL209" i="3"/>
  <c r="K209" i="5" s="1"/>
  <c r="BL210" i="3"/>
  <c r="K210" i="5" s="1"/>
  <c r="BL211" i="3"/>
  <c r="K211" i="5" s="1"/>
  <c r="BL212" i="3"/>
  <c r="K212" i="5" s="1"/>
  <c r="BL213" i="3"/>
  <c r="K213" i="5" s="1"/>
  <c r="BL214" i="3"/>
  <c r="K214" i="5" s="1"/>
  <c r="BL215" i="3"/>
  <c r="K215" i="5" s="1"/>
  <c r="BL216" i="3"/>
  <c r="K216" i="5" s="1"/>
  <c r="BL217" i="3"/>
  <c r="K217" i="5" s="1"/>
  <c r="BL218" i="3"/>
  <c r="K218" i="5" s="1"/>
  <c r="BL219" i="3"/>
  <c r="BL220" i="3"/>
  <c r="BL221" i="3"/>
  <c r="BL222" i="3"/>
  <c r="BL223" i="3"/>
  <c r="BL224" i="3"/>
  <c r="BL225" i="3"/>
  <c r="BL226" i="3"/>
  <c r="BL227" i="3"/>
  <c r="BL228" i="3"/>
  <c r="BL229" i="3"/>
  <c r="BL230" i="3"/>
  <c r="BL231" i="3"/>
  <c r="BL232" i="3"/>
  <c r="BL233" i="3"/>
  <c r="BL234" i="3"/>
  <c r="BL235" i="3"/>
  <c r="BL236" i="3"/>
  <c r="BL237" i="3"/>
  <c r="BL238" i="3"/>
  <c r="BL239" i="3"/>
  <c r="BL240" i="3"/>
  <c r="BL241" i="3"/>
  <c r="BL242" i="3"/>
  <c r="BL243" i="3"/>
  <c r="BL244" i="3"/>
  <c r="BL245" i="3"/>
  <c r="BL246" i="3"/>
  <c r="BL247" i="3"/>
  <c r="BL248" i="3"/>
  <c r="BL249" i="3"/>
  <c r="BL250" i="3"/>
  <c r="BL251" i="3"/>
  <c r="BL252" i="3"/>
  <c r="BL253" i="3"/>
  <c r="BL254" i="3"/>
  <c r="BL255" i="3"/>
  <c r="BL256" i="3"/>
  <c r="BL257" i="3"/>
  <c r="BL258" i="3"/>
  <c r="BL259" i="3"/>
  <c r="BL260" i="3"/>
  <c r="BL261" i="3"/>
  <c r="BL262" i="3"/>
  <c r="BL263" i="3"/>
  <c r="BL264" i="3"/>
  <c r="BL265" i="3"/>
  <c r="BL266" i="3"/>
  <c r="BL267" i="3"/>
  <c r="BL268" i="3"/>
  <c r="BL269" i="3"/>
  <c r="BL270" i="3"/>
  <c r="BL271" i="3"/>
  <c r="BL272" i="3"/>
  <c r="BL273" i="3"/>
  <c r="BL274" i="3"/>
  <c r="BL275" i="3"/>
  <c r="BL276" i="3"/>
  <c r="BL277" i="3"/>
  <c r="BL278" i="3"/>
  <c r="BL279" i="3"/>
  <c r="BL280" i="3"/>
  <c r="BL281" i="3"/>
  <c r="BL282" i="3"/>
  <c r="BL283" i="3"/>
  <c r="BL284" i="3"/>
  <c r="BL285" i="3"/>
  <c r="BL286" i="3"/>
  <c r="BL287" i="3"/>
  <c r="BL288" i="3"/>
  <c r="BL289" i="3"/>
  <c r="BL290" i="3"/>
  <c r="BL291" i="3"/>
  <c r="BL292" i="3"/>
  <c r="BL293" i="3"/>
  <c r="BL294" i="3"/>
  <c r="BL295" i="3"/>
  <c r="BL296" i="3"/>
  <c r="BL297" i="3"/>
  <c r="BL298" i="3"/>
  <c r="BL299" i="3"/>
  <c r="BL300" i="3"/>
  <c r="BL301" i="3"/>
  <c r="BL302" i="3"/>
  <c r="BL303" i="3"/>
  <c r="BL304" i="3"/>
  <c r="BL305" i="3"/>
  <c r="BL306" i="3"/>
  <c r="BL307" i="3"/>
  <c r="BL308" i="3"/>
  <c r="BL309" i="3"/>
  <c r="BL310" i="3"/>
  <c r="BL311" i="3"/>
  <c r="BL312" i="3"/>
  <c r="BL313" i="3"/>
  <c r="BL314" i="3"/>
  <c r="BL315" i="3"/>
  <c r="BL316" i="3"/>
  <c r="BL317" i="3"/>
  <c r="BL318" i="3"/>
  <c r="BL319" i="3"/>
  <c r="BL320" i="3"/>
  <c r="BL321" i="3"/>
  <c r="BL322" i="3"/>
  <c r="BL323" i="3"/>
  <c r="BL324" i="3"/>
  <c r="BL325" i="3"/>
  <c r="BL326" i="3"/>
  <c r="BL327" i="3"/>
  <c r="BL328" i="3"/>
  <c r="BL329" i="3"/>
  <c r="BL330" i="3"/>
  <c r="BL331" i="3"/>
  <c r="BL332" i="3"/>
  <c r="BL333" i="3"/>
  <c r="BL334" i="3"/>
  <c r="BL335" i="3"/>
  <c r="BL336" i="3"/>
  <c r="BL337" i="3"/>
  <c r="BL338" i="3"/>
  <c r="BL339" i="3"/>
  <c r="BL340" i="3"/>
  <c r="BL341" i="3"/>
  <c r="BL342" i="3"/>
  <c r="BL343" i="3"/>
  <c r="BL344" i="3"/>
  <c r="BL345" i="3"/>
  <c r="BL346" i="3"/>
  <c r="BL347" i="3"/>
  <c r="BL348" i="3"/>
  <c r="BL349" i="3"/>
  <c r="BL350" i="3"/>
  <c r="BL351" i="3"/>
  <c r="BL352" i="3"/>
  <c r="BL353" i="3"/>
  <c r="BL354" i="3"/>
  <c r="BL355" i="3"/>
  <c r="BL356" i="3"/>
  <c r="BL357" i="3"/>
  <c r="BL358" i="3"/>
  <c r="BL359" i="3"/>
  <c r="BL360" i="3"/>
  <c r="BL361" i="3"/>
  <c r="BL362" i="3"/>
  <c r="BL363" i="3"/>
  <c r="BL364" i="3"/>
  <c r="BL365" i="3"/>
  <c r="BL366" i="3"/>
  <c r="BL367" i="3"/>
  <c r="BL368" i="3"/>
  <c r="BL369" i="3"/>
  <c r="BL370" i="3"/>
  <c r="BL371" i="3"/>
  <c r="BL372" i="3"/>
  <c r="BL373" i="3"/>
  <c r="BL374" i="3"/>
  <c r="BL375" i="3"/>
  <c r="BL376" i="3"/>
  <c r="BL377" i="3"/>
  <c r="BL378" i="3"/>
  <c r="BL379" i="3"/>
  <c r="BL380" i="3"/>
  <c r="BL381" i="3"/>
  <c r="BL382" i="3"/>
  <c r="BL383" i="3"/>
  <c r="BL384" i="3"/>
  <c r="BL385" i="3"/>
  <c r="BL386" i="3"/>
  <c r="BL387" i="3"/>
  <c r="BL388" i="3"/>
  <c r="BL389" i="3"/>
  <c r="BL390" i="3"/>
  <c r="BL391" i="3"/>
  <c r="BL392" i="3"/>
  <c r="BL393" i="3"/>
  <c r="BL394" i="3"/>
  <c r="BL395" i="3"/>
  <c r="BL396" i="3"/>
  <c r="BL397" i="3"/>
  <c r="BL398" i="3"/>
  <c r="BL399" i="3"/>
  <c r="BL400" i="3"/>
  <c r="BL401" i="3"/>
  <c r="BL402" i="3"/>
  <c r="BL403" i="3"/>
  <c r="BL404" i="3"/>
  <c r="BL405" i="3"/>
  <c r="BL406" i="3"/>
  <c r="BL407" i="3"/>
  <c r="BL408" i="3"/>
  <c r="BL409" i="3"/>
  <c r="BL410" i="3"/>
  <c r="BL411" i="3"/>
  <c r="BL412" i="3"/>
  <c r="BL413" i="3"/>
  <c r="BL414" i="3"/>
  <c r="BL415" i="3"/>
  <c r="BL416" i="3"/>
  <c r="BL417" i="3"/>
  <c r="BL418" i="3"/>
  <c r="BL419" i="3"/>
  <c r="BL420" i="3"/>
  <c r="BL421" i="3"/>
  <c r="BL422" i="3"/>
  <c r="BL423" i="3"/>
  <c r="BL424" i="3"/>
  <c r="BL425" i="3"/>
  <c r="BL426" i="3"/>
  <c r="BL427" i="3"/>
  <c r="BL428" i="3"/>
  <c r="BL429" i="3"/>
  <c r="BL430" i="3"/>
  <c r="BL431" i="3"/>
  <c r="BL432" i="3"/>
  <c r="BL433" i="3"/>
  <c r="BL434" i="3"/>
  <c r="BL435" i="3"/>
  <c r="BL436" i="3"/>
  <c r="BL437" i="3"/>
  <c r="BL438" i="3"/>
  <c r="BL439" i="3"/>
  <c r="BL4" i="3"/>
  <c r="BL5" i="3"/>
  <c r="BL6" i="3"/>
  <c r="BL7" i="3"/>
  <c r="BL8" i="3"/>
  <c r="BL9" i="3"/>
  <c r="BL10" i="3"/>
  <c r="BL11" i="3"/>
  <c r="BL12" i="3"/>
  <c r="BL13" i="3"/>
  <c r="BL14" i="3"/>
  <c r="BL15" i="3"/>
  <c r="BL16" i="3"/>
  <c r="BL17" i="3"/>
  <c r="BL18" i="3"/>
  <c r="BL19" i="3"/>
  <c r="BL20" i="3"/>
  <c r="BL21" i="3"/>
  <c r="BL3" i="3"/>
  <c r="BG4" i="3"/>
  <c r="F4" i="5" s="1"/>
  <c r="BH4" i="3"/>
  <c r="G4" i="5" s="1"/>
  <c r="BI4" i="3"/>
  <c r="H4" i="5" s="1"/>
  <c r="BJ4" i="3"/>
  <c r="I4" i="5" s="1"/>
  <c r="BG5" i="3"/>
  <c r="F5" i="5" s="1"/>
  <c r="BH5" i="3"/>
  <c r="G5" i="5" s="1"/>
  <c r="BI5" i="3"/>
  <c r="H5" i="5" s="1"/>
  <c r="BJ5" i="3"/>
  <c r="I5" i="5" s="1"/>
  <c r="BG6" i="3"/>
  <c r="F6" i="5" s="1"/>
  <c r="BH6" i="3"/>
  <c r="G6" i="5" s="1"/>
  <c r="BI6" i="3"/>
  <c r="H6" i="5" s="1"/>
  <c r="BJ6" i="3"/>
  <c r="I6" i="5" s="1"/>
  <c r="BG7" i="3"/>
  <c r="F7" i="5" s="1"/>
  <c r="BH7" i="3"/>
  <c r="G7" i="5" s="1"/>
  <c r="BI7" i="3"/>
  <c r="H7" i="5" s="1"/>
  <c r="BJ7" i="3"/>
  <c r="I7" i="5" s="1"/>
  <c r="BG8" i="3"/>
  <c r="F8" i="5" s="1"/>
  <c r="BH8" i="3"/>
  <c r="G8" i="5" s="1"/>
  <c r="BI8" i="3"/>
  <c r="H8" i="5" s="1"/>
  <c r="BJ8" i="3"/>
  <c r="I8" i="5" s="1"/>
  <c r="BG9" i="3"/>
  <c r="F9" i="5" s="1"/>
  <c r="BH9" i="3"/>
  <c r="G9" i="5" s="1"/>
  <c r="BI9" i="3"/>
  <c r="H9" i="5" s="1"/>
  <c r="BJ9" i="3"/>
  <c r="I9" i="5" s="1"/>
  <c r="BG10" i="3"/>
  <c r="F10" i="5" s="1"/>
  <c r="BH10" i="3"/>
  <c r="G10" i="5" s="1"/>
  <c r="BI10" i="3"/>
  <c r="H10" i="5" s="1"/>
  <c r="BJ10" i="3"/>
  <c r="I10" i="5" s="1"/>
  <c r="BG11" i="3"/>
  <c r="F11" i="5" s="1"/>
  <c r="BH11" i="3"/>
  <c r="G11" i="5" s="1"/>
  <c r="BI11" i="3"/>
  <c r="H11" i="5" s="1"/>
  <c r="BJ11" i="3"/>
  <c r="I11" i="5" s="1"/>
  <c r="BG12" i="3"/>
  <c r="F12" i="5" s="1"/>
  <c r="BH12" i="3"/>
  <c r="G12" i="5" s="1"/>
  <c r="BI12" i="3"/>
  <c r="H12" i="5" s="1"/>
  <c r="BJ12" i="3"/>
  <c r="I12" i="5" s="1"/>
  <c r="BG13" i="3"/>
  <c r="F13" i="5" s="1"/>
  <c r="BH13" i="3"/>
  <c r="G13" i="5" s="1"/>
  <c r="BI13" i="3"/>
  <c r="H13" i="5" s="1"/>
  <c r="BJ13" i="3"/>
  <c r="I13" i="5" s="1"/>
  <c r="BG14" i="3"/>
  <c r="F14" i="5" s="1"/>
  <c r="BH14" i="3"/>
  <c r="G14" i="5" s="1"/>
  <c r="BI14" i="3"/>
  <c r="H14" i="5" s="1"/>
  <c r="BJ14" i="3"/>
  <c r="I14" i="5" s="1"/>
  <c r="BG15" i="3"/>
  <c r="F15" i="5" s="1"/>
  <c r="BH15" i="3"/>
  <c r="G15" i="5" s="1"/>
  <c r="BI15" i="3"/>
  <c r="H15" i="5" s="1"/>
  <c r="BJ15" i="3"/>
  <c r="I15" i="5" s="1"/>
  <c r="BG16" i="3"/>
  <c r="F16" i="5" s="1"/>
  <c r="BH16" i="3"/>
  <c r="G16" i="5" s="1"/>
  <c r="BI16" i="3"/>
  <c r="H16" i="5" s="1"/>
  <c r="BJ16" i="3"/>
  <c r="I16" i="5" s="1"/>
  <c r="BG17" i="3"/>
  <c r="F17" i="5" s="1"/>
  <c r="BH17" i="3"/>
  <c r="G17" i="5" s="1"/>
  <c r="BI17" i="3"/>
  <c r="H17" i="5" s="1"/>
  <c r="BJ17" i="3"/>
  <c r="I17" i="5" s="1"/>
  <c r="BG18" i="3"/>
  <c r="F18" i="5" s="1"/>
  <c r="BH18" i="3"/>
  <c r="G18" i="5" s="1"/>
  <c r="BI18" i="3"/>
  <c r="H18" i="5" s="1"/>
  <c r="BJ18" i="3"/>
  <c r="I18" i="5" s="1"/>
  <c r="BG19" i="3"/>
  <c r="F19" i="5" s="1"/>
  <c r="BH19" i="3"/>
  <c r="G19" i="5" s="1"/>
  <c r="BI19" i="3"/>
  <c r="H19" i="5" s="1"/>
  <c r="BJ19" i="3"/>
  <c r="I19" i="5" s="1"/>
  <c r="BG20" i="3"/>
  <c r="F20" i="5" s="1"/>
  <c r="BH20" i="3"/>
  <c r="G20" i="5" s="1"/>
  <c r="BI20" i="3"/>
  <c r="H20" i="5" s="1"/>
  <c r="BJ20" i="3"/>
  <c r="I20" i="5" s="1"/>
  <c r="BG21" i="3"/>
  <c r="F21" i="5" s="1"/>
  <c r="BH21" i="3"/>
  <c r="G21" i="5" s="1"/>
  <c r="BI21" i="3"/>
  <c r="H21" i="5" s="1"/>
  <c r="BJ21" i="3"/>
  <c r="I21" i="5" s="1"/>
  <c r="BG22" i="3"/>
  <c r="F22" i="5" s="1"/>
  <c r="BH22" i="3"/>
  <c r="G22" i="5" s="1"/>
  <c r="BI22" i="3"/>
  <c r="H22" i="5" s="1"/>
  <c r="BJ22" i="3"/>
  <c r="I22" i="5" s="1"/>
  <c r="BG23" i="3"/>
  <c r="F23" i="5" s="1"/>
  <c r="BH23" i="3"/>
  <c r="G23" i="5" s="1"/>
  <c r="BI23" i="3"/>
  <c r="H23" i="5" s="1"/>
  <c r="BJ23" i="3"/>
  <c r="I23" i="5" s="1"/>
  <c r="BG24" i="3"/>
  <c r="F24" i="5" s="1"/>
  <c r="BH24" i="3"/>
  <c r="G24" i="5" s="1"/>
  <c r="BI24" i="3"/>
  <c r="H24" i="5" s="1"/>
  <c r="BJ24" i="3"/>
  <c r="I24" i="5" s="1"/>
  <c r="BG25" i="3"/>
  <c r="F25" i="5" s="1"/>
  <c r="BH25" i="3"/>
  <c r="G25" i="5" s="1"/>
  <c r="BI25" i="3"/>
  <c r="H25" i="5" s="1"/>
  <c r="BJ25" i="3"/>
  <c r="I25" i="5" s="1"/>
  <c r="BG26" i="3"/>
  <c r="F26" i="5" s="1"/>
  <c r="BH26" i="3"/>
  <c r="G26" i="5" s="1"/>
  <c r="BI26" i="3"/>
  <c r="H26" i="5" s="1"/>
  <c r="BJ26" i="3"/>
  <c r="I26" i="5" s="1"/>
  <c r="BG27" i="3"/>
  <c r="F27" i="5" s="1"/>
  <c r="BH27" i="3"/>
  <c r="G27" i="5" s="1"/>
  <c r="BI27" i="3"/>
  <c r="H27" i="5" s="1"/>
  <c r="BJ27" i="3"/>
  <c r="I27" i="5" s="1"/>
  <c r="BG28" i="3"/>
  <c r="F28" i="5" s="1"/>
  <c r="BH28" i="3"/>
  <c r="G28" i="5" s="1"/>
  <c r="BI28" i="3"/>
  <c r="H28" i="5" s="1"/>
  <c r="BJ28" i="3"/>
  <c r="I28" i="5" s="1"/>
  <c r="BG29" i="3"/>
  <c r="F29" i="5" s="1"/>
  <c r="BH29" i="3"/>
  <c r="G29" i="5" s="1"/>
  <c r="BI29" i="3"/>
  <c r="H29" i="5" s="1"/>
  <c r="BJ29" i="3"/>
  <c r="I29" i="5" s="1"/>
  <c r="BG30" i="3"/>
  <c r="F30" i="5" s="1"/>
  <c r="BH30" i="3"/>
  <c r="G30" i="5" s="1"/>
  <c r="BI30" i="3"/>
  <c r="H30" i="5" s="1"/>
  <c r="BJ30" i="3"/>
  <c r="I30" i="5" s="1"/>
  <c r="BG31" i="3"/>
  <c r="F31" i="5" s="1"/>
  <c r="BH31" i="3"/>
  <c r="G31" i="5" s="1"/>
  <c r="BI31" i="3"/>
  <c r="H31" i="5" s="1"/>
  <c r="BJ31" i="3"/>
  <c r="I31" i="5" s="1"/>
  <c r="BG32" i="3"/>
  <c r="F32" i="5" s="1"/>
  <c r="BH32" i="3"/>
  <c r="G32" i="5" s="1"/>
  <c r="BI32" i="3"/>
  <c r="H32" i="5" s="1"/>
  <c r="BJ32" i="3"/>
  <c r="I32" i="5" s="1"/>
  <c r="BG33" i="3"/>
  <c r="F33" i="5" s="1"/>
  <c r="BH33" i="3"/>
  <c r="G33" i="5" s="1"/>
  <c r="BI33" i="3"/>
  <c r="H33" i="5" s="1"/>
  <c r="BJ33" i="3"/>
  <c r="I33" i="5" s="1"/>
  <c r="BG34" i="3"/>
  <c r="F34" i="5" s="1"/>
  <c r="BH34" i="3"/>
  <c r="G34" i="5" s="1"/>
  <c r="BI34" i="3"/>
  <c r="H34" i="5" s="1"/>
  <c r="BJ34" i="3"/>
  <c r="I34" i="5" s="1"/>
  <c r="BG35" i="3"/>
  <c r="F35" i="5" s="1"/>
  <c r="BH35" i="3"/>
  <c r="G35" i="5" s="1"/>
  <c r="BI35" i="3"/>
  <c r="H35" i="5" s="1"/>
  <c r="BJ35" i="3"/>
  <c r="I35" i="5" s="1"/>
  <c r="BG36" i="3"/>
  <c r="F36" i="5" s="1"/>
  <c r="BH36" i="3"/>
  <c r="G36" i="5" s="1"/>
  <c r="BI36" i="3"/>
  <c r="H36" i="5" s="1"/>
  <c r="BJ36" i="3"/>
  <c r="I36" i="5" s="1"/>
  <c r="BG37" i="3"/>
  <c r="F37" i="5" s="1"/>
  <c r="BH37" i="3"/>
  <c r="G37" i="5" s="1"/>
  <c r="BI37" i="3"/>
  <c r="H37" i="5" s="1"/>
  <c r="BJ37" i="3"/>
  <c r="I37" i="5" s="1"/>
  <c r="BG38" i="3"/>
  <c r="F38" i="5" s="1"/>
  <c r="BH38" i="3"/>
  <c r="G38" i="5" s="1"/>
  <c r="BI38" i="3"/>
  <c r="H38" i="5" s="1"/>
  <c r="BJ38" i="3"/>
  <c r="I38" i="5" s="1"/>
  <c r="BG39" i="3"/>
  <c r="F39" i="5" s="1"/>
  <c r="BH39" i="3"/>
  <c r="G39" i="5" s="1"/>
  <c r="BI39" i="3"/>
  <c r="H39" i="5" s="1"/>
  <c r="BJ39" i="3"/>
  <c r="I39" i="5" s="1"/>
  <c r="BG40" i="3"/>
  <c r="F40" i="5" s="1"/>
  <c r="BH40" i="3"/>
  <c r="G40" i="5" s="1"/>
  <c r="BI40" i="3"/>
  <c r="H40" i="5" s="1"/>
  <c r="BJ40" i="3"/>
  <c r="I40" i="5" s="1"/>
  <c r="BG41" i="3"/>
  <c r="F41" i="5" s="1"/>
  <c r="BH41" i="3"/>
  <c r="G41" i="5" s="1"/>
  <c r="BI41" i="3"/>
  <c r="H41" i="5" s="1"/>
  <c r="BJ41" i="3"/>
  <c r="I41" i="5" s="1"/>
  <c r="BG42" i="3"/>
  <c r="F42" i="5" s="1"/>
  <c r="BH42" i="3"/>
  <c r="G42" i="5" s="1"/>
  <c r="BI42" i="3"/>
  <c r="H42" i="5" s="1"/>
  <c r="BJ42" i="3"/>
  <c r="I42" i="5" s="1"/>
  <c r="BG43" i="3"/>
  <c r="F43" i="5" s="1"/>
  <c r="BH43" i="3"/>
  <c r="G43" i="5" s="1"/>
  <c r="BI43" i="3"/>
  <c r="H43" i="5" s="1"/>
  <c r="BJ43" i="3"/>
  <c r="I43" i="5" s="1"/>
  <c r="BG44" i="3"/>
  <c r="F44" i="5" s="1"/>
  <c r="BH44" i="3"/>
  <c r="G44" i="5" s="1"/>
  <c r="BI44" i="3"/>
  <c r="H44" i="5" s="1"/>
  <c r="BJ44" i="3"/>
  <c r="I44" i="5" s="1"/>
  <c r="BG45" i="3"/>
  <c r="F45" i="5" s="1"/>
  <c r="BH45" i="3"/>
  <c r="G45" i="5" s="1"/>
  <c r="BI45" i="3"/>
  <c r="H45" i="5" s="1"/>
  <c r="BJ45" i="3"/>
  <c r="I45" i="5" s="1"/>
  <c r="BG46" i="3"/>
  <c r="F46" i="5" s="1"/>
  <c r="BH46" i="3"/>
  <c r="G46" i="5" s="1"/>
  <c r="BI46" i="3"/>
  <c r="H46" i="5" s="1"/>
  <c r="BJ46" i="3"/>
  <c r="I46" i="5" s="1"/>
  <c r="BG47" i="3"/>
  <c r="F47" i="5" s="1"/>
  <c r="BH47" i="3"/>
  <c r="G47" i="5" s="1"/>
  <c r="BI47" i="3"/>
  <c r="H47" i="5" s="1"/>
  <c r="BJ47" i="3"/>
  <c r="I47" i="5" s="1"/>
  <c r="BG48" i="3"/>
  <c r="F48" i="5" s="1"/>
  <c r="BH48" i="3"/>
  <c r="G48" i="5" s="1"/>
  <c r="BI48" i="3"/>
  <c r="H48" i="5" s="1"/>
  <c r="BJ48" i="3"/>
  <c r="I48" i="5" s="1"/>
  <c r="BG49" i="3"/>
  <c r="F49" i="5" s="1"/>
  <c r="BH49" i="3"/>
  <c r="G49" i="5" s="1"/>
  <c r="BI49" i="3"/>
  <c r="H49" i="5" s="1"/>
  <c r="BJ49" i="3"/>
  <c r="I49" i="5" s="1"/>
  <c r="BG50" i="3"/>
  <c r="F50" i="5" s="1"/>
  <c r="BH50" i="3"/>
  <c r="G50" i="5" s="1"/>
  <c r="BI50" i="3"/>
  <c r="H50" i="5" s="1"/>
  <c r="BJ50" i="3"/>
  <c r="I50" i="5" s="1"/>
  <c r="BG51" i="3"/>
  <c r="F51" i="5" s="1"/>
  <c r="BH51" i="3"/>
  <c r="G51" i="5" s="1"/>
  <c r="BI51" i="3"/>
  <c r="H51" i="5" s="1"/>
  <c r="BJ51" i="3"/>
  <c r="I51" i="5" s="1"/>
  <c r="BG52" i="3"/>
  <c r="F52" i="5" s="1"/>
  <c r="BH52" i="3"/>
  <c r="G52" i="5" s="1"/>
  <c r="BI52" i="3"/>
  <c r="H52" i="5" s="1"/>
  <c r="BJ52" i="3"/>
  <c r="I52" i="5" s="1"/>
  <c r="BG53" i="3"/>
  <c r="F53" i="5" s="1"/>
  <c r="BH53" i="3"/>
  <c r="G53" i="5" s="1"/>
  <c r="BI53" i="3"/>
  <c r="H53" i="5" s="1"/>
  <c r="BJ53" i="3"/>
  <c r="I53" i="5" s="1"/>
  <c r="BG54" i="3"/>
  <c r="F54" i="5" s="1"/>
  <c r="BH54" i="3"/>
  <c r="G54" i="5" s="1"/>
  <c r="BI54" i="3"/>
  <c r="H54" i="5" s="1"/>
  <c r="BJ54" i="3"/>
  <c r="I54" i="5" s="1"/>
  <c r="BG55" i="3"/>
  <c r="F55" i="5" s="1"/>
  <c r="BH55" i="3"/>
  <c r="G55" i="5" s="1"/>
  <c r="BI55" i="3"/>
  <c r="H55" i="5" s="1"/>
  <c r="BJ55" i="3"/>
  <c r="I55" i="5" s="1"/>
  <c r="BG56" i="3"/>
  <c r="F56" i="5" s="1"/>
  <c r="BH56" i="3"/>
  <c r="G56" i="5" s="1"/>
  <c r="BI56" i="3"/>
  <c r="H56" i="5" s="1"/>
  <c r="BJ56" i="3"/>
  <c r="I56" i="5" s="1"/>
  <c r="BG57" i="3"/>
  <c r="F57" i="5" s="1"/>
  <c r="BH57" i="3"/>
  <c r="G57" i="5" s="1"/>
  <c r="BI57" i="3"/>
  <c r="H57" i="5" s="1"/>
  <c r="BJ57" i="3"/>
  <c r="I57" i="5" s="1"/>
  <c r="BG58" i="3"/>
  <c r="F58" i="5" s="1"/>
  <c r="BH58" i="3"/>
  <c r="G58" i="5" s="1"/>
  <c r="BI58" i="3"/>
  <c r="H58" i="5" s="1"/>
  <c r="BJ58" i="3"/>
  <c r="I58" i="5" s="1"/>
  <c r="BG59" i="3"/>
  <c r="F59" i="5" s="1"/>
  <c r="BH59" i="3"/>
  <c r="G59" i="5" s="1"/>
  <c r="BI59" i="3"/>
  <c r="H59" i="5" s="1"/>
  <c r="BJ59" i="3"/>
  <c r="I59" i="5" s="1"/>
  <c r="BG60" i="3"/>
  <c r="F60" i="5" s="1"/>
  <c r="BH60" i="3"/>
  <c r="G60" i="5" s="1"/>
  <c r="BI60" i="3"/>
  <c r="H60" i="5" s="1"/>
  <c r="BJ60" i="3"/>
  <c r="I60" i="5" s="1"/>
  <c r="BG61" i="3"/>
  <c r="F61" i="5" s="1"/>
  <c r="BH61" i="3"/>
  <c r="G61" i="5" s="1"/>
  <c r="BI61" i="3"/>
  <c r="H61" i="5" s="1"/>
  <c r="BJ61" i="3"/>
  <c r="I61" i="5" s="1"/>
  <c r="BG62" i="3"/>
  <c r="F62" i="5" s="1"/>
  <c r="BH62" i="3"/>
  <c r="G62" i="5" s="1"/>
  <c r="BI62" i="3"/>
  <c r="H62" i="5" s="1"/>
  <c r="BJ62" i="3"/>
  <c r="I62" i="5" s="1"/>
  <c r="BG63" i="3"/>
  <c r="F63" i="5" s="1"/>
  <c r="BH63" i="3"/>
  <c r="G63" i="5" s="1"/>
  <c r="BI63" i="3"/>
  <c r="H63" i="5" s="1"/>
  <c r="BJ63" i="3"/>
  <c r="I63" i="5" s="1"/>
  <c r="BG64" i="3"/>
  <c r="F64" i="5" s="1"/>
  <c r="BH64" i="3"/>
  <c r="G64" i="5" s="1"/>
  <c r="BI64" i="3"/>
  <c r="H64" i="5" s="1"/>
  <c r="BJ64" i="3"/>
  <c r="I64" i="5" s="1"/>
  <c r="BG65" i="3"/>
  <c r="F65" i="5" s="1"/>
  <c r="BH65" i="3"/>
  <c r="G65" i="5" s="1"/>
  <c r="BI65" i="3"/>
  <c r="H65" i="5" s="1"/>
  <c r="BJ65" i="3"/>
  <c r="I65" i="5" s="1"/>
  <c r="BG66" i="3"/>
  <c r="F66" i="5" s="1"/>
  <c r="BH66" i="3"/>
  <c r="G66" i="5" s="1"/>
  <c r="BI66" i="3"/>
  <c r="H66" i="5" s="1"/>
  <c r="BJ66" i="3"/>
  <c r="I66" i="5" s="1"/>
  <c r="BG67" i="3"/>
  <c r="F67" i="5" s="1"/>
  <c r="BH67" i="3"/>
  <c r="G67" i="5" s="1"/>
  <c r="BI67" i="3"/>
  <c r="H67" i="5" s="1"/>
  <c r="BJ67" i="3"/>
  <c r="I67" i="5" s="1"/>
  <c r="BG68" i="3"/>
  <c r="F68" i="5" s="1"/>
  <c r="BH68" i="3"/>
  <c r="G68" i="5" s="1"/>
  <c r="BI68" i="3"/>
  <c r="H68" i="5" s="1"/>
  <c r="BJ68" i="3"/>
  <c r="I68" i="5" s="1"/>
  <c r="BG69" i="3"/>
  <c r="F69" i="5" s="1"/>
  <c r="BH69" i="3"/>
  <c r="G69" i="5" s="1"/>
  <c r="BI69" i="3"/>
  <c r="H69" i="5" s="1"/>
  <c r="BJ69" i="3"/>
  <c r="I69" i="5" s="1"/>
  <c r="BG70" i="3"/>
  <c r="F70" i="5" s="1"/>
  <c r="BH70" i="3"/>
  <c r="G70" i="5" s="1"/>
  <c r="BI70" i="3"/>
  <c r="H70" i="5" s="1"/>
  <c r="BJ70" i="3"/>
  <c r="I70" i="5" s="1"/>
  <c r="BG71" i="3"/>
  <c r="F71" i="5" s="1"/>
  <c r="BH71" i="3"/>
  <c r="G71" i="5" s="1"/>
  <c r="BI71" i="3"/>
  <c r="H71" i="5" s="1"/>
  <c r="BJ71" i="3"/>
  <c r="I71" i="5" s="1"/>
  <c r="BG72" i="3"/>
  <c r="F72" i="5" s="1"/>
  <c r="BH72" i="3"/>
  <c r="G72" i="5" s="1"/>
  <c r="BI72" i="3"/>
  <c r="H72" i="5" s="1"/>
  <c r="BJ72" i="3"/>
  <c r="I72" i="5" s="1"/>
  <c r="BG73" i="3"/>
  <c r="F73" i="5" s="1"/>
  <c r="BH73" i="3"/>
  <c r="G73" i="5" s="1"/>
  <c r="BI73" i="3"/>
  <c r="H73" i="5" s="1"/>
  <c r="BJ73" i="3"/>
  <c r="I73" i="5" s="1"/>
  <c r="BG74" i="3"/>
  <c r="F74" i="5" s="1"/>
  <c r="BH74" i="3"/>
  <c r="G74" i="5" s="1"/>
  <c r="BI74" i="3"/>
  <c r="H74" i="5" s="1"/>
  <c r="BJ74" i="3"/>
  <c r="I74" i="5" s="1"/>
  <c r="BG75" i="3"/>
  <c r="F75" i="5" s="1"/>
  <c r="BH75" i="3"/>
  <c r="G75" i="5" s="1"/>
  <c r="BI75" i="3"/>
  <c r="H75" i="5" s="1"/>
  <c r="BJ75" i="3"/>
  <c r="I75" i="5" s="1"/>
  <c r="BG76" i="3"/>
  <c r="F76" i="5" s="1"/>
  <c r="BH76" i="3"/>
  <c r="G76" i="5" s="1"/>
  <c r="BI76" i="3"/>
  <c r="H76" i="5" s="1"/>
  <c r="BJ76" i="3"/>
  <c r="I76" i="5" s="1"/>
  <c r="BG77" i="3"/>
  <c r="F77" i="5" s="1"/>
  <c r="BH77" i="3"/>
  <c r="G77" i="5" s="1"/>
  <c r="BI77" i="3"/>
  <c r="H77" i="5" s="1"/>
  <c r="BJ77" i="3"/>
  <c r="I77" i="5" s="1"/>
  <c r="BG78" i="3"/>
  <c r="F78" i="5" s="1"/>
  <c r="BH78" i="3"/>
  <c r="G78" i="5" s="1"/>
  <c r="BI78" i="3"/>
  <c r="H78" i="5" s="1"/>
  <c r="BJ78" i="3"/>
  <c r="I78" i="5" s="1"/>
  <c r="BG79" i="3"/>
  <c r="F79" i="5" s="1"/>
  <c r="BH79" i="3"/>
  <c r="G79" i="5" s="1"/>
  <c r="BI79" i="3"/>
  <c r="H79" i="5" s="1"/>
  <c r="BJ79" i="3"/>
  <c r="I79" i="5" s="1"/>
  <c r="BG80" i="3"/>
  <c r="F80" i="5" s="1"/>
  <c r="BH80" i="3"/>
  <c r="G80" i="5" s="1"/>
  <c r="BI80" i="3"/>
  <c r="H80" i="5" s="1"/>
  <c r="BJ80" i="3"/>
  <c r="I80" i="5" s="1"/>
  <c r="BG81" i="3"/>
  <c r="F81" i="5" s="1"/>
  <c r="BH81" i="3"/>
  <c r="G81" i="5" s="1"/>
  <c r="BI81" i="3"/>
  <c r="H81" i="5" s="1"/>
  <c r="BJ81" i="3"/>
  <c r="I81" i="5" s="1"/>
  <c r="BG82" i="3"/>
  <c r="F82" i="5" s="1"/>
  <c r="BH82" i="3"/>
  <c r="G82" i="5" s="1"/>
  <c r="BI82" i="3"/>
  <c r="H82" i="5" s="1"/>
  <c r="BJ82" i="3"/>
  <c r="I82" i="5" s="1"/>
  <c r="BG83" i="3"/>
  <c r="F83" i="5" s="1"/>
  <c r="BH83" i="3"/>
  <c r="G83" i="5" s="1"/>
  <c r="BI83" i="3"/>
  <c r="H83" i="5" s="1"/>
  <c r="BJ83" i="3"/>
  <c r="I83" i="5" s="1"/>
  <c r="BG84" i="3"/>
  <c r="F84" i="5" s="1"/>
  <c r="BH84" i="3"/>
  <c r="G84" i="5" s="1"/>
  <c r="BI84" i="3"/>
  <c r="H84" i="5" s="1"/>
  <c r="BJ84" i="3"/>
  <c r="I84" i="5" s="1"/>
  <c r="BG85" i="3"/>
  <c r="F85" i="5" s="1"/>
  <c r="BH85" i="3"/>
  <c r="G85" i="5" s="1"/>
  <c r="BI85" i="3"/>
  <c r="H85" i="5" s="1"/>
  <c r="BJ85" i="3"/>
  <c r="I85" i="5" s="1"/>
  <c r="BG86" i="3"/>
  <c r="F86" i="5" s="1"/>
  <c r="BH86" i="3"/>
  <c r="G86" i="5" s="1"/>
  <c r="BI86" i="3"/>
  <c r="H86" i="5" s="1"/>
  <c r="BJ86" i="3"/>
  <c r="I86" i="5" s="1"/>
  <c r="BG87" i="3"/>
  <c r="F87" i="5" s="1"/>
  <c r="BH87" i="3"/>
  <c r="G87" i="5" s="1"/>
  <c r="BI87" i="3"/>
  <c r="H87" i="5" s="1"/>
  <c r="BJ87" i="3"/>
  <c r="I87" i="5" s="1"/>
  <c r="BG88" i="3"/>
  <c r="F88" i="5" s="1"/>
  <c r="BH88" i="3"/>
  <c r="G88" i="5" s="1"/>
  <c r="BI88" i="3"/>
  <c r="H88" i="5" s="1"/>
  <c r="BJ88" i="3"/>
  <c r="I88" i="5" s="1"/>
  <c r="BG89" i="3"/>
  <c r="F89" i="5" s="1"/>
  <c r="BH89" i="3"/>
  <c r="G89" i="5" s="1"/>
  <c r="BI89" i="3"/>
  <c r="H89" i="5" s="1"/>
  <c r="BJ89" i="3"/>
  <c r="I89" i="5" s="1"/>
  <c r="BG90" i="3"/>
  <c r="F90" i="5" s="1"/>
  <c r="BH90" i="3"/>
  <c r="G90" i="5" s="1"/>
  <c r="BI90" i="3"/>
  <c r="H90" i="5" s="1"/>
  <c r="BJ90" i="3"/>
  <c r="I90" i="5" s="1"/>
  <c r="BG91" i="3"/>
  <c r="F91" i="5" s="1"/>
  <c r="BH91" i="3"/>
  <c r="G91" i="5" s="1"/>
  <c r="BI91" i="3"/>
  <c r="H91" i="5" s="1"/>
  <c r="BJ91" i="3"/>
  <c r="I91" i="5" s="1"/>
  <c r="BG92" i="3"/>
  <c r="F92" i="5" s="1"/>
  <c r="BH92" i="3"/>
  <c r="G92" i="5" s="1"/>
  <c r="BI92" i="3"/>
  <c r="H92" i="5" s="1"/>
  <c r="BJ92" i="3"/>
  <c r="I92" i="5" s="1"/>
  <c r="BG93" i="3"/>
  <c r="F93" i="5" s="1"/>
  <c r="BH93" i="3"/>
  <c r="G93" i="5" s="1"/>
  <c r="BI93" i="3"/>
  <c r="H93" i="5" s="1"/>
  <c r="BJ93" i="3"/>
  <c r="I93" i="5" s="1"/>
  <c r="BG94" i="3"/>
  <c r="F94" i="5" s="1"/>
  <c r="BH94" i="3"/>
  <c r="G94" i="5" s="1"/>
  <c r="BI94" i="3"/>
  <c r="H94" i="5" s="1"/>
  <c r="BJ94" i="3"/>
  <c r="I94" i="5" s="1"/>
  <c r="BG95" i="3"/>
  <c r="F95" i="5" s="1"/>
  <c r="BH95" i="3"/>
  <c r="G95" i="5" s="1"/>
  <c r="BI95" i="3"/>
  <c r="H95" i="5" s="1"/>
  <c r="BJ95" i="3"/>
  <c r="I95" i="5" s="1"/>
  <c r="BG96" i="3"/>
  <c r="F96" i="5" s="1"/>
  <c r="BH96" i="3"/>
  <c r="G96" i="5" s="1"/>
  <c r="BI96" i="3"/>
  <c r="H96" i="5" s="1"/>
  <c r="BJ96" i="3"/>
  <c r="I96" i="5" s="1"/>
  <c r="BG97" i="3"/>
  <c r="F97" i="5" s="1"/>
  <c r="BH97" i="3"/>
  <c r="G97" i="5" s="1"/>
  <c r="BI97" i="3"/>
  <c r="H97" i="5" s="1"/>
  <c r="BJ97" i="3"/>
  <c r="I97" i="5" s="1"/>
  <c r="BG98" i="3"/>
  <c r="F98" i="5" s="1"/>
  <c r="BH98" i="3"/>
  <c r="G98" i="5" s="1"/>
  <c r="BI98" i="3"/>
  <c r="H98" i="5" s="1"/>
  <c r="BJ98" i="3"/>
  <c r="I98" i="5" s="1"/>
  <c r="BG99" i="3"/>
  <c r="F99" i="5" s="1"/>
  <c r="BH99" i="3"/>
  <c r="G99" i="5" s="1"/>
  <c r="BI99" i="3"/>
  <c r="H99" i="5" s="1"/>
  <c r="BJ99" i="3"/>
  <c r="I99" i="5" s="1"/>
  <c r="BG100" i="3"/>
  <c r="F100" i="5" s="1"/>
  <c r="BH100" i="3"/>
  <c r="G100" i="5" s="1"/>
  <c r="BI100" i="3"/>
  <c r="H100" i="5" s="1"/>
  <c r="BJ100" i="3"/>
  <c r="I100" i="5" s="1"/>
  <c r="BG101" i="3"/>
  <c r="F101" i="5" s="1"/>
  <c r="BH101" i="3"/>
  <c r="G101" i="5" s="1"/>
  <c r="BI101" i="3"/>
  <c r="H101" i="5" s="1"/>
  <c r="BJ101" i="3"/>
  <c r="I101" i="5" s="1"/>
  <c r="BG102" i="3"/>
  <c r="F102" i="5" s="1"/>
  <c r="BH102" i="3"/>
  <c r="G102" i="5" s="1"/>
  <c r="BI102" i="3"/>
  <c r="H102" i="5" s="1"/>
  <c r="BJ102" i="3"/>
  <c r="I102" i="5" s="1"/>
  <c r="BG103" i="3"/>
  <c r="F103" i="5" s="1"/>
  <c r="BH103" i="3"/>
  <c r="G103" i="5" s="1"/>
  <c r="BI103" i="3"/>
  <c r="H103" i="5" s="1"/>
  <c r="BJ103" i="3"/>
  <c r="I103" i="5" s="1"/>
  <c r="BG104" i="3"/>
  <c r="F104" i="5" s="1"/>
  <c r="BH104" i="3"/>
  <c r="G104" i="5" s="1"/>
  <c r="BI104" i="3"/>
  <c r="H104" i="5" s="1"/>
  <c r="BJ104" i="3"/>
  <c r="I104" i="5" s="1"/>
  <c r="BG105" i="3"/>
  <c r="F105" i="5" s="1"/>
  <c r="BH105" i="3"/>
  <c r="G105" i="5" s="1"/>
  <c r="BI105" i="3"/>
  <c r="H105" i="5" s="1"/>
  <c r="BJ105" i="3"/>
  <c r="I105" i="5" s="1"/>
  <c r="BG106" i="3"/>
  <c r="F106" i="5" s="1"/>
  <c r="BH106" i="3"/>
  <c r="G106" i="5" s="1"/>
  <c r="BI106" i="3"/>
  <c r="H106" i="5" s="1"/>
  <c r="BJ106" i="3"/>
  <c r="I106" i="5" s="1"/>
  <c r="BG107" i="3"/>
  <c r="F107" i="5" s="1"/>
  <c r="BH107" i="3"/>
  <c r="G107" i="5" s="1"/>
  <c r="BI107" i="3"/>
  <c r="H107" i="5" s="1"/>
  <c r="BJ107" i="3"/>
  <c r="I107" i="5" s="1"/>
  <c r="BG108" i="3"/>
  <c r="F108" i="5" s="1"/>
  <c r="BH108" i="3"/>
  <c r="G108" i="5" s="1"/>
  <c r="BI108" i="3"/>
  <c r="H108" i="5" s="1"/>
  <c r="BJ108" i="3"/>
  <c r="I108" i="5" s="1"/>
  <c r="BG109" i="3"/>
  <c r="F109" i="5" s="1"/>
  <c r="BH109" i="3"/>
  <c r="G109" i="5" s="1"/>
  <c r="BI109" i="3"/>
  <c r="H109" i="5" s="1"/>
  <c r="BJ109" i="3"/>
  <c r="I109" i="5" s="1"/>
  <c r="BG110" i="3"/>
  <c r="F110" i="5" s="1"/>
  <c r="BH110" i="3"/>
  <c r="G110" i="5" s="1"/>
  <c r="BI110" i="3"/>
  <c r="H110" i="5" s="1"/>
  <c r="BJ110" i="3"/>
  <c r="I110" i="5" s="1"/>
  <c r="BG111" i="3"/>
  <c r="F111" i="5" s="1"/>
  <c r="BH111" i="3"/>
  <c r="G111" i="5" s="1"/>
  <c r="BI111" i="3"/>
  <c r="H111" i="5" s="1"/>
  <c r="BJ111" i="3"/>
  <c r="I111" i="5" s="1"/>
  <c r="BG112" i="3"/>
  <c r="F112" i="5" s="1"/>
  <c r="BH112" i="3"/>
  <c r="G112" i="5" s="1"/>
  <c r="BI112" i="3"/>
  <c r="H112" i="5" s="1"/>
  <c r="BJ112" i="3"/>
  <c r="I112" i="5" s="1"/>
  <c r="BG113" i="3"/>
  <c r="F113" i="5" s="1"/>
  <c r="BH113" i="3"/>
  <c r="G113" i="5" s="1"/>
  <c r="BI113" i="3"/>
  <c r="H113" i="5" s="1"/>
  <c r="BJ113" i="3"/>
  <c r="I113" i="5" s="1"/>
  <c r="BG114" i="3"/>
  <c r="F114" i="5" s="1"/>
  <c r="BH114" i="3"/>
  <c r="G114" i="5" s="1"/>
  <c r="BI114" i="3"/>
  <c r="H114" i="5" s="1"/>
  <c r="BJ114" i="3"/>
  <c r="I114" i="5" s="1"/>
  <c r="BG115" i="3"/>
  <c r="F115" i="5" s="1"/>
  <c r="BH115" i="3"/>
  <c r="G115" i="5" s="1"/>
  <c r="BI115" i="3"/>
  <c r="H115" i="5" s="1"/>
  <c r="BJ115" i="3"/>
  <c r="I115" i="5" s="1"/>
  <c r="BG116" i="3"/>
  <c r="F116" i="5" s="1"/>
  <c r="BH116" i="3"/>
  <c r="G116" i="5" s="1"/>
  <c r="BI116" i="3"/>
  <c r="H116" i="5" s="1"/>
  <c r="BJ116" i="3"/>
  <c r="I116" i="5" s="1"/>
  <c r="BG117" i="3"/>
  <c r="F117" i="5" s="1"/>
  <c r="BH117" i="3"/>
  <c r="G117" i="5" s="1"/>
  <c r="BI117" i="3"/>
  <c r="H117" i="5" s="1"/>
  <c r="BJ117" i="3"/>
  <c r="I117" i="5" s="1"/>
  <c r="BG118" i="3"/>
  <c r="F118" i="5" s="1"/>
  <c r="BH118" i="3"/>
  <c r="G118" i="5" s="1"/>
  <c r="BI118" i="3"/>
  <c r="H118" i="5" s="1"/>
  <c r="BJ118" i="3"/>
  <c r="I118" i="5" s="1"/>
  <c r="BG119" i="3"/>
  <c r="F119" i="5" s="1"/>
  <c r="BI119" i="3"/>
  <c r="H119" i="5" s="1"/>
  <c r="BJ119" i="3"/>
  <c r="I119" i="5" s="1"/>
  <c r="BG120" i="3"/>
  <c r="F120" i="5" s="1"/>
  <c r="BH120" i="3"/>
  <c r="G120" i="5" s="1"/>
  <c r="BI120" i="3"/>
  <c r="H120" i="5" s="1"/>
  <c r="BJ120" i="3"/>
  <c r="I120" i="5" s="1"/>
  <c r="BG121" i="3"/>
  <c r="F121" i="5" s="1"/>
  <c r="BH121" i="3"/>
  <c r="G121" i="5" s="1"/>
  <c r="BI121" i="3"/>
  <c r="H121" i="5" s="1"/>
  <c r="BJ121" i="3"/>
  <c r="I121" i="5" s="1"/>
  <c r="BG122" i="3"/>
  <c r="F122" i="5" s="1"/>
  <c r="BH122" i="3"/>
  <c r="G122" i="5" s="1"/>
  <c r="BI122" i="3"/>
  <c r="H122" i="5" s="1"/>
  <c r="BJ122" i="3"/>
  <c r="I122" i="5" s="1"/>
  <c r="BG123" i="3"/>
  <c r="F123" i="5" s="1"/>
  <c r="BH123" i="3"/>
  <c r="G123" i="5" s="1"/>
  <c r="BI123" i="3"/>
  <c r="H123" i="5" s="1"/>
  <c r="BJ123" i="3"/>
  <c r="I123" i="5" s="1"/>
  <c r="BG124" i="3"/>
  <c r="F124" i="5" s="1"/>
  <c r="BH124" i="3"/>
  <c r="G124" i="5" s="1"/>
  <c r="BI124" i="3"/>
  <c r="H124" i="5" s="1"/>
  <c r="BJ124" i="3"/>
  <c r="I124" i="5" s="1"/>
  <c r="BG125" i="3"/>
  <c r="F125" i="5" s="1"/>
  <c r="BH125" i="3"/>
  <c r="G125" i="5" s="1"/>
  <c r="BI125" i="3"/>
  <c r="H125" i="5" s="1"/>
  <c r="BJ125" i="3"/>
  <c r="I125" i="5" s="1"/>
  <c r="BG126" i="3"/>
  <c r="F126" i="5" s="1"/>
  <c r="BH126" i="3"/>
  <c r="G126" i="5" s="1"/>
  <c r="BI126" i="3"/>
  <c r="H126" i="5" s="1"/>
  <c r="BJ126" i="3"/>
  <c r="I126" i="5" s="1"/>
  <c r="BG127" i="3"/>
  <c r="F127" i="5" s="1"/>
  <c r="BH127" i="3"/>
  <c r="G127" i="5" s="1"/>
  <c r="BI127" i="3"/>
  <c r="H127" i="5" s="1"/>
  <c r="BJ127" i="3"/>
  <c r="I127" i="5" s="1"/>
  <c r="BG128" i="3"/>
  <c r="F128" i="5" s="1"/>
  <c r="BH128" i="3"/>
  <c r="G128" i="5" s="1"/>
  <c r="BI128" i="3"/>
  <c r="H128" i="5" s="1"/>
  <c r="BJ128" i="3"/>
  <c r="I128" i="5" s="1"/>
  <c r="BG129" i="3"/>
  <c r="F129" i="5" s="1"/>
  <c r="BH129" i="3"/>
  <c r="G129" i="5" s="1"/>
  <c r="BI129" i="3"/>
  <c r="H129" i="5" s="1"/>
  <c r="BJ129" i="3"/>
  <c r="I129" i="5" s="1"/>
  <c r="BG130" i="3"/>
  <c r="F130" i="5" s="1"/>
  <c r="BH130" i="3"/>
  <c r="G130" i="5" s="1"/>
  <c r="BI130" i="3"/>
  <c r="H130" i="5" s="1"/>
  <c r="BJ130" i="3"/>
  <c r="I130" i="5" s="1"/>
  <c r="BG131" i="3"/>
  <c r="F131" i="5" s="1"/>
  <c r="BH131" i="3"/>
  <c r="G131" i="5" s="1"/>
  <c r="BI131" i="3"/>
  <c r="H131" i="5" s="1"/>
  <c r="BJ131" i="3"/>
  <c r="I131" i="5" s="1"/>
  <c r="BG132" i="3"/>
  <c r="F132" i="5" s="1"/>
  <c r="BH132" i="3"/>
  <c r="G132" i="5" s="1"/>
  <c r="BI132" i="3"/>
  <c r="H132" i="5" s="1"/>
  <c r="BJ132" i="3"/>
  <c r="I132" i="5" s="1"/>
  <c r="BG133" i="3"/>
  <c r="F133" i="5" s="1"/>
  <c r="BH133" i="3"/>
  <c r="G133" i="5" s="1"/>
  <c r="BI133" i="3"/>
  <c r="H133" i="5" s="1"/>
  <c r="BJ133" i="3"/>
  <c r="I133" i="5" s="1"/>
  <c r="BG134" i="3"/>
  <c r="F134" i="5" s="1"/>
  <c r="BH134" i="3"/>
  <c r="G134" i="5" s="1"/>
  <c r="BI134" i="3"/>
  <c r="H134" i="5" s="1"/>
  <c r="BJ134" i="3"/>
  <c r="I134" i="5" s="1"/>
  <c r="BG135" i="3"/>
  <c r="F135" i="5" s="1"/>
  <c r="BH135" i="3"/>
  <c r="G135" i="5" s="1"/>
  <c r="BI135" i="3"/>
  <c r="H135" i="5" s="1"/>
  <c r="BJ135" i="3"/>
  <c r="I135" i="5" s="1"/>
  <c r="BG136" i="3"/>
  <c r="F136" i="5" s="1"/>
  <c r="BH136" i="3"/>
  <c r="G136" i="5" s="1"/>
  <c r="BI136" i="3"/>
  <c r="H136" i="5" s="1"/>
  <c r="BJ136" i="3"/>
  <c r="I136" i="5" s="1"/>
  <c r="BG137" i="3"/>
  <c r="F137" i="5" s="1"/>
  <c r="BH137" i="3"/>
  <c r="G137" i="5" s="1"/>
  <c r="BI137" i="3"/>
  <c r="H137" i="5" s="1"/>
  <c r="BJ137" i="3"/>
  <c r="I137" i="5" s="1"/>
  <c r="BG138" i="3"/>
  <c r="F138" i="5" s="1"/>
  <c r="BH138" i="3"/>
  <c r="G138" i="5" s="1"/>
  <c r="BI138" i="3"/>
  <c r="H138" i="5" s="1"/>
  <c r="BJ138" i="3"/>
  <c r="I138" i="5" s="1"/>
  <c r="BG139" i="3"/>
  <c r="F139" i="5" s="1"/>
  <c r="BH139" i="3"/>
  <c r="G139" i="5" s="1"/>
  <c r="BI139" i="3"/>
  <c r="H139" i="5" s="1"/>
  <c r="BJ139" i="3"/>
  <c r="I139" i="5" s="1"/>
  <c r="BG140" i="3"/>
  <c r="F140" i="5" s="1"/>
  <c r="BH140" i="3"/>
  <c r="G140" i="5" s="1"/>
  <c r="BI140" i="3"/>
  <c r="H140" i="5" s="1"/>
  <c r="BJ140" i="3"/>
  <c r="I140" i="5" s="1"/>
  <c r="BG141" i="3"/>
  <c r="F141" i="5" s="1"/>
  <c r="BH141" i="3"/>
  <c r="G141" i="5" s="1"/>
  <c r="BI141" i="3"/>
  <c r="H141" i="5" s="1"/>
  <c r="BJ141" i="3"/>
  <c r="I141" i="5" s="1"/>
  <c r="BG142" i="3"/>
  <c r="F142" i="5" s="1"/>
  <c r="BH142" i="3"/>
  <c r="G142" i="5" s="1"/>
  <c r="BI142" i="3"/>
  <c r="H142" i="5" s="1"/>
  <c r="BJ142" i="3"/>
  <c r="I142" i="5" s="1"/>
  <c r="BG143" i="3"/>
  <c r="F143" i="5" s="1"/>
  <c r="BH143" i="3"/>
  <c r="G143" i="5" s="1"/>
  <c r="BI143" i="3"/>
  <c r="H143" i="5" s="1"/>
  <c r="BJ143" i="3"/>
  <c r="I143" i="5" s="1"/>
  <c r="BG144" i="3"/>
  <c r="F144" i="5" s="1"/>
  <c r="BH144" i="3"/>
  <c r="G144" i="5" s="1"/>
  <c r="BI144" i="3"/>
  <c r="H144" i="5" s="1"/>
  <c r="BJ144" i="3"/>
  <c r="I144" i="5" s="1"/>
  <c r="BG145" i="3"/>
  <c r="F145" i="5" s="1"/>
  <c r="BI145" i="3"/>
  <c r="H145" i="5" s="1"/>
  <c r="BJ145" i="3"/>
  <c r="I145" i="5" s="1"/>
  <c r="BG146" i="3"/>
  <c r="F146" i="5" s="1"/>
  <c r="BH146" i="3"/>
  <c r="G146" i="5" s="1"/>
  <c r="BI146" i="3"/>
  <c r="H146" i="5" s="1"/>
  <c r="BJ146" i="3"/>
  <c r="I146" i="5" s="1"/>
  <c r="BG147" i="3"/>
  <c r="F147" i="5" s="1"/>
  <c r="BH147" i="3"/>
  <c r="G147" i="5" s="1"/>
  <c r="BI147" i="3"/>
  <c r="H147" i="5" s="1"/>
  <c r="BJ147" i="3"/>
  <c r="I147" i="5" s="1"/>
  <c r="BG148" i="3"/>
  <c r="F148" i="5" s="1"/>
  <c r="BH148" i="3"/>
  <c r="G148" i="5" s="1"/>
  <c r="BI148" i="3"/>
  <c r="H148" i="5" s="1"/>
  <c r="BJ148" i="3"/>
  <c r="I148" i="5" s="1"/>
  <c r="BG149" i="3"/>
  <c r="F149" i="5" s="1"/>
  <c r="BH149" i="3"/>
  <c r="G149" i="5" s="1"/>
  <c r="BI149" i="3"/>
  <c r="H149" i="5" s="1"/>
  <c r="BJ149" i="3"/>
  <c r="I149" i="5" s="1"/>
  <c r="BG150" i="3"/>
  <c r="F150" i="5" s="1"/>
  <c r="BH150" i="3"/>
  <c r="G150" i="5" s="1"/>
  <c r="BI150" i="3"/>
  <c r="H150" i="5" s="1"/>
  <c r="BJ150" i="3"/>
  <c r="I150" i="5" s="1"/>
  <c r="BG151" i="3"/>
  <c r="F151" i="5" s="1"/>
  <c r="BH151" i="3"/>
  <c r="G151" i="5" s="1"/>
  <c r="BI151" i="3"/>
  <c r="H151" i="5" s="1"/>
  <c r="BJ151" i="3"/>
  <c r="I151" i="5" s="1"/>
  <c r="BG152" i="3"/>
  <c r="F152" i="5" s="1"/>
  <c r="BH152" i="3"/>
  <c r="G152" i="5" s="1"/>
  <c r="BI152" i="3"/>
  <c r="H152" i="5" s="1"/>
  <c r="BJ152" i="3"/>
  <c r="I152" i="5" s="1"/>
  <c r="BG153" i="3"/>
  <c r="F153" i="5" s="1"/>
  <c r="BH153" i="3"/>
  <c r="G153" i="5" s="1"/>
  <c r="BI153" i="3"/>
  <c r="H153" i="5" s="1"/>
  <c r="BJ153" i="3"/>
  <c r="I153" i="5" s="1"/>
  <c r="BG154" i="3"/>
  <c r="F154" i="5" s="1"/>
  <c r="BH154" i="3"/>
  <c r="G154" i="5" s="1"/>
  <c r="BI154" i="3"/>
  <c r="H154" i="5" s="1"/>
  <c r="BJ154" i="3"/>
  <c r="I154" i="5" s="1"/>
  <c r="BG155" i="3"/>
  <c r="F155" i="5" s="1"/>
  <c r="BH155" i="3"/>
  <c r="G155" i="5" s="1"/>
  <c r="BI155" i="3"/>
  <c r="H155" i="5" s="1"/>
  <c r="BJ155" i="3"/>
  <c r="I155" i="5" s="1"/>
  <c r="BG156" i="3"/>
  <c r="F156" i="5" s="1"/>
  <c r="BH156" i="3"/>
  <c r="G156" i="5" s="1"/>
  <c r="BI156" i="3"/>
  <c r="H156" i="5" s="1"/>
  <c r="BJ156" i="3"/>
  <c r="I156" i="5" s="1"/>
  <c r="BG157" i="3"/>
  <c r="F157" i="5" s="1"/>
  <c r="BH157" i="3"/>
  <c r="G157" i="5" s="1"/>
  <c r="BI157" i="3"/>
  <c r="H157" i="5" s="1"/>
  <c r="BJ157" i="3"/>
  <c r="I157" i="5" s="1"/>
  <c r="BG158" i="3"/>
  <c r="F158" i="5" s="1"/>
  <c r="BH158" i="3"/>
  <c r="G158" i="5" s="1"/>
  <c r="BI158" i="3"/>
  <c r="H158" i="5" s="1"/>
  <c r="BJ158" i="3"/>
  <c r="I158" i="5" s="1"/>
  <c r="BG159" i="3"/>
  <c r="F159" i="5" s="1"/>
  <c r="BH159" i="3"/>
  <c r="G159" i="5" s="1"/>
  <c r="BI159" i="3"/>
  <c r="H159" i="5" s="1"/>
  <c r="BJ159" i="3"/>
  <c r="I159" i="5" s="1"/>
  <c r="BG161" i="3"/>
  <c r="F161" i="5" s="1"/>
  <c r="BH161" i="3"/>
  <c r="G161" i="5" s="1"/>
  <c r="BI161" i="3"/>
  <c r="H161" i="5" s="1"/>
  <c r="BJ161" i="3"/>
  <c r="I161" i="5" s="1"/>
  <c r="BG162" i="3"/>
  <c r="F162" i="5" s="1"/>
  <c r="BH162" i="3"/>
  <c r="G162" i="5" s="1"/>
  <c r="BI162" i="3"/>
  <c r="H162" i="5" s="1"/>
  <c r="BJ162" i="3"/>
  <c r="I162" i="5" s="1"/>
  <c r="BG163" i="3"/>
  <c r="F163" i="5" s="1"/>
  <c r="BH163" i="3"/>
  <c r="G163" i="5" s="1"/>
  <c r="BI163" i="3"/>
  <c r="H163" i="5" s="1"/>
  <c r="BJ163" i="3"/>
  <c r="I163" i="5" s="1"/>
  <c r="BG164" i="3"/>
  <c r="F164" i="5" s="1"/>
  <c r="BH164" i="3"/>
  <c r="G164" i="5" s="1"/>
  <c r="BI164" i="3"/>
  <c r="H164" i="5" s="1"/>
  <c r="BJ164" i="3"/>
  <c r="I164" i="5" s="1"/>
  <c r="BG165" i="3"/>
  <c r="F165" i="5" s="1"/>
  <c r="BH165" i="3"/>
  <c r="G165" i="5" s="1"/>
  <c r="BI165" i="3"/>
  <c r="H165" i="5" s="1"/>
  <c r="BJ165" i="3"/>
  <c r="I165" i="5" s="1"/>
  <c r="BG166" i="3"/>
  <c r="F166" i="5" s="1"/>
  <c r="BH166" i="3"/>
  <c r="G166" i="5" s="1"/>
  <c r="BI166" i="3"/>
  <c r="H166" i="5" s="1"/>
  <c r="BJ166" i="3"/>
  <c r="I166" i="5" s="1"/>
  <c r="BG167" i="3"/>
  <c r="F167" i="5" s="1"/>
  <c r="BH167" i="3"/>
  <c r="G167" i="5" s="1"/>
  <c r="BI167" i="3"/>
  <c r="H167" i="5" s="1"/>
  <c r="BJ167" i="3"/>
  <c r="I167" i="5" s="1"/>
  <c r="BG169" i="3"/>
  <c r="F169" i="5" s="1"/>
  <c r="BH169" i="3"/>
  <c r="G169" i="5" s="1"/>
  <c r="BI169" i="3"/>
  <c r="H169" i="5" s="1"/>
  <c r="BJ169" i="3"/>
  <c r="I169" i="5" s="1"/>
  <c r="BG170" i="3"/>
  <c r="F170" i="5" s="1"/>
  <c r="BH170" i="3"/>
  <c r="G170" i="5" s="1"/>
  <c r="BI170" i="3"/>
  <c r="H170" i="5" s="1"/>
  <c r="BJ170" i="3"/>
  <c r="I170" i="5" s="1"/>
  <c r="BG171" i="3"/>
  <c r="F171" i="5" s="1"/>
  <c r="BH171" i="3"/>
  <c r="G171" i="5" s="1"/>
  <c r="BI171" i="3"/>
  <c r="H171" i="5" s="1"/>
  <c r="BJ171" i="3"/>
  <c r="I171" i="5" s="1"/>
  <c r="BG172" i="3"/>
  <c r="F172" i="5" s="1"/>
  <c r="BH172" i="3"/>
  <c r="G172" i="5" s="1"/>
  <c r="BI172" i="3"/>
  <c r="H172" i="5" s="1"/>
  <c r="BJ172" i="3"/>
  <c r="I172" i="5" s="1"/>
  <c r="BG173" i="3"/>
  <c r="F173" i="5" s="1"/>
  <c r="BH173" i="3"/>
  <c r="G173" i="5" s="1"/>
  <c r="BI173" i="3"/>
  <c r="H173" i="5" s="1"/>
  <c r="BJ173" i="3"/>
  <c r="I173" i="5" s="1"/>
  <c r="BG174" i="3"/>
  <c r="F174" i="5" s="1"/>
  <c r="BH174" i="3"/>
  <c r="G174" i="5" s="1"/>
  <c r="BI174" i="3"/>
  <c r="H174" i="5" s="1"/>
  <c r="BJ174" i="3"/>
  <c r="I174" i="5" s="1"/>
  <c r="BG175" i="3"/>
  <c r="F175" i="5" s="1"/>
  <c r="BH175" i="3"/>
  <c r="G175" i="5" s="1"/>
  <c r="BI175" i="3"/>
  <c r="H175" i="5" s="1"/>
  <c r="BJ175" i="3"/>
  <c r="I175" i="5" s="1"/>
  <c r="BG183" i="3"/>
  <c r="F183" i="5" s="1"/>
  <c r="BH183" i="3"/>
  <c r="G183" i="5" s="1"/>
  <c r="BI183" i="3"/>
  <c r="H183" i="5" s="1"/>
  <c r="BJ183" i="3"/>
  <c r="I183" i="5" s="1"/>
  <c r="BG184" i="3"/>
  <c r="F184" i="5" s="1"/>
  <c r="BH184" i="3"/>
  <c r="G184" i="5" s="1"/>
  <c r="BI184" i="3"/>
  <c r="H184" i="5" s="1"/>
  <c r="BJ184" i="3"/>
  <c r="I184" i="5" s="1"/>
  <c r="BG185" i="3"/>
  <c r="F185" i="5" s="1"/>
  <c r="BH185" i="3"/>
  <c r="G185" i="5" s="1"/>
  <c r="BI185" i="3"/>
  <c r="H185" i="5" s="1"/>
  <c r="BJ185" i="3"/>
  <c r="BG187" i="3"/>
  <c r="F187" i="5" s="1"/>
  <c r="BH187" i="3"/>
  <c r="G187" i="5" s="1"/>
  <c r="BI187" i="3"/>
  <c r="H187" i="5" s="1"/>
  <c r="BJ187" i="3"/>
  <c r="I187" i="5" s="1"/>
  <c r="BG188" i="3"/>
  <c r="F188" i="5" s="1"/>
  <c r="BH188" i="3"/>
  <c r="G188" i="5" s="1"/>
  <c r="BI188" i="3"/>
  <c r="H188" i="5" s="1"/>
  <c r="BJ188" i="3"/>
  <c r="I188" i="5" s="1"/>
  <c r="BG189" i="3"/>
  <c r="F189" i="5" s="1"/>
  <c r="BH189" i="3"/>
  <c r="G189" i="5" s="1"/>
  <c r="BI189" i="3"/>
  <c r="H189" i="5" s="1"/>
  <c r="BJ189" i="3"/>
  <c r="I189" i="5" s="1"/>
  <c r="BG190" i="3"/>
  <c r="F190" i="5" s="1"/>
  <c r="BH190" i="3"/>
  <c r="G190" i="5" s="1"/>
  <c r="BI190" i="3"/>
  <c r="H190" i="5" s="1"/>
  <c r="BJ190" i="3"/>
  <c r="I190" i="5" s="1"/>
  <c r="BG191" i="3"/>
  <c r="F191" i="5" s="1"/>
  <c r="BH191" i="3"/>
  <c r="G191" i="5" s="1"/>
  <c r="BI191" i="3"/>
  <c r="H191" i="5" s="1"/>
  <c r="BJ191" i="3"/>
  <c r="I191" i="5" s="1"/>
  <c r="BG192" i="3"/>
  <c r="F192" i="5" s="1"/>
  <c r="BH192" i="3"/>
  <c r="G192" i="5" s="1"/>
  <c r="BI192" i="3"/>
  <c r="H192" i="5" s="1"/>
  <c r="BJ192" i="3"/>
  <c r="I192" i="5" s="1"/>
  <c r="BG193" i="3"/>
  <c r="F193" i="5" s="1"/>
  <c r="BH193" i="3"/>
  <c r="G193" i="5" s="1"/>
  <c r="BI193" i="3"/>
  <c r="H193" i="5" s="1"/>
  <c r="BJ193" i="3"/>
  <c r="I193" i="5" s="1"/>
  <c r="BG195" i="3"/>
  <c r="F195" i="5" s="1"/>
  <c r="BH195" i="3"/>
  <c r="G195" i="5" s="1"/>
  <c r="BI195" i="3"/>
  <c r="H195" i="5" s="1"/>
  <c r="BJ195" i="3"/>
  <c r="I195" i="5" s="1"/>
  <c r="BG196" i="3"/>
  <c r="F196" i="5" s="1"/>
  <c r="BH196" i="3"/>
  <c r="G196" i="5" s="1"/>
  <c r="BI196" i="3"/>
  <c r="H196" i="5" s="1"/>
  <c r="BJ196" i="3"/>
  <c r="I196" i="5" s="1"/>
  <c r="BG197" i="3"/>
  <c r="F197" i="5" s="1"/>
  <c r="BH197" i="3"/>
  <c r="G197" i="5" s="1"/>
  <c r="BI197" i="3"/>
  <c r="H197" i="5" s="1"/>
  <c r="BJ197" i="3"/>
  <c r="I197" i="5" s="1"/>
  <c r="BG198" i="3"/>
  <c r="BH198" i="3"/>
  <c r="BI198" i="3"/>
  <c r="BJ198" i="3"/>
  <c r="BG199" i="3"/>
  <c r="F199" i="5" s="1"/>
  <c r="BH199" i="3"/>
  <c r="G199" i="5" s="1"/>
  <c r="BI199" i="3"/>
  <c r="H199" i="5" s="1"/>
  <c r="BJ199" i="3"/>
  <c r="I199" i="5" s="1"/>
  <c r="BG200" i="3"/>
  <c r="F200" i="5" s="1"/>
  <c r="BH200" i="3"/>
  <c r="G200" i="5" s="1"/>
  <c r="BI200" i="3"/>
  <c r="H200" i="5" s="1"/>
  <c r="BJ200" i="3"/>
  <c r="I200" i="5" s="1"/>
  <c r="BG201" i="3"/>
  <c r="F201" i="5" s="1"/>
  <c r="BH201" i="3"/>
  <c r="G201" i="5" s="1"/>
  <c r="BI201" i="3"/>
  <c r="H201" i="5" s="1"/>
  <c r="BJ201" i="3"/>
  <c r="I201" i="5" s="1"/>
  <c r="BG203" i="3"/>
  <c r="F203" i="5" s="1"/>
  <c r="BH203" i="3"/>
  <c r="G203" i="5" s="1"/>
  <c r="BI203" i="3"/>
  <c r="H203" i="5" s="1"/>
  <c r="BJ203" i="3"/>
  <c r="I203" i="5" s="1"/>
  <c r="BG204" i="3"/>
  <c r="F204" i="5" s="1"/>
  <c r="BH204" i="3"/>
  <c r="G204" i="5" s="1"/>
  <c r="BI204" i="3"/>
  <c r="H204" i="5" s="1"/>
  <c r="BJ204" i="3"/>
  <c r="I204" i="5" s="1"/>
  <c r="BG205" i="3"/>
  <c r="F205" i="5" s="1"/>
  <c r="BH205" i="3"/>
  <c r="G205" i="5" s="1"/>
  <c r="BI205" i="3"/>
  <c r="H205" i="5" s="1"/>
  <c r="BJ205" i="3"/>
  <c r="I205" i="5" s="1"/>
  <c r="BG206" i="3"/>
  <c r="F206" i="5" s="1"/>
  <c r="BH206" i="3"/>
  <c r="G206" i="5" s="1"/>
  <c r="BI206" i="3"/>
  <c r="H206" i="5" s="1"/>
  <c r="BJ206" i="3"/>
  <c r="I206" i="5" s="1"/>
  <c r="BG207" i="3"/>
  <c r="F207" i="5" s="1"/>
  <c r="BH207" i="3"/>
  <c r="G207" i="5" s="1"/>
  <c r="BI207" i="3"/>
  <c r="H207" i="5" s="1"/>
  <c r="BJ207" i="3"/>
  <c r="I207" i="5" s="1"/>
  <c r="BG208" i="3"/>
  <c r="F208" i="5" s="1"/>
  <c r="BH208" i="3"/>
  <c r="G208" i="5" s="1"/>
  <c r="BI208" i="3"/>
  <c r="H208" i="5" s="1"/>
  <c r="BJ208" i="3"/>
  <c r="I208" i="5" s="1"/>
  <c r="BG209" i="3"/>
  <c r="F209" i="5" s="1"/>
  <c r="BH209" i="3"/>
  <c r="G209" i="5" s="1"/>
  <c r="BI209" i="3"/>
  <c r="H209" i="5" s="1"/>
  <c r="BJ209" i="3"/>
  <c r="I209" i="5" s="1"/>
  <c r="BG211" i="3"/>
  <c r="F211" i="5" s="1"/>
  <c r="BH211" i="3"/>
  <c r="G211" i="5" s="1"/>
  <c r="BI211" i="3"/>
  <c r="H211" i="5" s="1"/>
  <c r="BJ211" i="3"/>
  <c r="I211" i="5" s="1"/>
  <c r="BG212" i="3"/>
  <c r="F212" i="5" s="1"/>
  <c r="BH212" i="3"/>
  <c r="G212" i="5" s="1"/>
  <c r="BI212" i="3"/>
  <c r="H212" i="5" s="1"/>
  <c r="BJ212" i="3"/>
  <c r="I212" i="5" s="1"/>
  <c r="BG213" i="3"/>
  <c r="F213" i="5" s="1"/>
  <c r="BH213" i="3"/>
  <c r="G213" i="5" s="1"/>
  <c r="H213" i="5"/>
  <c r="BJ213" i="3"/>
  <c r="BG214" i="3"/>
  <c r="F214" i="5" s="1"/>
  <c r="BH214" i="3"/>
  <c r="G214" i="5" s="1"/>
  <c r="BI214" i="3"/>
  <c r="H214" i="5" s="1"/>
  <c r="BJ214" i="3"/>
  <c r="I214" i="5" s="1"/>
  <c r="BG215" i="3"/>
  <c r="F215" i="5" s="1"/>
  <c r="BH215" i="3"/>
  <c r="G215" i="5" s="1"/>
  <c r="BI215" i="3"/>
  <c r="H215" i="5" s="1"/>
  <c r="I215" i="5"/>
  <c r="BG216" i="3"/>
  <c r="F216" i="5" s="1"/>
  <c r="BH216" i="3"/>
  <c r="G216" i="5" s="1"/>
  <c r="BI216" i="3"/>
  <c r="H216" i="5" s="1"/>
  <c r="I216" i="5"/>
  <c r="BG219" i="3"/>
  <c r="F219" i="5" s="1"/>
  <c r="BH219" i="3"/>
  <c r="G219" i="5" s="1"/>
  <c r="BI219" i="3"/>
  <c r="H219" i="5" s="1"/>
  <c r="BJ219" i="3"/>
  <c r="I219" i="5" s="1"/>
  <c r="BG220" i="3"/>
  <c r="F220" i="5" s="1"/>
  <c r="BH220" i="3"/>
  <c r="G220" i="5" s="1"/>
  <c r="BI220" i="3"/>
  <c r="H220" i="5" s="1"/>
  <c r="BJ220" i="3"/>
  <c r="I220" i="5" s="1"/>
  <c r="BG221" i="3"/>
  <c r="F221" i="5" s="1"/>
  <c r="BH221" i="3"/>
  <c r="G221" i="5" s="1"/>
  <c r="BI221" i="3"/>
  <c r="H221" i="5" s="1"/>
  <c r="BJ221" i="3"/>
  <c r="I221" i="5" s="1"/>
  <c r="BG222" i="3"/>
  <c r="F222" i="5" s="1"/>
  <c r="BH222" i="3"/>
  <c r="G222" i="5" s="1"/>
  <c r="BI222" i="3"/>
  <c r="H222" i="5" s="1"/>
  <c r="BJ222" i="3"/>
  <c r="I222" i="5" s="1"/>
  <c r="BG223" i="3"/>
  <c r="F223" i="5" s="1"/>
  <c r="BH223" i="3"/>
  <c r="G223" i="5" s="1"/>
  <c r="BI223" i="3"/>
  <c r="H223" i="5" s="1"/>
  <c r="BJ223" i="3"/>
  <c r="I223" i="5" s="1"/>
  <c r="BG224" i="3"/>
  <c r="F224" i="5" s="1"/>
  <c r="BH224" i="3"/>
  <c r="G224" i="5" s="1"/>
  <c r="BI224" i="3"/>
  <c r="H224" i="5" s="1"/>
  <c r="BJ224" i="3"/>
  <c r="I224" i="5" s="1"/>
  <c r="BG225" i="3"/>
  <c r="F225" i="5" s="1"/>
  <c r="BH225" i="3"/>
  <c r="G225" i="5" s="1"/>
  <c r="BI225" i="3"/>
  <c r="H225" i="5" s="1"/>
  <c r="BJ225" i="3"/>
  <c r="I225" i="5" s="1"/>
  <c r="BG226" i="3"/>
  <c r="F226" i="5" s="1"/>
  <c r="BH226" i="3"/>
  <c r="G226" i="5" s="1"/>
  <c r="BI226" i="3"/>
  <c r="H226" i="5" s="1"/>
  <c r="BJ226" i="3"/>
  <c r="I226" i="5" s="1"/>
  <c r="BG228" i="3"/>
  <c r="F228" i="5" s="1"/>
  <c r="BH228" i="3"/>
  <c r="G228" i="5" s="1"/>
  <c r="BI228" i="3"/>
  <c r="H228" i="5" s="1"/>
  <c r="BJ228" i="3"/>
  <c r="I228" i="5" s="1"/>
  <c r="BG229" i="3"/>
  <c r="F229" i="5" s="1"/>
  <c r="BH229" i="3"/>
  <c r="G229" i="5" s="1"/>
  <c r="BI229" i="3"/>
  <c r="H229" i="5" s="1"/>
  <c r="BJ229" i="3"/>
  <c r="I229" i="5" s="1"/>
  <c r="BG230" i="3"/>
  <c r="F230" i="5" s="1"/>
  <c r="BH230" i="3"/>
  <c r="G230" i="5" s="1"/>
  <c r="BI230" i="3"/>
  <c r="H230" i="5" s="1"/>
  <c r="BJ230" i="3"/>
  <c r="I230" i="5" s="1"/>
  <c r="BG231" i="3"/>
  <c r="F231" i="5" s="1"/>
  <c r="BH231" i="3"/>
  <c r="G231" i="5" s="1"/>
  <c r="BI231" i="3"/>
  <c r="H231" i="5" s="1"/>
  <c r="BJ231" i="3"/>
  <c r="I231" i="5" s="1"/>
  <c r="BG232" i="3"/>
  <c r="F232" i="5" s="1"/>
  <c r="BH232" i="3"/>
  <c r="G232" i="5" s="1"/>
  <c r="BI232" i="3"/>
  <c r="H232" i="5" s="1"/>
  <c r="BJ232" i="3"/>
  <c r="I232" i="5" s="1"/>
  <c r="BG233" i="3"/>
  <c r="F233" i="5" s="1"/>
  <c r="BH233" i="3"/>
  <c r="G233" i="5" s="1"/>
  <c r="BI233" i="3"/>
  <c r="H233" i="5" s="1"/>
  <c r="BJ233" i="3"/>
  <c r="I233" i="5" s="1"/>
  <c r="BG234" i="3"/>
  <c r="F234" i="5" s="1"/>
  <c r="BH234" i="3"/>
  <c r="G234" i="5" s="1"/>
  <c r="BI234" i="3"/>
  <c r="H234" i="5" s="1"/>
  <c r="BJ234" i="3"/>
  <c r="I234" i="5" s="1"/>
  <c r="BG235" i="3"/>
  <c r="F235" i="5" s="1"/>
  <c r="BH235" i="3"/>
  <c r="G235" i="5" s="1"/>
  <c r="BI235" i="3"/>
  <c r="H235" i="5" s="1"/>
  <c r="BJ235" i="3"/>
  <c r="I235" i="5" s="1"/>
  <c r="BG236" i="3"/>
  <c r="F236" i="5" s="1"/>
  <c r="BH236" i="3"/>
  <c r="G236" i="5" s="1"/>
  <c r="BI236" i="3"/>
  <c r="H236" i="5" s="1"/>
  <c r="BJ236" i="3"/>
  <c r="I236" i="5" s="1"/>
  <c r="BG237" i="3"/>
  <c r="F237" i="5" s="1"/>
  <c r="BH237" i="3"/>
  <c r="G237" i="5" s="1"/>
  <c r="BI237" i="3"/>
  <c r="H237" i="5" s="1"/>
  <c r="BJ237" i="3"/>
  <c r="I237" i="5" s="1"/>
  <c r="BG238" i="3"/>
  <c r="F238" i="5" s="1"/>
  <c r="BH238" i="3"/>
  <c r="G238" i="5" s="1"/>
  <c r="BI238" i="3"/>
  <c r="H238" i="5" s="1"/>
  <c r="BJ238" i="3"/>
  <c r="I238" i="5" s="1"/>
  <c r="BG239" i="3"/>
  <c r="F239" i="5" s="1"/>
  <c r="BH239" i="3"/>
  <c r="G239" i="5" s="1"/>
  <c r="BI239" i="3"/>
  <c r="H239" i="5" s="1"/>
  <c r="BJ239" i="3"/>
  <c r="I239" i="5" s="1"/>
  <c r="BG240" i="3"/>
  <c r="F240" i="5" s="1"/>
  <c r="BH240" i="3"/>
  <c r="G240" i="5" s="1"/>
  <c r="BI240" i="3"/>
  <c r="H240" i="5" s="1"/>
  <c r="BJ240" i="3"/>
  <c r="I240" i="5" s="1"/>
  <c r="BG241" i="3"/>
  <c r="F241" i="5" s="1"/>
  <c r="BH241" i="3"/>
  <c r="G241" i="5" s="1"/>
  <c r="BI241" i="3"/>
  <c r="H241" i="5" s="1"/>
  <c r="BJ241" i="3"/>
  <c r="I241" i="5" s="1"/>
  <c r="BG242" i="3"/>
  <c r="F242" i="5" s="1"/>
  <c r="BH242" i="3"/>
  <c r="G242" i="5" s="1"/>
  <c r="BI242" i="3"/>
  <c r="H242" i="5" s="1"/>
  <c r="BJ242" i="3"/>
  <c r="I242" i="5" s="1"/>
  <c r="BG243" i="3"/>
  <c r="F243" i="5" s="1"/>
  <c r="BH243" i="3"/>
  <c r="G243" i="5" s="1"/>
  <c r="BI243" i="3"/>
  <c r="H243" i="5" s="1"/>
  <c r="BJ243" i="3"/>
  <c r="I243" i="5" s="1"/>
  <c r="BG244" i="3"/>
  <c r="F244" i="5" s="1"/>
  <c r="BH244" i="3"/>
  <c r="G244" i="5" s="1"/>
  <c r="BI244" i="3"/>
  <c r="H244" i="5" s="1"/>
  <c r="BJ244" i="3"/>
  <c r="I244" i="5" s="1"/>
  <c r="BG245" i="3"/>
  <c r="F245" i="5" s="1"/>
  <c r="BH245" i="3"/>
  <c r="G245" i="5" s="1"/>
  <c r="BI245" i="3"/>
  <c r="H245" i="5" s="1"/>
  <c r="BJ245" i="3"/>
  <c r="I245" i="5" s="1"/>
  <c r="BG246" i="3"/>
  <c r="F246" i="5" s="1"/>
  <c r="BH246" i="3"/>
  <c r="G246" i="5" s="1"/>
  <c r="BI246" i="3"/>
  <c r="H246" i="5" s="1"/>
  <c r="BJ246" i="3"/>
  <c r="I246" i="5" s="1"/>
  <c r="BG247" i="3"/>
  <c r="F247" i="5" s="1"/>
  <c r="BH247" i="3"/>
  <c r="G247" i="5" s="1"/>
  <c r="BI247" i="3"/>
  <c r="H247" i="5" s="1"/>
  <c r="BJ247" i="3"/>
  <c r="I247" i="5" s="1"/>
  <c r="BG248" i="3"/>
  <c r="F248" i="5" s="1"/>
  <c r="BH248" i="3"/>
  <c r="G248" i="5" s="1"/>
  <c r="BI248" i="3"/>
  <c r="H248" i="5" s="1"/>
  <c r="BJ248" i="3"/>
  <c r="I248" i="5" s="1"/>
  <c r="BG249" i="3"/>
  <c r="F249" i="5" s="1"/>
  <c r="BH249" i="3"/>
  <c r="G249" i="5" s="1"/>
  <c r="BI249" i="3"/>
  <c r="H249" i="5" s="1"/>
  <c r="BJ249" i="3"/>
  <c r="I249" i="5" s="1"/>
  <c r="BG250" i="3"/>
  <c r="F250" i="5" s="1"/>
  <c r="BH250" i="3"/>
  <c r="G250" i="5" s="1"/>
  <c r="BI250" i="3"/>
  <c r="H250" i="5" s="1"/>
  <c r="BJ250" i="3"/>
  <c r="I250" i="5" s="1"/>
  <c r="BG251" i="3"/>
  <c r="F251" i="5" s="1"/>
  <c r="BH251" i="3"/>
  <c r="G251" i="5" s="1"/>
  <c r="BI251" i="3"/>
  <c r="H251" i="5" s="1"/>
  <c r="BJ251" i="3"/>
  <c r="I251" i="5" s="1"/>
  <c r="BG252" i="3"/>
  <c r="F252" i="5" s="1"/>
  <c r="BH252" i="3"/>
  <c r="G252" i="5" s="1"/>
  <c r="BI252" i="3"/>
  <c r="H252" i="5" s="1"/>
  <c r="BJ252" i="3"/>
  <c r="I252" i="5" s="1"/>
  <c r="BG253" i="3"/>
  <c r="F253" i="5" s="1"/>
  <c r="BH253" i="3"/>
  <c r="G253" i="5" s="1"/>
  <c r="BI253" i="3"/>
  <c r="H253" i="5" s="1"/>
  <c r="BJ253" i="3"/>
  <c r="I253" i="5" s="1"/>
  <c r="BG254" i="3"/>
  <c r="F254" i="5" s="1"/>
  <c r="BH254" i="3"/>
  <c r="G254" i="5" s="1"/>
  <c r="BI254" i="3"/>
  <c r="H254" i="5" s="1"/>
  <c r="BJ254" i="3"/>
  <c r="I254" i="5" s="1"/>
  <c r="BG256" i="3"/>
  <c r="F256" i="5" s="1"/>
  <c r="BH256" i="3"/>
  <c r="G256" i="5" s="1"/>
  <c r="BI256" i="3"/>
  <c r="H256" i="5" s="1"/>
  <c r="BJ256" i="3"/>
  <c r="I256" i="5" s="1"/>
  <c r="BG257" i="3"/>
  <c r="F257" i="5" s="1"/>
  <c r="BH257" i="3"/>
  <c r="G257" i="5" s="1"/>
  <c r="BI257" i="3"/>
  <c r="H257" i="5" s="1"/>
  <c r="BJ257" i="3"/>
  <c r="I257" i="5" s="1"/>
  <c r="BG258" i="3"/>
  <c r="F258" i="5" s="1"/>
  <c r="BH258" i="3"/>
  <c r="G258" i="5" s="1"/>
  <c r="BI258" i="3"/>
  <c r="H258" i="5" s="1"/>
  <c r="BJ258" i="3"/>
  <c r="I258" i="5" s="1"/>
  <c r="BG259" i="3"/>
  <c r="F259" i="5" s="1"/>
  <c r="BH259" i="3"/>
  <c r="G259" i="5" s="1"/>
  <c r="BI259" i="3"/>
  <c r="H259" i="5" s="1"/>
  <c r="BJ259" i="3"/>
  <c r="I259" i="5" s="1"/>
  <c r="BG260" i="3"/>
  <c r="F260" i="5" s="1"/>
  <c r="BH260" i="3"/>
  <c r="G260" i="5" s="1"/>
  <c r="BI260" i="3"/>
  <c r="H260" i="5" s="1"/>
  <c r="BJ260" i="3"/>
  <c r="I260" i="5" s="1"/>
  <c r="BG261" i="3"/>
  <c r="F261" i="5" s="1"/>
  <c r="BH261" i="3"/>
  <c r="G261" i="5" s="1"/>
  <c r="BI261" i="3"/>
  <c r="H261" i="5" s="1"/>
  <c r="BJ261" i="3"/>
  <c r="I261" i="5" s="1"/>
  <c r="BG262" i="3"/>
  <c r="F262" i="5" s="1"/>
  <c r="BH262" i="3"/>
  <c r="G262" i="5" s="1"/>
  <c r="BI262" i="3"/>
  <c r="H262" i="5" s="1"/>
  <c r="BJ262" i="3"/>
  <c r="I262" i="5" s="1"/>
  <c r="BG263" i="3"/>
  <c r="F263" i="5" s="1"/>
  <c r="BH263" i="3"/>
  <c r="G263" i="5" s="1"/>
  <c r="BI263" i="3"/>
  <c r="H263" i="5" s="1"/>
  <c r="BJ263" i="3"/>
  <c r="I263" i="5" s="1"/>
  <c r="BG264" i="3"/>
  <c r="F264" i="5" s="1"/>
  <c r="BH264" i="3"/>
  <c r="G264" i="5" s="1"/>
  <c r="BI264" i="3"/>
  <c r="H264" i="5" s="1"/>
  <c r="BJ264" i="3"/>
  <c r="I264" i="5" s="1"/>
  <c r="BG265" i="3"/>
  <c r="F265" i="5" s="1"/>
  <c r="BH265" i="3"/>
  <c r="G265" i="5" s="1"/>
  <c r="BI265" i="3"/>
  <c r="H265" i="5" s="1"/>
  <c r="BJ265" i="3"/>
  <c r="I265" i="5" s="1"/>
  <c r="BG266" i="3"/>
  <c r="F266" i="5" s="1"/>
  <c r="BH266" i="3"/>
  <c r="G266" i="5" s="1"/>
  <c r="BI266" i="3"/>
  <c r="H266" i="5" s="1"/>
  <c r="BJ266" i="3"/>
  <c r="I266" i="5" s="1"/>
  <c r="BG267" i="3"/>
  <c r="F267" i="5" s="1"/>
  <c r="BH267" i="3"/>
  <c r="G267" i="5" s="1"/>
  <c r="BI267" i="3"/>
  <c r="H267" i="5" s="1"/>
  <c r="BJ267" i="3"/>
  <c r="I267" i="5" s="1"/>
  <c r="BG268" i="3"/>
  <c r="F268" i="5" s="1"/>
  <c r="BH268" i="3"/>
  <c r="G268" i="5" s="1"/>
  <c r="BI268" i="3"/>
  <c r="H268" i="5" s="1"/>
  <c r="BJ268" i="3"/>
  <c r="I268" i="5" s="1"/>
  <c r="BG269" i="3"/>
  <c r="F269" i="5" s="1"/>
  <c r="BH269" i="3"/>
  <c r="G269" i="5" s="1"/>
  <c r="BI269" i="3"/>
  <c r="H269" i="5" s="1"/>
  <c r="BJ269" i="3"/>
  <c r="I269" i="5" s="1"/>
  <c r="BG270" i="3"/>
  <c r="F270" i="5" s="1"/>
  <c r="BH270" i="3"/>
  <c r="G270" i="5" s="1"/>
  <c r="BI270" i="3"/>
  <c r="H270" i="5" s="1"/>
  <c r="BJ270" i="3"/>
  <c r="I270" i="5" s="1"/>
  <c r="BG271" i="3"/>
  <c r="F271" i="5" s="1"/>
  <c r="BH271" i="3"/>
  <c r="G271" i="5" s="1"/>
  <c r="BI271" i="3"/>
  <c r="H271" i="5" s="1"/>
  <c r="BJ271" i="3"/>
  <c r="I271" i="5" s="1"/>
  <c r="BG272" i="3"/>
  <c r="F272" i="5" s="1"/>
  <c r="BH272" i="3"/>
  <c r="G272" i="5" s="1"/>
  <c r="BI272" i="3"/>
  <c r="H272" i="5" s="1"/>
  <c r="BJ272" i="3"/>
  <c r="I272" i="5" s="1"/>
  <c r="BG273" i="3"/>
  <c r="F273" i="5" s="1"/>
  <c r="BH273" i="3"/>
  <c r="G273" i="5" s="1"/>
  <c r="BI273" i="3"/>
  <c r="H273" i="5" s="1"/>
  <c r="BJ273" i="3"/>
  <c r="I273" i="5" s="1"/>
  <c r="BG274" i="3"/>
  <c r="F274" i="5" s="1"/>
  <c r="BH274" i="3"/>
  <c r="G274" i="5" s="1"/>
  <c r="BI274" i="3"/>
  <c r="H274" i="5" s="1"/>
  <c r="BJ274" i="3"/>
  <c r="I274" i="5" s="1"/>
  <c r="BG275" i="3"/>
  <c r="F275" i="5" s="1"/>
  <c r="BH275" i="3"/>
  <c r="G275" i="5" s="1"/>
  <c r="BI275" i="3"/>
  <c r="H275" i="5" s="1"/>
  <c r="BJ275" i="3"/>
  <c r="I275" i="5" s="1"/>
  <c r="BG276" i="3"/>
  <c r="F276" i="5" s="1"/>
  <c r="BH276" i="3"/>
  <c r="G276" i="5" s="1"/>
  <c r="BI276" i="3"/>
  <c r="H276" i="5" s="1"/>
  <c r="BJ276" i="3"/>
  <c r="I276" i="5" s="1"/>
  <c r="BG277" i="3"/>
  <c r="F277" i="5" s="1"/>
  <c r="BH277" i="3"/>
  <c r="G277" i="5" s="1"/>
  <c r="BI277" i="3"/>
  <c r="H277" i="5" s="1"/>
  <c r="BJ277" i="3"/>
  <c r="I277" i="5" s="1"/>
  <c r="BG278" i="3"/>
  <c r="F278" i="5" s="1"/>
  <c r="BH278" i="3"/>
  <c r="G278" i="5" s="1"/>
  <c r="BI278" i="3"/>
  <c r="H278" i="5" s="1"/>
  <c r="BJ278" i="3"/>
  <c r="I278" i="5" s="1"/>
  <c r="BG279" i="3"/>
  <c r="F279" i="5" s="1"/>
  <c r="BH279" i="3"/>
  <c r="G279" i="5" s="1"/>
  <c r="BI279" i="3"/>
  <c r="H279" i="5" s="1"/>
  <c r="BJ279" i="3"/>
  <c r="I279" i="5" s="1"/>
  <c r="BG280" i="3"/>
  <c r="F280" i="5" s="1"/>
  <c r="BH280" i="3"/>
  <c r="G280" i="5" s="1"/>
  <c r="BI280" i="3"/>
  <c r="H280" i="5" s="1"/>
  <c r="BJ280" i="3"/>
  <c r="I280" i="5" s="1"/>
  <c r="BG281" i="3"/>
  <c r="F281" i="5" s="1"/>
  <c r="BH281" i="3"/>
  <c r="G281" i="5" s="1"/>
  <c r="BI281" i="3"/>
  <c r="H281" i="5" s="1"/>
  <c r="BJ281" i="3"/>
  <c r="I281" i="5" s="1"/>
  <c r="BG282" i="3"/>
  <c r="F282" i="5" s="1"/>
  <c r="BH282" i="3"/>
  <c r="G282" i="5" s="1"/>
  <c r="BI282" i="3"/>
  <c r="H282" i="5" s="1"/>
  <c r="BJ282" i="3"/>
  <c r="I282" i="5" s="1"/>
  <c r="BG283" i="3"/>
  <c r="F283" i="5" s="1"/>
  <c r="BH283" i="3"/>
  <c r="G283" i="5" s="1"/>
  <c r="BI283" i="3"/>
  <c r="H283" i="5" s="1"/>
  <c r="BJ283" i="3"/>
  <c r="I283" i="5" s="1"/>
  <c r="BG284" i="3"/>
  <c r="F284" i="5" s="1"/>
  <c r="BH284" i="3"/>
  <c r="G284" i="5" s="1"/>
  <c r="BI284" i="3"/>
  <c r="H284" i="5" s="1"/>
  <c r="BJ284" i="3"/>
  <c r="I284" i="5" s="1"/>
  <c r="BG285" i="3"/>
  <c r="F285" i="5" s="1"/>
  <c r="BH285" i="3"/>
  <c r="G285" i="5" s="1"/>
  <c r="BI285" i="3"/>
  <c r="H285" i="5" s="1"/>
  <c r="BJ285" i="3"/>
  <c r="I285" i="5" s="1"/>
  <c r="BG286" i="3"/>
  <c r="F286" i="5" s="1"/>
  <c r="BH286" i="3"/>
  <c r="G286" i="5" s="1"/>
  <c r="BI286" i="3"/>
  <c r="H286" i="5" s="1"/>
  <c r="BJ286" i="3"/>
  <c r="I286" i="5" s="1"/>
  <c r="BG287" i="3"/>
  <c r="F287" i="5" s="1"/>
  <c r="BH287" i="3"/>
  <c r="G287" i="5" s="1"/>
  <c r="BI287" i="3"/>
  <c r="H287" i="5" s="1"/>
  <c r="BJ287" i="3"/>
  <c r="I287" i="5" s="1"/>
  <c r="BG288" i="3"/>
  <c r="F288" i="5" s="1"/>
  <c r="BH288" i="3"/>
  <c r="G288" i="5" s="1"/>
  <c r="BI288" i="3"/>
  <c r="H288" i="5" s="1"/>
  <c r="BJ288" i="3"/>
  <c r="I288" i="5" s="1"/>
  <c r="BG289" i="3"/>
  <c r="F289" i="5" s="1"/>
  <c r="BH289" i="3"/>
  <c r="G289" i="5" s="1"/>
  <c r="BI289" i="3"/>
  <c r="H289" i="5" s="1"/>
  <c r="BJ289" i="3"/>
  <c r="I289" i="5" s="1"/>
  <c r="BG290" i="3"/>
  <c r="F290" i="5" s="1"/>
  <c r="BH290" i="3"/>
  <c r="G290" i="5" s="1"/>
  <c r="BI290" i="3"/>
  <c r="H290" i="5" s="1"/>
  <c r="BJ290" i="3"/>
  <c r="I290" i="5" s="1"/>
  <c r="BG291" i="3"/>
  <c r="F291" i="5" s="1"/>
  <c r="BH291" i="3"/>
  <c r="G291" i="5" s="1"/>
  <c r="BI291" i="3"/>
  <c r="H291" i="5" s="1"/>
  <c r="BJ291" i="3"/>
  <c r="I291" i="5" s="1"/>
  <c r="BG292" i="3"/>
  <c r="F292" i="5" s="1"/>
  <c r="BH292" i="3"/>
  <c r="G292" i="5" s="1"/>
  <c r="BI292" i="3"/>
  <c r="H292" i="5" s="1"/>
  <c r="BJ292" i="3"/>
  <c r="I292" i="5" s="1"/>
  <c r="BG293" i="3"/>
  <c r="F293" i="5" s="1"/>
  <c r="BH293" i="3"/>
  <c r="G293" i="5" s="1"/>
  <c r="BI293" i="3"/>
  <c r="H293" i="5" s="1"/>
  <c r="BJ293" i="3"/>
  <c r="I293" i="5" s="1"/>
  <c r="BG294" i="3"/>
  <c r="F294" i="5" s="1"/>
  <c r="BH294" i="3"/>
  <c r="G294" i="5" s="1"/>
  <c r="BI294" i="3"/>
  <c r="H294" i="5" s="1"/>
  <c r="BJ294" i="3"/>
  <c r="I294" i="5" s="1"/>
  <c r="BG295" i="3"/>
  <c r="F295" i="5" s="1"/>
  <c r="BH295" i="3"/>
  <c r="G295" i="5" s="1"/>
  <c r="BI295" i="3"/>
  <c r="H295" i="5" s="1"/>
  <c r="BJ295" i="3"/>
  <c r="I295" i="5" s="1"/>
  <c r="BG296" i="3"/>
  <c r="F296" i="5" s="1"/>
  <c r="BH296" i="3"/>
  <c r="G296" i="5" s="1"/>
  <c r="BI296" i="3"/>
  <c r="H296" i="5" s="1"/>
  <c r="BJ296" i="3"/>
  <c r="I296" i="5" s="1"/>
  <c r="BG297" i="3"/>
  <c r="F297" i="5" s="1"/>
  <c r="BH297" i="3"/>
  <c r="G297" i="5" s="1"/>
  <c r="BI297" i="3"/>
  <c r="H297" i="5" s="1"/>
  <c r="BJ297" i="3"/>
  <c r="I297" i="5" s="1"/>
  <c r="BG298" i="3"/>
  <c r="F298" i="5" s="1"/>
  <c r="BH298" i="3"/>
  <c r="G298" i="5" s="1"/>
  <c r="BI298" i="3"/>
  <c r="H298" i="5" s="1"/>
  <c r="BJ298" i="3"/>
  <c r="I298" i="5" s="1"/>
  <c r="BG299" i="3"/>
  <c r="F299" i="5" s="1"/>
  <c r="BH299" i="3"/>
  <c r="G299" i="5" s="1"/>
  <c r="BI299" i="3"/>
  <c r="H299" i="5" s="1"/>
  <c r="BJ299" i="3"/>
  <c r="I299" i="5" s="1"/>
  <c r="BG300" i="3"/>
  <c r="F300" i="5" s="1"/>
  <c r="BH300" i="3"/>
  <c r="G300" i="5" s="1"/>
  <c r="BI300" i="3"/>
  <c r="H300" i="5" s="1"/>
  <c r="BJ300" i="3"/>
  <c r="I300" i="5" s="1"/>
  <c r="BG301" i="3"/>
  <c r="F301" i="5" s="1"/>
  <c r="BH301" i="3"/>
  <c r="G301" i="5" s="1"/>
  <c r="BI301" i="3"/>
  <c r="H301" i="5" s="1"/>
  <c r="BJ301" i="3"/>
  <c r="I301" i="5" s="1"/>
  <c r="BG302" i="3"/>
  <c r="F302" i="5" s="1"/>
  <c r="BH302" i="3"/>
  <c r="G302" i="5" s="1"/>
  <c r="BI302" i="3"/>
  <c r="H302" i="5" s="1"/>
  <c r="BJ302" i="3"/>
  <c r="I302" i="5" s="1"/>
  <c r="BG303" i="3"/>
  <c r="F303" i="5" s="1"/>
  <c r="BH303" i="3"/>
  <c r="G303" i="5" s="1"/>
  <c r="BI303" i="3"/>
  <c r="H303" i="5" s="1"/>
  <c r="BJ303" i="3"/>
  <c r="I303" i="5" s="1"/>
  <c r="BG304" i="3"/>
  <c r="F304" i="5" s="1"/>
  <c r="BH304" i="3"/>
  <c r="G304" i="5" s="1"/>
  <c r="BI304" i="3"/>
  <c r="H304" i="5" s="1"/>
  <c r="BJ304" i="3"/>
  <c r="I304" i="5" s="1"/>
  <c r="BG305" i="3"/>
  <c r="F305" i="5" s="1"/>
  <c r="BH305" i="3"/>
  <c r="G305" i="5" s="1"/>
  <c r="BI305" i="3"/>
  <c r="H305" i="5" s="1"/>
  <c r="BJ305" i="3"/>
  <c r="I305" i="5" s="1"/>
  <c r="BG306" i="3"/>
  <c r="F306" i="5" s="1"/>
  <c r="BH306" i="3"/>
  <c r="G306" i="5" s="1"/>
  <c r="BI306" i="3"/>
  <c r="H306" i="5" s="1"/>
  <c r="BJ306" i="3"/>
  <c r="I306" i="5" s="1"/>
  <c r="BG307" i="3"/>
  <c r="F307" i="5" s="1"/>
  <c r="BH307" i="3"/>
  <c r="G307" i="5" s="1"/>
  <c r="BI307" i="3"/>
  <c r="H307" i="5" s="1"/>
  <c r="BJ307" i="3"/>
  <c r="I307" i="5" s="1"/>
  <c r="BG308" i="3"/>
  <c r="F308" i="5" s="1"/>
  <c r="BH308" i="3"/>
  <c r="G308" i="5" s="1"/>
  <c r="BI308" i="3"/>
  <c r="H308" i="5" s="1"/>
  <c r="BJ308" i="3"/>
  <c r="I308" i="5" s="1"/>
  <c r="BG309" i="3"/>
  <c r="F309" i="5" s="1"/>
  <c r="BH309" i="3"/>
  <c r="G309" i="5" s="1"/>
  <c r="BI309" i="3"/>
  <c r="H309" i="5" s="1"/>
  <c r="BJ309" i="3"/>
  <c r="I309" i="5" s="1"/>
  <c r="BG310" i="3"/>
  <c r="F310" i="5" s="1"/>
  <c r="BH310" i="3"/>
  <c r="G310" i="5" s="1"/>
  <c r="BI310" i="3"/>
  <c r="H310" i="5" s="1"/>
  <c r="BJ310" i="3"/>
  <c r="I310" i="5" s="1"/>
  <c r="BG311" i="3"/>
  <c r="F311" i="5" s="1"/>
  <c r="BH311" i="3"/>
  <c r="G311" i="5" s="1"/>
  <c r="BI311" i="3"/>
  <c r="H311" i="5" s="1"/>
  <c r="BJ311" i="3"/>
  <c r="I311" i="5" s="1"/>
  <c r="BG312" i="3"/>
  <c r="F312" i="5" s="1"/>
  <c r="BH312" i="3"/>
  <c r="G312" i="5" s="1"/>
  <c r="BI312" i="3"/>
  <c r="H312" i="5" s="1"/>
  <c r="BJ312" i="3"/>
  <c r="I312" i="5" s="1"/>
  <c r="BG313" i="3"/>
  <c r="F313" i="5" s="1"/>
  <c r="BH313" i="3"/>
  <c r="G313" i="5" s="1"/>
  <c r="BI313" i="3"/>
  <c r="H313" i="5" s="1"/>
  <c r="BJ313" i="3"/>
  <c r="I313" i="5" s="1"/>
  <c r="BG314" i="3"/>
  <c r="F314" i="5" s="1"/>
  <c r="BH314" i="3"/>
  <c r="G314" i="5" s="1"/>
  <c r="BI314" i="3"/>
  <c r="H314" i="5" s="1"/>
  <c r="BJ314" i="3"/>
  <c r="I314" i="5" s="1"/>
  <c r="BG315" i="3"/>
  <c r="F315" i="5" s="1"/>
  <c r="BH315" i="3"/>
  <c r="G315" i="5" s="1"/>
  <c r="BI315" i="3"/>
  <c r="H315" i="5" s="1"/>
  <c r="BJ315" i="3"/>
  <c r="I315" i="5" s="1"/>
  <c r="BG316" i="3"/>
  <c r="F316" i="5" s="1"/>
  <c r="BH316" i="3"/>
  <c r="G316" i="5" s="1"/>
  <c r="BI316" i="3"/>
  <c r="H316" i="5" s="1"/>
  <c r="BJ316" i="3"/>
  <c r="I316" i="5" s="1"/>
  <c r="BG317" i="3"/>
  <c r="F317" i="5" s="1"/>
  <c r="BH317" i="3"/>
  <c r="G317" i="5" s="1"/>
  <c r="BI317" i="3"/>
  <c r="H317" i="5" s="1"/>
  <c r="BJ317" i="3"/>
  <c r="I317" i="5" s="1"/>
  <c r="BG318" i="3"/>
  <c r="F318" i="5" s="1"/>
  <c r="BH318" i="3"/>
  <c r="G318" i="5" s="1"/>
  <c r="BI318" i="3"/>
  <c r="H318" i="5" s="1"/>
  <c r="BJ318" i="3"/>
  <c r="I318" i="5" s="1"/>
  <c r="BG319" i="3"/>
  <c r="F319" i="5" s="1"/>
  <c r="BH319" i="3"/>
  <c r="G319" i="5" s="1"/>
  <c r="BI319" i="3"/>
  <c r="H319" i="5" s="1"/>
  <c r="BJ319" i="3"/>
  <c r="I319" i="5" s="1"/>
  <c r="BG320" i="3"/>
  <c r="F320" i="5" s="1"/>
  <c r="BH320" i="3"/>
  <c r="G320" i="5" s="1"/>
  <c r="BI320" i="3"/>
  <c r="H320" i="5" s="1"/>
  <c r="BJ320" i="3"/>
  <c r="I320" i="5" s="1"/>
  <c r="BG321" i="3"/>
  <c r="F321" i="5" s="1"/>
  <c r="BH321" i="3"/>
  <c r="G321" i="5" s="1"/>
  <c r="BI321" i="3"/>
  <c r="H321" i="5" s="1"/>
  <c r="BJ321" i="3"/>
  <c r="I321" i="5" s="1"/>
  <c r="BG322" i="3"/>
  <c r="F322" i="5" s="1"/>
  <c r="BH322" i="3"/>
  <c r="G322" i="5" s="1"/>
  <c r="BI322" i="3"/>
  <c r="H322" i="5" s="1"/>
  <c r="BJ322" i="3"/>
  <c r="I322" i="5" s="1"/>
  <c r="BG323" i="3"/>
  <c r="F323" i="5" s="1"/>
  <c r="BH323" i="3"/>
  <c r="G323" i="5" s="1"/>
  <c r="BI323" i="3"/>
  <c r="H323" i="5" s="1"/>
  <c r="BJ323" i="3"/>
  <c r="I323" i="5" s="1"/>
  <c r="BG324" i="3"/>
  <c r="F324" i="5" s="1"/>
  <c r="BH324" i="3"/>
  <c r="G324" i="5" s="1"/>
  <c r="BI324" i="3"/>
  <c r="H324" i="5" s="1"/>
  <c r="BJ324" i="3"/>
  <c r="I324" i="5" s="1"/>
  <c r="BG325" i="3"/>
  <c r="F325" i="5" s="1"/>
  <c r="BH325" i="3"/>
  <c r="G325" i="5" s="1"/>
  <c r="BI325" i="3"/>
  <c r="H325" i="5" s="1"/>
  <c r="BJ325" i="3"/>
  <c r="I325" i="5" s="1"/>
  <c r="BG326" i="3"/>
  <c r="F326" i="5" s="1"/>
  <c r="BH326" i="3"/>
  <c r="G326" i="5" s="1"/>
  <c r="BI326" i="3"/>
  <c r="H326" i="5" s="1"/>
  <c r="BJ326" i="3"/>
  <c r="I326" i="5" s="1"/>
  <c r="BG327" i="3"/>
  <c r="F327" i="5" s="1"/>
  <c r="BH327" i="3"/>
  <c r="G327" i="5" s="1"/>
  <c r="BI327" i="3"/>
  <c r="H327" i="5" s="1"/>
  <c r="BJ327" i="3"/>
  <c r="I327" i="5" s="1"/>
  <c r="BG328" i="3"/>
  <c r="F328" i="5" s="1"/>
  <c r="BH328" i="3"/>
  <c r="G328" i="5" s="1"/>
  <c r="BI328" i="3"/>
  <c r="H328" i="5" s="1"/>
  <c r="BJ328" i="3"/>
  <c r="I328" i="5" s="1"/>
  <c r="BG329" i="3"/>
  <c r="F329" i="5" s="1"/>
  <c r="BH329" i="3"/>
  <c r="G329" i="5" s="1"/>
  <c r="BI329" i="3"/>
  <c r="H329" i="5" s="1"/>
  <c r="BJ329" i="3"/>
  <c r="I329" i="5" s="1"/>
  <c r="BG330" i="3"/>
  <c r="F330" i="5" s="1"/>
  <c r="BH330" i="3"/>
  <c r="G330" i="5" s="1"/>
  <c r="BI330" i="3"/>
  <c r="H330" i="5" s="1"/>
  <c r="BJ330" i="3"/>
  <c r="I330" i="5" s="1"/>
  <c r="BG331" i="3"/>
  <c r="F331" i="5" s="1"/>
  <c r="BH331" i="3"/>
  <c r="G331" i="5" s="1"/>
  <c r="BI331" i="3"/>
  <c r="H331" i="5" s="1"/>
  <c r="BJ331" i="3"/>
  <c r="I331" i="5" s="1"/>
  <c r="BG332" i="3"/>
  <c r="F332" i="5" s="1"/>
  <c r="BH332" i="3"/>
  <c r="G332" i="5" s="1"/>
  <c r="BI332" i="3"/>
  <c r="H332" i="5" s="1"/>
  <c r="BJ332" i="3"/>
  <c r="I332" i="5" s="1"/>
  <c r="BG333" i="3"/>
  <c r="F333" i="5" s="1"/>
  <c r="BH333" i="3"/>
  <c r="G333" i="5" s="1"/>
  <c r="BI333" i="3"/>
  <c r="H333" i="5" s="1"/>
  <c r="BJ333" i="3"/>
  <c r="I333" i="5" s="1"/>
  <c r="BG334" i="3"/>
  <c r="F334" i="5" s="1"/>
  <c r="BH334" i="3"/>
  <c r="G334" i="5" s="1"/>
  <c r="BI334" i="3"/>
  <c r="H334" i="5" s="1"/>
  <c r="BJ334" i="3"/>
  <c r="I334" i="5" s="1"/>
  <c r="BG335" i="3"/>
  <c r="F335" i="5" s="1"/>
  <c r="BH335" i="3"/>
  <c r="G335" i="5" s="1"/>
  <c r="BI335" i="3"/>
  <c r="H335" i="5" s="1"/>
  <c r="BJ335" i="3"/>
  <c r="I335" i="5" s="1"/>
  <c r="BG336" i="3"/>
  <c r="F336" i="5" s="1"/>
  <c r="BH336" i="3"/>
  <c r="G336" i="5" s="1"/>
  <c r="BI336" i="3"/>
  <c r="H336" i="5" s="1"/>
  <c r="BJ336" i="3"/>
  <c r="I336" i="5" s="1"/>
  <c r="BG337" i="3"/>
  <c r="F337" i="5" s="1"/>
  <c r="BH337" i="3"/>
  <c r="G337" i="5" s="1"/>
  <c r="BI337" i="3"/>
  <c r="H337" i="5" s="1"/>
  <c r="BJ337" i="3"/>
  <c r="I337" i="5" s="1"/>
  <c r="BG338" i="3"/>
  <c r="F338" i="5" s="1"/>
  <c r="BH338" i="3"/>
  <c r="G338" i="5" s="1"/>
  <c r="BI338" i="3"/>
  <c r="H338" i="5" s="1"/>
  <c r="BJ338" i="3"/>
  <c r="I338" i="5" s="1"/>
  <c r="BG339" i="3"/>
  <c r="F339" i="5" s="1"/>
  <c r="BH339" i="3"/>
  <c r="G339" i="5" s="1"/>
  <c r="BI339" i="3"/>
  <c r="H339" i="5" s="1"/>
  <c r="BJ339" i="3"/>
  <c r="I339" i="5" s="1"/>
  <c r="BG340" i="3"/>
  <c r="F340" i="5" s="1"/>
  <c r="BH340" i="3"/>
  <c r="G340" i="5" s="1"/>
  <c r="BI340" i="3"/>
  <c r="H340" i="5" s="1"/>
  <c r="BJ340" i="3"/>
  <c r="I340" i="5" s="1"/>
  <c r="BG341" i="3"/>
  <c r="F341" i="5" s="1"/>
  <c r="BH341" i="3"/>
  <c r="G341" i="5" s="1"/>
  <c r="BI341" i="3"/>
  <c r="H341" i="5" s="1"/>
  <c r="BJ341" i="3"/>
  <c r="I341" i="5" s="1"/>
  <c r="BG342" i="3"/>
  <c r="F342" i="5" s="1"/>
  <c r="BH342" i="3"/>
  <c r="G342" i="5" s="1"/>
  <c r="BI342" i="3"/>
  <c r="H342" i="5" s="1"/>
  <c r="BJ342" i="3"/>
  <c r="I342" i="5" s="1"/>
  <c r="BG343" i="3"/>
  <c r="F343" i="5" s="1"/>
  <c r="BH343" i="3"/>
  <c r="G343" i="5" s="1"/>
  <c r="BI343" i="3"/>
  <c r="H343" i="5" s="1"/>
  <c r="BJ343" i="3"/>
  <c r="I343" i="5" s="1"/>
  <c r="BG344" i="3"/>
  <c r="F344" i="5" s="1"/>
  <c r="BH344" i="3"/>
  <c r="G344" i="5" s="1"/>
  <c r="BI344" i="3"/>
  <c r="H344" i="5" s="1"/>
  <c r="BJ344" i="3"/>
  <c r="I344" i="5" s="1"/>
  <c r="BG345" i="3"/>
  <c r="F345" i="5" s="1"/>
  <c r="BH345" i="3"/>
  <c r="G345" i="5" s="1"/>
  <c r="BI345" i="3"/>
  <c r="H345" i="5" s="1"/>
  <c r="BJ345" i="3"/>
  <c r="I345" i="5" s="1"/>
  <c r="BG346" i="3"/>
  <c r="F346" i="5" s="1"/>
  <c r="BH346" i="3"/>
  <c r="G346" i="5" s="1"/>
  <c r="BI346" i="3"/>
  <c r="H346" i="5" s="1"/>
  <c r="BJ346" i="3"/>
  <c r="I346" i="5" s="1"/>
  <c r="BG347" i="3"/>
  <c r="F347" i="5" s="1"/>
  <c r="BH347" i="3"/>
  <c r="G347" i="5" s="1"/>
  <c r="BI347" i="3"/>
  <c r="H347" i="5" s="1"/>
  <c r="BJ347" i="3"/>
  <c r="I347" i="5" s="1"/>
  <c r="BG348" i="3"/>
  <c r="F348" i="5" s="1"/>
  <c r="BH348" i="3"/>
  <c r="G348" i="5" s="1"/>
  <c r="BI348" i="3"/>
  <c r="H348" i="5" s="1"/>
  <c r="BJ348" i="3"/>
  <c r="I348" i="5" s="1"/>
  <c r="BG349" i="3"/>
  <c r="F349" i="5" s="1"/>
  <c r="BH349" i="3"/>
  <c r="G349" i="5" s="1"/>
  <c r="BI349" i="3"/>
  <c r="H349" i="5" s="1"/>
  <c r="BJ349" i="3"/>
  <c r="I349" i="5" s="1"/>
  <c r="BG350" i="3"/>
  <c r="F350" i="5" s="1"/>
  <c r="BH350" i="3"/>
  <c r="G350" i="5" s="1"/>
  <c r="BI350" i="3"/>
  <c r="H350" i="5" s="1"/>
  <c r="BJ350" i="3"/>
  <c r="I350" i="5" s="1"/>
  <c r="BG351" i="3"/>
  <c r="F351" i="5" s="1"/>
  <c r="BH351" i="3"/>
  <c r="G351" i="5" s="1"/>
  <c r="BI351" i="3"/>
  <c r="H351" i="5" s="1"/>
  <c r="BJ351" i="3"/>
  <c r="I351" i="5" s="1"/>
  <c r="BG352" i="3"/>
  <c r="F352" i="5" s="1"/>
  <c r="BH352" i="3"/>
  <c r="G352" i="5" s="1"/>
  <c r="BI352" i="3"/>
  <c r="H352" i="5" s="1"/>
  <c r="BJ352" i="3"/>
  <c r="I352" i="5" s="1"/>
  <c r="BG353" i="3"/>
  <c r="F353" i="5" s="1"/>
  <c r="BH353" i="3"/>
  <c r="G353" i="5" s="1"/>
  <c r="BI353" i="3"/>
  <c r="H353" i="5" s="1"/>
  <c r="BJ353" i="3"/>
  <c r="I353" i="5" s="1"/>
  <c r="BG354" i="3"/>
  <c r="F354" i="5" s="1"/>
  <c r="BH354" i="3"/>
  <c r="G354" i="5" s="1"/>
  <c r="BI354" i="3"/>
  <c r="H354" i="5" s="1"/>
  <c r="BJ354" i="3"/>
  <c r="I354" i="5" s="1"/>
  <c r="BG355" i="3"/>
  <c r="F355" i="5" s="1"/>
  <c r="BH355" i="3"/>
  <c r="G355" i="5" s="1"/>
  <c r="BI355" i="3"/>
  <c r="H355" i="5" s="1"/>
  <c r="BJ355" i="3"/>
  <c r="I355" i="5" s="1"/>
  <c r="BG356" i="3"/>
  <c r="F356" i="5" s="1"/>
  <c r="BH356" i="3"/>
  <c r="G356" i="5" s="1"/>
  <c r="BI356" i="3"/>
  <c r="H356" i="5" s="1"/>
  <c r="BJ356" i="3"/>
  <c r="I356" i="5" s="1"/>
  <c r="BG357" i="3"/>
  <c r="F357" i="5" s="1"/>
  <c r="BH357" i="3"/>
  <c r="G357" i="5" s="1"/>
  <c r="BI357" i="3"/>
  <c r="H357" i="5" s="1"/>
  <c r="BJ357" i="3"/>
  <c r="I357" i="5" s="1"/>
  <c r="BG358" i="3"/>
  <c r="F358" i="5" s="1"/>
  <c r="BH358" i="3"/>
  <c r="G358" i="5" s="1"/>
  <c r="BI358" i="3"/>
  <c r="H358" i="5" s="1"/>
  <c r="BJ358" i="3"/>
  <c r="I358" i="5" s="1"/>
  <c r="BG359" i="3"/>
  <c r="F359" i="5" s="1"/>
  <c r="BH359" i="3"/>
  <c r="G359" i="5" s="1"/>
  <c r="BI359" i="3"/>
  <c r="H359" i="5" s="1"/>
  <c r="BJ359" i="3"/>
  <c r="I359" i="5" s="1"/>
  <c r="BG360" i="3"/>
  <c r="F360" i="5" s="1"/>
  <c r="BH360" i="3"/>
  <c r="G360" i="5" s="1"/>
  <c r="BI360" i="3"/>
  <c r="H360" i="5" s="1"/>
  <c r="BJ360" i="3"/>
  <c r="BG361" i="3"/>
  <c r="F361" i="5" s="1"/>
  <c r="BH361" i="3"/>
  <c r="G361" i="5" s="1"/>
  <c r="BI361" i="3"/>
  <c r="H361" i="5" s="1"/>
  <c r="BJ361" i="3"/>
  <c r="I361" i="5" s="1"/>
  <c r="BG362" i="3"/>
  <c r="F362" i="5" s="1"/>
  <c r="BH362" i="3"/>
  <c r="G362" i="5" s="1"/>
  <c r="BI362" i="3"/>
  <c r="H362" i="5" s="1"/>
  <c r="BJ362" i="3"/>
  <c r="I362" i="5" s="1"/>
  <c r="BG363" i="3"/>
  <c r="F363" i="5" s="1"/>
  <c r="BH363" i="3"/>
  <c r="G363" i="5" s="1"/>
  <c r="BI363" i="3"/>
  <c r="H363" i="5" s="1"/>
  <c r="BJ363" i="3"/>
  <c r="I363" i="5" s="1"/>
  <c r="BG364" i="3"/>
  <c r="F364" i="5" s="1"/>
  <c r="BH364" i="3"/>
  <c r="G364" i="5" s="1"/>
  <c r="BI364" i="3"/>
  <c r="H364" i="5" s="1"/>
  <c r="BJ364" i="3"/>
  <c r="I364" i="5" s="1"/>
  <c r="BG365" i="3"/>
  <c r="F365" i="5" s="1"/>
  <c r="BH365" i="3"/>
  <c r="G365" i="5" s="1"/>
  <c r="BI365" i="3"/>
  <c r="H365" i="5" s="1"/>
  <c r="BJ365" i="3"/>
  <c r="I365" i="5" s="1"/>
  <c r="BG366" i="3"/>
  <c r="F366" i="5" s="1"/>
  <c r="BH366" i="3"/>
  <c r="G366" i="5" s="1"/>
  <c r="BI366" i="3"/>
  <c r="H366" i="5" s="1"/>
  <c r="BJ366" i="3"/>
  <c r="I366" i="5" s="1"/>
  <c r="BG367" i="3"/>
  <c r="F367" i="5" s="1"/>
  <c r="BH367" i="3"/>
  <c r="G367" i="5" s="1"/>
  <c r="BI367" i="3"/>
  <c r="H367" i="5" s="1"/>
  <c r="BJ367" i="3"/>
  <c r="I367" i="5" s="1"/>
  <c r="BG368" i="3"/>
  <c r="F368" i="5" s="1"/>
  <c r="BH368" i="3"/>
  <c r="G368" i="5" s="1"/>
  <c r="BI368" i="3"/>
  <c r="H368" i="5" s="1"/>
  <c r="BJ368" i="3"/>
  <c r="BG369" i="3"/>
  <c r="F369" i="5" s="1"/>
  <c r="BH369" i="3"/>
  <c r="G369" i="5" s="1"/>
  <c r="BI369" i="3"/>
  <c r="H369" i="5" s="1"/>
  <c r="BJ369" i="3"/>
  <c r="I369" i="5" s="1"/>
  <c r="BG370" i="3"/>
  <c r="F370" i="5" s="1"/>
  <c r="BH370" i="3"/>
  <c r="G370" i="5" s="1"/>
  <c r="BI370" i="3"/>
  <c r="H370" i="5" s="1"/>
  <c r="BJ370" i="3"/>
  <c r="I370" i="5" s="1"/>
  <c r="BG371" i="3"/>
  <c r="F371" i="5" s="1"/>
  <c r="BH371" i="3"/>
  <c r="G371" i="5" s="1"/>
  <c r="BI371" i="3"/>
  <c r="H371" i="5" s="1"/>
  <c r="BJ371" i="3"/>
  <c r="I371" i="5" s="1"/>
  <c r="BG372" i="3"/>
  <c r="F372" i="5" s="1"/>
  <c r="BH372" i="3"/>
  <c r="G372" i="5" s="1"/>
  <c r="BI372" i="3"/>
  <c r="H372" i="5" s="1"/>
  <c r="BJ372" i="3"/>
  <c r="I372" i="5" s="1"/>
  <c r="BG373" i="3"/>
  <c r="F373" i="5" s="1"/>
  <c r="BH373" i="3"/>
  <c r="G373" i="5" s="1"/>
  <c r="BI373" i="3"/>
  <c r="H373" i="5" s="1"/>
  <c r="BJ373" i="3"/>
  <c r="I373" i="5" s="1"/>
  <c r="BG374" i="3"/>
  <c r="F374" i="5" s="1"/>
  <c r="BH374" i="3"/>
  <c r="G374" i="5" s="1"/>
  <c r="BI374" i="3"/>
  <c r="H374" i="5" s="1"/>
  <c r="BJ374" i="3"/>
  <c r="I374" i="5" s="1"/>
  <c r="BG375" i="3"/>
  <c r="F375" i="5" s="1"/>
  <c r="BH375" i="3"/>
  <c r="G375" i="5" s="1"/>
  <c r="BI375" i="3"/>
  <c r="H375" i="5" s="1"/>
  <c r="BJ375" i="3"/>
  <c r="I375" i="5" s="1"/>
  <c r="BG376" i="3"/>
  <c r="F376" i="5" s="1"/>
  <c r="BH376" i="3"/>
  <c r="G376" i="5" s="1"/>
  <c r="BI376" i="3"/>
  <c r="H376" i="5" s="1"/>
  <c r="BJ376" i="3"/>
  <c r="BG377" i="3"/>
  <c r="F377" i="5" s="1"/>
  <c r="BH377" i="3"/>
  <c r="G377" i="5" s="1"/>
  <c r="BI377" i="3"/>
  <c r="H377" i="5" s="1"/>
  <c r="BJ377" i="3"/>
  <c r="I377" i="5" s="1"/>
  <c r="BG378" i="3"/>
  <c r="F378" i="5" s="1"/>
  <c r="BH378" i="3"/>
  <c r="G378" i="5" s="1"/>
  <c r="BI378" i="3"/>
  <c r="H378" i="5" s="1"/>
  <c r="BJ378" i="3"/>
  <c r="I378" i="5" s="1"/>
  <c r="BG379" i="3"/>
  <c r="F379" i="5" s="1"/>
  <c r="BH379" i="3"/>
  <c r="G379" i="5" s="1"/>
  <c r="BI379" i="3"/>
  <c r="H379" i="5" s="1"/>
  <c r="BJ379" i="3"/>
  <c r="I379" i="5" s="1"/>
  <c r="BG380" i="3"/>
  <c r="F380" i="5" s="1"/>
  <c r="BH380" i="3"/>
  <c r="G380" i="5" s="1"/>
  <c r="BI380" i="3"/>
  <c r="H380" i="5" s="1"/>
  <c r="BJ380" i="3"/>
  <c r="I380" i="5" s="1"/>
  <c r="BG381" i="3"/>
  <c r="F381" i="5" s="1"/>
  <c r="BH381" i="3"/>
  <c r="G381" i="5" s="1"/>
  <c r="BI381" i="3"/>
  <c r="H381" i="5" s="1"/>
  <c r="BJ381" i="3"/>
  <c r="I381" i="5" s="1"/>
  <c r="BG382" i="3"/>
  <c r="F382" i="5" s="1"/>
  <c r="BH382" i="3"/>
  <c r="G382" i="5" s="1"/>
  <c r="BI382" i="3"/>
  <c r="H382" i="5" s="1"/>
  <c r="BJ382" i="3"/>
  <c r="I382" i="5" s="1"/>
  <c r="BG383" i="3"/>
  <c r="F383" i="5" s="1"/>
  <c r="BH383" i="3"/>
  <c r="G383" i="5" s="1"/>
  <c r="BI383" i="3"/>
  <c r="H383" i="5" s="1"/>
  <c r="BJ383" i="3"/>
  <c r="I383" i="5" s="1"/>
  <c r="BG384" i="3"/>
  <c r="F384" i="5" s="1"/>
  <c r="BH384" i="3"/>
  <c r="G384" i="5" s="1"/>
  <c r="BI384" i="3"/>
  <c r="H384" i="5" s="1"/>
  <c r="BJ384" i="3"/>
  <c r="I384" i="5" s="1"/>
  <c r="BG385" i="3"/>
  <c r="F385" i="5" s="1"/>
  <c r="BH385" i="3"/>
  <c r="G385" i="5" s="1"/>
  <c r="BI385" i="3"/>
  <c r="H385" i="5" s="1"/>
  <c r="BJ385" i="3"/>
  <c r="I385" i="5" s="1"/>
  <c r="BG386" i="3"/>
  <c r="F386" i="5" s="1"/>
  <c r="BH386" i="3"/>
  <c r="G386" i="5" s="1"/>
  <c r="BI386" i="3"/>
  <c r="H386" i="5" s="1"/>
  <c r="BJ386" i="3"/>
  <c r="I386" i="5" s="1"/>
  <c r="BG387" i="3"/>
  <c r="F387" i="5" s="1"/>
  <c r="BH387" i="3"/>
  <c r="G387" i="5" s="1"/>
  <c r="BI387" i="3"/>
  <c r="H387" i="5" s="1"/>
  <c r="BJ387" i="3"/>
  <c r="I387" i="5" s="1"/>
  <c r="BG388" i="3"/>
  <c r="F388" i="5" s="1"/>
  <c r="BH388" i="3"/>
  <c r="G388" i="5" s="1"/>
  <c r="BI388" i="3"/>
  <c r="H388" i="5" s="1"/>
  <c r="BJ388" i="3"/>
  <c r="I388" i="5" s="1"/>
  <c r="BG389" i="3"/>
  <c r="F389" i="5" s="1"/>
  <c r="BH389" i="3"/>
  <c r="G389" i="5" s="1"/>
  <c r="BI389" i="3"/>
  <c r="H389" i="5" s="1"/>
  <c r="BJ389" i="3"/>
  <c r="I389" i="5" s="1"/>
  <c r="BG390" i="3"/>
  <c r="F390" i="5" s="1"/>
  <c r="BH390" i="3"/>
  <c r="G390" i="5" s="1"/>
  <c r="BI390" i="3"/>
  <c r="H390" i="5" s="1"/>
  <c r="BJ390" i="3"/>
  <c r="I390" i="5" s="1"/>
  <c r="BG391" i="3"/>
  <c r="F391" i="5" s="1"/>
  <c r="BH391" i="3"/>
  <c r="G391" i="5" s="1"/>
  <c r="BI391" i="3"/>
  <c r="H391" i="5" s="1"/>
  <c r="BJ391" i="3"/>
  <c r="I391" i="5" s="1"/>
  <c r="BG392" i="3"/>
  <c r="F392" i="5" s="1"/>
  <c r="BH392" i="3"/>
  <c r="G392" i="5" s="1"/>
  <c r="BI392" i="3"/>
  <c r="H392" i="5" s="1"/>
  <c r="BJ392" i="3"/>
  <c r="I392" i="5" s="1"/>
  <c r="BG393" i="3"/>
  <c r="F393" i="5" s="1"/>
  <c r="BH393" i="3"/>
  <c r="G393" i="5" s="1"/>
  <c r="BI393" i="3"/>
  <c r="H393" i="5" s="1"/>
  <c r="BJ393" i="3"/>
  <c r="I393" i="5" s="1"/>
  <c r="BG394" i="3"/>
  <c r="F394" i="5" s="1"/>
  <c r="BH394" i="3"/>
  <c r="G394" i="5" s="1"/>
  <c r="BI394" i="3"/>
  <c r="H394" i="5" s="1"/>
  <c r="BJ394" i="3"/>
  <c r="I394" i="5" s="1"/>
  <c r="BG395" i="3"/>
  <c r="F395" i="5" s="1"/>
  <c r="BH395" i="3"/>
  <c r="G395" i="5" s="1"/>
  <c r="BI395" i="3"/>
  <c r="H395" i="5" s="1"/>
  <c r="BJ395" i="3"/>
  <c r="I395" i="5" s="1"/>
  <c r="BG396" i="3"/>
  <c r="F396" i="5" s="1"/>
  <c r="BH396" i="3"/>
  <c r="G396" i="5" s="1"/>
  <c r="BI396" i="3"/>
  <c r="H396" i="5" s="1"/>
  <c r="BJ396" i="3"/>
  <c r="I396" i="5" s="1"/>
  <c r="BG397" i="3"/>
  <c r="F397" i="5" s="1"/>
  <c r="BH397" i="3"/>
  <c r="G397" i="5" s="1"/>
  <c r="BI397" i="3"/>
  <c r="H397" i="5" s="1"/>
  <c r="BJ397" i="3"/>
  <c r="I397" i="5" s="1"/>
  <c r="BG398" i="3"/>
  <c r="F398" i="5" s="1"/>
  <c r="BH398" i="3"/>
  <c r="G398" i="5" s="1"/>
  <c r="BI398" i="3"/>
  <c r="H398" i="5" s="1"/>
  <c r="BJ398" i="3"/>
  <c r="I398" i="5" s="1"/>
  <c r="BG399" i="3"/>
  <c r="F399" i="5" s="1"/>
  <c r="BH399" i="3"/>
  <c r="G399" i="5" s="1"/>
  <c r="BI399" i="3"/>
  <c r="H399" i="5" s="1"/>
  <c r="BJ399" i="3"/>
  <c r="I399" i="5" s="1"/>
  <c r="BG400" i="3"/>
  <c r="F400" i="5" s="1"/>
  <c r="BH400" i="3"/>
  <c r="G400" i="5" s="1"/>
  <c r="BI400" i="3"/>
  <c r="H400" i="5" s="1"/>
  <c r="BJ400" i="3"/>
  <c r="I400" i="5" s="1"/>
  <c r="BG401" i="3"/>
  <c r="F401" i="5" s="1"/>
  <c r="BH401" i="3"/>
  <c r="G401" i="5" s="1"/>
  <c r="BI401" i="3"/>
  <c r="H401" i="5" s="1"/>
  <c r="BJ401" i="3"/>
  <c r="I401" i="5" s="1"/>
  <c r="BG402" i="3"/>
  <c r="F402" i="5" s="1"/>
  <c r="BH402" i="3"/>
  <c r="G402" i="5" s="1"/>
  <c r="BI402" i="3"/>
  <c r="H402" i="5" s="1"/>
  <c r="BJ402" i="3"/>
  <c r="I402" i="5" s="1"/>
  <c r="BG403" i="3"/>
  <c r="F403" i="5" s="1"/>
  <c r="BH403" i="3"/>
  <c r="G403" i="5" s="1"/>
  <c r="BI403" i="3"/>
  <c r="H403" i="5" s="1"/>
  <c r="BJ403" i="3"/>
  <c r="I403" i="5" s="1"/>
  <c r="BG404" i="3"/>
  <c r="F404" i="5" s="1"/>
  <c r="BH404" i="3"/>
  <c r="G404" i="5" s="1"/>
  <c r="BI404" i="3"/>
  <c r="H404" i="5" s="1"/>
  <c r="BJ404" i="3"/>
  <c r="I404" i="5" s="1"/>
  <c r="BG405" i="3"/>
  <c r="F405" i="5" s="1"/>
  <c r="BH405" i="3"/>
  <c r="G405" i="5" s="1"/>
  <c r="BI405" i="3"/>
  <c r="H405" i="5" s="1"/>
  <c r="BJ405" i="3"/>
  <c r="I405" i="5" s="1"/>
  <c r="BG406" i="3"/>
  <c r="F406" i="5" s="1"/>
  <c r="BH406" i="3"/>
  <c r="G406" i="5" s="1"/>
  <c r="BI406" i="3"/>
  <c r="H406" i="5" s="1"/>
  <c r="BJ406" i="3"/>
  <c r="I406" i="5" s="1"/>
  <c r="BG407" i="3"/>
  <c r="F407" i="5" s="1"/>
  <c r="BH407" i="3"/>
  <c r="G407" i="5" s="1"/>
  <c r="BI407" i="3"/>
  <c r="H407" i="5" s="1"/>
  <c r="BJ407" i="3"/>
  <c r="I407" i="5" s="1"/>
  <c r="BG408" i="3"/>
  <c r="F408" i="5" s="1"/>
  <c r="BH408" i="3"/>
  <c r="G408" i="5" s="1"/>
  <c r="BI408" i="3"/>
  <c r="H408" i="5" s="1"/>
  <c r="BJ408" i="3"/>
  <c r="I408" i="5" s="1"/>
  <c r="BG409" i="3"/>
  <c r="F409" i="5" s="1"/>
  <c r="BH409" i="3"/>
  <c r="G409" i="5" s="1"/>
  <c r="BI409" i="3"/>
  <c r="H409" i="5" s="1"/>
  <c r="BJ409" i="3"/>
  <c r="I409" i="5" s="1"/>
  <c r="BG410" i="3"/>
  <c r="F410" i="5" s="1"/>
  <c r="BH410" i="3"/>
  <c r="G410" i="5" s="1"/>
  <c r="BI410" i="3"/>
  <c r="H410" i="5" s="1"/>
  <c r="BJ410" i="3"/>
  <c r="I410" i="5" s="1"/>
  <c r="BG411" i="3"/>
  <c r="F411" i="5" s="1"/>
  <c r="BH411" i="3"/>
  <c r="G411" i="5" s="1"/>
  <c r="BI411" i="3"/>
  <c r="H411" i="5" s="1"/>
  <c r="BJ411" i="3"/>
  <c r="I411" i="5" s="1"/>
  <c r="BG412" i="3"/>
  <c r="F412" i="5" s="1"/>
  <c r="BH412" i="3"/>
  <c r="G412" i="5" s="1"/>
  <c r="BI412" i="3"/>
  <c r="H412" i="5" s="1"/>
  <c r="BJ412" i="3"/>
  <c r="I412" i="5" s="1"/>
  <c r="BG413" i="3"/>
  <c r="F413" i="5" s="1"/>
  <c r="BH413" i="3"/>
  <c r="G413" i="5" s="1"/>
  <c r="BI413" i="3"/>
  <c r="H413" i="5" s="1"/>
  <c r="BJ413" i="3"/>
  <c r="I413" i="5" s="1"/>
  <c r="BG414" i="3"/>
  <c r="F414" i="5" s="1"/>
  <c r="BH414" i="3"/>
  <c r="G414" i="5" s="1"/>
  <c r="BI414" i="3"/>
  <c r="H414" i="5" s="1"/>
  <c r="BJ414" i="3"/>
  <c r="I414" i="5" s="1"/>
  <c r="BG415" i="3"/>
  <c r="F415" i="5" s="1"/>
  <c r="BH415" i="3"/>
  <c r="G415" i="5" s="1"/>
  <c r="BI415" i="3"/>
  <c r="H415" i="5" s="1"/>
  <c r="BJ415" i="3"/>
  <c r="I415" i="5" s="1"/>
  <c r="BG416" i="3"/>
  <c r="F416" i="5" s="1"/>
  <c r="BH416" i="3"/>
  <c r="G416" i="5" s="1"/>
  <c r="BI416" i="3"/>
  <c r="H416" i="5" s="1"/>
  <c r="BJ416" i="3"/>
  <c r="I416" i="5" s="1"/>
  <c r="BG417" i="3"/>
  <c r="F417" i="5" s="1"/>
  <c r="BH417" i="3"/>
  <c r="G417" i="5" s="1"/>
  <c r="BI417" i="3"/>
  <c r="H417" i="5" s="1"/>
  <c r="BJ417" i="3"/>
  <c r="I417" i="5" s="1"/>
  <c r="BG418" i="3"/>
  <c r="F418" i="5" s="1"/>
  <c r="BH418" i="3"/>
  <c r="G418" i="5" s="1"/>
  <c r="BI418" i="3"/>
  <c r="H418" i="5" s="1"/>
  <c r="BJ418" i="3"/>
  <c r="I418" i="5" s="1"/>
  <c r="BG419" i="3"/>
  <c r="F419" i="5" s="1"/>
  <c r="BH419" i="3"/>
  <c r="G419" i="5" s="1"/>
  <c r="BI419" i="3"/>
  <c r="H419" i="5" s="1"/>
  <c r="BJ419" i="3"/>
  <c r="I419" i="5" s="1"/>
  <c r="BG420" i="3"/>
  <c r="F420" i="5" s="1"/>
  <c r="BH420" i="3"/>
  <c r="G420" i="5" s="1"/>
  <c r="BI420" i="3"/>
  <c r="H420" i="5" s="1"/>
  <c r="BJ420" i="3"/>
  <c r="I420" i="5" s="1"/>
  <c r="BG421" i="3"/>
  <c r="F421" i="5" s="1"/>
  <c r="BH421" i="3"/>
  <c r="G421" i="5" s="1"/>
  <c r="BI421" i="3"/>
  <c r="H421" i="5" s="1"/>
  <c r="BJ421" i="3"/>
  <c r="I421" i="5" s="1"/>
  <c r="BG422" i="3"/>
  <c r="F422" i="5" s="1"/>
  <c r="BH422" i="3"/>
  <c r="G422" i="5" s="1"/>
  <c r="BI422" i="3"/>
  <c r="H422" i="5" s="1"/>
  <c r="BJ422" i="3"/>
  <c r="I422" i="5" s="1"/>
  <c r="BG423" i="3"/>
  <c r="F423" i="5" s="1"/>
  <c r="BH423" i="3"/>
  <c r="G423" i="5" s="1"/>
  <c r="BI423" i="3"/>
  <c r="H423" i="5" s="1"/>
  <c r="BJ423" i="3"/>
  <c r="I423" i="5" s="1"/>
  <c r="BG424" i="3"/>
  <c r="F424" i="5" s="1"/>
  <c r="BH424" i="3"/>
  <c r="G424" i="5" s="1"/>
  <c r="BI424" i="3"/>
  <c r="H424" i="5" s="1"/>
  <c r="BJ424" i="3"/>
  <c r="I424" i="5" s="1"/>
  <c r="BG425" i="3"/>
  <c r="F425" i="5" s="1"/>
  <c r="BH425" i="3"/>
  <c r="G425" i="5" s="1"/>
  <c r="BI425" i="3"/>
  <c r="H425" i="5" s="1"/>
  <c r="BJ425" i="3"/>
  <c r="I425" i="5" s="1"/>
  <c r="BG426" i="3"/>
  <c r="F426" i="5" s="1"/>
  <c r="BH426" i="3"/>
  <c r="G426" i="5" s="1"/>
  <c r="BI426" i="3"/>
  <c r="H426" i="5" s="1"/>
  <c r="BJ426" i="3"/>
  <c r="I426" i="5" s="1"/>
  <c r="BG427" i="3"/>
  <c r="F427" i="5" s="1"/>
  <c r="BH427" i="3"/>
  <c r="G427" i="5" s="1"/>
  <c r="BI427" i="3"/>
  <c r="H427" i="5" s="1"/>
  <c r="BJ427" i="3"/>
  <c r="I427" i="5" s="1"/>
  <c r="BG428" i="3"/>
  <c r="F428" i="5" s="1"/>
  <c r="BH428" i="3"/>
  <c r="G428" i="5" s="1"/>
  <c r="BI428" i="3"/>
  <c r="H428" i="5" s="1"/>
  <c r="BJ428" i="3"/>
  <c r="I428" i="5" s="1"/>
  <c r="BG429" i="3"/>
  <c r="F429" i="5" s="1"/>
  <c r="BH429" i="3"/>
  <c r="G429" i="5" s="1"/>
  <c r="BI429" i="3"/>
  <c r="H429" i="5" s="1"/>
  <c r="BJ429" i="3"/>
  <c r="I429" i="5" s="1"/>
  <c r="BG430" i="3"/>
  <c r="F430" i="5" s="1"/>
  <c r="BH430" i="3"/>
  <c r="G430" i="5" s="1"/>
  <c r="BI430" i="3"/>
  <c r="H430" i="5" s="1"/>
  <c r="BJ430" i="3"/>
  <c r="I430" i="5" s="1"/>
  <c r="BG431" i="3"/>
  <c r="F431" i="5" s="1"/>
  <c r="BH431" i="3"/>
  <c r="G431" i="5" s="1"/>
  <c r="BI431" i="3"/>
  <c r="H431" i="5" s="1"/>
  <c r="BJ431" i="3"/>
  <c r="I431" i="5" s="1"/>
  <c r="BG432" i="3"/>
  <c r="F432" i="5" s="1"/>
  <c r="BH432" i="3"/>
  <c r="G432" i="5" s="1"/>
  <c r="BI432" i="3"/>
  <c r="H432" i="5" s="1"/>
  <c r="BJ432" i="3"/>
  <c r="I432" i="5" s="1"/>
  <c r="BG433" i="3"/>
  <c r="F433" i="5" s="1"/>
  <c r="BH433" i="3"/>
  <c r="G433" i="5" s="1"/>
  <c r="BI433" i="3"/>
  <c r="H433" i="5" s="1"/>
  <c r="BJ433" i="3"/>
  <c r="I433" i="5" s="1"/>
  <c r="BG434" i="3"/>
  <c r="F434" i="5" s="1"/>
  <c r="BH434" i="3"/>
  <c r="G434" i="5" s="1"/>
  <c r="BI434" i="3"/>
  <c r="H434" i="5" s="1"/>
  <c r="BJ434" i="3"/>
  <c r="I434" i="5" s="1"/>
  <c r="BG435" i="3"/>
  <c r="F435" i="5" s="1"/>
  <c r="BH435" i="3"/>
  <c r="G435" i="5" s="1"/>
  <c r="BI435" i="3"/>
  <c r="H435" i="5" s="1"/>
  <c r="BJ435" i="3"/>
  <c r="I435" i="5" s="1"/>
  <c r="BG436" i="3"/>
  <c r="F436" i="5" s="1"/>
  <c r="BH436" i="3"/>
  <c r="G436" i="5" s="1"/>
  <c r="BI436" i="3"/>
  <c r="H436" i="5" s="1"/>
  <c r="BJ436" i="3"/>
  <c r="I436" i="5" s="1"/>
  <c r="BG437" i="3"/>
  <c r="F437" i="5" s="1"/>
  <c r="BH437" i="3"/>
  <c r="G437" i="5" s="1"/>
  <c r="BI437" i="3"/>
  <c r="H437" i="5" s="1"/>
  <c r="BJ437" i="3"/>
  <c r="I437" i="5" s="1"/>
  <c r="BG438" i="3"/>
  <c r="F438" i="5" s="1"/>
  <c r="BH438" i="3"/>
  <c r="G438" i="5" s="1"/>
  <c r="BI438" i="3"/>
  <c r="H438" i="5" s="1"/>
  <c r="BJ438" i="3"/>
  <c r="I438" i="5" s="1"/>
  <c r="BH3" i="3"/>
  <c r="G3" i="5" s="1"/>
  <c r="BI3" i="3"/>
  <c r="H3" i="5" s="1"/>
  <c r="BJ3" i="3"/>
  <c r="BG3" i="3"/>
  <c r="F3" i="5" s="1"/>
  <c r="BC13" i="3"/>
  <c r="B13" i="5" s="1"/>
  <c r="BD13" i="3"/>
  <c r="C13" i="5" s="1"/>
  <c r="BE13" i="3"/>
  <c r="D13" i="5" s="1"/>
  <c r="BF13" i="3"/>
  <c r="E13" i="5" s="1"/>
  <c r="BC14" i="3"/>
  <c r="B14" i="5" s="1"/>
  <c r="BD14" i="3"/>
  <c r="C14" i="5" s="1"/>
  <c r="BE14" i="3"/>
  <c r="D14" i="5" s="1"/>
  <c r="BF14" i="3"/>
  <c r="E14" i="5" s="1"/>
  <c r="BC15" i="3"/>
  <c r="B15" i="5" s="1"/>
  <c r="BD15" i="3"/>
  <c r="C15" i="5" s="1"/>
  <c r="BE15" i="3"/>
  <c r="D15" i="5" s="1"/>
  <c r="BF15" i="3"/>
  <c r="E15" i="5" s="1"/>
  <c r="BC16" i="3"/>
  <c r="B16" i="5" s="1"/>
  <c r="BD16" i="3"/>
  <c r="C16" i="5" s="1"/>
  <c r="BE16" i="3"/>
  <c r="D16" i="5" s="1"/>
  <c r="BF16" i="3"/>
  <c r="E16" i="5" s="1"/>
  <c r="BC17" i="3"/>
  <c r="B17" i="5" s="1"/>
  <c r="BD17" i="3"/>
  <c r="C17" i="5" s="1"/>
  <c r="BE17" i="3"/>
  <c r="D17" i="5" s="1"/>
  <c r="BF17" i="3"/>
  <c r="E17" i="5" s="1"/>
  <c r="BC18" i="3"/>
  <c r="B18" i="5" s="1"/>
  <c r="BD18" i="3"/>
  <c r="C18" i="5" s="1"/>
  <c r="BE18" i="3"/>
  <c r="D18" i="5" s="1"/>
  <c r="BF18" i="3"/>
  <c r="E18" i="5" s="1"/>
  <c r="BC19" i="3"/>
  <c r="B19" i="5" s="1"/>
  <c r="BD19" i="3"/>
  <c r="C19" i="5" s="1"/>
  <c r="BE19" i="3"/>
  <c r="D19" i="5" s="1"/>
  <c r="BF19" i="3"/>
  <c r="E19" i="5" s="1"/>
  <c r="BC20" i="3"/>
  <c r="B20" i="5" s="1"/>
  <c r="BD20" i="3"/>
  <c r="C20" i="5" s="1"/>
  <c r="BE20" i="3"/>
  <c r="D20" i="5" s="1"/>
  <c r="BF20" i="3"/>
  <c r="E20" i="5" s="1"/>
  <c r="BC21" i="3"/>
  <c r="B21" i="5" s="1"/>
  <c r="BD21" i="3"/>
  <c r="C21" i="5" s="1"/>
  <c r="BE21" i="3"/>
  <c r="D21" i="5" s="1"/>
  <c r="BF21" i="3"/>
  <c r="E21" i="5" s="1"/>
  <c r="BC22" i="3"/>
  <c r="B22" i="5" s="1"/>
  <c r="BD22" i="3"/>
  <c r="C22" i="5" s="1"/>
  <c r="BE22" i="3"/>
  <c r="D22" i="5" s="1"/>
  <c r="BF22" i="3"/>
  <c r="E22" i="5" s="1"/>
  <c r="BC23" i="3"/>
  <c r="B23" i="5" s="1"/>
  <c r="BD23" i="3"/>
  <c r="C23" i="5" s="1"/>
  <c r="BE23" i="3"/>
  <c r="D23" i="5" s="1"/>
  <c r="BF23" i="3"/>
  <c r="E23" i="5" s="1"/>
  <c r="BC24" i="3"/>
  <c r="B24" i="5" s="1"/>
  <c r="BD24" i="3"/>
  <c r="C24" i="5" s="1"/>
  <c r="BE24" i="3"/>
  <c r="D24" i="5" s="1"/>
  <c r="BF24" i="3"/>
  <c r="E24" i="5" s="1"/>
  <c r="BC25" i="3"/>
  <c r="B25" i="5" s="1"/>
  <c r="BD25" i="3"/>
  <c r="C25" i="5" s="1"/>
  <c r="BE25" i="3"/>
  <c r="D25" i="5" s="1"/>
  <c r="BF25" i="3"/>
  <c r="E25" i="5" s="1"/>
  <c r="BC26" i="3"/>
  <c r="B26" i="5" s="1"/>
  <c r="BD26" i="3"/>
  <c r="C26" i="5" s="1"/>
  <c r="BE26" i="3"/>
  <c r="D26" i="5" s="1"/>
  <c r="BF26" i="3"/>
  <c r="E26" i="5" s="1"/>
  <c r="BC27" i="3"/>
  <c r="B27" i="5" s="1"/>
  <c r="BD27" i="3"/>
  <c r="C27" i="5" s="1"/>
  <c r="BE27" i="3"/>
  <c r="D27" i="5" s="1"/>
  <c r="BF27" i="3"/>
  <c r="E27" i="5" s="1"/>
  <c r="BC28" i="3"/>
  <c r="B28" i="5" s="1"/>
  <c r="BD28" i="3"/>
  <c r="C28" i="5" s="1"/>
  <c r="BE28" i="3"/>
  <c r="D28" i="5" s="1"/>
  <c r="BF28" i="3"/>
  <c r="E28" i="5" s="1"/>
  <c r="BC29" i="3"/>
  <c r="B29" i="5" s="1"/>
  <c r="BD29" i="3"/>
  <c r="C29" i="5" s="1"/>
  <c r="BE29" i="3"/>
  <c r="D29" i="5" s="1"/>
  <c r="BF29" i="3"/>
  <c r="E29" i="5" s="1"/>
  <c r="BC30" i="3"/>
  <c r="B30" i="5" s="1"/>
  <c r="BD30" i="3"/>
  <c r="C30" i="5" s="1"/>
  <c r="BE30" i="3"/>
  <c r="D30" i="5" s="1"/>
  <c r="BF30" i="3"/>
  <c r="E30" i="5" s="1"/>
  <c r="BC31" i="3"/>
  <c r="B31" i="5" s="1"/>
  <c r="BD31" i="3"/>
  <c r="C31" i="5" s="1"/>
  <c r="BE31" i="3"/>
  <c r="D31" i="5" s="1"/>
  <c r="BF31" i="3"/>
  <c r="E31" i="5" s="1"/>
  <c r="BC32" i="3"/>
  <c r="B32" i="5" s="1"/>
  <c r="BD32" i="3"/>
  <c r="C32" i="5" s="1"/>
  <c r="BE32" i="3"/>
  <c r="D32" i="5" s="1"/>
  <c r="BF32" i="3"/>
  <c r="E32" i="5" s="1"/>
  <c r="BC33" i="3"/>
  <c r="B33" i="5" s="1"/>
  <c r="BD33" i="3"/>
  <c r="C33" i="5" s="1"/>
  <c r="BE33" i="3"/>
  <c r="D33" i="5" s="1"/>
  <c r="BF33" i="3"/>
  <c r="E33" i="5" s="1"/>
  <c r="BC34" i="3"/>
  <c r="B34" i="5" s="1"/>
  <c r="BD34" i="3"/>
  <c r="C34" i="5" s="1"/>
  <c r="BE34" i="3"/>
  <c r="D34" i="5" s="1"/>
  <c r="BF34" i="3"/>
  <c r="E34" i="5" s="1"/>
  <c r="BC35" i="3"/>
  <c r="B35" i="5" s="1"/>
  <c r="BD35" i="3"/>
  <c r="C35" i="5" s="1"/>
  <c r="BE35" i="3"/>
  <c r="D35" i="5" s="1"/>
  <c r="BF35" i="3"/>
  <c r="E35" i="5" s="1"/>
  <c r="BC36" i="3"/>
  <c r="B36" i="5" s="1"/>
  <c r="BD36" i="3"/>
  <c r="C36" i="5" s="1"/>
  <c r="BE36" i="3"/>
  <c r="D36" i="5" s="1"/>
  <c r="BF36" i="3"/>
  <c r="E36" i="5" s="1"/>
  <c r="BC37" i="3"/>
  <c r="B37" i="5" s="1"/>
  <c r="BD37" i="3"/>
  <c r="C37" i="5" s="1"/>
  <c r="BE37" i="3"/>
  <c r="D37" i="5" s="1"/>
  <c r="BF37" i="3"/>
  <c r="E37" i="5" s="1"/>
  <c r="BC38" i="3"/>
  <c r="B38" i="5" s="1"/>
  <c r="BD38" i="3"/>
  <c r="C38" i="5" s="1"/>
  <c r="BE38" i="3"/>
  <c r="D38" i="5" s="1"/>
  <c r="BF38" i="3"/>
  <c r="E38" i="5" s="1"/>
  <c r="BC39" i="3"/>
  <c r="B39" i="5" s="1"/>
  <c r="BD39" i="3"/>
  <c r="C39" i="5" s="1"/>
  <c r="BE39" i="3"/>
  <c r="D39" i="5" s="1"/>
  <c r="BF39" i="3"/>
  <c r="E39" i="5" s="1"/>
  <c r="BC40" i="3"/>
  <c r="B40" i="5" s="1"/>
  <c r="BD40" i="3"/>
  <c r="C40" i="5" s="1"/>
  <c r="BE40" i="3"/>
  <c r="D40" i="5" s="1"/>
  <c r="BF40" i="3"/>
  <c r="E40" i="5" s="1"/>
  <c r="BC41" i="3"/>
  <c r="B41" i="5" s="1"/>
  <c r="BD41" i="3"/>
  <c r="C41" i="5" s="1"/>
  <c r="BE41" i="3"/>
  <c r="D41" i="5" s="1"/>
  <c r="BF41" i="3"/>
  <c r="E41" i="5" s="1"/>
  <c r="BC42" i="3"/>
  <c r="B42" i="5" s="1"/>
  <c r="BD42" i="3"/>
  <c r="C42" i="5" s="1"/>
  <c r="BE42" i="3"/>
  <c r="D42" i="5" s="1"/>
  <c r="BF42" i="3"/>
  <c r="E42" i="5" s="1"/>
  <c r="BC43" i="3"/>
  <c r="B43" i="5" s="1"/>
  <c r="BD43" i="3"/>
  <c r="C43" i="5" s="1"/>
  <c r="BE43" i="3"/>
  <c r="D43" i="5" s="1"/>
  <c r="BF43" i="3"/>
  <c r="E43" i="5" s="1"/>
  <c r="BC44" i="3"/>
  <c r="B44" i="5" s="1"/>
  <c r="BD44" i="3"/>
  <c r="C44" i="5" s="1"/>
  <c r="BE44" i="3"/>
  <c r="D44" i="5" s="1"/>
  <c r="BF44" i="3"/>
  <c r="E44" i="5" s="1"/>
  <c r="BC45" i="3"/>
  <c r="B45" i="5" s="1"/>
  <c r="BD45" i="3"/>
  <c r="C45" i="5" s="1"/>
  <c r="BE45" i="3"/>
  <c r="D45" i="5" s="1"/>
  <c r="BF45" i="3"/>
  <c r="E45" i="5" s="1"/>
  <c r="BC46" i="3"/>
  <c r="B46" i="5" s="1"/>
  <c r="BD46" i="3"/>
  <c r="C46" i="5" s="1"/>
  <c r="BE46" i="3"/>
  <c r="D46" i="5" s="1"/>
  <c r="BF46" i="3"/>
  <c r="E46" i="5" s="1"/>
  <c r="BC47" i="3"/>
  <c r="B47" i="5" s="1"/>
  <c r="BD47" i="3"/>
  <c r="C47" i="5" s="1"/>
  <c r="BE47" i="3"/>
  <c r="D47" i="5" s="1"/>
  <c r="BF47" i="3"/>
  <c r="E47" i="5" s="1"/>
  <c r="BC48" i="3"/>
  <c r="B48" i="5" s="1"/>
  <c r="BD48" i="3"/>
  <c r="C48" i="5" s="1"/>
  <c r="BE48" i="3"/>
  <c r="D48" i="5" s="1"/>
  <c r="BF48" i="3"/>
  <c r="E48" i="5" s="1"/>
  <c r="BC49" i="3"/>
  <c r="B49" i="5" s="1"/>
  <c r="BD49" i="3"/>
  <c r="C49" i="5" s="1"/>
  <c r="BE49" i="3"/>
  <c r="D49" i="5" s="1"/>
  <c r="BF49" i="3"/>
  <c r="E49" i="5" s="1"/>
  <c r="BC50" i="3"/>
  <c r="B50" i="5" s="1"/>
  <c r="BD50" i="3"/>
  <c r="C50" i="5" s="1"/>
  <c r="BE50" i="3"/>
  <c r="D50" i="5" s="1"/>
  <c r="BF50" i="3"/>
  <c r="E50" i="5" s="1"/>
  <c r="BC51" i="3"/>
  <c r="B51" i="5" s="1"/>
  <c r="BD51" i="3"/>
  <c r="C51" i="5" s="1"/>
  <c r="BE51" i="3"/>
  <c r="D51" i="5" s="1"/>
  <c r="BF51" i="3"/>
  <c r="E51" i="5" s="1"/>
  <c r="BC52" i="3"/>
  <c r="B52" i="5" s="1"/>
  <c r="BD52" i="3"/>
  <c r="C52" i="5" s="1"/>
  <c r="BE52" i="3"/>
  <c r="D52" i="5" s="1"/>
  <c r="BF52" i="3"/>
  <c r="E52" i="5" s="1"/>
  <c r="BC53" i="3"/>
  <c r="B53" i="5" s="1"/>
  <c r="BD53" i="3"/>
  <c r="C53" i="5" s="1"/>
  <c r="BE53" i="3"/>
  <c r="D53" i="5" s="1"/>
  <c r="BF53" i="3"/>
  <c r="E53" i="5" s="1"/>
  <c r="BC54" i="3"/>
  <c r="B54" i="5" s="1"/>
  <c r="BD54" i="3"/>
  <c r="C54" i="5" s="1"/>
  <c r="BE54" i="3"/>
  <c r="D54" i="5" s="1"/>
  <c r="BF54" i="3"/>
  <c r="E54" i="5" s="1"/>
  <c r="BC55" i="3"/>
  <c r="B55" i="5" s="1"/>
  <c r="BD55" i="3"/>
  <c r="C55" i="5" s="1"/>
  <c r="BE55" i="3"/>
  <c r="D55" i="5" s="1"/>
  <c r="BF55" i="3"/>
  <c r="E55" i="5" s="1"/>
  <c r="BC56" i="3"/>
  <c r="B56" i="5" s="1"/>
  <c r="BD56" i="3"/>
  <c r="C56" i="5" s="1"/>
  <c r="BE56" i="3"/>
  <c r="D56" i="5" s="1"/>
  <c r="BF56" i="3"/>
  <c r="E56" i="5" s="1"/>
  <c r="BC57" i="3"/>
  <c r="B57" i="5" s="1"/>
  <c r="BD57" i="3"/>
  <c r="C57" i="5" s="1"/>
  <c r="BE57" i="3"/>
  <c r="D57" i="5" s="1"/>
  <c r="BF57" i="3"/>
  <c r="E57" i="5" s="1"/>
  <c r="BC58" i="3"/>
  <c r="B58" i="5" s="1"/>
  <c r="BD58" i="3"/>
  <c r="C58" i="5" s="1"/>
  <c r="BE58" i="3"/>
  <c r="D58" i="5" s="1"/>
  <c r="BF58" i="3"/>
  <c r="E58" i="5" s="1"/>
  <c r="BC59" i="3"/>
  <c r="B59" i="5" s="1"/>
  <c r="BD59" i="3"/>
  <c r="C59" i="5" s="1"/>
  <c r="BE59" i="3"/>
  <c r="D59" i="5" s="1"/>
  <c r="BF59" i="3"/>
  <c r="E59" i="5" s="1"/>
  <c r="BC60" i="3"/>
  <c r="B60" i="5" s="1"/>
  <c r="BD60" i="3"/>
  <c r="C60" i="5" s="1"/>
  <c r="BE60" i="3"/>
  <c r="D60" i="5" s="1"/>
  <c r="BF60" i="3"/>
  <c r="E60" i="5" s="1"/>
  <c r="BC61" i="3"/>
  <c r="B61" i="5" s="1"/>
  <c r="BD61" i="3"/>
  <c r="C61" i="5" s="1"/>
  <c r="BE61" i="3"/>
  <c r="D61" i="5" s="1"/>
  <c r="BF61" i="3"/>
  <c r="E61" i="5" s="1"/>
  <c r="BC62" i="3"/>
  <c r="B62" i="5" s="1"/>
  <c r="BD62" i="3"/>
  <c r="C62" i="5" s="1"/>
  <c r="BE62" i="3"/>
  <c r="D62" i="5" s="1"/>
  <c r="BF62" i="3"/>
  <c r="E62" i="5" s="1"/>
  <c r="BC63" i="3"/>
  <c r="B63" i="5" s="1"/>
  <c r="BD63" i="3"/>
  <c r="C63" i="5" s="1"/>
  <c r="BE63" i="3"/>
  <c r="D63" i="5" s="1"/>
  <c r="BF63" i="3"/>
  <c r="E63" i="5" s="1"/>
  <c r="BC64" i="3"/>
  <c r="B64" i="5" s="1"/>
  <c r="BD64" i="3"/>
  <c r="C64" i="5" s="1"/>
  <c r="BE64" i="3"/>
  <c r="D64" i="5" s="1"/>
  <c r="BF64" i="3"/>
  <c r="E64" i="5" s="1"/>
  <c r="BC65" i="3"/>
  <c r="B65" i="5" s="1"/>
  <c r="BD65" i="3"/>
  <c r="C65" i="5" s="1"/>
  <c r="BE65" i="3"/>
  <c r="D65" i="5" s="1"/>
  <c r="BF65" i="3"/>
  <c r="E65" i="5" s="1"/>
  <c r="BC66" i="3"/>
  <c r="B66" i="5" s="1"/>
  <c r="BD66" i="3"/>
  <c r="C66" i="5" s="1"/>
  <c r="BE66" i="3"/>
  <c r="D66" i="5" s="1"/>
  <c r="BF66" i="3"/>
  <c r="E66" i="5" s="1"/>
  <c r="BC67" i="3"/>
  <c r="B67" i="5" s="1"/>
  <c r="BD67" i="3"/>
  <c r="C67" i="5" s="1"/>
  <c r="BE67" i="3"/>
  <c r="D67" i="5" s="1"/>
  <c r="BF67" i="3"/>
  <c r="E67" i="5" s="1"/>
  <c r="BC68" i="3"/>
  <c r="B68" i="5" s="1"/>
  <c r="BD68" i="3"/>
  <c r="C68" i="5" s="1"/>
  <c r="BE68" i="3"/>
  <c r="D68" i="5" s="1"/>
  <c r="BF68" i="3"/>
  <c r="E68" i="5" s="1"/>
  <c r="BC69" i="3"/>
  <c r="B69" i="5" s="1"/>
  <c r="BD69" i="3"/>
  <c r="C69" i="5" s="1"/>
  <c r="BE69" i="3"/>
  <c r="D69" i="5" s="1"/>
  <c r="BF69" i="3"/>
  <c r="E69" i="5" s="1"/>
  <c r="BC70" i="3"/>
  <c r="B70" i="5" s="1"/>
  <c r="BD70" i="3"/>
  <c r="C70" i="5" s="1"/>
  <c r="BE70" i="3"/>
  <c r="D70" i="5" s="1"/>
  <c r="BF70" i="3"/>
  <c r="E70" i="5" s="1"/>
  <c r="BC71" i="3"/>
  <c r="B71" i="5" s="1"/>
  <c r="BD71" i="3"/>
  <c r="C71" i="5" s="1"/>
  <c r="BE71" i="3"/>
  <c r="D71" i="5" s="1"/>
  <c r="BF71" i="3"/>
  <c r="E71" i="5" s="1"/>
  <c r="BC72" i="3"/>
  <c r="B72" i="5" s="1"/>
  <c r="BD72" i="3"/>
  <c r="C72" i="5" s="1"/>
  <c r="BE72" i="3"/>
  <c r="D72" i="5" s="1"/>
  <c r="BF72" i="3"/>
  <c r="E72" i="5" s="1"/>
  <c r="BC73" i="3"/>
  <c r="B73" i="5" s="1"/>
  <c r="BD73" i="3"/>
  <c r="C73" i="5" s="1"/>
  <c r="BE73" i="3"/>
  <c r="D73" i="5" s="1"/>
  <c r="BF73" i="3"/>
  <c r="E73" i="5" s="1"/>
  <c r="BC74" i="3"/>
  <c r="B74" i="5" s="1"/>
  <c r="BD74" i="3"/>
  <c r="C74" i="5" s="1"/>
  <c r="BE74" i="3"/>
  <c r="D74" i="5" s="1"/>
  <c r="BF74" i="3"/>
  <c r="E74" i="5" s="1"/>
  <c r="BC75" i="3"/>
  <c r="B75" i="5" s="1"/>
  <c r="BD75" i="3"/>
  <c r="C75" i="5" s="1"/>
  <c r="BE75" i="3"/>
  <c r="D75" i="5" s="1"/>
  <c r="BF75" i="3"/>
  <c r="E75" i="5" s="1"/>
  <c r="BC76" i="3"/>
  <c r="B76" i="5" s="1"/>
  <c r="BD76" i="3"/>
  <c r="C76" i="5" s="1"/>
  <c r="BE76" i="3"/>
  <c r="D76" i="5" s="1"/>
  <c r="BF76" i="3"/>
  <c r="E76" i="5" s="1"/>
  <c r="BC77" i="3"/>
  <c r="B77" i="5" s="1"/>
  <c r="BD77" i="3"/>
  <c r="C77" i="5" s="1"/>
  <c r="BE77" i="3"/>
  <c r="D77" i="5" s="1"/>
  <c r="BF77" i="3"/>
  <c r="E77" i="5" s="1"/>
  <c r="BC78" i="3"/>
  <c r="B78" i="5" s="1"/>
  <c r="BD78" i="3"/>
  <c r="C78" i="5" s="1"/>
  <c r="BE78" i="3"/>
  <c r="D78" i="5" s="1"/>
  <c r="BF78" i="3"/>
  <c r="E78" i="5" s="1"/>
  <c r="BC79" i="3"/>
  <c r="B79" i="5" s="1"/>
  <c r="BD79" i="3"/>
  <c r="C79" i="5" s="1"/>
  <c r="BE79" i="3"/>
  <c r="D79" i="5" s="1"/>
  <c r="BF79" i="3"/>
  <c r="E79" i="5" s="1"/>
  <c r="BC80" i="3"/>
  <c r="B80" i="5" s="1"/>
  <c r="BD80" i="3"/>
  <c r="C80" i="5" s="1"/>
  <c r="BE80" i="3"/>
  <c r="D80" i="5" s="1"/>
  <c r="BF80" i="3"/>
  <c r="E80" i="5" s="1"/>
  <c r="BC81" i="3"/>
  <c r="B81" i="5" s="1"/>
  <c r="BD81" i="3"/>
  <c r="C81" i="5" s="1"/>
  <c r="BE81" i="3"/>
  <c r="D81" i="5" s="1"/>
  <c r="BF81" i="3"/>
  <c r="E81" i="5" s="1"/>
  <c r="BC82" i="3"/>
  <c r="B82" i="5" s="1"/>
  <c r="BD82" i="3"/>
  <c r="C82" i="5" s="1"/>
  <c r="BE82" i="3"/>
  <c r="D82" i="5" s="1"/>
  <c r="BF82" i="3"/>
  <c r="E82" i="5" s="1"/>
  <c r="BC83" i="3"/>
  <c r="B83" i="5" s="1"/>
  <c r="BD83" i="3"/>
  <c r="C83" i="5" s="1"/>
  <c r="BE83" i="3"/>
  <c r="D83" i="5" s="1"/>
  <c r="BF83" i="3"/>
  <c r="E83" i="5" s="1"/>
  <c r="BC84" i="3"/>
  <c r="B84" i="5" s="1"/>
  <c r="BD84" i="3"/>
  <c r="C84" i="5" s="1"/>
  <c r="BE84" i="3"/>
  <c r="D84" i="5" s="1"/>
  <c r="BF84" i="3"/>
  <c r="E84" i="5" s="1"/>
  <c r="BC85" i="3"/>
  <c r="B85" i="5" s="1"/>
  <c r="BD85" i="3"/>
  <c r="C85" i="5" s="1"/>
  <c r="BE85" i="3"/>
  <c r="D85" i="5" s="1"/>
  <c r="BF85" i="3"/>
  <c r="E85" i="5" s="1"/>
  <c r="BC86" i="3"/>
  <c r="B86" i="5" s="1"/>
  <c r="BD86" i="3"/>
  <c r="C86" i="5" s="1"/>
  <c r="BE86" i="3"/>
  <c r="D86" i="5" s="1"/>
  <c r="BF86" i="3"/>
  <c r="E86" i="5" s="1"/>
  <c r="BC87" i="3"/>
  <c r="B87" i="5" s="1"/>
  <c r="BD87" i="3"/>
  <c r="C87" i="5" s="1"/>
  <c r="BE87" i="3"/>
  <c r="D87" i="5" s="1"/>
  <c r="BF87" i="3"/>
  <c r="E87" i="5" s="1"/>
  <c r="BC88" i="3"/>
  <c r="B88" i="5" s="1"/>
  <c r="BD88" i="3"/>
  <c r="C88" i="5" s="1"/>
  <c r="BE88" i="3"/>
  <c r="D88" i="5" s="1"/>
  <c r="BF88" i="3"/>
  <c r="E88" i="5" s="1"/>
  <c r="BC89" i="3"/>
  <c r="B89" i="5" s="1"/>
  <c r="BD89" i="3"/>
  <c r="C89" i="5" s="1"/>
  <c r="BE89" i="3"/>
  <c r="D89" i="5" s="1"/>
  <c r="BF89" i="3"/>
  <c r="E89" i="5" s="1"/>
  <c r="BC90" i="3"/>
  <c r="B90" i="5" s="1"/>
  <c r="BD90" i="3"/>
  <c r="C90" i="5" s="1"/>
  <c r="BE90" i="3"/>
  <c r="D90" i="5" s="1"/>
  <c r="BF90" i="3"/>
  <c r="E90" i="5" s="1"/>
  <c r="BC91" i="3"/>
  <c r="B91" i="5" s="1"/>
  <c r="BD91" i="3"/>
  <c r="C91" i="5" s="1"/>
  <c r="BE91" i="3"/>
  <c r="D91" i="5" s="1"/>
  <c r="BF91" i="3"/>
  <c r="E91" i="5" s="1"/>
  <c r="BC92" i="3"/>
  <c r="B92" i="5" s="1"/>
  <c r="BD92" i="3"/>
  <c r="C92" i="5" s="1"/>
  <c r="BE92" i="3"/>
  <c r="D92" i="5" s="1"/>
  <c r="BF92" i="3"/>
  <c r="E92" i="5" s="1"/>
  <c r="BC93" i="3"/>
  <c r="B93" i="5" s="1"/>
  <c r="BD93" i="3"/>
  <c r="C93" i="5" s="1"/>
  <c r="BE93" i="3"/>
  <c r="D93" i="5" s="1"/>
  <c r="BF93" i="3"/>
  <c r="E93" i="5" s="1"/>
  <c r="BC94" i="3"/>
  <c r="B94" i="5" s="1"/>
  <c r="BD94" i="3"/>
  <c r="C94" i="5" s="1"/>
  <c r="BE94" i="3"/>
  <c r="D94" i="5" s="1"/>
  <c r="BF94" i="3"/>
  <c r="E94" i="5" s="1"/>
  <c r="BC95" i="3"/>
  <c r="B95" i="5" s="1"/>
  <c r="BD95" i="3"/>
  <c r="C95" i="5" s="1"/>
  <c r="BE95" i="3"/>
  <c r="D95" i="5" s="1"/>
  <c r="BF95" i="3"/>
  <c r="E95" i="5" s="1"/>
  <c r="BC96" i="3"/>
  <c r="B96" i="5" s="1"/>
  <c r="BD96" i="3"/>
  <c r="C96" i="5" s="1"/>
  <c r="BE96" i="3"/>
  <c r="D96" i="5" s="1"/>
  <c r="BF96" i="3"/>
  <c r="E96" i="5" s="1"/>
  <c r="BC97" i="3"/>
  <c r="B97" i="5" s="1"/>
  <c r="BD97" i="3"/>
  <c r="C97" i="5" s="1"/>
  <c r="BE97" i="3"/>
  <c r="D97" i="5" s="1"/>
  <c r="BF97" i="3"/>
  <c r="E97" i="5" s="1"/>
  <c r="BC98" i="3"/>
  <c r="B98" i="5" s="1"/>
  <c r="BD98" i="3"/>
  <c r="C98" i="5" s="1"/>
  <c r="BE98" i="3"/>
  <c r="D98" i="5" s="1"/>
  <c r="BF98" i="3"/>
  <c r="E98" i="5" s="1"/>
  <c r="BC99" i="3"/>
  <c r="B99" i="5" s="1"/>
  <c r="BD99" i="3"/>
  <c r="C99" i="5" s="1"/>
  <c r="BE99" i="3"/>
  <c r="D99" i="5" s="1"/>
  <c r="BF99" i="3"/>
  <c r="E99" i="5" s="1"/>
  <c r="BC100" i="3"/>
  <c r="B100" i="5" s="1"/>
  <c r="BD100" i="3"/>
  <c r="C100" i="5" s="1"/>
  <c r="BE100" i="3"/>
  <c r="D100" i="5" s="1"/>
  <c r="BF100" i="3"/>
  <c r="E100" i="5" s="1"/>
  <c r="BC101" i="3"/>
  <c r="B101" i="5" s="1"/>
  <c r="BD101" i="3"/>
  <c r="C101" i="5" s="1"/>
  <c r="BE101" i="3"/>
  <c r="D101" i="5" s="1"/>
  <c r="BF101" i="3"/>
  <c r="E101" i="5" s="1"/>
  <c r="BC102" i="3"/>
  <c r="B102" i="5" s="1"/>
  <c r="BD102" i="3"/>
  <c r="C102" i="5" s="1"/>
  <c r="BE102" i="3"/>
  <c r="D102" i="5" s="1"/>
  <c r="BF102" i="3"/>
  <c r="E102" i="5" s="1"/>
  <c r="BC103" i="3"/>
  <c r="B103" i="5" s="1"/>
  <c r="BD103" i="3"/>
  <c r="C103" i="5" s="1"/>
  <c r="BE103" i="3"/>
  <c r="D103" i="5" s="1"/>
  <c r="BF103" i="3"/>
  <c r="E103" i="5" s="1"/>
  <c r="BC104" i="3"/>
  <c r="B104" i="5" s="1"/>
  <c r="BD104" i="3"/>
  <c r="C104" i="5" s="1"/>
  <c r="BE104" i="3"/>
  <c r="D104" i="5" s="1"/>
  <c r="BF104" i="3"/>
  <c r="E104" i="5" s="1"/>
  <c r="BC105" i="3"/>
  <c r="B105" i="5" s="1"/>
  <c r="BD105" i="3"/>
  <c r="C105" i="5" s="1"/>
  <c r="BE105" i="3"/>
  <c r="D105" i="5" s="1"/>
  <c r="BF105" i="3"/>
  <c r="E105" i="5" s="1"/>
  <c r="BC106" i="3"/>
  <c r="B106" i="5" s="1"/>
  <c r="BD106" i="3"/>
  <c r="C106" i="5" s="1"/>
  <c r="BE106" i="3"/>
  <c r="D106" i="5" s="1"/>
  <c r="BF106" i="3"/>
  <c r="E106" i="5" s="1"/>
  <c r="BC107" i="3"/>
  <c r="B107" i="5" s="1"/>
  <c r="BD107" i="3"/>
  <c r="C107" i="5" s="1"/>
  <c r="BE107" i="3"/>
  <c r="D107" i="5" s="1"/>
  <c r="BF107" i="3"/>
  <c r="E107" i="5" s="1"/>
  <c r="BC108" i="3"/>
  <c r="B108" i="5" s="1"/>
  <c r="BD108" i="3"/>
  <c r="C108" i="5" s="1"/>
  <c r="BE108" i="3"/>
  <c r="D108" i="5" s="1"/>
  <c r="BF108" i="3"/>
  <c r="E108" i="5" s="1"/>
  <c r="BC109" i="3"/>
  <c r="B109" i="5" s="1"/>
  <c r="BD109" i="3"/>
  <c r="C109" i="5" s="1"/>
  <c r="BE109" i="3"/>
  <c r="D109" i="5" s="1"/>
  <c r="BF109" i="3"/>
  <c r="E109" i="5" s="1"/>
  <c r="BC110" i="3"/>
  <c r="B110" i="5" s="1"/>
  <c r="BD110" i="3"/>
  <c r="C110" i="5" s="1"/>
  <c r="BE110" i="3"/>
  <c r="D110" i="5" s="1"/>
  <c r="BF110" i="3"/>
  <c r="E110" i="5" s="1"/>
  <c r="BC111" i="3"/>
  <c r="B111" i="5" s="1"/>
  <c r="BD111" i="3"/>
  <c r="C111" i="5" s="1"/>
  <c r="BE111" i="3"/>
  <c r="D111" i="5" s="1"/>
  <c r="BF111" i="3"/>
  <c r="E111" i="5" s="1"/>
  <c r="BC112" i="3"/>
  <c r="B112" i="5" s="1"/>
  <c r="BD112" i="3"/>
  <c r="C112" i="5" s="1"/>
  <c r="BE112" i="3"/>
  <c r="D112" i="5" s="1"/>
  <c r="BF112" i="3"/>
  <c r="E112" i="5" s="1"/>
  <c r="BC113" i="3"/>
  <c r="B113" i="5" s="1"/>
  <c r="BD113" i="3"/>
  <c r="C113" i="5" s="1"/>
  <c r="BE113" i="3"/>
  <c r="D113" i="5" s="1"/>
  <c r="BF113" i="3"/>
  <c r="E113" i="5" s="1"/>
  <c r="BC114" i="3"/>
  <c r="B114" i="5" s="1"/>
  <c r="BD114" i="3"/>
  <c r="C114" i="5" s="1"/>
  <c r="BE114" i="3"/>
  <c r="D114" i="5" s="1"/>
  <c r="BF114" i="3"/>
  <c r="E114" i="5" s="1"/>
  <c r="BC115" i="3"/>
  <c r="B115" i="5" s="1"/>
  <c r="BD115" i="3"/>
  <c r="C115" i="5" s="1"/>
  <c r="BE115" i="3"/>
  <c r="D115" i="5" s="1"/>
  <c r="BF115" i="3"/>
  <c r="E115" i="5" s="1"/>
  <c r="BC116" i="3"/>
  <c r="B116" i="5" s="1"/>
  <c r="BD116" i="3"/>
  <c r="C116" i="5" s="1"/>
  <c r="BE116" i="3"/>
  <c r="D116" i="5" s="1"/>
  <c r="BF116" i="3"/>
  <c r="E116" i="5" s="1"/>
  <c r="BC117" i="3"/>
  <c r="B117" i="5" s="1"/>
  <c r="BD117" i="3"/>
  <c r="C117" i="5" s="1"/>
  <c r="BE117" i="3"/>
  <c r="D117" i="5" s="1"/>
  <c r="BF117" i="3"/>
  <c r="E117" i="5" s="1"/>
  <c r="BC118" i="3"/>
  <c r="B118" i="5" s="1"/>
  <c r="BD118" i="3"/>
  <c r="C118" i="5" s="1"/>
  <c r="BE118" i="3"/>
  <c r="D118" i="5" s="1"/>
  <c r="BF118" i="3"/>
  <c r="E118" i="5" s="1"/>
  <c r="BC119" i="3"/>
  <c r="B119" i="5" s="1"/>
  <c r="BF119" i="3"/>
  <c r="E119" i="5" s="1"/>
  <c r="BC120" i="3"/>
  <c r="B120" i="5" s="1"/>
  <c r="BD120" i="3"/>
  <c r="C120" i="5" s="1"/>
  <c r="BE120" i="3"/>
  <c r="D120" i="5" s="1"/>
  <c r="BF120" i="3"/>
  <c r="E120" i="5" s="1"/>
  <c r="BC121" i="3"/>
  <c r="B121" i="5" s="1"/>
  <c r="BD121" i="3"/>
  <c r="C121" i="5" s="1"/>
  <c r="BE121" i="3"/>
  <c r="D121" i="5" s="1"/>
  <c r="BF121" i="3"/>
  <c r="E121" i="5" s="1"/>
  <c r="BC122" i="3"/>
  <c r="B122" i="5" s="1"/>
  <c r="BD122" i="3"/>
  <c r="C122" i="5" s="1"/>
  <c r="BE122" i="3"/>
  <c r="D122" i="5" s="1"/>
  <c r="BF122" i="3"/>
  <c r="E122" i="5" s="1"/>
  <c r="BC123" i="3"/>
  <c r="B123" i="5" s="1"/>
  <c r="BD123" i="3"/>
  <c r="C123" i="5" s="1"/>
  <c r="BE123" i="3"/>
  <c r="D123" i="5" s="1"/>
  <c r="BF123" i="3"/>
  <c r="E123" i="5" s="1"/>
  <c r="BC124" i="3"/>
  <c r="B124" i="5" s="1"/>
  <c r="BD124" i="3"/>
  <c r="C124" i="5" s="1"/>
  <c r="BE124" i="3"/>
  <c r="D124" i="5" s="1"/>
  <c r="BF124" i="3"/>
  <c r="E124" i="5" s="1"/>
  <c r="BC125" i="3"/>
  <c r="B125" i="5" s="1"/>
  <c r="BD125" i="3"/>
  <c r="C125" i="5" s="1"/>
  <c r="BE125" i="3"/>
  <c r="D125" i="5" s="1"/>
  <c r="BF125" i="3"/>
  <c r="E125" i="5" s="1"/>
  <c r="BC126" i="3"/>
  <c r="B126" i="5" s="1"/>
  <c r="BD126" i="3"/>
  <c r="C126" i="5" s="1"/>
  <c r="BE126" i="3"/>
  <c r="D126" i="5" s="1"/>
  <c r="BF126" i="3"/>
  <c r="E126" i="5" s="1"/>
  <c r="BC127" i="3"/>
  <c r="B127" i="5" s="1"/>
  <c r="BD127" i="3"/>
  <c r="C127" i="5" s="1"/>
  <c r="BE127" i="3"/>
  <c r="D127" i="5" s="1"/>
  <c r="BF127" i="3"/>
  <c r="E127" i="5" s="1"/>
  <c r="BC128" i="3"/>
  <c r="B128" i="5" s="1"/>
  <c r="BD128" i="3"/>
  <c r="C128" i="5" s="1"/>
  <c r="BE128" i="3"/>
  <c r="D128" i="5" s="1"/>
  <c r="BF128" i="3"/>
  <c r="E128" i="5" s="1"/>
  <c r="BC129" i="3"/>
  <c r="B129" i="5" s="1"/>
  <c r="BD129" i="3"/>
  <c r="C129" i="5" s="1"/>
  <c r="BE129" i="3"/>
  <c r="D129" i="5" s="1"/>
  <c r="BF129" i="3"/>
  <c r="E129" i="5" s="1"/>
  <c r="BC130" i="3"/>
  <c r="B130" i="5" s="1"/>
  <c r="BD130" i="3"/>
  <c r="C130" i="5" s="1"/>
  <c r="BE130" i="3"/>
  <c r="D130" i="5" s="1"/>
  <c r="BF130" i="3"/>
  <c r="E130" i="5" s="1"/>
  <c r="BC131" i="3"/>
  <c r="B131" i="5" s="1"/>
  <c r="BD131" i="3"/>
  <c r="C131" i="5" s="1"/>
  <c r="BE131" i="3"/>
  <c r="D131" i="5" s="1"/>
  <c r="BF131" i="3"/>
  <c r="E131" i="5" s="1"/>
  <c r="BC132" i="3"/>
  <c r="B132" i="5" s="1"/>
  <c r="BD132" i="3"/>
  <c r="C132" i="5" s="1"/>
  <c r="BE132" i="3"/>
  <c r="D132" i="5" s="1"/>
  <c r="BF132" i="3"/>
  <c r="E132" i="5" s="1"/>
  <c r="BC133" i="3"/>
  <c r="B133" i="5" s="1"/>
  <c r="BD133" i="3"/>
  <c r="C133" i="5" s="1"/>
  <c r="BE133" i="3"/>
  <c r="D133" i="5" s="1"/>
  <c r="BF133" i="3"/>
  <c r="E133" i="5" s="1"/>
  <c r="BC134" i="3"/>
  <c r="B134" i="5" s="1"/>
  <c r="BD134" i="3"/>
  <c r="C134" i="5" s="1"/>
  <c r="BE134" i="3"/>
  <c r="D134" i="5" s="1"/>
  <c r="BF134" i="3"/>
  <c r="E134" i="5" s="1"/>
  <c r="BC135" i="3"/>
  <c r="B135" i="5" s="1"/>
  <c r="BD135" i="3"/>
  <c r="C135" i="5" s="1"/>
  <c r="BE135" i="3"/>
  <c r="D135" i="5" s="1"/>
  <c r="BF135" i="3"/>
  <c r="E135" i="5" s="1"/>
  <c r="BC136" i="3"/>
  <c r="B136" i="5" s="1"/>
  <c r="BD136" i="3"/>
  <c r="C136" i="5" s="1"/>
  <c r="BE136" i="3"/>
  <c r="D136" i="5" s="1"/>
  <c r="BF136" i="3"/>
  <c r="E136" i="5" s="1"/>
  <c r="BC137" i="3"/>
  <c r="B137" i="5" s="1"/>
  <c r="BD137" i="3"/>
  <c r="C137" i="5" s="1"/>
  <c r="BE137" i="3"/>
  <c r="D137" i="5" s="1"/>
  <c r="BF137" i="3"/>
  <c r="E137" i="5" s="1"/>
  <c r="BC138" i="3"/>
  <c r="B138" i="5" s="1"/>
  <c r="BD138" i="3"/>
  <c r="C138" i="5" s="1"/>
  <c r="BE138" i="3"/>
  <c r="D138" i="5" s="1"/>
  <c r="BF138" i="3"/>
  <c r="E138" i="5" s="1"/>
  <c r="BC139" i="3"/>
  <c r="B139" i="5" s="1"/>
  <c r="BD139" i="3"/>
  <c r="C139" i="5" s="1"/>
  <c r="BE139" i="3"/>
  <c r="D139" i="5" s="1"/>
  <c r="BF139" i="3"/>
  <c r="E139" i="5" s="1"/>
  <c r="BC140" i="3"/>
  <c r="B140" i="5" s="1"/>
  <c r="BD140" i="3"/>
  <c r="C140" i="5" s="1"/>
  <c r="BE140" i="3"/>
  <c r="D140" i="5" s="1"/>
  <c r="BF140" i="3"/>
  <c r="E140" i="5" s="1"/>
  <c r="BC141" i="3"/>
  <c r="B141" i="5" s="1"/>
  <c r="BD141" i="3"/>
  <c r="C141" i="5" s="1"/>
  <c r="BE141" i="3"/>
  <c r="D141" i="5" s="1"/>
  <c r="BF141" i="3"/>
  <c r="E141" i="5" s="1"/>
  <c r="BC142" i="3"/>
  <c r="B142" i="5" s="1"/>
  <c r="BD142" i="3"/>
  <c r="C142" i="5" s="1"/>
  <c r="BE142" i="3"/>
  <c r="D142" i="5" s="1"/>
  <c r="BF142" i="3"/>
  <c r="E142" i="5" s="1"/>
  <c r="BC143" i="3"/>
  <c r="B143" i="5" s="1"/>
  <c r="BD143" i="3"/>
  <c r="C143" i="5" s="1"/>
  <c r="BE143" i="3"/>
  <c r="D143" i="5" s="1"/>
  <c r="BF143" i="3"/>
  <c r="E143" i="5" s="1"/>
  <c r="BC144" i="3"/>
  <c r="B144" i="5" s="1"/>
  <c r="BD144" i="3"/>
  <c r="C144" i="5" s="1"/>
  <c r="BE144" i="3"/>
  <c r="D144" i="5" s="1"/>
  <c r="BF144" i="3"/>
  <c r="E144" i="5" s="1"/>
  <c r="BC145" i="3"/>
  <c r="B145" i="5" s="1"/>
  <c r="BF145" i="3"/>
  <c r="E145" i="5" s="1"/>
  <c r="BC146" i="3"/>
  <c r="B146" i="5" s="1"/>
  <c r="BD146" i="3"/>
  <c r="C146" i="5" s="1"/>
  <c r="BE146" i="3"/>
  <c r="D146" i="5" s="1"/>
  <c r="BF146" i="3"/>
  <c r="E146" i="5" s="1"/>
  <c r="BC147" i="3"/>
  <c r="B147" i="5" s="1"/>
  <c r="BD147" i="3"/>
  <c r="C147" i="5" s="1"/>
  <c r="BE147" i="3"/>
  <c r="D147" i="5" s="1"/>
  <c r="BF147" i="3"/>
  <c r="E147" i="5" s="1"/>
  <c r="BC148" i="3"/>
  <c r="B148" i="5" s="1"/>
  <c r="BD148" i="3"/>
  <c r="C148" i="5" s="1"/>
  <c r="BE148" i="3"/>
  <c r="D148" i="5" s="1"/>
  <c r="BF148" i="3"/>
  <c r="E148" i="5" s="1"/>
  <c r="BC149" i="3"/>
  <c r="B149" i="5" s="1"/>
  <c r="BD149" i="3"/>
  <c r="C149" i="5" s="1"/>
  <c r="BE149" i="3"/>
  <c r="D149" i="5" s="1"/>
  <c r="BF149" i="3"/>
  <c r="E149" i="5" s="1"/>
  <c r="BC150" i="3"/>
  <c r="B150" i="5" s="1"/>
  <c r="BD150" i="3"/>
  <c r="C150" i="5" s="1"/>
  <c r="BE150" i="3"/>
  <c r="D150" i="5" s="1"/>
  <c r="BF150" i="3"/>
  <c r="E150" i="5" s="1"/>
  <c r="BC151" i="3"/>
  <c r="B151" i="5" s="1"/>
  <c r="BD151" i="3"/>
  <c r="C151" i="5" s="1"/>
  <c r="BE151" i="3"/>
  <c r="D151" i="5" s="1"/>
  <c r="BF151" i="3"/>
  <c r="E151" i="5" s="1"/>
  <c r="BC152" i="3"/>
  <c r="B152" i="5" s="1"/>
  <c r="BD152" i="3"/>
  <c r="C152" i="5" s="1"/>
  <c r="BE152" i="3"/>
  <c r="D152" i="5" s="1"/>
  <c r="BF152" i="3"/>
  <c r="E152" i="5" s="1"/>
  <c r="BC153" i="3"/>
  <c r="B153" i="5" s="1"/>
  <c r="BD153" i="3"/>
  <c r="C153" i="5" s="1"/>
  <c r="BE153" i="3"/>
  <c r="D153" i="5" s="1"/>
  <c r="BF153" i="3"/>
  <c r="E153" i="5" s="1"/>
  <c r="BC154" i="3"/>
  <c r="B154" i="5" s="1"/>
  <c r="BD154" i="3"/>
  <c r="C154" i="5" s="1"/>
  <c r="BE154" i="3"/>
  <c r="D154" i="5" s="1"/>
  <c r="BF154" i="3"/>
  <c r="E154" i="5" s="1"/>
  <c r="BC155" i="3"/>
  <c r="B155" i="5" s="1"/>
  <c r="BD155" i="3"/>
  <c r="C155" i="5" s="1"/>
  <c r="BE155" i="3"/>
  <c r="D155" i="5" s="1"/>
  <c r="BF155" i="3"/>
  <c r="E155" i="5" s="1"/>
  <c r="BC156" i="3"/>
  <c r="B156" i="5" s="1"/>
  <c r="BD156" i="3"/>
  <c r="C156" i="5" s="1"/>
  <c r="BE156" i="3"/>
  <c r="D156" i="5" s="1"/>
  <c r="BF156" i="3"/>
  <c r="E156" i="5" s="1"/>
  <c r="BC157" i="3"/>
  <c r="B157" i="5" s="1"/>
  <c r="BD157" i="3"/>
  <c r="C157" i="5" s="1"/>
  <c r="BE157" i="3"/>
  <c r="D157" i="5" s="1"/>
  <c r="BF157" i="3"/>
  <c r="E157" i="5" s="1"/>
  <c r="BC158" i="3"/>
  <c r="B158" i="5" s="1"/>
  <c r="BD158" i="3"/>
  <c r="C158" i="5" s="1"/>
  <c r="BE158" i="3"/>
  <c r="D158" i="5" s="1"/>
  <c r="BF158" i="3"/>
  <c r="E158" i="5" s="1"/>
  <c r="BC159" i="3"/>
  <c r="B159" i="5" s="1"/>
  <c r="BD159" i="3"/>
  <c r="C159" i="5" s="1"/>
  <c r="BE159" i="3"/>
  <c r="D159" i="5" s="1"/>
  <c r="BF159" i="3"/>
  <c r="E159" i="5" s="1"/>
  <c r="BC160" i="3"/>
  <c r="B160" i="5" s="1"/>
  <c r="BD160" i="3"/>
  <c r="C160" i="5" s="1"/>
  <c r="BE160" i="3"/>
  <c r="D160" i="5" s="1"/>
  <c r="BF160" i="3"/>
  <c r="E160" i="5" s="1"/>
  <c r="BC161" i="3"/>
  <c r="B161" i="5" s="1"/>
  <c r="BD161" i="3"/>
  <c r="C161" i="5" s="1"/>
  <c r="BE161" i="3"/>
  <c r="D161" i="5" s="1"/>
  <c r="BF161" i="3"/>
  <c r="E161" i="5" s="1"/>
  <c r="BC162" i="3"/>
  <c r="B162" i="5" s="1"/>
  <c r="BD162" i="3"/>
  <c r="C162" i="5" s="1"/>
  <c r="BE162" i="3"/>
  <c r="D162" i="5" s="1"/>
  <c r="BF162" i="3"/>
  <c r="E162" i="5" s="1"/>
  <c r="BC163" i="3"/>
  <c r="B163" i="5" s="1"/>
  <c r="BD163" i="3"/>
  <c r="C163" i="5" s="1"/>
  <c r="BE163" i="3"/>
  <c r="D163" i="5" s="1"/>
  <c r="BF163" i="3"/>
  <c r="E163" i="5" s="1"/>
  <c r="BC164" i="3"/>
  <c r="B164" i="5" s="1"/>
  <c r="BD164" i="3"/>
  <c r="C164" i="5" s="1"/>
  <c r="BE164" i="3"/>
  <c r="D164" i="5" s="1"/>
  <c r="BF164" i="3"/>
  <c r="E164" i="5" s="1"/>
  <c r="BC165" i="3"/>
  <c r="B165" i="5" s="1"/>
  <c r="BD165" i="3"/>
  <c r="C165" i="5" s="1"/>
  <c r="BE165" i="3"/>
  <c r="D165" i="5" s="1"/>
  <c r="BF165" i="3"/>
  <c r="E165" i="5" s="1"/>
  <c r="BC166" i="3"/>
  <c r="B166" i="5" s="1"/>
  <c r="BD166" i="3"/>
  <c r="C166" i="5" s="1"/>
  <c r="BE166" i="3"/>
  <c r="D166" i="5" s="1"/>
  <c r="BF166" i="3"/>
  <c r="E166" i="5" s="1"/>
  <c r="BC167" i="3"/>
  <c r="B167" i="5" s="1"/>
  <c r="BD167" i="3"/>
  <c r="C167" i="5" s="1"/>
  <c r="BE167" i="3"/>
  <c r="D167" i="5" s="1"/>
  <c r="BF167" i="3"/>
  <c r="E167" i="5" s="1"/>
  <c r="BC169" i="3"/>
  <c r="B169" i="5" s="1"/>
  <c r="BD169" i="3"/>
  <c r="C169" i="5" s="1"/>
  <c r="BE169" i="3"/>
  <c r="D169" i="5" s="1"/>
  <c r="BF169" i="3"/>
  <c r="E169" i="5" s="1"/>
  <c r="BC170" i="3"/>
  <c r="B170" i="5" s="1"/>
  <c r="BD170" i="3"/>
  <c r="C170" i="5" s="1"/>
  <c r="BE170" i="3"/>
  <c r="D170" i="5" s="1"/>
  <c r="BF170" i="3"/>
  <c r="E170" i="5" s="1"/>
  <c r="BC171" i="3"/>
  <c r="B171" i="5" s="1"/>
  <c r="BD171" i="3"/>
  <c r="C171" i="5" s="1"/>
  <c r="BE171" i="3"/>
  <c r="D171" i="5" s="1"/>
  <c r="BF171" i="3"/>
  <c r="E171" i="5" s="1"/>
  <c r="BC172" i="3"/>
  <c r="B172" i="5" s="1"/>
  <c r="BD172" i="3"/>
  <c r="C172" i="5" s="1"/>
  <c r="BE172" i="3"/>
  <c r="D172" i="5" s="1"/>
  <c r="BF172" i="3"/>
  <c r="E172" i="5" s="1"/>
  <c r="BC173" i="3"/>
  <c r="B173" i="5" s="1"/>
  <c r="BD173" i="3"/>
  <c r="C173" i="5" s="1"/>
  <c r="BE173" i="3"/>
  <c r="D173" i="5" s="1"/>
  <c r="BF173" i="3"/>
  <c r="E173" i="5" s="1"/>
  <c r="BC174" i="3"/>
  <c r="B174" i="5" s="1"/>
  <c r="BD174" i="3"/>
  <c r="C174" i="5" s="1"/>
  <c r="BE174" i="3"/>
  <c r="D174" i="5" s="1"/>
  <c r="BF174" i="3"/>
  <c r="E174" i="5" s="1"/>
  <c r="BC175" i="3"/>
  <c r="B175" i="5" s="1"/>
  <c r="BD175" i="3"/>
  <c r="C175" i="5" s="1"/>
  <c r="BE175" i="3"/>
  <c r="D175" i="5" s="1"/>
  <c r="BF175" i="3"/>
  <c r="E175" i="5" s="1"/>
  <c r="BC183" i="3"/>
  <c r="BD183" i="3"/>
  <c r="C183" i="5" s="1"/>
  <c r="BE183" i="3"/>
  <c r="D183" i="5" s="1"/>
  <c r="BF183" i="3"/>
  <c r="E183" i="5" s="1"/>
  <c r="BC184" i="3"/>
  <c r="B184" i="5" s="1"/>
  <c r="BD184" i="3"/>
  <c r="C184" i="5" s="1"/>
  <c r="BE184" i="3"/>
  <c r="D184" i="5" s="1"/>
  <c r="BF184" i="3"/>
  <c r="E184" i="5" s="1"/>
  <c r="BC185" i="3"/>
  <c r="B185" i="5" s="1"/>
  <c r="BD185" i="3"/>
  <c r="C185" i="5" s="1"/>
  <c r="BE185" i="3"/>
  <c r="D185" i="5" s="1"/>
  <c r="BF185" i="3"/>
  <c r="E185" i="5" s="1"/>
  <c r="BC187" i="3"/>
  <c r="B187" i="5" s="1"/>
  <c r="BD187" i="3"/>
  <c r="C187" i="5" s="1"/>
  <c r="BE187" i="3"/>
  <c r="D187" i="5" s="1"/>
  <c r="BF187" i="3"/>
  <c r="E187" i="5" s="1"/>
  <c r="BC188" i="3"/>
  <c r="B188" i="5" s="1"/>
  <c r="BD188" i="3"/>
  <c r="C188" i="5" s="1"/>
  <c r="BE188" i="3"/>
  <c r="D188" i="5" s="1"/>
  <c r="BF188" i="3"/>
  <c r="E188" i="5" s="1"/>
  <c r="BC189" i="3"/>
  <c r="BD189" i="3"/>
  <c r="C189" i="5" s="1"/>
  <c r="BE189" i="3"/>
  <c r="D189" i="5" s="1"/>
  <c r="BF189" i="3"/>
  <c r="E189" i="5" s="1"/>
  <c r="BC190" i="3"/>
  <c r="B190" i="5" s="1"/>
  <c r="BD190" i="3"/>
  <c r="C190" i="5" s="1"/>
  <c r="BE190" i="3"/>
  <c r="D190" i="5" s="1"/>
  <c r="BF190" i="3"/>
  <c r="E190" i="5" s="1"/>
  <c r="BC191" i="3"/>
  <c r="B191" i="5" s="1"/>
  <c r="BD191" i="3"/>
  <c r="C191" i="5" s="1"/>
  <c r="BE191" i="3"/>
  <c r="BF191" i="3"/>
  <c r="E191" i="5" s="1"/>
  <c r="BC192" i="3"/>
  <c r="B192" i="5" s="1"/>
  <c r="BD192" i="3"/>
  <c r="C192" i="5" s="1"/>
  <c r="BE192" i="3"/>
  <c r="D192" i="5" s="1"/>
  <c r="BF192" i="3"/>
  <c r="E192" i="5" s="1"/>
  <c r="BC193" i="3"/>
  <c r="BD193" i="3"/>
  <c r="C193" i="5" s="1"/>
  <c r="BE193" i="3"/>
  <c r="D193" i="5" s="1"/>
  <c r="BF193" i="3"/>
  <c r="E193" i="5" s="1"/>
  <c r="BC195" i="3"/>
  <c r="B195" i="5" s="1"/>
  <c r="BD195" i="3"/>
  <c r="C195" i="5" s="1"/>
  <c r="BE195" i="3"/>
  <c r="D195" i="5" s="1"/>
  <c r="BF195" i="3"/>
  <c r="E195" i="5" s="1"/>
  <c r="BC196" i="3"/>
  <c r="B196" i="5" s="1"/>
  <c r="BD196" i="3"/>
  <c r="C196" i="5" s="1"/>
  <c r="BE196" i="3"/>
  <c r="D196" i="5" s="1"/>
  <c r="BF196" i="3"/>
  <c r="E196" i="5" s="1"/>
  <c r="BC197" i="3"/>
  <c r="BD197" i="3"/>
  <c r="C197" i="5" s="1"/>
  <c r="BE197" i="3"/>
  <c r="D197" i="5" s="1"/>
  <c r="BF197" i="3"/>
  <c r="E197" i="5" s="1"/>
  <c r="BC198" i="3"/>
  <c r="BD198" i="3"/>
  <c r="C198" i="5" s="1"/>
  <c r="BE198" i="3"/>
  <c r="D198" i="5" s="1"/>
  <c r="BF198" i="3"/>
  <c r="BC199" i="3"/>
  <c r="B199" i="5" s="1"/>
  <c r="BD199" i="3"/>
  <c r="BE199" i="3"/>
  <c r="BF199" i="3"/>
  <c r="E199" i="5" s="1"/>
  <c r="BC200" i="3"/>
  <c r="B200" i="5" s="1"/>
  <c r="BD200" i="3"/>
  <c r="C200" i="5" s="1"/>
  <c r="BE200" i="3"/>
  <c r="D200" i="5" s="1"/>
  <c r="BF200" i="3"/>
  <c r="E200" i="5" s="1"/>
  <c r="BC201" i="3"/>
  <c r="B201" i="5" s="1"/>
  <c r="BD201" i="3"/>
  <c r="C201" i="5" s="1"/>
  <c r="BE201" i="3"/>
  <c r="D201" i="5" s="1"/>
  <c r="BF201" i="3"/>
  <c r="E201" i="5" s="1"/>
  <c r="BC203" i="3"/>
  <c r="B203" i="5" s="1"/>
  <c r="BD203" i="3"/>
  <c r="C203" i="5" s="1"/>
  <c r="BE203" i="3"/>
  <c r="D203" i="5" s="1"/>
  <c r="BF203" i="3"/>
  <c r="E203" i="5" s="1"/>
  <c r="BC204" i="3"/>
  <c r="BD204" i="3"/>
  <c r="C204" i="5" s="1"/>
  <c r="BE204" i="3"/>
  <c r="D204" i="5" s="1"/>
  <c r="BF204" i="3"/>
  <c r="E204" i="5" s="1"/>
  <c r="BC205" i="3"/>
  <c r="B205" i="5" s="1"/>
  <c r="BD205" i="3"/>
  <c r="C205" i="5" s="1"/>
  <c r="BE205" i="3"/>
  <c r="D205" i="5" s="1"/>
  <c r="BF205" i="3"/>
  <c r="BC206" i="3"/>
  <c r="B206" i="5" s="1"/>
  <c r="BD206" i="3"/>
  <c r="C206" i="5" s="1"/>
  <c r="BE206" i="3"/>
  <c r="D206" i="5" s="1"/>
  <c r="BF206" i="3"/>
  <c r="E206" i="5" s="1"/>
  <c r="BC207" i="3"/>
  <c r="BD207" i="3"/>
  <c r="C207" i="5" s="1"/>
  <c r="BE207" i="3"/>
  <c r="D207" i="5" s="1"/>
  <c r="BF207" i="3"/>
  <c r="E207" i="5" s="1"/>
  <c r="BC208" i="3"/>
  <c r="BD208" i="3"/>
  <c r="C208" i="5" s="1"/>
  <c r="BE208" i="3"/>
  <c r="D208" i="5" s="1"/>
  <c r="BF208" i="3"/>
  <c r="E208" i="5" s="1"/>
  <c r="BC209" i="3"/>
  <c r="B209" i="5" s="1"/>
  <c r="BD209" i="3"/>
  <c r="C209" i="5" s="1"/>
  <c r="BE209" i="3"/>
  <c r="D209" i="5" s="1"/>
  <c r="BF209" i="3"/>
  <c r="E209" i="5" s="1"/>
  <c r="BC211" i="3"/>
  <c r="B211" i="5" s="1"/>
  <c r="BD211" i="3"/>
  <c r="C211" i="5" s="1"/>
  <c r="BE211" i="3"/>
  <c r="D211" i="5" s="1"/>
  <c r="BF211" i="3"/>
  <c r="E211" i="5" s="1"/>
  <c r="BC212" i="3"/>
  <c r="B212" i="5" s="1"/>
  <c r="BD212" i="3"/>
  <c r="C212" i="5" s="1"/>
  <c r="BE212" i="3"/>
  <c r="D212" i="5" s="1"/>
  <c r="BF212" i="3"/>
  <c r="E212" i="5" s="1"/>
  <c r="BC213" i="3"/>
  <c r="B213" i="5" s="1"/>
  <c r="BD213" i="3"/>
  <c r="C213" i="5" s="1"/>
  <c r="BE213" i="3"/>
  <c r="D213" i="5" s="1"/>
  <c r="BF213" i="3"/>
  <c r="E213" i="5" s="1"/>
  <c r="BC214" i="3"/>
  <c r="B214" i="5" s="1"/>
  <c r="BD214" i="3"/>
  <c r="C214" i="5" s="1"/>
  <c r="BE214" i="3"/>
  <c r="D214" i="5" s="1"/>
  <c r="BF214" i="3"/>
  <c r="E214" i="5" s="1"/>
  <c r="BC215" i="3"/>
  <c r="B215" i="5" s="1"/>
  <c r="BD215" i="3"/>
  <c r="C215" i="5" s="1"/>
  <c r="BE215" i="3"/>
  <c r="D215" i="5" s="1"/>
  <c r="BF215" i="3"/>
  <c r="E215" i="5" s="1"/>
  <c r="BC216" i="3"/>
  <c r="B216" i="5" s="1"/>
  <c r="BD216" i="3"/>
  <c r="C216" i="5" s="1"/>
  <c r="BE216" i="3"/>
  <c r="D216" i="5" s="1"/>
  <c r="BF216" i="3"/>
  <c r="E216" i="5" s="1"/>
  <c r="BC219" i="3"/>
  <c r="B219" i="5" s="1"/>
  <c r="BD219" i="3"/>
  <c r="C219" i="5" s="1"/>
  <c r="BE219" i="3"/>
  <c r="D219" i="5" s="1"/>
  <c r="BF219" i="3"/>
  <c r="E219" i="5" s="1"/>
  <c r="BC220" i="3"/>
  <c r="B220" i="5" s="1"/>
  <c r="BD220" i="3"/>
  <c r="C220" i="5" s="1"/>
  <c r="BE220" i="3"/>
  <c r="D220" i="5" s="1"/>
  <c r="BF220" i="3"/>
  <c r="E220" i="5" s="1"/>
  <c r="BC221" i="3"/>
  <c r="B221" i="5" s="1"/>
  <c r="BD221" i="3"/>
  <c r="C221" i="5" s="1"/>
  <c r="BE221" i="3"/>
  <c r="D221" i="5" s="1"/>
  <c r="BF221" i="3"/>
  <c r="E221" i="5" s="1"/>
  <c r="BC222" i="3"/>
  <c r="B222" i="5" s="1"/>
  <c r="BD222" i="3"/>
  <c r="C222" i="5" s="1"/>
  <c r="BE222" i="3"/>
  <c r="D222" i="5" s="1"/>
  <c r="BF222" i="3"/>
  <c r="E222" i="5" s="1"/>
  <c r="BC223" i="3"/>
  <c r="B223" i="5" s="1"/>
  <c r="BD223" i="3"/>
  <c r="C223" i="5" s="1"/>
  <c r="BE223" i="3"/>
  <c r="D223" i="5" s="1"/>
  <c r="BF223" i="3"/>
  <c r="E223" i="5" s="1"/>
  <c r="BC224" i="3"/>
  <c r="B224" i="5" s="1"/>
  <c r="BD224" i="3"/>
  <c r="C224" i="5" s="1"/>
  <c r="BE224" i="3"/>
  <c r="D224" i="5" s="1"/>
  <c r="BF224" i="3"/>
  <c r="E224" i="5" s="1"/>
  <c r="BC225" i="3"/>
  <c r="B225" i="5" s="1"/>
  <c r="BD225" i="3"/>
  <c r="C225" i="5" s="1"/>
  <c r="BE225" i="3"/>
  <c r="D225" i="5" s="1"/>
  <c r="BF225" i="3"/>
  <c r="E225" i="5" s="1"/>
  <c r="BC226" i="3"/>
  <c r="B226" i="5" s="1"/>
  <c r="BD226" i="3"/>
  <c r="C226" i="5" s="1"/>
  <c r="BE226" i="3"/>
  <c r="D226" i="5" s="1"/>
  <c r="BF226" i="3"/>
  <c r="E226" i="5" s="1"/>
  <c r="BC228" i="3"/>
  <c r="B228" i="5" s="1"/>
  <c r="BD228" i="3"/>
  <c r="C228" i="5" s="1"/>
  <c r="BE228" i="3"/>
  <c r="D228" i="5" s="1"/>
  <c r="BF228" i="3"/>
  <c r="E228" i="5" s="1"/>
  <c r="BC229" i="3"/>
  <c r="B229" i="5" s="1"/>
  <c r="BD229" i="3"/>
  <c r="C229" i="5" s="1"/>
  <c r="BE229" i="3"/>
  <c r="D229" i="5" s="1"/>
  <c r="BF229" i="3"/>
  <c r="E229" i="5" s="1"/>
  <c r="BC230" i="3"/>
  <c r="B230" i="5" s="1"/>
  <c r="BD230" i="3"/>
  <c r="C230" i="5" s="1"/>
  <c r="BE230" i="3"/>
  <c r="D230" i="5" s="1"/>
  <c r="BF230" i="3"/>
  <c r="E230" i="5" s="1"/>
  <c r="BC231" i="3"/>
  <c r="B231" i="5" s="1"/>
  <c r="BD231" i="3"/>
  <c r="C231" i="5" s="1"/>
  <c r="BE231" i="3"/>
  <c r="D231" i="5" s="1"/>
  <c r="BF231" i="3"/>
  <c r="E231" i="5" s="1"/>
  <c r="BC232" i="3"/>
  <c r="B232" i="5" s="1"/>
  <c r="BD232" i="3"/>
  <c r="C232" i="5" s="1"/>
  <c r="BE232" i="3"/>
  <c r="D232" i="5" s="1"/>
  <c r="BF232" i="3"/>
  <c r="E232" i="5" s="1"/>
  <c r="BC233" i="3"/>
  <c r="B233" i="5" s="1"/>
  <c r="BD233" i="3"/>
  <c r="C233" i="5" s="1"/>
  <c r="BE233" i="3"/>
  <c r="D233" i="5" s="1"/>
  <c r="BF233" i="3"/>
  <c r="E233" i="5" s="1"/>
  <c r="BC234" i="3"/>
  <c r="B234" i="5" s="1"/>
  <c r="BD234" i="3"/>
  <c r="C234" i="5" s="1"/>
  <c r="BE234" i="3"/>
  <c r="D234" i="5" s="1"/>
  <c r="BF234" i="3"/>
  <c r="E234" i="5" s="1"/>
  <c r="BC235" i="3"/>
  <c r="B235" i="5" s="1"/>
  <c r="BD235" i="3"/>
  <c r="C235" i="5" s="1"/>
  <c r="BE235" i="3"/>
  <c r="D235" i="5" s="1"/>
  <c r="BF235" i="3"/>
  <c r="E235" i="5" s="1"/>
  <c r="BC236" i="3"/>
  <c r="B236" i="5" s="1"/>
  <c r="BD236" i="3"/>
  <c r="C236" i="5" s="1"/>
  <c r="BE236" i="3"/>
  <c r="D236" i="5" s="1"/>
  <c r="BF236" i="3"/>
  <c r="E236" i="5" s="1"/>
  <c r="BC237" i="3"/>
  <c r="B237" i="5" s="1"/>
  <c r="BD237" i="3"/>
  <c r="C237" i="5" s="1"/>
  <c r="BE237" i="3"/>
  <c r="D237" i="5" s="1"/>
  <c r="BF237" i="3"/>
  <c r="E237" i="5" s="1"/>
  <c r="BC238" i="3"/>
  <c r="B238" i="5" s="1"/>
  <c r="BD238" i="3"/>
  <c r="C238" i="5" s="1"/>
  <c r="BE238" i="3"/>
  <c r="D238" i="5" s="1"/>
  <c r="BF238" i="3"/>
  <c r="E238" i="5" s="1"/>
  <c r="BC239" i="3"/>
  <c r="B239" i="5" s="1"/>
  <c r="BD239" i="3"/>
  <c r="C239" i="5" s="1"/>
  <c r="BE239" i="3"/>
  <c r="D239" i="5" s="1"/>
  <c r="BF239" i="3"/>
  <c r="E239" i="5" s="1"/>
  <c r="BC240" i="3"/>
  <c r="B240" i="5" s="1"/>
  <c r="BD240" i="3"/>
  <c r="C240" i="5" s="1"/>
  <c r="BE240" i="3"/>
  <c r="D240" i="5" s="1"/>
  <c r="BF240" i="3"/>
  <c r="E240" i="5" s="1"/>
  <c r="BC241" i="3"/>
  <c r="B241" i="5" s="1"/>
  <c r="BD241" i="3"/>
  <c r="C241" i="5" s="1"/>
  <c r="BE241" i="3"/>
  <c r="D241" i="5" s="1"/>
  <c r="BF241" i="3"/>
  <c r="E241" i="5" s="1"/>
  <c r="BC242" i="3"/>
  <c r="B242" i="5" s="1"/>
  <c r="BD242" i="3"/>
  <c r="C242" i="5" s="1"/>
  <c r="BE242" i="3"/>
  <c r="D242" i="5" s="1"/>
  <c r="BF242" i="3"/>
  <c r="E242" i="5" s="1"/>
  <c r="BC243" i="3"/>
  <c r="B243" i="5" s="1"/>
  <c r="BD243" i="3"/>
  <c r="C243" i="5" s="1"/>
  <c r="BE243" i="3"/>
  <c r="D243" i="5" s="1"/>
  <c r="BF243" i="3"/>
  <c r="E243" i="5" s="1"/>
  <c r="BC244" i="3"/>
  <c r="B244" i="5" s="1"/>
  <c r="BD244" i="3"/>
  <c r="C244" i="5" s="1"/>
  <c r="BE244" i="3"/>
  <c r="D244" i="5" s="1"/>
  <c r="BF244" i="3"/>
  <c r="E244" i="5" s="1"/>
  <c r="BC245" i="3"/>
  <c r="B245" i="5" s="1"/>
  <c r="BD245" i="3"/>
  <c r="C245" i="5" s="1"/>
  <c r="BE245" i="3"/>
  <c r="D245" i="5" s="1"/>
  <c r="BF245" i="3"/>
  <c r="E245" i="5" s="1"/>
  <c r="BC246" i="3"/>
  <c r="B246" i="5" s="1"/>
  <c r="BD246" i="3"/>
  <c r="C246" i="5" s="1"/>
  <c r="BE246" i="3"/>
  <c r="D246" i="5" s="1"/>
  <c r="BF246" i="3"/>
  <c r="E246" i="5" s="1"/>
  <c r="BC247" i="3"/>
  <c r="B247" i="5" s="1"/>
  <c r="BD247" i="3"/>
  <c r="C247" i="5" s="1"/>
  <c r="BE247" i="3"/>
  <c r="D247" i="5" s="1"/>
  <c r="BF247" i="3"/>
  <c r="E247" i="5" s="1"/>
  <c r="BC248" i="3"/>
  <c r="B248" i="5" s="1"/>
  <c r="BD248" i="3"/>
  <c r="C248" i="5" s="1"/>
  <c r="BE248" i="3"/>
  <c r="D248" i="5" s="1"/>
  <c r="BF248" i="3"/>
  <c r="E248" i="5" s="1"/>
  <c r="BC249" i="3"/>
  <c r="B249" i="5" s="1"/>
  <c r="BD249" i="3"/>
  <c r="C249" i="5" s="1"/>
  <c r="BE249" i="3"/>
  <c r="D249" i="5" s="1"/>
  <c r="BF249" i="3"/>
  <c r="E249" i="5" s="1"/>
  <c r="BC250" i="3"/>
  <c r="B250" i="5" s="1"/>
  <c r="BD250" i="3"/>
  <c r="C250" i="5" s="1"/>
  <c r="BE250" i="3"/>
  <c r="D250" i="5" s="1"/>
  <c r="BF250" i="3"/>
  <c r="E250" i="5" s="1"/>
  <c r="BC251" i="3"/>
  <c r="B251" i="5" s="1"/>
  <c r="BD251" i="3"/>
  <c r="C251" i="5" s="1"/>
  <c r="BE251" i="3"/>
  <c r="D251" i="5" s="1"/>
  <c r="BF251" i="3"/>
  <c r="E251" i="5" s="1"/>
  <c r="BC252" i="3"/>
  <c r="B252" i="5" s="1"/>
  <c r="BD252" i="3"/>
  <c r="C252" i="5" s="1"/>
  <c r="BE252" i="3"/>
  <c r="D252" i="5" s="1"/>
  <c r="BF252" i="3"/>
  <c r="E252" i="5" s="1"/>
  <c r="BC253" i="3"/>
  <c r="B253" i="5" s="1"/>
  <c r="BD253" i="3"/>
  <c r="C253" i="5" s="1"/>
  <c r="BE253" i="3"/>
  <c r="D253" i="5" s="1"/>
  <c r="BF253" i="3"/>
  <c r="E253" i="5" s="1"/>
  <c r="BC254" i="3"/>
  <c r="B254" i="5" s="1"/>
  <c r="BD254" i="3"/>
  <c r="C254" i="5" s="1"/>
  <c r="BE254" i="3"/>
  <c r="D254" i="5" s="1"/>
  <c r="BF254" i="3"/>
  <c r="E254" i="5" s="1"/>
  <c r="BC256" i="3"/>
  <c r="B256" i="5" s="1"/>
  <c r="BD256" i="3"/>
  <c r="C256" i="5" s="1"/>
  <c r="BE256" i="3"/>
  <c r="D256" i="5" s="1"/>
  <c r="BF256" i="3"/>
  <c r="E256" i="5" s="1"/>
  <c r="BC257" i="3"/>
  <c r="B257" i="5" s="1"/>
  <c r="BD257" i="3"/>
  <c r="C257" i="5" s="1"/>
  <c r="BE257" i="3"/>
  <c r="D257" i="5" s="1"/>
  <c r="BF257" i="3"/>
  <c r="E257" i="5" s="1"/>
  <c r="BC258" i="3"/>
  <c r="B258" i="5" s="1"/>
  <c r="BD258" i="3"/>
  <c r="C258" i="5" s="1"/>
  <c r="BE258" i="3"/>
  <c r="D258" i="5" s="1"/>
  <c r="BF258" i="3"/>
  <c r="E258" i="5" s="1"/>
  <c r="BC259" i="3"/>
  <c r="B259" i="5" s="1"/>
  <c r="BD259" i="3"/>
  <c r="C259" i="5" s="1"/>
  <c r="BE259" i="3"/>
  <c r="D259" i="5" s="1"/>
  <c r="BF259" i="3"/>
  <c r="E259" i="5" s="1"/>
  <c r="BC260" i="3"/>
  <c r="B260" i="5" s="1"/>
  <c r="BD260" i="3"/>
  <c r="C260" i="5" s="1"/>
  <c r="BE260" i="3"/>
  <c r="D260" i="5" s="1"/>
  <c r="BF260" i="3"/>
  <c r="E260" i="5" s="1"/>
  <c r="BC261" i="3"/>
  <c r="B261" i="5" s="1"/>
  <c r="BD261" i="3"/>
  <c r="C261" i="5" s="1"/>
  <c r="BE261" i="3"/>
  <c r="D261" i="5" s="1"/>
  <c r="BF261" i="3"/>
  <c r="E261" i="5" s="1"/>
  <c r="BC262" i="3"/>
  <c r="B262" i="5" s="1"/>
  <c r="BD262" i="3"/>
  <c r="C262" i="5" s="1"/>
  <c r="BE262" i="3"/>
  <c r="D262" i="5" s="1"/>
  <c r="BF262" i="3"/>
  <c r="E262" i="5" s="1"/>
  <c r="BC263" i="3"/>
  <c r="B263" i="5" s="1"/>
  <c r="BD263" i="3"/>
  <c r="C263" i="5" s="1"/>
  <c r="BE263" i="3"/>
  <c r="D263" i="5" s="1"/>
  <c r="BF263" i="3"/>
  <c r="E263" i="5" s="1"/>
  <c r="BC264" i="3"/>
  <c r="B264" i="5" s="1"/>
  <c r="BD264" i="3"/>
  <c r="C264" i="5" s="1"/>
  <c r="BE264" i="3"/>
  <c r="D264" i="5" s="1"/>
  <c r="BF264" i="3"/>
  <c r="E264" i="5" s="1"/>
  <c r="BC265" i="3"/>
  <c r="B265" i="5" s="1"/>
  <c r="BD265" i="3"/>
  <c r="C265" i="5" s="1"/>
  <c r="BE265" i="3"/>
  <c r="D265" i="5" s="1"/>
  <c r="BF265" i="3"/>
  <c r="E265" i="5" s="1"/>
  <c r="BC266" i="3"/>
  <c r="B266" i="5" s="1"/>
  <c r="BD266" i="3"/>
  <c r="C266" i="5" s="1"/>
  <c r="BE266" i="3"/>
  <c r="D266" i="5" s="1"/>
  <c r="BF266" i="3"/>
  <c r="E266" i="5" s="1"/>
  <c r="BC267" i="3"/>
  <c r="B267" i="5" s="1"/>
  <c r="BD267" i="3"/>
  <c r="C267" i="5" s="1"/>
  <c r="BE267" i="3"/>
  <c r="D267" i="5" s="1"/>
  <c r="BF267" i="3"/>
  <c r="E267" i="5" s="1"/>
  <c r="BC268" i="3"/>
  <c r="B268" i="5" s="1"/>
  <c r="BD268" i="3"/>
  <c r="C268" i="5" s="1"/>
  <c r="BE268" i="3"/>
  <c r="D268" i="5" s="1"/>
  <c r="BF268" i="3"/>
  <c r="E268" i="5" s="1"/>
  <c r="BC269" i="3"/>
  <c r="B269" i="5" s="1"/>
  <c r="BD269" i="3"/>
  <c r="C269" i="5" s="1"/>
  <c r="BE269" i="3"/>
  <c r="D269" i="5" s="1"/>
  <c r="BF269" i="3"/>
  <c r="E269" i="5" s="1"/>
  <c r="BC270" i="3"/>
  <c r="B270" i="5" s="1"/>
  <c r="BD270" i="3"/>
  <c r="C270" i="5" s="1"/>
  <c r="BE270" i="3"/>
  <c r="D270" i="5" s="1"/>
  <c r="BF270" i="3"/>
  <c r="E270" i="5" s="1"/>
  <c r="BC271" i="3"/>
  <c r="B271" i="5" s="1"/>
  <c r="BD271" i="3"/>
  <c r="C271" i="5" s="1"/>
  <c r="BE271" i="3"/>
  <c r="D271" i="5" s="1"/>
  <c r="BF271" i="3"/>
  <c r="E271" i="5" s="1"/>
  <c r="BC272" i="3"/>
  <c r="B272" i="5" s="1"/>
  <c r="BD272" i="3"/>
  <c r="C272" i="5" s="1"/>
  <c r="BE272" i="3"/>
  <c r="D272" i="5" s="1"/>
  <c r="BF272" i="3"/>
  <c r="E272" i="5" s="1"/>
  <c r="BC273" i="3"/>
  <c r="B273" i="5" s="1"/>
  <c r="BD273" i="3"/>
  <c r="C273" i="5" s="1"/>
  <c r="BE273" i="3"/>
  <c r="D273" i="5" s="1"/>
  <c r="BF273" i="3"/>
  <c r="E273" i="5" s="1"/>
  <c r="BC274" i="3"/>
  <c r="B274" i="5" s="1"/>
  <c r="BD274" i="3"/>
  <c r="C274" i="5" s="1"/>
  <c r="BE274" i="3"/>
  <c r="D274" i="5" s="1"/>
  <c r="BF274" i="3"/>
  <c r="E274" i="5" s="1"/>
  <c r="BC275" i="3"/>
  <c r="B275" i="5" s="1"/>
  <c r="BD275" i="3"/>
  <c r="C275" i="5" s="1"/>
  <c r="BE275" i="3"/>
  <c r="D275" i="5" s="1"/>
  <c r="BF275" i="3"/>
  <c r="E275" i="5" s="1"/>
  <c r="BC276" i="3"/>
  <c r="B276" i="5" s="1"/>
  <c r="BD276" i="3"/>
  <c r="C276" i="5" s="1"/>
  <c r="BE276" i="3"/>
  <c r="D276" i="5" s="1"/>
  <c r="BF276" i="3"/>
  <c r="E276" i="5" s="1"/>
  <c r="BC277" i="3"/>
  <c r="B277" i="5" s="1"/>
  <c r="BD277" i="3"/>
  <c r="C277" i="5" s="1"/>
  <c r="BE277" i="3"/>
  <c r="D277" i="5" s="1"/>
  <c r="BF277" i="3"/>
  <c r="E277" i="5" s="1"/>
  <c r="BC278" i="3"/>
  <c r="B278" i="5" s="1"/>
  <c r="BD278" i="3"/>
  <c r="C278" i="5" s="1"/>
  <c r="BE278" i="3"/>
  <c r="D278" i="5" s="1"/>
  <c r="BF278" i="3"/>
  <c r="E278" i="5" s="1"/>
  <c r="BC279" i="3"/>
  <c r="B279" i="5" s="1"/>
  <c r="BD279" i="3"/>
  <c r="C279" i="5" s="1"/>
  <c r="BE279" i="3"/>
  <c r="D279" i="5" s="1"/>
  <c r="BF279" i="3"/>
  <c r="E279" i="5" s="1"/>
  <c r="BC280" i="3"/>
  <c r="B280" i="5" s="1"/>
  <c r="BD280" i="3"/>
  <c r="C280" i="5" s="1"/>
  <c r="BE280" i="3"/>
  <c r="D280" i="5" s="1"/>
  <c r="BF280" i="3"/>
  <c r="E280" i="5" s="1"/>
  <c r="BC281" i="3"/>
  <c r="B281" i="5" s="1"/>
  <c r="BD281" i="3"/>
  <c r="C281" i="5" s="1"/>
  <c r="BE281" i="3"/>
  <c r="D281" i="5" s="1"/>
  <c r="BF281" i="3"/>
  <c r="E281" i="5" s="1"/>
  <c r="BC282" i="3"/>
  <c r="B282" i="5" s="1"/>
  <c r="BD282" i="3"/>
  <c r="C282" i="5" s="1"/>
  <c r="BE282" i="3"/>
  <c r="D282" i="5" s="1"/>
  <c r="BF282" i="3"/>
  <c r="E282" i="5" s="1"/>
  <c r="BC283" i="3"/>
  <c r="B283" i="5" s="1"/>
  <c r="BD283" i="3"/>
  <c r="C283" i="5" s="1"/>
  <c r="BE283" i="3"/>
  <c r="D283" i="5" s="1"/>
  <c r="BF283" i="3"/>
  <c r="E283" i="5" s="1"/>
  <c r="BC284" i="3"/>
  <c r="B284" i="5" s="1"/>
  <c r="BD284" i="3"/>
  <c r="C284" i="5" s="1"/>
  <c r="BE284" i="3"/>
  <c r="D284" i="5" s="1"/>
  <c r="BF284" i="3"/>
  <c r="E284" i="5" s="1"/>
  <c r="BC285" i="3"/>
  <c r="B285" i="5" s="1"/>
  <c r="BD285" i="3"/>
  <c r="C285" i="5" s="1"/>
  <c r="BE285" i="3"/>
  <c r="D285" i="5" s="1"/>
  <c r="BF285" i="3"/>
  <c r="E285" i="5" s="1"/>
  <c r="BC286" i="3"/>
  <c r="B286" i="5" s="1"/>
  <c r="BD286" i="3"/>
  <c r="C286" i="5" s="1"/>
  <c r="BE286" i="3"/>
  <c r="D286" i="5" s="1"/>
  <c r="BF286" i="3"/>
  <c r="E286" i="5" s="1"/>
  <c r="BC287" i="3"/>
  <c r="B287" i="5" s="1"/>
  <c r="BD287" i="3"/>
  <c r="C287" i="5" s="1"/>
  <c r="BE287" i="3"/>
  <c r="D287" i="5" s="1"/>
  <c r="BF287" i="3"/>
  <c r="E287" i="5" s="1"/>
  <c r="BC288" i="3"/>
  <c r="B288" i="5" s="1"/>
  <c r="BD288" i="3"/>
  <c r="C288" i="5" s="1"/>
  <c r="BE288" i="3"/>
  <c r="D288" i="5" s="1"/>
  <c r="BF288" i="3"/>
  <c r="E288" i="5" s="1"/>
  <c r="BC289" i="3"/>
  <c r="B289" i="5" s="1"/>
  <c r="BD289" i="3"/>
  <c r="C289" i="5" s="1"/>
  <c r="BE289" i="3"/>
  <c r="D289" i="5" s="1"/>
  <c r="BF289" i="3"/>
  <c r="E289" i="5" s="1"/>
  <c r="BC290" i="3"/>
  <c r="B290" i="5" s="1"/>
  <c r="BD290" i="3"/>
  <c r="C290" i="5" s="1"/>
  <c r="BE290" i="3"/>
  <c r="D290" i="5" s="1"/>
  <c r="BF290" i="3"/>
  <c r="E290" i="5" s="1"/>
  <c r="BC291" i="3"/>
  <c r="B291" i="5" s="1"/>
  <c r="BD291" i="3"/>
  <c r="C291" i="5" s="1"/>
  <c r="BE291" i="3"/>
  <c r="D291" i="5" s="1"/>
  <c r="BF291" i="3"/>
  <c r="E291" i="5" s="1"/>
  <c r="BC292" i="3"/>
  <c r="B292" i="5" s="1"/>
  <c r="BD292" i="3"/>
  <c r="C292" i="5" s="1"/>
  <c r="BE292" i="3"/>
  <c r="D292" i="5" s="1"/>
  <c r="BF292" i="3"/>
  <c r="E292" i="5" s="1"/>
  <c r="BC293" i="3"/>
  <c r="B293" i="5" s="1"/>
  <c r="BD293" i="3"/>
  <c r="C293" i="5" s="1"/>
  <c r="BE293" i="3"/>
  <c r="D293" i="5" s="1"/>
  <c r="BF293" i="3"/>
  <c r="E293" i="5" s="1"/>
  <c r="BC294" i="3"/>
  <c r="B294" i="5" s="1"/>
  <c r="BD294" i="3"/>
  <c r="C294" i="5" s="1"/>
  <c r="BE294" i="3"/>
  <c r="D294" i="5" s="1"/>
  <c r="BF294" i="3"/>
  <c r="E294" i="5" s="1"/>
  <c r="BC295" i="3"/>
  <c r="B295" i="5" s="1"/>
  <c r="BD295" i="3"/>
  <c r="C295" i="5" s="1"/>
  <c r="BE295" i="3"/>
  <c r="D295" i="5" s="1"/>
  <c r="BF295" i="3"/>
  <c r="E295" i="5" s="1"/>
  <c r="BC296" i="3"/>
  <c r="B296" i="5" s="1"/>
  <c r="BD296" i="3"/>
  <c r="C296" i="5" s="1"/>
  <c r="BE296" i="3"/>
  <c r="D296" i="5" s="1"/>
  <c r="BF296" i="3"/>
  <c r="E296" i="5" s="1"/>
  <c r="BC297" i="3"/>
  <c r="B297" i="5" s="1"/>
  <c r="BD297" i="3"/>
  <c r="C297" i="5" s="1"/>
  <c r="BE297" i="3"/>
  <c r="D297" i="5" s="1"/>
  <c r="BF297" i="3"/>
  <c r="E297" i="5" s="1"/>
  <c r="BC298" i="3"/>
  <c r="B298" i="5" s="1"/>
  <c r="BD298" i="3"/>
  <c r="C298" i="5" s="1"/>
  <c r="BE298" i="3"/>
  <c r="D298" i="5" s="1"/>
  <c r="BF298" i="3"/>
  <c r="E298" i="5" s="1"/>
  <c r="BC299" i="3"/>
  <c r="B299" i="5" s="1"/>
  <c r="BD299" i="3"/>
  <c r="C299" i="5" s="1"/>
  <c r="BE299" i="3"/>
  <c r="D299" i="5" s="1"/>
  <c r="BF299" i="3"/>
  <c r="E299" i="5" s="1"/>
  <c r="BC300" i="3"/>
  <c r="B300" i="5" s="1"/>
  <c r="BD300" i="3"/>
  <c r="C300" i="5" s="1"/>
  <c r="BE300" i="3"/>
  <c r="D300" i="5" s="1"/>
  <c r="BF300" i="3"/>
  <c r="E300" i="5" s="1"/>
  <c r="BC301" i="3"/>
  <c r="B301" i="5" s="1"/>
  <c r="BD301" i="3"/>
  <c r="C301" i="5" s="1"/>
  <c r="BE301" i="3"/>
  <c r="D301" i="5" s="1"/>
  <c r="BF301" i="3"/>
  <c r="E301" i="5" s="1"/>
  <c r="BC302" i="3"/>
  <c r="B302" i="5" s="1"/>
  <c r="BD302" i="3"/>
  <c r="C302" i="5" s="1"/>
  <c r="BE302" i="3"/>
  <c r="D302" i="5" s="1"/>
  <c r="BF302" i="3"/>
  <c r="E302" i="5" s="1"/>
  <c r="BC303" i="3"/>
  <c r="B303" i="5" s="1"/>
  <c r="BD303" i="3"/>
  <c r="C303" i="5" s="1"/>
  <c r="BE303" i="3"/>
  <c r="D303" i="5" s="1"/>
  <c r="BF303" i="3"/>
  <c r="E303" i="5" s="1"/>
  <c r="BC304" i="3"/>
  <c r="B304" i="5" s="1"/>
  <c r="BD304" i="3"/>
  <c r="C304" i="5" s="1"/>
  <c r="BE304" i="3"/>
  <c r="D304" i="5" s="1"/>
  <c r="BF304" i="3"/>
  <c r="E304" i="5" s="1"/>
  <c r="BC305" i="3"/>
  <c r="B305" i="5" s="1"/>
  <c r="BD305" i="3"/>
  <c r="C305" i="5" s="1"/>
  <c r="BE305" i="3"/>
  <c r="D305" i="5" s="1"/>
  <c r="BF305" i="3"/>
  <c r="E305" i="5" s="1"/>
  <c r="BC306" i="3"/>
  <c r="B306" i="5" s="1"/>
  <c r="BD306" i="3"/>
  <c r="C306" i="5" s="1"/>
  <c r="BE306" i="3"/>
  <c r="D306" i="5" s="1"/>
  <c r="BF306" i="3"/>
  <c r="E306" i="5" s="1"/>
  <c r="BC307" i="3"/>
  <c r="B307" i="5" s="1"/>
  <c r="BD307" i="3"/>
  <c r="C307" i="5" s="1"/>
  <c r="BE307" i="3"/>
  <c r="D307" i="5" s="1"/>
  <c r="BF307" i="3"/>
  <c r="E307" i="5" s="1"/>
  <c r="BC308" i="3"/>
  <c r="B308" i="5" s="1"/>
  <c r="BD308" i="3"/>
  <c r="C308" i="5" s="1"/>
  <c r="BE308" i="3"/>
  <c r="D308" i="5" s="1"/>
  <c r="BF308" i="3"/>
  <c r="E308" i="5" s="1"/>
  <c r="BC309" i="3"/>
  <c r="B309" i="5" s="1"/>
  <c r="BD309" i="3"/>
  <c r="C309" i="5" s="1"/>
  <c r="BE309" i="3"/>
  <c r="D309" i="5" s="1"/>
  <c r="BF309" i="3"/>
  <c r="E309" i="5" s="1"/>
  <c r="BC310" i="3"/>
  <c r="B310" i="5" s="1"/>
  <c r="BD310" i="3"/>
  <c r="C310" i="5" s="1"/>
  <c r="BE310" i="3"/>
  <c r="D310" i="5" s="1"/>
  <c r="BF310" i="3"/>
  <c r="E310" i="5" s="1"/>
  <c r="BC311" i="3"/>
  <c r="B311" i="5" s="1"/>
  <c r="BD311" i="3"/>
  <c r="C311" i="5" s="1"/>
  <c r="BE311" i="3"/>
  <c r="D311" i="5" s="1"/>
  <c r="BF311" i="3"/>
  <c r="E311" i="5" s="1"/>
  <c r="BC312" i="3"/>
  <c r="B312" i="5" s="1"/>
  <c r="BD312" i="3"/>
  <c r="C312" i="5" s="1"/>
  <c r="BE312" i="3"/>
  <c r="D312" i="5" s="1"/>
  <c r="BF312" i="3"/>
  <c r="E312" i="5" s="1"/>
  <c r="BC313" i="3"/>
  <c r="B313" i="5" s="1"/>
  <c r="BD313" i="3"/>
  <c r="C313" i="5" s="1"/>
  <c r="BE313" i="3"/>
  <c r="D313" i="5" s="1"/>
  <c r="BF313" i="3"/>
  <c r="E313" i="5" s="1"/>
  <c r="BC314" i="3"/>
  <c r="B314" i="5" s="1"/>
  <c r="BD314" i="3"/>
  <c r="C314" i="5" s="1"/>
  <c r="BE314" i="3"/>
  <c r="D314" i="5" s="1"/>
  <c r="BF314" i="3"/>
  <c r="E314" i="5" s="1"/>
  <c r="BC315" i="3"/>
  <c r="B315" i="5" s="1"/>
  <c r="BD315" i="3"/>
  <c r="C315" i="5" s="1"/>
  <c r="BE315" i="3"/>
  <c r="D315" i="5" s="1"/>
  <c r="BF315" i="3"/>
  <c r="E315" i="5" s="1"/>
  <c r="BC316" i="3"/>
  <c r="B316" i="5" s="1"/>
  <c r="BD316" i="3"/>
  <c r="C316" i="5" s="1"/>
  <c r="BE316" i="3"/>
  <c r="D316" i="5" s="1"/>
  <c r="BF316" i="3"/>
  <c r="E316" i="5" s="1"/>
  <c r="BC317" i="3"/>
  <c r="B317" i="5" s="1"/>
  <c r="BD317" i="3"/>
  <c r="C317" i="5" s="1"/>
  <c r="BE317" i="3"/>
  <c r="D317" i="5" s="1"/>
  <c r="BF317" i="3"/>
  <c r="E317" i="5" s="1"/>
  <c r="BC318" i="3"/>
  <c r="B318" i="5" s="1"/>
  <c r="BD318" i="3"/>
  <c r="C318" i="5" s="1"/>
  <c r="BE318" i="3"/>
  <c r="D318" i="5" s="1"/>
  <c r="BF318" i="3"/>
  <c r="E318" i="5" s="1"/>
  <c r="BC319" i="3"/>
  <c r="B319" i="5" s="1"/>
  <c r="BD319" i="3"/>
  <c r="C319" i="5" s="1"/>
  <c r="BE319" i="3"/>
  <c r="D319" i="5" s="1"/>
  <c r="BF319" i="3"/>
  <c r="E319" i="5" s="1"/>
  <c r="BC320" i="3"/>
  <c r="B320" i="5" s="1"/>
  <c r="BD320" i="3"/>
  <c r="C320" i="5" s="1"/>
  <c r="BE320" i="3"/>
  <c r="D320" i="5" s="1"/>
  <c r="BF320" i="3"/>
  <c r="E320" i="5" s="1"/>
  <c r="BC321" i="3"/>
  <c r="B321" i="5" s="1"/>
  <c r="BD321" i="3"/>
  <c r="C321" i="5" s="1"/>
  <c r="BE321" i="3"/>
  <c r="D321" i="5" s="1"/>
  <c r="BF321" i="3"/>
  <c r="E321" i="5" s="1"/>
  <c r="BC322" i="3"/>
  <c r="B322" i="5" s="1"/>
  <c r="BD322" i="3"/>
  <c r="C322" i="5" s="1"/>
  <c r="BE322" i="3"/>
  <c r="D322" i="5" s="1"/>
  <c r="BF322" i="3"/>
  <c r="E322" i="5" s="1"/>
  <c r="BC323" i="3"/>
  <c r="B323" i="5" s="1"/>
  <c r="BD323" i="3"/>
  <c r="C323" i="5" s="1"/>
  <c r="BE323" i="3"/>
  <c r="D323" i="5" s="1"/>
  <c r="BF323" i="3"/>
  <c r="E323" i="5" s="1"/>
  <c r="BC324" i="3"/>
  <c r="B324" i="5" s="1"/>
  <c r="BD324" i="3"/>
  <c r="C324" i="5" s="1"/>
  <c r="BE324" i="3"/>
  <c r="D324" i="5" s="1"/>
  <c r="BF324" i="3"/>
  <c r="E324" i="5" s="1"/>
  <c r="BC325" i="3"/>
  <c r="B325" i="5" s="1"/>
  <c r="BD325" i="3"/>
  <c r="C325" i="5" s="1"/>
  <c r="BE325" i="3"/>
  <c r="D325" i="5" s="1"/>
  <c r="BF325" i="3"/>
  <c r="E325" i="5" s="1"/>
  <c r="BC326" i="3"/>
  <c r="B326" i="5" s="1"/>
  <c r="BD326" i="3"/>
  <c r="C326" i="5" s="1"/>
  <c r="BE326" i="3"/>
  <c r="D326" i="5" s="1"/>
  <c r="BF326" i="3"/>
  <c r="E326" i="5" s="1"/>
  <c r="BC327" i="3"/>
  <c r="B327" i="5" s="1"/>
  <c r="BD327" i="3"/>
  <c r="C327" i="5" s="1"/>
  <c r="BE327" i="3"/>
  <c r="D327" i="5" s="1"/>
  <c r="BF327" i="3"/>
  <c r="E327" i="5" s="1"/>
  <c r="BC328" i="3"/>
  <c r="B328" i="5" s="1"/>
  <c r="BD328" i="3"/>
  <c r="C328" i="5" s="1"/>
  <c r="BE328" i="3"/>
  <c r="D328" i="5" s="1"/>
  <c r="BF328" i="3"/>
  <c r="E328" i="5" s="1"/>
  <c r="BC329" i="3"/>
  <c r="B329" i="5" s="1"/>
  <c r="BD329" i="3"/>
  <c r="C329" i="5" s="1"/>
  <c r="BE329" i="3"/>
  <c r="D329" i="5" s="1"/>
  <c r="BF329" i="3"/>
  <c r="E329" i="5" s="1"/>
  <c r="BC330" i="3"/>
  <c r="B330" i="5" s="1"/>
  <c r="BD330" i="3"/>
  <c r="C330" i="5" s="1"/>
  <c r="BE330" i="3"/>
  <c r="D330" i="5" s="1"/>
  <c r="BF330" i="3"/>
  <c r="E330" i="5" s="1"/>
  <c r="BC331" i="3"/>
  <c r="B331" i="5" s="1"/>
  <c r="BD331" i="3"/>
  <c r="C331" i="5" s="1"/>
  <c r="BE331" i="3"/>
  <c r="D331" i="5" s="1"/>
  <c r="BF331" i="3"/>
  <c r="E331" i="5" s="1"/>
  <c r="BC332" i="3"/>
  <c r="B332" i="5" s="1"/>
  <c r="BD332" i="3"/>
  <c r="C332" i="5" s="1"/>
  <c r="BE332" i="3"/>
  <c r="D332" i="5" s="1"/>
  <c r="BF332" i="3"/>
  <c r="E332" i="5" s="1"/>
  <c r="BC333" i="3"/>
  <c r="B333" i="5" s="1"/>
  <c r="BD333" i="3"/>
  <c r="C333" i="5" s="1"/>
  <c r="BE333" i="3"/>
  <c r="D333" i="5" s="1"/>
  <c r="BF333" i="3"/>
  <c r="E333" i="5" s="1"/>
  <c r="BC334" i="3"/>
  <c r="B334" i="5" s="1"/>
  <c r="BD334" i="3"/>
  <c r="C334" i="5" s="1"/>
  <c r="BE334" i="3"/>
  <c r="D334" i="5" s="1"/>
  <c r="BF334" i="3"/>
  <c r="E334" i="5" s="1"/>
  <c r="BC335" i="3"/>
  <c r="B335" i="5" s="1"/>
  <c r="BD335" i="3"/>
  <c r="C335" i="5" s="1"/>
  <c r="BE335" i="3"/>
  <c r="D335" i="5" s="1"/>
  <c r="BF335" i="3"/>
  <c r="E335" i="5" s="1"/>
  <c r="BC336" i="3"/>
  <c r="B336" i="5" s="1"/>
  <c r="BD336" i="3"/>
  <c r="C336" i="5" s="1"/>
  <c r="BE336" i="3"/>
  <c r="D336" i="5" s="1"/>
  <c r="BF336" i="3"/>
  <c r="E336" i="5" s="1"/>
  <c r="BC337" i="3"/>
  <c r="B337" i="5" s="1"/>
  <c r="BD337" i="3"/>
  <c r="C337" i="5" s="1"/>
  <c r="BE337" i="3"/>
  <c r="D337" i="5" s="1"/>
  <c r="BF337" i="3"/>
  <c r="E337" i="5" s="1"/>
  <c r="BC338" i="3"/>
  <c r="B338" i="5" s="1"/>
  <c r="BD338" i="3"/>
  <c r="C338" i="5" s="1"/>
  <c r="BE338" i="3"/>
  <c r="D338" i="5" s="1"/>
  <c r="BF338" i="3"/>
  <c r="E338" i="5" s="1"/>
  <c r="BC339" i="3"/>
  <c r="B339" i="5" s="1"/>
  <c r="BD339" i="3"/>
  <c r="C339" i="5" s="1"/>
  <c r="BE339" i="3"/>
  <c r="D339" i="5" s="1"/>
  <c r="BF339" i="3"/>
  <c r="E339" i="5" s="1"/>
  <c r="BC340" i="3"/>
  <c r="B340" i="5" s="1"/>
  <c r="BD340" i="3"/>
  <c r="C340" i="5" s="1"/>
  <c r="BE340" i="3"/>
  <c r="D340" i="5" s="1"/>
  <c r="BF340" i="3"/>
  <c r="E340" i="5" s="1"/>
  <c r="BC341" i="3"/>
  <c r="B341" i="5" s="1"/>
  <c r="BD341" i="3"/>
  <c r="C341" i="5" s="1"/>
  <c r="BE341" i="3"/>
  <c r="D341" i="5" s="1"/>
  <c r="BF341" i="3"/>
  <c r="E341" i="5" s="1"/>
  <c r="BC342" i="3"/>
  <c r="B342" i="5" s="1"/>
  <c r="BD342" i="3"/>
  <c r="C342" i="5" s="1"/>
  <c r="BE342" i="3"/>
  <c r="D342" i="5" s="1"/>
  <c r="BF342" i="3"/>
  <c r="E342" i="5" s="1"/>
  <c r="BC343" i="3"/>
  <c r="B343" i="5" s="1"/>
  <c r="BD343" i="3"/>
  <c r="C343" i="5" s="1"/>
  <c r="BE343" i="3"/>
  <c r="D343" i="5" s="1"/>
  <c r="BF343" i="3"/>
  <c r="E343" i="5" s="1"/>
  <c r="BC344" i="3"/>
  <c r="B344" i="5" s="1"/>
  <c r="BD344" i="3"/>
  <c r="C344" i="5" s="1"/>
  <c r="BE344" i="3"/>
  <c r="D344" i="5" s="1"/>
  <c r="BF344" i="3"/>
  <c r="E344" i="5" s="1"/>
  <c r="BC345" i="3"/>
  <c r="B345" i="5" s="1"/>
  <c r="BD345" i="3"/>
  <c r="C345" i="5" s="1"/>
  <c r="BE345" i="3"/>
  <c r="D345" i="5" s="1"/>
  <c r="BF345" i="3"/>
  <c r="E345" i="5" s="1"/>
  <c r="BC346" i="3"/>
  <c r="B346" i="5" s="1"/>
  <c r="BD346" i="3"/>
  <c r="C346" i="5" s="1"/>
  <c r="BE346" i="3"/>
  <c r="D346" i="5" s="1"/>
  <c r="BF346" i="3"/>
  <c r="E346" i="5" s="1"/>
  <c r="BC347" i="3"/>
  <c r="B347" i="5" s="1"/>
  <c r="BD347" i="3"/>
  <c r="C347" i="5" s="1"/>
  <c r="BE347" i="3"/>
  <c r="D347" i="5" s="1"/>
  <c r="BF347" i="3"/>
  <c r="E347" i="5" s="1"/>
  <c r="BC348" i="3"/>
  <c r="B348" i="5" s="1"/>
  <c r="BD348" i="3"/>
  <c r="C348" i="5" s="1"/>
  <c r="BE348" i="3"/>
  <c r="D348" i="5" s="1"/>
  <c r="BF348" i="3"/>
  <c r="E348" i="5" s="1"/>
  <c r="BC349" i="3"/>
  <c r="B349" i="5" s="1"/>
  <c r="BD349" i="3"/>
  <c r="C349" i="5" s="1"/>
  <c r="BE349" i="3"/>
  <c r="D349" i="5" s="1"/>
  <c r="BF349" i="3"/>
  <c r="E349" i="5" s="1"/>
  <c r="BC350" i="3"/>
  <c r="B350" i="5" s="1"/>
  <c r="BD350" i="3"/>
  <c r="C350" i="5" s="1"/>
  <c r="BE350" i="3"/>
  <c r="D350" i="5" s="1"/>
  <c r="BF350" i="3"/>
  <c r="E350" i="5" s="1"/>
  <c r="BC351" i="3"/>
  <c r="B351" i="5" s="1"/>
  <c r="BD351" i="3"/>
  <c r="C351" i="5" s="1"/>
  <c r="BE351" i="3"/>
  <c r="D351" i="5" s="1"/>
  <c r="BF351" i="3"/>
  <c r="E351" i="5" s="1"/>
  <c r="BC352" i="3"/>
  <c r="B352" i="5" s="1"/>
  <c r="BD352" i="3"/>
  <c r="C352" i="5" s="1"/>
  <c r="BE352" i="3"/>
  <c r="D352" i="5" s="1"/>
  <c r="BF352" i="3"/>
  <c r="E352" i="5" s="1"/>
  <c r="BC353" i="3"/>
  <c r="B353" i="5" s="1"/>
  <c r="BD353" i="3"/>
  <c r="C353" i="5" s="1"/>
  <c r="BE353" i="3"/>
  <c r="D353" i="5" s="1"/>
  <c r="BF353" i="3"/>
  <c r="E353" i="5" s="1"/>
  <c r="BC354" i="3"/>
  <c r="B354" i="5" s="1"/>
  <c r="BD354" i="3"/>
  <c r="C354" i="5" s="1"/>
  <c r="BE354" i="3"/>
  <c r="D354" i="5" s="1"/>
  <c r="BF354" i="3"/>
  <c r="E354" i="5" s="1"/>
  <c r="BC355" i="3"/>
  <c r="B355" i="5" s="1"/>
  <c r="BD355" i="3"/>
  <c r="C355" i="5" s="1"/>
  <c r="BE355" i="3"/>
  <c r="D355" i="5" s="1"/>
  <c r="BF355" i="3"/>
  <c r="E355" i="5" s="1"/>
  <c r="BC356" i="3"/>
  <c r="B356" i="5" s="1"/>
  <c r="BD356" i="3"/>
  <c r="C356" i="5" s="1"/>
  <c r="BE356" i="3"/>
  <c r="D356" i="5" s="1"/>
  <c r="BF356" i="3"/>
  <c r="E356" i="5" s="1"/>
  <c r="BC357" i="3"/>
  <c r="B357" i="5" s="1"/>
  <c r="BD357" i="3"/>
  <c r="C357" i="5" s="1"/>
  <c r="BE357" i="3"/>
  <c r="D357" i="5" s="1"/>
  <c r="BF357" i="3"/>
  <c r="E357" i="5" s="1"/>
  <c r="BC358" i="3"/>
  <c r="B358" i="5" s="1"/>
  <c r="BD358" i="3"/>
  <c r="C358" i="5" s="1"/>
  <c r="BE358" i="3"/>
  <c r="D358" i="5" s="1"/>
  <c r="BF358" i="3"/>
  <c r="E358" i="5" s="1"/>
  <c r="BC359" i="3"/>
  <c r="B359" i="5" s="1"/>
  <c r="BD359" i="3"/>
  <c r="C359" i="5" s="1"/>
  <c r="BE359" i="3"/>
  <c r="D359" i="5" s="1"/>
  <c r="BF359" i="3"/>
  <c r="E359" i="5" s="1"/>
  <c r="BC360" i="3"/>
  <c r="B360" i="5" s="1"/>
  <c r="BD360" i="3"/>
  <c r="C360" i="5" s="1"/>
  <c r="BE360" i="3"/>
  <c r="D360" i="5" s="1"/>
  <c r="BF360" i="3"/>
  <c r="E360" i="5" s="1"/>
  <c r="BC361" i="3"/>
  <c r="B361" i="5" s="1"/>
  <c r="BD361" i="3"/>
  <c r="C361" i="5" s="1"/>
  <c r="BE361" i="3"/>
  <c r="D361" i="5" s="1"/>
  <c r="BF361" i="3"/>
  <c r="E361" i="5" s="1"/>
  <c r="BC362" i="3"/>
  <c r="B362" i="5" s="1"/>
  <c r="BD362" i="3"/>
  <c r="C362" i="5" s="1"/>
  <c r="BE362" i="3"/>
  <c r="D362" i="5" s="1"/>
  <c r="BF362" i="3"/>
  <c r="E362" i="5" s="1"/>
  <c r="BC363" i="3"/>
  <c r="B363" i="5" s="1"/>
  <c r="BD363" i="3"/>
  <c r="C363" i="5" s="1"/>
  <c r="BE363" i="3"/>
  <c r="D363" i="5" s="1"/>
  <c r="BF363" i="3"/>
  <c r="E363" i="5" s="1"/>
  <c r="BC364" i="3"/>
  <c r="B364" i="5" s="1"/>
  <c r="BD364" i="3"/>
  <c r="C364" i="5" s="1"/>
  <c r="BE364" i="3"/>
  <c r="D364" i="5" s="1"/>
  <c r="BF364" i="3"/>
  <c r="E364" i="5" s="1"/>
  <c r="BC365" i="3"/>
  <c r="B365" i="5" s="1"/>
  <c r="BD365" i="3"/>
  <c r="C365" i="5" s="1"/>
  <c r="BE365" i="3"/>
  <c r="D365" i="5" s="1"/>
  <c r="BF365" i="3"/>
  <c r="E365" i="5" s="1"/>
  <c r="BC366" i="3"/>
  <c r="B366" i="5" s="1"/>
  <c r="BD366" i="3"/>
  <c r="C366" i="5" s="1"/>
  <c r="BE366" i="3"/>
  <c r="D366" i="5" s="1"/>
  <c r="BF366" i="3"/>
  <c r="E366" i="5" s="1"/>
  <c r="BC367" i="3"/>
  <c r="B367" i="5" s="1"/>
  <c r="BD367" i="3"/>
  <c r="C367" i="5" s="1"/>
  <c r="BE367" i="3"/>
  <c r="D367" i="5" s="1"/>
  <c r="BF367" i="3"/>
  <c r="E367" i="5" s="1"/>
  <c r="BC368" i="3"/>
  <c r="B368" i="5" s="1"/>
  <c r="BD368" i="3"/>
  <c r="C368" i="5" s="1"/>
  <c r="BE368" i="3"/>
  <c r="D368" i="5" s="1"/>
  <c r="BF368" i="3"/>
  <c r="E368" i="5" s="1"/>
  <c r="BC369" i="3"/>
  <c r="B369" i="5" s="1"/>
  <c r="BD369" i="3"/>
  <c r="C369" i="5" s="1"/>
  <c r="BE369" i="3"/>
  <c r="D369" i="5" s="1"/>
  <c r="BF369" i="3"/>
  <c r="E369" i="5" s="1"/>
  <c r="BC370" i="3"/>
  <c r="B370" i="5" s="1"/>
  <c r="BD370" i="3"/>
  <c r="C370" i="5" s="1"/>
  <c r="BE370" i="3"/>
  <c r="D370" i="5" s="1"/>
  <c r="BF370" i="3"/>
  <c r="E370" i="5" s="1"/>
  <c r="BC371" i="3"/>
  <c r="B371" i="5" s="1"/>
  <c r="BD371" i="3"/>
  <c r="C371" i="5" s="1"/>
  <c r="BE371" i="3"/>
  <c r="D371" i="5" s="1"/>
  <c r="BF371" i="3"/>
  <c r="E371" i="5" s="1"/>
  <c r="BC372" i="3"/>
  <c r="B372" i="5" s="1"/>
  <c r="BD372" i="3"/>
  <c r="C372" i="5" s="1"/>
  <c r="BE372" i="3"/>
  <c r="D372" i="5" s="1"/>
  <c r="BF372" i="3"/>
  <c r="E372" i="5" s="1"/>
  <c r="BC373" i="3"/>
  <c r="B373" i="5" s="1"/>
  <c r="BD373" i="3"/>
  <c r="C373" i="5" s="1"/>
  <c r="BE373" i="3"/>
  <c r="D373" i="5" s="1"/>
  <c r="BF373" i="3"/>
  <c r="E373" i="5" s="1"/>
  <c r="BC374" i="3"/>
  <c r="B374" i="5" s="1"/>
  <c r="BD374" i="3"/>
  <c r="C374" i="5" s="1"/>
  <c r="BE374" i="3"/>
  <c r="D374" i="5" s="1"/>
  <c r="BF374" i="3"/>
  <c r="E374" i="5" s="1"/>
  <c r="BC375" i="3"/>
  <c r="B375" i="5" s="1"/>
  <c r="BD375" i="3"/>
  <c r="C375" i="5" s="1"/>
  <c r="BE375" i="3"/>
  <c r="D375" i="5" s="1"/>
  <c r="BF375" i="3"/>
  <c r="E375" i="5" s="1"/>
  <c r="BC376" i="3"/>
  <c r="B376" i="5" s="1"/>
  <c r="BD376" i="3"/>
  <c r="C376" i="5" s="1"/>
  <c r="BE376" i="3"/>
  <c r="D376" i="5" s="1"/>
  <c r="BF376" i="3"/>
  <c r="E376" i="5" s="1"/>
  <c r="BC377" i="3"/>
  <c r="B377" i="5" s="1"/>
  <c r="BD377" i="3"/>
  <c r="C377" i="5" s="1"/>
  <c r="BE377" i="3"/>
  <c r="D377" i="5" s="1"/>
  <c r="BF377" i="3"/>
  <c r="E377" i="5" s="1"/>
  <c r="BC378" i="3"/>
  <c r="B378" i="5" s="1"/>
  <c r="BD378" i="3"/>
  <c r="C378" i="5" s="1"/>
  <c r="BE378" i="3"/>
  <c r="D378" i="5" s="1"/>
  <c r="BF378" i="3"/>
  <c r="E378" i="5" s="1"/>
  <c r="BC379" i="3"/>
  <c r="B379" i="5" s="1"/>
  <c r="BD379" i="3"/>
  <c r="C379" i="5" s="1"/>
  <c r="BE379" i="3"/>
  <c r="D379" i="5" s="1"/>
  <c r="BF379" i="3"/>
  <c r="E379" i="5" s="1"/>
  <c r="BC380" i="3"/>
  <c r="B380" i="5" s="1"/>
  <c r="BD380" i="3"/>
  <c r="C380" i="5" s="1"/>
  <c r="BE380" i="3"/>
  <c r="D380" i="5" s="1"/>
  <c r="BF380" i="3"/>
  <c r="E380" i="5" s="1"/>
  <c r="BC381" i="3"/>
  <c r="B381" i="5" s="1"/>
  <c r="BD381" i="3"/>
  <c r="C381" i="5" s="1"/>
  <c r="BE381" i="3"/>
  <c r="D381" i="5" s="1"/>
  <c r="BF381" i="3"/>
  <c r="E381" i="5" s="1"/>
  <c r="BC382" i="3"/>
  <c r="B382" i="5" s="1"/>
  <c r="BD382" i="3"/>
  <c r="C382" i="5" s="1"/>
  <c r="BE382" i="3"/>
  <c r="D382" i="5" s="1"/>
  <c r="BF382" i="3"/>
  <c r="E382" i="5" s="1"/>
  <c r="BC383" i="3"/>
  <c r="B383" i="5" s="1"/>
  <c r="BD383" i="3"/>
  <c r="C383" i="5" s="1"/>
  <c r="BE383" i="3"/>
  <c r="D383" i="5" s="1"/>
  <c r="BF383" i="3"/>
  <c r="E383" i="5" s="1"/>
  <c r="BC384" i="3"/>
  <c r="B384" i="5" s="1"/>
  <c r="BD384" i="3"/>
  <c r="C384" i="5" s="1"/>
  <c r="BE384" i="3"/>
  <c r="D384" i="5" s="1"/>
  <c r="BF384" i="3"/>
  <c r="E384" i="5" s="1"/>
  <c r="BC385" i="3"/>
  <c r="B385" i="5" s="1"/>
  <c r="BD385" i="3"/>
  <c r="C385" i="5" s="1"/>
  <c r="BE385" i="3"/>
  <c r="D385" i="5" s="1"/>
  <c r="BF385" i="3"/>
  <c r="E385" i="5" s="1"/>
  <c r="BC386" i="3"/>
  <c r="B386" i="5" s="1"/>
  <c r="BD386" i="3"/>
  <c r="C386" i="5" s="1"/>
  <c r="BE386" i="3"/>
  <c r="D386" i="5" s="1"/>
  <c r="BF386" i="3"/>
  <c r="E386" i="5" s="1"/>
  <c r="BC387" i="3"/>
  <c r="B387" i="5" s="1"/>
  <c r="BD387" i="3"/>
  <c r="C387" i="5" s="1"/>
  <c r="BE387" i="3"/>
  <c r="D387" i="5" s="1"/>
  <c r="BF387" i="3"/>
  <c r="E387" i="5" s="1"/>
  <c r="BC388" i="3"/>
  <c r="B388" i="5" s="1"/>
  <c r="BD388" i="3"/>
  <c r="C388" i="5" s="1"/>
  <c r="BE388" i="3"/>
  <c r="D388" i="5" s="1"/>
  <c r="BF388" i="3"/>
  <c r="E388" i="5" s="1"/>
  <c r="BC389" i="3"/>
  <c r="B389" i="5" s="1"/>
  <c r="BD389" i="3"/>
  <c r="C389" i="5" s="1"/>
  <c r="BE389" i="3"/>
  <c r="D389" i="5" s="1"/>
  <c r="BF389" i="3"/>
  <c r="E389" i="5" s="1"/>
  <c r="BC390" i="3"/>
  <c r="B390" i="5" s="1"/>
  <c r="BD390" i="3"/>
  <c r="C390" i="5" s="1"/>
  <c r="BE390" i="3"/>
  <c r="D390" i="5" s="1"/>
  <c r="BF390" i="3"/>
  <c r="E390" i="5" s="1"/>
  <c r="BC391" i="3"/>
  <c r="B391" i="5" s="1"/>
  <c r="BD391" i="3"/>
  <c r="C391" i="5" s="1"/>
  <c r="BE391" i="3"/>
  <c r="D391" i="5" s="1"/>
  <c r="BF391" i="3"/>
  <c r="E391" i="5" s="1"/>
  <c r="BC392" i="3"/>
  <c r="B392" i="5" s="1"/>
  <c r="BD392" i="3"/>
  <c r="C392" i="5" s="1"/>
  <c r="BE392" i="3"/>
  <c r="D392" i="5" s="1"/>
  <c r="BF392" i="3"/>
  <c r="E392" i="5" s="1"/>
  <c r="BC393" i="3"/>
  <c r="B393" i="5" s="1"/>
  <c r="BD393" i="3"/>
  <c r="C393" i="5" s="1"/>
  <c r="BE393" i="3"/>
  <c r="D393" i="5" s="1"/>
  <c r="BF393" i="3"/>
  <c r="E393" i="5" s="1"/>
  <c r="BC394" i="3"/>
  <c r="B394" i="5" s="1"/>
  <c r="BD394" i="3"/>
  <c r="C394" i="5" s="1"/>
  <c r="BE394" i="3"/>
  <c r="D394" i="5" s="1"/>
  <c r="BF394" i="3"/>
  <c r="E394" i="5" s="1"/>
  <c r="BC395" i="3"/>
  <c r="B395" i="5" s="1"/>
  <c r="BD395" i="3"/>
  <c r="C395" i="5" s="1"/>
  <c r="BE395" i="3"/>
  <c r="D395" i="5" s="1"/>
  <c r="BF395" i="3"/>
  <c r="E395" i="5" s="1"/>
  <c r="BC396" i="3"/>
  <c r="B396" i="5" s="1"/>
  <c r="BD396" i="3"/>
  <c r="C396" i="5" s="1"/>
  <c r="BE396" i="3"/>
  <c r="D396" i="5" s="1"/>
  <c r="BF396" i="3"/>
  <c r="E396" i="5" s="1"/>
  <c r="BC397" i="3"/>
  <c r="B397" i="5" s="1"/>
  <c r="BD397" i="3"/>
  <c r="C397" i="5" s="1"/>
  <c r="BE397" i="3"/>
  <c r="D397" i="5" s="1"/>
  <c r="BF397" i="3"/>
  <c r="E397" i="5" s="1"/>
  <c r="BC398" i="3"/>
  <c r="B398" i="5" s="1"/>
  <c r="BD398" i="3"/>
  <c r="C398" i="5" s="1"/>
  <c r="BE398" i="3"/>
  <c r="D398" i="5" s="1"/>
  <c r="BF398" i="3"/>
  <c r="E398" i="5" s="1"/>
  <c r="BC399" i="3"/>
  <c r="B399" i="5" s="1"/>
  <c r="BD399" i="3"/>
  <c r="C399" i="5" s="1"/>
  <c r="BE399" i="3"/>
  <c r="D399" i="5" s="1"/>
  <c r="BF399" i="3"/>
  <c r="E399" i="5" s="1"/>
  <c r="BC400" i="3"/>
  <c r="B400" i="5" s="1"/>
  <c r="BD400" i="3"/>
  <c r="C400" i="5" s="1"/>
  <c r="BE400" i="3"/>
  <c r="D400" i="5" s="1"/>
  <c r="BF400" i="3"/>
  <c r="E400" i="5" s="1"/>
  <c r="BC401" i="3"/>
  <c r="B401" i="5" s="1"/>
  <c r="BD401" i="3"/>
  <c r="C401" i="5" s="1"/>
  <c r="BE401" i="3"/>
  <c r="D401" i="5" s="1"/>
  <c r="BF401" i="3"/>
  <c r="E401" i="5" s="1"/>
  <c r="BC402" i="3"/>
  <c r="B402" i="5" s="1"/>
  <c r="BD402" i="3"/>
  <c r="C402" i="5" s="1"/>
  <c r="BE402" i="3"/>
  <c r="D402" i="5" s="1"/>
  <c r="BF402" i="3"/>
  <c r="E402" i="5" s="1"/>
  <c r="BC403" i="3"/>
  <c r="B403" i="5" s="1"/>
  <c r="BD403" i="3"/>
  <c r="C403" i="5" s="1"/>
  <c r="BE403" i="3"/>
  <c r="D403" i="5" s="1"/>
  <c r="BF403" i="3"/>
  <c r="E403" i="5" s="1"/>
  <c r="BC404" i="3"/>
  <c r="B404" i="5" s="1"/>
  <c r="BD404" i="3"/>
  <c r="C404" i="5" s="1"/>
  <c r="BE404" i="3"/>
  <c r="D404" i="5" s="1"/>
  <c r="BF404" i="3"/>
  <c r="E404" i="5" s="1"/>
  <c r="BC405" i="3"/>
  <c r="B405" i="5" s="1"/>
  <c r="BD405" i="3"/>
  <c r="C405" i="5" s="1"/>
  <c r="BE405" i="3"/>
  <c r="D405" i="5" s="1"/>
  <c r="BF405" i="3"/>
  <c r="E405" i="5" s="1"/>
  <c r="BC406" i="3"/>
  <c r="B406" i="5" s="1"/>
  <c r="BD406" i="3"/>
  <c r="C406" i="5" s="1"/>
  <c r="BE406" i="3"/>
  <c r="D406" i="5" s="1"/>
  <c r="BF406" i="3"/>
  <c r="E406" i="5" s="1"/>
  <c r="BC407" i="3"/>
  <c r="B407" i="5" s="1"/>
  <c r="BD407" i="3"/>
  <c r="C407" i="5" s="1"/>
  <c r="BE407" i="3"/>
  <c r="D407" i="5" s="1"/>
  <c r="BF407" i="3"/>
  <c r="E407" i="5" s="1"/>
  <c r="BC408" i="3"/>
  <c r="B408" i="5" s="1"/>
  <c r="BD408" i="3"/>
  <c r="C408" i="5" s="1"/>
  <c r="BE408" i="3"/>
  <c r="D408" i="5" s="1"/>
  <c r="BF408" i="3"/>
  <c r="E408" i="5" s="1"/>
  <c r="BC409" i="3"/>
  <c r="B409" i="5" s="1"/>
  <c r="BD409" i="3"/>
  <c r="C409" i="5" s="1"/>
  <c r="BE409" i="3"/>
  <c r="D409" i="5" s="1"/>
  <c r="BF409" i="3"/>
  <c r="E409" i="5" s="1"/>
  <c r="BC410" i="3"/>
  <c r="B410" i="5" s="1"/>
  <c r="BD410" i="3"/>
  <c r="C410" i="5" s="1"/>
  <c r="BE410" i="3"/>
  <c r="D410" i="5" s="1"/>
  <c r="BF410" i="3"/>
  <c r="E410" i="5" s="1"/>
  <c r="BC411" i="3"/>
  <c r="B411" i="5" s="1"/>
  <c r="BD411" i="3"/>
  <c r="C411" i="5" s="1"/>
  <c r="BE411" i="3"/>
  <c r="D411" i="5" s="1"/>
  <c r="BF411" i="3"/>
  <c r="E411" i="5" s="1"/>
  <c r="BC412" i="3"/>
  <c r="B412" i="5" s="1"/>
  <c r="BD412" i="3"/>
  <c r="C412" i="5" s="1"/>
  <c r="BE412" i="3"/>
  <c r="D412" i="5" s="1"/>
  <c r="BF412" i="3"/>
  <c r="E412" i="5" s="1"/>
  <c r="BC413" i="3"/>
  <c r="B413" i="5" s="1"/>
  <c r="BD413" i="3"/>
  <c r="C413" i="5" s="1"/>
  <c r="BE413" i="3"/>
  <c r="D413" i="5" s="1"/>
  <c r="BF413" i="3"/>
  <c r="E413" i="5" s="1"/>
  <c r="BC414" i="3"/>
  <c r="B414" i="5" s="1"/>
  <c r="BD414" i="3"/>
  <c r="C414" i="5" s="1"/>
  <c r="BE414" i="3"/>
  <c r="D414" i="5" s="1"/>
  <c r="BF414" i="3"/>
  <c r="E414" i="5" s="1"/>
  <c r="BC415" i="3"/>
  <c r="B415" i="5" s="1"/>
  <c r="BD415" i="3"/>
  <c r="C415" i="5" s="1"/>
  <c r="BE415" i="3"/>
  <c r="D415" i="5" s="1"/>
  <c r="BF415" i="3"/>
  <c r="E415" i="5" s="1"/>
  <c r="BC416" i="3"/>
  <c r="B416" i="5" s="1"/>
  <c r="BD416" i="3"/>
  <c r="C416" i="5" s="1"/>
  <c r="BE416" i="3"/>
  <c r="D416" i="5" s="1"/>
  <c r="BF416" i="3"/>
  <c r="E416" i="5" s="1"/>
  <c r="BC417" i="3"/>
  <c r="B417" i="5" s="1"/>
  <c r="BD417" i="3"/>
  <c r="C417" i="5" s="1"/>
  <c r="BE417" i="3"/>
  <c r="D417" i="5" s="1"/>
  <c r="BF417" i="3"/>
  <c r="E417" i="5" s="1"/>
  <c r="BC418" i="3"/>
  <c r="B418" i="5" s="1"/>
  <c r="BD418" i="3"/>
  <c r="C418" i="5" s="1"/>
  <c r="BE418" i="3"/>
  <c r="D418" i="5" s="1"/>
  <c r="BF418" i="3"/>
  <c r="E418" i="5" s="1"/>
  <c r="BC419" i="3"/>
  <c r="B419" i="5" s="1"/>
  <c r="BD419" i="3"/>
  <c r="C419" i="5" s="1"/>
  <c r="BE419" i="3"/>
  <c r="D419" i="5" s="1"/>
  <c r="BF419" i="3"/>
  <c r="E419" i="5" s="1"/>
  <c r="BC420" i="3"/>
  <c r="B420" i="5" s="1"/>
  <c r="BD420" i="3"/>
  <c r="C420" i="5" s="1"/>
  <c r="BE420" i="3"/>
  <c r="D420" i="5" s="1"/>
  <c r="BF420" i="3"/>
  <c r="E420" i="5" s="1"/>
  <c r="BC421" i="3"/>
  <c r="B421" i="5" s="1"/>
  <c r="BD421" i="3"/>
  <c r="C421" i="5" s="1"/>
  <c r="BE421" i="3"/>
  <c r="D421" i="5" s="1"/>
  <c r="BF421" i="3"/>
  <c r="E421" i="5" s="1"/>
  <c r="BC422" i="3"/>
  <c r="B422" i="5" s="1"/>
  <c r="BD422" i="3"/>
  <c r="C422" i="5" s="1"/>
  <c r="BE422" i="3"/>
  <c r="D422" i="5" s="1"/>
  <c r="BF422" i="3"/>
  <c r="E422" i="5" s="1"/>
  <c r="BC423" i="3"/>
  <c r="B423" i="5" s="1"/>
  <c r="BD423" i="3"/>
  <c r="C423" i="5" s="1"/>
  <c r="BE423" i="3"/>
  <c r="D423" i="5" s="1"/>
  <c r="BF423" i="3"/>
  <c r="E423" i="5" s="1"/>
  <c r="BC424" i="3"/>
  <c r="B424" i="5" s="1"/>
  <c r="BD424" i="3"/>
  <c r="C424" i="5" s="1"/>
  <c r="BE424" i="3"/>
  <c r="D424" i="5" s="1"/>
  <c r="BF424" i="3"/>
  <c r="E424" i="5" s="1"/>
  <c r="BC425" i="3"/>
  <c r="B425" i="5" s="1"/>
  <c r="BD425" i="3"/>
  <c r="C425" i="5" s="1"/>
  <c r="BE425" i="3"/>
  <c r="D425" i="5" s="1"/>
  <c r="BF425" i="3"/>
  <c r="E425" i="5" s="1"/>
  <c r="BC426" i="3"/>
  <c r="B426" i="5" s="1"/>
  <c r="BD426" i="3"/>
  <c r="C426" i="5" s="1"/>
  <c r="BE426" i="3"/>
  <c r="D426" i="5" s="1"/>
  <c r="BF426" i="3"/>
  <c r="E426" i="5" s="1"/>
  <c r="BC427" i="3"/>
  <c r="B427" i="5" s="1"/>
  <c r="BD427" i="3"/>
  <c r="C427" i="5" s="1"/>
  <c r="BE427" i="3"/>
  <c r="D427" i="5" s="1"/>
  <c r="BF427" i="3"/>
  <c r="E427" i="5" s="1"/>
  <c r="BC428" i="3"/>
  <c r="B428" i="5" s="1"/>
  <c r="BD428" i="3"/>
  <c r="C428" i="5" s="1"/>
  <c r="BE428" i="3"/>
  <c r="D428" i="5" s="1"/>
  <c r="BF428" i="3"/>
  <c r="E428" i="5" s="1"/>
  <c r="BC429" i="3"/>
  <c r="B429" i="5" s="1"/>
  <c r="BD429" i="3"/>
  <c r="C429" i="5" s="1"/>
  <c r="BE429" i="3"/>
  <c r="D429" i="5" s="1"/>
  <c r="BF429" i="3"/>
  <c r="E429" i="5" s="1"/>
  <c r="BC430" i="3"/>
  <c r="B430" i="5" s="1"/>
  <c r="BD430" i="3"/>
  <c r="C430" i="5" s="1"/>
  <c r="BE430" i="3"/>
  <c r="D430" i="5" s="1"/>
  <c r="BF430" i="3"/>
  <c r="E430" i="5" s="1"/>
  <c r="BC431" i="3"/>
  <c r="B431" i="5" s="1"/>
  <c r="BD431" i="3"/>
  <c r="C431" i="5" s="1"/>
  <c r="BE431" i="3"/>
  <c r="D431" i="5" s="1"/>
  <c r="BF431" i="3"/>
  <c r="E431" i="5" s="1"/>
  <c r="BC432" i="3"/>
  <c r="B432" i="5" s="1"/>
  <c r="BD432" i="3"/>
  <c r="C432" i="5" s="1"/>
  <c r="BE432" i="3"/>
  <c r="D432" i="5" s="1"/>
  <c r="BF432" i="3"/>
  <c r="E432" i="5" s="1"/>
  <c r="BC433" i="3"/>
  <c r="B433" i="5" s="1"/>
  <c r="BD433" i="3"/>
  <c r="C433" i="5" s="1"/>
  <c r="BE433" i="3"/>
  <c r="D433" i="5" s="1"/>
  <c r="BF433" i="3"/>
  <c r="E433" i="5" s="1"/>
  <c r="BC434" i="3"/>
  <c r="B434" i="5" s="1"/>
  <c r="BD434" i="3"/>
  <c r="C434" i="5" s="1"/>
  <c r="BE434" i="3"/>
  <c r="D434" i="5" s="1"/>
  <c r="BF434" i="3"/>
  <c r="E434" i="5" s="1"/>
  <c r="BC435" i="3"/>
  <c r="B435" i="5" s="1"/>
  <c r="BD435" i="3"/>
  <c r="C435" i="5" s="1"/>
  <c r="BE435" i="3"/>
  <c r="D435" i="5" s="1"/>
  <c r="BF435" i="3"/>
  <c r="E435" i="5" s="1"/>
  <c r="BC436" i="3"/>
  <c r="B436" i="5" s="1"/>
  <c r="BD436" i="3"/>
  <c r="C436" i="5" s="1"/>
  <c r="BE436" i="3"/>
  <c r="D436" i="5" s="1"/>
  <c r="BF436" i="3"/>
  <c r="E436" i="5" s="1"/>
  <c r="BC437" i="3"/>
  <c r="B437" i="5" s="1"/>
  <c r="BD437" i="3"/>
  <c r="C437" i="5" s="1"/>
  <c r="BE437" i="3"/>
  <c r="D437" i="5" s="1"/>
  <c r="BF437" i="3"/>
  <c r="E437" i="5" s="1"/>
  <c r="BC438" i="3"/>
  <c r="B438" i="5" s="1"/>
  <c r="BD438" i="3"/>
  <c r="C438" i="5" s="1"/>
  <c r="BE438" i="3"/>
  <c r="D438" i="5" s="1"/>
  <c r="BF438" i="3"/>
  <c r="E438" i="5" s="1"/>
  <c r="BC4" i="3"/>
  <c r="B4" i="5" s="1"/>
  <c r="BD4" i="3"/>
  <c r="C4" i="5" s="1"/>
  <c r="BE4" i="3"/>
  <c r="D4" i="5" s="1"/>
  <c r="BF4" i="3"/>
  <c r="E4" i="5" s="1"/>
  <c r="BC5" i="3"/>
  <c r="B5" i="5" s="1"/>
  <c r="BD5" i="3"/>
  <c r="C5" i="5" s="1"/>
  <c r="BE5" i="3"/>
  <c r="D5" i="5" s="1"/>
  <c r="BF5" i="3"/>
  <c r="E5" i="5" s="1"/>
  <c r="BC6" i="3"/>
  <c r="B6" i="5" s="1"/>
  <c r="BD6" i="3"/>
  <c r="C6" i="5" s="1"/>
  <c r="BE6" i="3"/>
  <c r="D6" i="5" s="1"/>
  <c r="BF6" i="3"/>
  <c r="E6" i="5" s="1"/>
  <c r="BC7" i="3"/>
  <c r="B7" i="5" s="1"/>
  <c r="BD7" i="3"/>
  <c r="C7" i="5" s="1"/>
  <c r="BE7" i="3"/>
  <c r="D7" i="5" s="1"/>
  <c r="BF7" i="3"/>
  <c r="E7" i="5" s="1"/>
  <c r="BC8" i="3"/>
  <c r="B8" i="5" s="1"/>
  <c r="BD8" i="3"/>
  <c r="C8" i="5" s="1"/>
  <c r="BE8" i="3"/>
  <c r="D8" i="5" s="1"/>
  <c r="BF8" i="3"/>
  <c r="E8" i="5" s="1"/>
  <c r="BC9" i="3"/>
  <c r="B9" i="5" s="1"/>
  <c r="BD9" i="3"/>
  <c r="C9" i="5" s="1"/>
  <c r="BE9" i="3"/>
  <c r="D9" i="5" s="1"/>
  <c r="BF9" i="3"/>
  <c r="E9" i="5" s="1"/>
  <c r="BC10" i="3"/>
  <c r="B10" i="5" s="1"/>
  <c r="BD10" i="3"/>
  <c r="C10" i="5" s="1"/>
  <c r="BE10" i="3"/>
  <c r="D10" i="5" s="1"/>
  <c r="BF10" i="3"/>
  <c r="E10" i="5" s="1"/>
  <c r="BC11" i="3"/>
  <c r="B11" i="5" s="1"/>
  <c r="BD11" i="3"/>
  <c r="C11" i="5" s="1"/>
  <c r="BE11" i="3"/>
  <c r="D11" i="5" s="1"/>
  <c r="BF11" i="3"/>
  <c r="E11" i="5" s="1"/>
  <c r="BC12" i="3"/>
  <c r="B12" i="5" s="1"/>
  <c r="BD12" i="3"/>
  <c r="C12" i="5" s="1"/>
  <c r="BE12" i="3"/>
  <c r="D12" i="5" s="1"/>
  <c r="BF12" i="3"/>
  <c r="E12" i="5" s="1"/>
  <c r="BD3" i="3"/>
  <c r="C3" i="5" s="1"/>
  <c r="BE3" i="3"/>
  <c r="D3" i="5" s="1"/>
  <c r="BF3" i="3"/>
  <c r="E3" i="5" s="1"/>
  <c r="BC3" i="3"/>
  <c r="B3" i="5" s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T119" i="3"/>
  <c r="AU119" i="3"/>
  <c r="AV119" i="3"/>
  <c r="AW119" i="3"/>
  <c r="AX119" i="3"/>
  <c r="AY119" i="3"/>
  <c r="AZ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T145" i="3"/>
  <c r="AU145" i="3"/>
  <c r="AV145" i="3"/>
  <c r="AW145" i="3"/>
  <c r="AX145" i="3"/>
  <c r="AY145" i="3"/>
  <c r="AZ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T174" i="3"/>
  <c r="AU174" i="3"/>
  <c r="AV174" i="3"/>
  <c r="AW174" i="3"/>
  <c r="AX174" i="3"/>
  <c r="AY174" i="3"/>
  <c r="AZ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T180" i="3"/>
  <c r="AU180" i="3"/>
  <c r="AV180" i="3"/>
  <c r="AW180" i="3"/>
  <c r="AX180" i="3"/>
  <c r="AY180" i="3"/>
  <c r="AZ180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C194" i="3"/>
  <c r="E194" i="3"/>
  <c r="F194" i="3"/>
  <c r="G194" i="3"/>
  <c r="H194" i="3"/>
  <c r="I194" i="3"/>
  <c r="M194" i="3"/>
  <c r="N194" i="3"/>
  <c r="Q194" i="3"/>
  <c r="R194" i="3"/>
  <c r="T194" i="3"/>
  <c r="U194" i="3"/>
  <c r="V194" i="3"/>
  <c r="W194" i="3"/>
  <c r="Y194" i="3"/>
  <c r="Z194" i="3"/>
  <c r="AA194" i="3"/>
  <c r="AB194" i="3"/>
  <c r="AD194" i="3"/>
  <c r="AE194" i="3"/>
  <c r="AF194" i="3"/>
  <c r="AG194" i="3"/>
  <c r="AH194" i="3"/>
  <c r="AI194" i="3"/>
  <c r="AJ194" i="3"/>
  <c r="AM194" i="3"/>
  <c r="AO194" i="3"/>
  <c r="AP194" i="3"/>
  <c r="AQ194" i="3"/>
  <c r="AT194" i="3"/>
  <c r="AU194" i="3"/>
  <c r="AW194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202" i="3"/>
  <c r="C202" i="3"/>
  <c r="F202" i="3"/>
  <c r="G202" i="3"/>
  <c r="H202" i="3"/>
  <c r="I202" i="3"/>
  <c r="M202" i="3"/>
  <c r="N202" i="3"/>
  <c r="P202" i="3"/>
  <c r="R202" i="3"/>
  <c r="T202" i="3"/>
  <c r="U202" i="3"/>
  <c r="V202" i="3"/>
  <c r="W202" i="3"/>
  <c r="Y202" i="3"/>
  <c r="AA202" i="3"/>
  <c r="AB202" i="3"/>
  <c r="AD202" i="3"/>
  <c r="AE202" i="3"/>
  <c r="AF202" i="3"/>
  <c r="AG202" i="3"/>
  <c r="AH202" i="3"/>
  <c r="AI202" i="3"/>
  <c r="AJ202" i="3"/>
  <c r="AM202" i="3"/>
  <c r="AO202" i="3"/>
  <c r="AP202" i="3"/>
  <c r="AQ202" i="3"/>
  <c r="AT202" i="3"/>
  <c r="AU202" i="3"/>
  <c r="AW202" i="3"/>
  <c r="AX202" i="3"/>
  <c r="AZ202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C210" i="3"/>
  <c r="F210" i="3"/>
  <c r="G210" i="3"/>
  <c r="H210" i="3"/>
  <c r="I210" i="3"/>
  <c r="J210" i="3"/>
  <c r="M210" i="3"/>
  <c r="N210" i="3"/>
  <c r="R210" i="3"/>
  <c r="T210" i="3"/>
  <c r="U210" i="3"/>
  <c r="V210" i="3"/>
  <c r="W210" i="3"/>
  <c r="Y210" i="3"/>
  <c r="AA210" i="3"/>
  <c r="AB210" i="3"/>
  <c r="AD210" i="3"/>
  <c r="AE210" i="3"/>
  <c r="AF210" i="3"/>
  <c r="AG210" i="3"/>
  <c r="AH210" i="3"/>
  <c r="AI210" i="3"/>
  <c r="AJ210" i="3"/>
  <c r="AM210" i="3"/>
  <c r="AO210" i="3"/>
  <c r="AP210" i="3"/>
  <c r="AQ210" i="3"/>
  <c r="AT210" i="3"/>
  <c r="AU210" i="3"/>
  <c r="AW210" i="3"/>
  <c r="AX210" i="3"/>
  <c r="AZ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T213" i="3"/>
  <c r="AU213" i="3"/>
  <c r="AV213" i="3"/>
  <c r="AW213" i="3"/>
  <c r="AX213" i="3"/>
  <c r="AY213" i="3"/>
  <c r="AZ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C217" i="3"/>
  <c r="F217" i="3"/>
  <c r="G217" i="3"/>
  <c r="H217" i="3"/>
  <c r="I217" i="3"/>
  <c r="M217" i="3"/>
  <c r="N217" i="3"/>
  <c r="R217" i="3"/>
  <c r="T217" i="3"/>
  <c r="U217" i="3"/>
  <c r="V217" i="3"/>
  <c r="W217" i="3"/>
  <c r="Y217" i="3"/>
  <c r="Z217" i="3"/>
  <c r="AA217" i="3"/>
  <c r="AB217" i="3"/>
  <c r="AD217" i="3"/>
  <c r="AE217" i="3"/>
  <c r="AF217" i="3"/>
  <c r="AG217" i="3"/>
  <c r="AH217" i="3"/>
  <c r="AI217" i="3"/>
  <c r="AJ217" i="3"/>
  <c r="AM217" i="3"/>
  <c r="AO217" i="3"/>
  <c r="AP217" i="3"/>
  <c r="AQ217" i="3"/>
  <c r="AT217" i="3"/>
  <c r="AU217" i="3"/>
  <c r="AW217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227" i="3"/>
  <c r="C227" i="3"/>
  <c r="E227" i="3"/>
  <c r="F227" i="3"/>
  <c r="G227" i="3"/>
  <c r="H227" i="3"/>
  <c r="I227" i="3"/>
  <c r="J227" i="3"/>
  <c r="K227" i="3"/>
  <c r="M227" i="3"/>
  <c r="N227" i="3"/>
  <c r="P227" i="3"/>
  <c r="Q227" i="3"/>
  <c r="R227" i="3"/>
  <c r="S227" i="3"/>
  <c r="T227" i="3"/>
  <c r="U227" i="3"/>
  <c r="V227" i="3"/>
  <c r="W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O227" i="3"/>
  <c r="AP227" i="3"/>
  <c r="AQ227" i="3"/>
  <c r="AR227" i="3"/>
  <c r="AT227" i="3"/>
  <c r="AU227" i="3"/>
  <c r="AV227" i="3"/>
  <c r="AW227" i="3"/>
  <c r="AX227" i="3"/>
  <c r="AY227" i="3"/>
  <c r="AZ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255" i="3"/>
  <c r="C255" i="3"/>
  <c r="E255" i="3"/>
  <c r="F255" i="3"/>
  <c r="G255" i="3"/>
  <c r="H255" i="3"/>
  <c r="I255" i="3"/>
  <c r="J255" i="3"/>
  <c r="K255" i="3"/>
  <c r="M255" i="3"/>
  <c r="N255" i="3"/>
  <c r="P255" i="3"/>
  <c r="Q255" i="3"/>
  <c r="R255" i="3"/>
  <c r="S255" i="3"/>
  <c r="T255" i="3"/>
  <c r="U255" i="3"/>
  <c r="V255" i="3"/>
  <c r="W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O255" i="3"/>
  <c r="AP255" i="3"/>
  <c r="AQ255" i="3"/>
  <c r="AR255" i="3"/>
  <c r="AT255" i="3"/>
  <c r="AU255" i="3"/>
  <c r="AV255" i="3"/>
  <c r="AW255" i="3"/>
  <c r="AX255" i="3"/>
  <c r="AY255" i="3"/>
  <c r="AZ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Z309" i="3"/>
  <c r="BA30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Z310" i="3"/>
  <c r="BA310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Z311" i="3"/>
  <c r="BA311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Z312" i="3"/>
  <c r="BA31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Z313" i="3"/>
  <c r="BA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Z314" i="3"/>
  <c r="BA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Z316" i="3"/>
  <c r="BA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Z317" i="3"/>
  <c r="BA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Z318" i="3"/>
  <c r="BA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Z319" i="3"/>
  <c r="BA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Z320" i="3"/>
  <c r="BA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Z321" i="3"/>
  <c r="BA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AZ322" i="3"/>
  <c r="BA322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Y323" i="3"/>
  <c r="AZ323" i="3"/>
  <c r="BA323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Y324" i="3"/>
  <c r="AZ324" i="3"/>
  <c r="BA32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Y325" i="3"/>
  <c r="AZ325" i="3"/>
  <c r="BA325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Y326" i="3"/>
  <c r="AZ326" i="3"/>
  <c r="BA326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W327" i="3"/>
  <c r="AX327" i="3"/>
  <c r="AY327" i="3"/>
  <c r="AZ327" i="3"/>
  <c r="BA327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W328" i="3"/>
  <c r="AX328" i="3"/>
  <c r="AY328" i="3"/>
  <c r="AZ328" i="3"/>
  <c r="BA328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W329" i="3"/>
  <c r="AX329" i="3"/>
  <c r="AY329" i="3"/>
  <c r="AZ329" i="3"/>
  <c r="BA329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W330" i="3"/>
  <c r="AX330" i="3"/>
  <c r="AY330" i="3"/>
  <c r="AZ330" i="3"/>
  <c r="BA330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W331" i="3"/>
  <c r="AX331" i="3"/>
  <c r="AY331" i="3"/>
  <c r="AZ331" i="3"/>
  <c r="BA33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W332" i="3"/>
  <c r="AX332" i="3"/>
  <c r="AY332" i="3"/>
  <c r="AZ332" i="3"/>
  <c r="BA332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W333" i="3"/>
  <c r="AX333" i="3"/>
  <c r="AY333" i="3"/>
  <c r="AZ333" i="3"/>
  <c r="BA333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W334" i="3"/>
  <c r="AX334" i="3"/>
  <c r="AY334" i="3"/>
  <c r="AZ334" i="3"/>
  <c r="BA334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W335" i="3"/>
  <c r="AX335" i="3"/>
  <c r="AY335" i="3"/>
  <c r="AZ335" i="3"/>
  <c r="BA335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W336" i="3"/>
  <c r="AX336" i="3"/>
  <c r="AY336" i="3"/>
  <c r="AZ336" i="3"/>
  <c r="BA336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W337" i="3"/>
  <c r="AX337" i="3"/>
  <c r="AY337" i="3"/>
  <c r="AZ337" i="3"/>
  <c r="BA337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W338" i="3"/>
  <c r="AX338" i="3"/>
  <c r="AY338" i="3"/>
  <c r="AZ338" i="3"/>
  <c r="BA3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W339" i="3"/>
  <c r="AX339" i="3"/>
  <c r="AY339" i="3"/>
  <c r="AZ339" i="3"/>
  <c r="BA339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W340" i="3"/>
  <c r="AX340" i="3"/>
  <c r="AY340" i="3"/>
  <c r="AZ340" i="3"/>
  <c r="BA340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W341" i="3"/>
  <c r="AX341" i="3"/>
  <c r="AY341" i="3"/>
  <c r="AZ341" i="3"/>
  <c r="BA341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Y342" i="3"/>
  <c r="AZ342" i="3"/>
  <c r="BA342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Y343" i="3"/>
  <c r="AZ343" i="3"/>
  <c r="BA343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Y344" i="3"/>
  <c r="AZ344" i="3"/>
  <c r="BA344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Y345" i="3"/>
  <c r="AZ345" i="3"/>
  <c r="BA345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Y346" i="3"/>
  <c r="AZ346" i="3"/>
  <c r="BA34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Y347" i="3"/>
  <c r="AZ347" i="3"/>
  <c r="BA347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Y348" i="3"/>
  <c r="AZ348" i="3"/>
  <c r="BA348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Y350" i="3"/>
  <c r="AZ350" i="3"/>
  <c r="BA350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Y351" i="3"/>
  <c r="AZ351" i="3"/>
  <c r="BA351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Y352" i="3"/>
  <c r="AZ352" i="3"/>
  <c r="BA352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W353" i="3"/>
  <c r="AX353" i="3"/>
  <c r="AY353" i="3"/>
  <c r="AZ353" i="3"/>
  <c r="BA35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W354" i="3"/>
  <c r="AX354" i="3"/>
  <c r="AY354" i="3"/>
  <c r="AZ354" i="3"/>
  <c r="BA354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W355" i="3"/>
  <c r="AX355" i="3"/>
  <c r="AY355" i="3"/>
  <c r="AZ355" i="3"/>
  <c r="BA355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W356" i="3"/>
  <c r="AX356" i="3"/>
  <c r="AY356" i="3"/>
  <c r="AZ356" i="3"/>
  <c r="BA356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W357" i="3"/>
  <c r="AX357" i="3"/>
  <c r="AY357" i="3"/>
  <c r="AZ357" i="3"/>
  <c r="BA357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W358" i="3"/>
  <c r="AX358" i="3"/>
  <c r="AY358" i="3"/>
  <c r="AZ358" i="3"/>
  <c r="BA358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W359" i="3"/>
  <c r="AX359" i="3"/>
  <c r="AY359" i="3"/>
  <c r="AZ359" i="3"/>
  <c r="BA359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W360" i="3"/>
  <c r="AX360" i="3"/>
  <c r="AY360" i="3"/>
  <c r="AZ360" i="3"/>
  <c r="BA360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W361" i="3"/>
  <c r="AX361" i="3"/>
  <c r="AY361" i="3"/>
  <c r="AZ361" i="3"/>
  <c r="BA361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W362" i="3"/>
  <c r="AX362" i="3"/>
  <c r="AY362" i="3"/>
  <c r="AZ362" i="3"/>
  <c r="BA362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W363" i="3"/>
  <c r="AX363" i="3"/>
  <c r="AY363" i="3"/>
  <c r="AZ363" i="3"/>
  <c r="BA36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W364" i="3"/>
  <c r="AX364" i="3"/>
  <c r="AY364" i="3"/>
  <c r="AZ364" i="3"/>
  <c r="BA364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W365" i="3"/>
  <c r="AX365" i="3"/>
  <c r="AY365" i="3"/>
  <c r="AZ365" i="3"/>
  <c r="BA365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W366" i="3"/>
  <c r="AX366" i="3"/>
  <c r="AY366" i="3"/>
  <c r="AZ366" i="3"/>
  <c r="BA366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AQ367" i="3"/>
  <c r="AR367" i="3"/>
  <c r="AS367" i="3"/>
  <c r="AT367" i="3"/>
  <c r="AU367" i="3"/>
  <c r="AV367" i="3"/>
  <c r="AW367" i="3"/>
  <c r="AX367" i="3"/>
  <c r="AY367" i="3"/>
  <c r="AZ367" i="3"/>
  <c r="BA367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AQ368" i="3"/>
  <c r="AR368" i="3"/>
  <c r="AS368" i="3"/>
  <c r="AT368" i="3"/>
  <c r="AU368" i="3"/>
  <c r="AV368" i="3"/>
  <c r="AW368" i="3"/>
  <c r="AX368" i="3"/>
  <c r="AY368" i="3"/>
  <c r="AZ368" i="3"/>
  <c r="BA368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AQ369" i="3"/>
  <c r="AR369" i="3"/>
  <c r="AS369" i="3"/>
  <c r="AT369" i="3"/>
  <c r="AU369" i="3"/>
  <c r="AV369" i="3"/>
  <c r="AW369" i="3"/>
  <c r="AX369" i="3"/>
  <c r="AY369" i="3"/>
  <c r="AZ369" i="3"/>
  <c r="BA369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AQ370" i="3"/>
  <c r="AR370" i="3"/>
  <c r="AS370" i="3"/>
  <c r="AT370" i="3"/>
  <c r="AU370" i="3"/>
  <c r="AV370" i="3"/>
  <c r="AW370" i="3"/>
  <c r="AX370" i="3"/>
  <c r="AY370" i="3"/>
  <c r="AZ370" i="3"/>
  <c r="BA370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AQ371" i="3"/>
  <c r="AR371" i="3"/>
  <c r="AS371" i="3"/>
  <c r="AT371" i="3"/>
  <c r="AU371" i="3"/>
  <c r="AV371" i="3"/>
  <c r="AW371" i="3"/>
  <c r="AX371" i="3"/>
  <c r="AY371" i="3"/>
  <c r="AZ371" i="3"/>
  <c r="BA371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AQ372" i="3"/>
  <c r="AR372" i="3"/>
  <c r="AS372" i="3"/>
  <c r="AT372" i="3"/>
  <c r="AU372" i="3"/>
  <c r="AV372" i="3"/>
  <c r="AW372" i="3"/>
  <c r="AX372" i="3"/>
  <c r="AY372" i="3"/>
  <c r="AZ372" i="3"/>
  <c r="BA372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AQ373" i="3"/>
  <c r="AR373" i="3"/>
  <c r="AS373" i="3"/>
  <c r="AT373" i="3"/>
  <c r="AU373" i="3"/>
  <c r="AV373" i="3"/>
  <c r="AW373" i="3"/>
  <c r="AX373" i="3"/>
  <c r="AY373" i="3"/>
  <c r="AZ373" i="3"/>
  <c r="BA373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AQ374" i="3"/>
  <c r="AR374" i="3"/>
  <c r="AS374" i="3"/>
  <c r="AT374" i="3"/>
  <c r="AU374" i="3"/>
  <c r="AV374" i="3"/>
  <c r="AW374" i="3"/>
  <c r="AX374" i="3"/>
  <c r="AY374" i="3"/>
  <c r="AZ374" i="3"/>
  <c r="BA374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AQ375" i="3"/>
  <c r="AR375" i="3"/>
  <c r="AS375" i="3"/>
  <c r="AT375" i="3"/>
  <c r="AU375" i="3"/>
  <c r="AV375" i="3"/>
  <c r="AW375" i="3"/>
  <c r="AX375" i="3"/>
  <c r="AY375" i="3"/>
  <c r="AZ375" i="3"/>
  <c r="BA375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AQ376" i="3"/>
  <c r="AR376" i="3"/>
  <c r="AS376" i="3"/>
  <c r="AT376" i="3"/>
  <c r="AU376" i="3"/>
  <c r="AV376" i="3"/>
  <c r="AW376" i="3"/>
  <c r="AX376" i="3"/>
  <c r="AY376" i="3"/>
  <c r="AZ376" i="3"/>
  <c r="BA376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AQ377" i="3"/>
  <c r="AR377" i="3"/>
  <c r="AS377" i="3"/>
  <c r="AT377" i="3"/>
  <c r="AU377" i="3"/>
  <c r="AV377" i="3"/>
  <c r="AW377" i="3"/>
  <c r="AX377" i="3"/>
  <c r="AY377" i="3"/>
  <c r="AZ377" i="3"/>
  <c r="BA377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AQ378" i="3"/>
  <c r="AR378" i="3"/>
  <c r="AS378" i="3"/>
  <c r="AT378" i="3"/>
  <c r="AU378" i="3"/>
  <c r="AV378" i="3"/>
  <c r="AW378" i="3"/>
  <c r="AX378" i="3"/>
  <c r="AY378" i="3"/>
  <c r="AZ378" i="3"/>
  <c r="BA378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AQ379" i="3"/>
  <c r="AR379" i="3"/>
  <c r="AS379" i="3"/>
  <c r="AT379" i="3"/>
  <c r="AU379" i="3"/>
  <c r="AV379" i="3"/>
  <c r="AW379" i="3"/>
  <c r="AX379" i="3"/>
  <c r="AY379" i="3"/>
  <c r="AZ379" i="3"/>
  <c r="BA379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AQ380" i="3"/>
  <c r="AR380" i="3"/>
  <c r="AS380" i="3"/>
  <c r="AT380" i="3"/>
  <c r="AU380" i="3"/>
  <c r="AV380" i="3"/>
  <c r="AW380" i="3"/>
  <c r="AX380" i="3"/>
  <c r="AY380" i="3"/>
  <c r="AZ380" i="3"/>
  <c r="BA380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AQ381" i="3"/>
  <c r="AR381" i="3"/>
  <c r="AS381" i="3"/>
  <c r="AT381" i="3"/>
  <c r="AU381" i="3"/>
  <c r="AV381" i="3"/>
  <c r="AW381" i="3"/>
  <c r="AX381" i="3"/>
  <c r="AY381" i="3"/>
  <c r="AZ381" i="3"/>
  <c r="BA381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AQ382" i="3"/>
  <c r="AR382" i="3"/>
  <c r="AS382" i="3"/>
  <c r="AT382" i="3"/>
  <c r="AU382" i="3"/>
  <c r="AV382" i="3"/>
  <c r="AW382" i="3"/>
  <c r="AX382" i="3"/>
  <c r="AY382" i="3"/>
  <c r="AZ382" i="3"/>
  <c r="BA38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AQ383" i="3"/>
  <c r="AR383" i="3"/>
  <c r="AS383" i="3"/>
  <c r="AT383" i="3"/>
  <c r="AU383" i="3"/>
  <c r="AV383" i="3"/>
  <c r="AW383" i="3"/>
  <c r="AX383" i="3"/>
  <c r="AY383" i="3"/>
  <c r="AZ383" i="3"/>
  <c r="BA383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AQ384" i="3"/>
  <c r="AR384" i="3"/>
  <c r="AS384" i="3"/>
  <c r="AT384" i="3"/>
  <c r="AU384" i="3"/>
  <c r="AV384" i="3"/>
  <c r="AW384" i="3"/>
  <c r="AX384" i="3"/>
  <c r="AY384" i="3"/>
  <c r="AZ384" i="3"/>
  <c r="BA384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AQ385" i="3"/>
  <c r="AR385" i="3"/>
  <c r="AS385" i="3"/>
  <c r="AT385" i="3"/>
  <c r="AU385" i="3"/>
  <c r="AV385" i="3"/>
  <c r="AW385" i="3"/>
  <c r="AX385" i="3"/>
  <c r="AY385" i="3"/>
  <c r="AZ385" i="3"/>
  <c r="BA385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AQ386" i="3"/>
  <c r="AR386" i="3"/>
  <c r="AS386" i="3"/>
  <c r="AT386" i="3"/>
  <c r="AU386" i="3"/>
  <c r="AV386" i="3"/>
  <c r="AW386" i="3"/>
  <c r="AX386" i="3"/>
  <c r="AY386" i="3"/>
  <c r="AZ386" i="3"/>
  <c r="BA386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AQ387" i="3"/>
  <c r="AR387" i="3"/>
  <c r="AS387" i="3"/>
  <c r="AT387" i="3"/>
  <c r="AU387" i="3"/>
  <c r="AV387" i="3"/>
  <c r="AW387" i="3"/>
  <c r="AX387" i="3"/>
  <c r="AY387" i="3"/>
  <c r="AZ387" i="3"/>
  <c r="BA387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AQ388" i="3"/>
  <c r="AR388" i="3"/>
  <c r="AS388" i="3"/>
  <c r="AT388" i="3"/>
  <c r="AU388" i="3"/>
  <c r="AV388" i="3"/>
  <c r="AW388" i="3"/>
  <c r="AX388" i="3"/>
  <c r="AY388" i="3"/>
  <c r="AZ388" i="3"/>
  <c r="BA388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AQ389" i="3"/>
  <c r="AR389" i="3"/>
  <c r="AS389" i="3"/>
  <c r="AT389" i="3"/>
  <c r="AU389" i="3"/>
  <c r="AV389" i="3"/>
  <c r="AW389" i="3"/>
  <c r="AX389" i="3"/>
  <c r="AY389" i="3"/>
  <c r="AZ389" i="3"/>
  <c r="BA389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AQ390" i="3"/>
  <c r="AR390" i="3"/>
  <c r="AS390" i="3"/>
  <c r="AT390" i="3"/>
  <c r="AU390" i="3"/>
  <c r="AV390" i="3"/>
  <c r="AW390" i="3"/>
  <c r="AX390" i="3"/>
  <c r="AY390" i="3"/>
  <c r="AZ390" i="3"/>
  <c r="BA390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AQ391" i="3"/>
  <c r="AR391" i="3"/>
  <c r="AS391" i="3"/>
  <c r="AT391" i="3"/>
  <c r="AU391" i="3"/>
  <c r="AV391" i="3"/>
  <c r="AW391" i="3"/>
  <c r="AX391" i="3"/>
  <c r="AY391" i="3"/>
  <c r="AZ391" i="3"/>
  <c r="BA391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AQ392" i="3"/>
  <c r="AR392" i="3"/>
  <c r="AS392" i="3"/>
  <c r="AT392" i="3"/>
  <c r="AU392" i="3"/>
  <c r="AV392" i="3"/>
  <c r="AW392" i="3"/>
  <c r="AX392" i="3"/>
  <c r="AY392" i="3"/>
  <c r="AZ392" i="3"/>
  <c r="BA392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AQ393" i="3"/>
  <c r="AR393" i="3"/>
  <c r="AS393" i="3"/>
  <c r="AT393" i="3"/>
  <c r="AU393" i="3"/>
  <c r="AV393" i="3"/>
  <c r="AW393" i="3"/>
  <c r="AX393" i="3"/>
  <c r="AY393" i="3"/>
  <c r="AZ393" i="3"/>
  <c r="BA393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AQ394" i="3"/>
  <c r="AR394" i="3"/>
  <c r="AS394" i="3"/>
  <c r="AT394" i="3"/>
  <c r="AU394" i="3"/>
  <c r="AV394" i="3"/>
  <c r="AW394" i="3"/>
  <c r="AX394" i="3"/>
  <c r="AY394" i="3"/>
  <c r="AZ394" i="3"/>
  <c r="BA39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AQ395" i="3"/>
  <c r="AR395" i="3"/>
  <c r="AS395" i="3"/>
  <c r="AT395" i="3"/>
  <c r="AU395" i="3"/>
  <c r="AV395" i="3"/>
  <c r="AW395" i="3"/>
  <c r="AX395" i="3"/>
  <c r="AY395" i="3"/>
  <c r="AZ395" i="3"/>
  <c r="BA395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AQ396" i="3"/>
  <c r="AR396" i="3"/>
  <c r="AS396" i="3"/>
  <c r="AT396" i="3"/>
  <c r="AU396" i="3"/>
  <c r="AV396" i="3"/>
  <c r="AW396" i="3"/>
  <c r="AX396" i="3"/>
  <c r="AY396" i="3"/>
  <c r="AZ396" i="3"/>
  <c r="BA39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AQ397" i="3"/>
  <c r="AR397" i="3"/>
  <c r="AS397" i="3"/>
  <c r="AT397" i="3"/>
  <c r="AU397" i="3"/>
  <c r="AV397" i="3"/>
  <c r="AW397" i="3"/>
  <c r="AX397" i="3"/>
  <c r="AY397" i="3"/>
  <c r="AZ397" i="3"/>
  <c r="BA39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AQ398" i="3"/>
  <c r="AR398" i="3"/>
  <c r="AS398" i="3"/>
  <c r="AT398" i="3"/>
  <c r="AU398" i="3"/>
  <c r="AV398" i="3"/>
  <c r="AW398" i="3"/>
  <c r="AX398" i="3"/>
  <c r="AY398" i="3"/>
  <c r="AZ398" i="3"/>
  <c r="BA398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AQ399" i="3"/>
  <c r="AR399" i="3"/>
  <c r="AS399" i="3"/>
  <c r="AT399" i="3"/>
  <c r="AU399" i="3"/>
  <c r="AV399" i="3"/>
  <c r="AW399" i="3"/>
  <c r="AX399" i="3"/>
  <c r="AY399" i="3"/>
  <c r="AZ399" i="3"/>
  <c r="BA39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AQ400" i="3"/>
  <c r="AR400" i="3"/>
  <c r="AS400" i="3"/>
  <c r="AT400" i="3"/>
  <c r="AU400" i="3"/>
  <c r="AV400" i="3"/>
  <c r="AW400" i="3"/>
  <c r="AX400" i="3"/>
  <c r="AY400" i="3"/>
  <c r="AZ400" i="3"/>
  <c r="BA400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AQ401" i="3"/>
  <c r="AR401" i="3"/>
  <c r="AS401" i="3"/>
  <c r="AT401" i="3"/>
  <c r="AU401" i="3"/>
  <c r="AV401" i="3"/>
  <c r="AW401" i="3"/>
  <c r="AX401" i="3"/>
  <c r="AY401" i="3"/>
  <c r="AZ401" i="3"/>
  <c r="BA401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AQ402" i="3"/>
  <c r="AR402" i="3"/>
  <c r="AS402" i="3"/>
  <c r="AT402" i="3"/>
  <c r="AU402" i="3"/>
  <c r="AV402" i="3"/>
  <c r="AW402" i="3"/>
  <c r="AX402" i="3"/>
  <c r="AY402" i="3"/>
  <c r="AZ402" i="3"/>
  <c r="BA402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AQ403" i="3"/>
  <c r="AR403" i="3"/>
  <c r="AS403" i="3"/>
  <c r="AT403" i="3"/>
  <c r="AU403" i="3"/>
  <c r="AV403" i="3"/>
  <c r="AW403" i="3"/>
  <c r="AX403" i="3"/>
  <c r="AY403" i="3"/>
  <c r="AZ403" i="3"/>
  <c r="BA403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AQ404" i="3"/>
  <c r="AR404" i="3"/>
  <c r="AS404" i="3"/>
  <c r="AT404" i="3"/>
  <c r="AU404" i="3"/>
  <c r="AV404" i="3"/>
  <c r="AW404" i="3"/>
  <c r="AX404" i="3"/>
  <c r="AY404" i="3"/>
  <c r="AZ404" i="3"/>
  <c r="BA404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AQ405" i="3"/>
  <c r="AR405" i="3"/>
  <c r="AS405" i="3"/>
  <c r="AT405" i="3"/>
  <c r="AU405" i="3"/>
  <c r="AV405" i="3"/>
  <c r="AW405" i="3"/>
  <c r="AX405" i="3"/>
  <c r="AY405" i="3"/>
  <c r="AZ405" i="3"/>
  <c r="BA405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AQ406" i="3"/>
  <c r="AR406" i="3"/>
  <c r="AS406" i="3"/>
  <c r="AT406" i="3"/>
  <c r="AU406" i="3"/>
  <c r="AV406" i="3"/>
  <c r="AW406" i="3"/>
  <c r="AX406" i="3"/>
  <c r="AY406" i="3"/>
  <c r="AZ406" i="3"/>
  <c r="BA406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AQ407" i="3"/>
  <c r="AR407" i="3"/>
  <c r="AS407" i="3"/>
  <c r="AT407" i="3"/>
  <c r="AU407" i="3"/>
  <c r="AV407" i="3"/>
  <c r="AW407" i="3"/>
  <c r="AX407" i="3"/>
  <c r="AY407" i="3"/>
  <c r="AZ407" i="3"/>
  <c r="BA407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AQ408" i="3"/>
  <c r="AR408" i="3"/>
  <c r="AS408" i="3"/>
  <c r="AT408" i="3"/>
  <c r="AU408" i="3"/>
  <c r="AV408" i="3"/>
  <c r="AW408" i="3"/>
  <c r="AX408" i="3"/>
  <c r="AY408" i="3"/>
  <c r="AZ408" i="3"/>
  <c r="BA408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AQ409" i="3"/>
  <c r="AR409" i="3"/>
  <c r="AS409" i="3"/>
  <c r="AT409" i="3"/>
  <c r="AU409" i="3"/>
  <c r="AV409" i="3"/>
  <c r="AW409" i="3"/>
  <c r="AX409" i="3"/>
  <c r="AY409" i="3"/>
  <c r="AZ409" i="3"/>
  <c r="BA409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AQ410" i="3"/>
  <c r="AR410" i="3"/>
  <c r="AS410" i="3"/>
  <c r="AT410" i="3"/>
  <c r="AU410" i="3"/>
  <c r="AV410" i="3"/>
  <c r="AW410" i="3"/>
  <c r="AX410" i="3"/>
  <c r="AY410" i="3"/>
  <c r="AZ410" i="3"/>
  <c r="BA410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AQ411" i="3"/>
  <c r="AR411" i="3"/>
  <c r="AS411" i="3"/>
  <c r="AT411" i="3"/>
  <c r="AU411" i="3"/>
  <c r="AV411" i="3"/>
  <c r="AW411" i="3"/>
  <c r="AX411" i="3"/>
  <c r="AY411" i="3"/>
  <c r="AZ411" i="3"/>
  <c r="BA41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AQ412" i="3"/>
  <c r="AR412" i="3"/>
  <c r="AS412" i="3"/>
  <c r="AT412" i="3"/>
  <c r="AU412" i="3"/>
  <c r="AV412" i="3"/>
  <c r="AW412" i="3"/>
  <c r="AX412" i="3"/>
  <c r="AY412" i="3"/>
  <c r="AZ412" i="3"/>
  <c r="BA412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AQ413" i="3"/>
  <c r="AR413" i="3"/>
  <c r="AS413" i="3"/>
  <c r="AT413" i="3"/>
  <c r="AU413" i="3"/>
  <c r="AV413" i="3"/>
  <c r="AW413" i="3"/>
  <c r="AX413" i="3"/>
  <c r="AY413" i="3"/>
  <c r="AZ413" i="3"/>
  <c r="BA413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AQ414" i="3"/>
  <c r="AR414" i="3"/>
  <c r="AS414" i="3"/>
  <c r="AT414" i="3"/>
  <c r="AU414" i="3"/>
  <c r="AV414" i="3"/>
  <c r="AW414" i="3"/>
  <c r="AX414" i="3"/>
  <c r="AY414" i="3"/>
  <c r="AZ414" i="3"/>
  <c r="BA414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AQ415" i="3"/>
  <c r="AR415" i="3"/>
  <c r="AS415" i="3"/>
  <c r="AT415" i="3"/>
  <c r="AU415" i="3"/>
  <c r="AV415" i="3"/>
  <c r="AW415" i="3"/>
  <c r="AX415" i="3"/>
  <c r="AY415" i="3"/>
  <c r="AZ415" i="3"/>
  <c r="BA415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AQ416" i="3"/>
  <c r="AR416" i="3"/>
  <c r="AS416" i="3"/>
  <c r="AT416" i="3"/>
  <c r="AU416" i="3"/>
  <c r="AV416" i="3"/>
  <c r="AW416" i="3"/>
  <c r="AX416" i="3"/>
  <c r="AY416" i="3"/>
  <c r="AZ416" i="3"/>
  <c r="BA416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AQ417" i="3"/>
  <c r="AR417" i="3"/>
  <c r="AS417" i="3"/>
  <c r="AT417" i="3"/>
  <c r="AU417" i="3"/>
  <c r="AV417" i="3"/>
  <c r="AW417" i="3"/>
  <c r="AX417" i="3"/>
  <c r="AY417" i="3"/>
  <c r="AZ417" i="3"/>
  <c r="BA417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AQ418" i="3"/>
  <c r="AR418" i="3"/>
  <c r="AS418" i="3"/>
  <c r="AT418" i="3"/>
  <c r="AU418" i="3"/>
  <c r="AV418" i="3"/>
  <c r="AW418" i="3"/>
  <c r="AX418" i="3"/>
  <c r="AY418" i="3"/>
  <c r="AZ418" i="3"/>
  <c r="BA418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AQ419" i="3"/>
  <c r="AR419" i="3"/>
  <c r="AS419" i="3"/>
  <c r="AT419" i="3"/>
  <c r="AU419" i="3"/>
  <c r="AV419" i="3"/>
  <c r="AW419" i="3"/>
  <c r="AX419" i="3"/>
  <c r="AY419" i="3"/>
  <c r="AZ419" i="3"/>
  <c r="BA419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AQ420" i="3"/>
  <c r="AR420" i="3"/>
  <c r="AS420" i="3"/>
  <c r="AT420" i="3"/>
  <c r="AU420" i="3"/>
  <c r="AV420" i="3"/>
  <c r="AW420" i="3"/>
  <c r="AX420" i="3"/>
  <c r="AY420" i="3"/>
  <c r="AZ420" i="3"/>
  <c r="BA420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AQ421" i="3"/>
  <c r="AR421" i="3"/>
  <c r="AS421" i="3"/>
  <c r="AT421" i="3"/>
  <c r="AU421" i="3"/>
  <c r="AV421" i="3"/>
  <c r="AW421" i="3"/>
  <c r="AX421" i="3"/>
  <c r="AY421" i="3"/>
  <c r="AZ421" i="3"/>
  <c r="BA421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AQ422" i="3"/>
  <c r="AR422" i="3"/>
  <c r="AS422" i="3"/>
  <c r="AT422" i="3"/>
  <c r="AU422" i="3"/>
  <c r="AV422" i="3"/>
  <c r="AW422" i="3"/>
  <c r="AX422" i="3"/>
  <c r="AY422" i="3"/>
  <c r="AZ422" i="3"/>
  <c r="BA422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AQ423" i="3"/>
  <c r="AR423" i="3"/>
  <c r="AS423" i="3"/>
  <c r="AT423" i="3"/>
  <c r="AU423" i="3"/>
  <c r="AV423" i="3"/>
  <c r="AW423" i="3"/>
  <c r="AX423" i="3"/>
  <c r="AY423" i="3"/>
  <c r="AZ423" i="3"/>
  <c r="BA423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AQ424" i="3"/>
  <c r="AR424" i="3"/>
  <c r="AS424" i="3"/>
  <c r="AT424" i="3"/>
  <c r="AU424" i="3"/>
  <c r="AV424" i="3"/>
  <c r="AW424" i="3"/>
  <c r="AX424" i="3"/>
  <c r="AY424" i="3"/>
  <c r="AZ424" i="3"/>
  <c r="BA424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AQ425" i="3"/>
  <c r="AR425" i="3"/>
  <c r="AS425" i="3"/>
  <c r="AT425" i="3"/>
  <c r="AU425" i="3"/>
  <c r="AV425" i="3"/>
  <c r="AW425" i="3"/>
  <c r="AX425" i="3"/>
  <c r="AY425" i="3"/>
  <c r="AZ425" i="3"/>
  <c r="BA425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AQ426" i="3"/>
  <c r="AR426" i="3"/>
  <c r="AS426" i="3"/>
  <c r="AT426" i="3"/>
  <c r="AU426" i="3"/>
  <c r="AV426" i="3"/>
  <c r="AW426" i="3"/>
  <c r="AX426" i="3"/>
  <c r="AY426" i="3"/>
  <c r="AZ426" i="3"/>
  <c r="BA426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AQ427" i="3"/>
  <c r="AR427" i="3"/>
  <c r="AS427" i="3"/>
  <c r="AT427" i="3"/>
  <c r="AU427" i="3"/>
  <c r="AV427" i="3"/>
  <c r="AW427" i="3"/>
  <c r="AX427" i="3"/>
  <c r="AY427" i="3"/>
  <c r="AZ427" i="3"/>
  <c r="BA427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AN428" i="3"/>
  <c r="AO428" i="3"/>
  <c r="AP428" i="3"/>
  <c r="AQ428" i="3"/>
  <c r="AR428" i="3"/>
  <c r="AS428" i="3"/>
  <c r="AT428" i="3"/>
  <c r="AU428" i="3"/>
  <c r="AV428" i="3"/>
  <c r="AW428" i="3"/>
  <c r="AX428" i="3"/>
  <c r="AY428" i="3"/>
  <c r="AZ428" i="3"/>
  <c r="BA428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AQ429" i="3"/>
  <c r="AR429" i="3"/>
  <c r="AS429" i="3"/>
  <c r="AT429" i="3"/>
  <c r="AU429" i="3"/>
  <c r="AV429" i="3"/>
  <c r="AW429" i="3"/>
  <c r="AX429" i="3"/>
  <c r="AY429" i="3"/>
  <c r="AZ429" i="3"/>
  <c r="BA429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AN430" i="3"/>
  <c r="AO430" i="3"/>
  <c r="AP430" i="3"/>
  <c r="AQ430" i="3"/>
  <c r="AR430" i="3"/>
  <c r="AS430" i="3"/>
  <c r="AT430" i="3"/>
  <c r="AU430" i="3"/>
  <c r="AV430" i="3"/>
  <c r="AW430" i="3"/>
  <c r="AX430" i="3"/>
  <c r="AY430" i="3"/>
  <c r="AZ430" i="3"/>
  <c r="BA430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AN431" i="3"/>
  <c r="AO431" i="3"/>
  <c r="AP431" i="3"/>
  <c r="AQ431" i="3"/>
  <c r="AR431" i="3"/>
  <c r="AS431" i="3"/>
  <c r="AT431" i="3"/>
  <c r="AU431" i="3"/>
  <c r="AV431" i="3"/>
  <c r="AW431" i="3"/>
  <c r="AX431" i="3"/>
  <c r="AY431" i="3"/>
  <c r="AZ431" i="3"/>
  <c r="BA431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AN432" i="3"/>
  <c r="AO432" i="3"/>
  <c r="AP432" i="3"/>
  <c r="AQ432" i="3"/>
  <c r="AR432" i="3"/>
  <c r="AS432" i="3"/>
  <c r="AT432" i="3"/>
  <c r="AU432" i="3"/>
  <c r="AV432" i="3"/>
  <c r="AW432" i="3"/>
  <c r="AX432" i="3"/>
  <c r="AY432" i="3"/>
  <c r="AZ432" i="3"/>
  <c r="BA432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AQ433" i="3"/>
  <c r="AR433" i="3"/>
  <c r="AS433" i="3"/>
  <c r="AT433" i="3"/>
  <c r="AU433" i="3"/>
  <c r="AV433" i="3"/>
  <c r="AW433" i="3"/>
  <c r="AX433" i="3"/>
  <c r="AY433" i="3"/>
  <c r="AZ433" i="3"/>
  <c r="BA433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AJ434" i="3"/>
  <c r="AK434" i="3"/>
  <c r="AL434" i="3"/>
  <c r="AM434" i="3"/>
  <c r="AN434" i="3"/>
  <c r="AO434" i="3"/>
  <c r="AP434" i="3"/>
  <c r="AQ434" i="3"/>
  <c r="AR434" i="3"/>
  <c r="AS434" i="3"/>
  <c r="AT434" i="3"/>
  <c r="AU434" i="3"/>
  <c r="AV434" i="3"/>
  <c r="AW434" i="3"/>
  <c r="AX434" i="3"/>
  <c r="AY434" i="3"/>
  <c r="AZ434" i="3"/>
  <c r="BA434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P435" i="3"/>
  <c r="AQ435" i="3"/>
  <c r="AR435" i="3"/>
  <c r="AS435" i="3"/>
  <c r="AT435" i="3"/>
  <c r="AU435" i="3"/>
  <c r="AV435" i="3"/>
  <c r="AW435" i="3"/>
  <c r="AX435" i="3"/>
  <c r="AY435" i="3"/>
  <c r="AZ435" i="3"/>
  <c r="BA435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AJ436" i="3"/>
  <c r="AK436" i="3"/>
  <c r="AL436" i="3"/>
  <c r="AM436" i="3"/>
  <c r="AN436" i="3"/>
  <c r="AO436" i="3"/>
  <c r="AP436" i="3"/>
  <c r="AQ436" i="3"/>
  <c r="AR436" i="3"/>
  <c r="AS436" i="3"/>
  <c r="AT436" i="3"/>
  <c r="AU436" i="3"/>
  <c r="AV436" i="3"/>
  <c r="AW436" i="3"/>
  <c r="AX436" i="3"/>
  <c r="AY436" i="3"/>
  <c r="AZ436" i="3"/>
  <c r="BA436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AJ437" i="3"/>
  <c r="AK437" i="3"/>
  <c r="AL437" i="3"/>
  <c r="AM437" i="3"/>
  <c r="AN437" i="3"/>
  <c r="AO437" i="3"/>
  <c r="AP437" i="3"/>
  <c r="AQ437" i="3"/>
  <c r="AR437" i="3"/>
  <c r="AS437" i="3"/>
  <c r="AT437" i="3"/>
  <c r="AU437" i="3"/>
  <c r="AV437" i="3"/>
  <c r="AW437" i="3"/>
  <c r="AX437" i="3"/>
  <c r="AY437" i="3"/>
  <c r="AZ437" i="3"/>
  <c r="BA437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AJ438" i="3"/>
  <c r="AK438" i="3"/>
  <c r="AL438" i="3"/>
  <c r="AM438" i="3"/>
  <c r="AN438" i="3"/>
  <c r="AO438" i="3"/>
  <c r="AP438" i="3"/>
  <c r="AQ438" i="3"/>
  <c r="AR438" i="3"/>
  <c r="AS438" i="3"/>
  <c r="AT438" i="3"/>
  <c r="AU438" i="3"/>
  <c r="AV438" i="3"/>
  <c r="AW438" i="3"/>
  <c r="AX438" i="3"/>
  <c r="AY438" i="3"/>
  <c r="AZ438" i="3"/>
  <c r="BA438" i="3"/>
  <c r="C439" i="3"/>
  <c r="F439" i="3"/>
  <c r="G439" i="3"/>
  <c r="H439" i="3"/>
  <c r="I439" i="3"/>
  <c r="M439" i="3"/>
  <c r="N439" i="3"/>
  <c r="R439" i="3"/>
  <c r="T439" i="3"/>
  <c r="U439" i="3"/>
  <c r="V439" i="3"/>
  <c r="W439" i="3"/>
  <c r="Y439" i="3"/>
  <c r="AA439" i="3"/>
  <c r="AB439" i="3"/>
  <c r="AD439" i="3"/>
  <c r="AE439" i="3"/>
  <c r="AF439" i="3"/>
  <c r="AG439" i="3"/>
  <c r="AH439" i="3"/>
  <c r="AI439" i="3"/>
  <c r="AJ439" i="3"/>
  <c r="AM439" i="3"/>
  <c r="AO439" i="3"/>
  <c r="AP439" i="3"/>
  <c r="AQ439" i="3"/>
  <c r="AT439" i="3"/>
  <c r="AU439" i="3"/>
  <c r="AW439" i="3"/>
  <c r="BA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3" i="3"/>
  <c r="BJ189" i="1"/>
  <c r="I213" i="5" l="1"/>
  <c r="BK213" i="3"/>
  <c r="BK376" i="3"/>
  <c r="BK368" i="3"/>
  <c r="BK360" i="3"/>
  <c r="BK435" i="3"/>
  <c r="BK419" i="3"/>
  <c r="BK403" i="3"/>
  <c r="BK387" i="3"/>
  <c r="BK371" i="3"/>
  <c r="BK355" i="3"/>
  <c r="BK339" i="3"/>
  <c r="BK323" i="3"/>
  <c r="BK307" i="3"/>
  <c r="BK291" i="3"/>
  <c r="BK275" i="3"/>
  <c r="BK259" i="3"/>
  <c r="BK243" i="3"/>
  <c r="BK188" i="3"/>
  <c r="J188" i="5" s="1"/>
  <c r="BK157" i="3"/>
  <c r="BK140" i="3"/>
  <c r="BK124" i="3"/>
  <c r="BK105" i="3"/>
  <c r="BK89" i="3"/>
  <c r="BK73" i="3"/>
  <c r="BK57" i="3"/>
  <c r="BK41" i="3"/>
  <c r="BK25" i="3"/>
  <c r="I3" i="5"/>
  <c r="BK3" i="3"/>
  <c r="BK12" i="3"/>
  <c r="BK431" i="3"/>
  <c r="BK415" i="3"/>
  <c r="BK399" i="3"/>
  <c r="BK383" i="3"/>
  <c r="BK367" i="3"/>
  <c r="BK351" i="3"/>
  <c r="BK335" i="3"/>
  <c r="BK319" i="3"/>
  <c r="BK303" i="3"/>
  <c r="BK287" i="3"/>
  <c r="BK271" i="3"/>
  <c r="BK239" i="3"/>
  <c r="BK223" i="3"/>
  <c r="BK172" i="3"/>
  <c r="BK153" i="3"/>
  <c r="BK136" i="3"/>
  <c r="BK120" i="3"/>
  <c r="BK101" i="3"/>
  <c r="BK85" i="3"/>
  <c r="BK69" i="3"/>
  <c r="BK53" i="3"/>
  <c r="BK37" i="3"/>
  <c r="BK21" i="3"/>
  <c r="BK8" i="3"/>
  <c r="BK427" i="3"/>
  <c r="BK411" i="3"/>
  <c r="BK395" i="3"/>
  <c r="BK379" i="3"/>
  <c r="BK363" i="3"/>
  <c r="BK347" i="3"/>
  <c r="BK331" i="3"/>
  <c r="BK315" i="3"/>
  <c r="BK299" i="3"/>
  <c r="BK283" i="3"/>
  <c r="BK267" i="3"/>
  <c r="BK251" i="3"/>
  <c r="BK235" i="3"/>
  <c r="BK219" i="3"/>
  <c r="BK167" i="3"/>
  <c r="BK149" i="3"/>
  <c r="BK132" i="3"/>
  <c r="BK113" i="3"/>
  <c r="BK97" i="3"/>
  <c r="BK81" i="3"/>
  <c r="BK65" i="3"/>
  <c r="BK49" i="3"/>
  <c r="BK33" i="3"/>
  <c r="BK17" i="3"/>
  <c r="BK4" i="3"/>
  <c r="BK423" i="3"/>
  <c r="BK407" i="3"/>
  <c r="BK391" i="3"/>
  <c r="BK375" i="3"/>
  <c r="BK359" i="3"/>
  <c r="BK343" i="3"/>
  <c r="BK327" i="3"/>
  <c r="BK311" i="3"/>
  <c r="BK295" i="3"/>
  <c r="BK279" i="3"/>
  <c r="BK263" i="3"/>
  <c r="BK247" i="3"/>
  <c r="BK231" i="3"/>
  <c r="BK162" i="3"/>
  <c r="BK144" i="3"/>
  <c r="BK128" i="3"/>
  <c r="BK109" i="3"/>
  <c r="BK93" i="3"/>
  <c r="BK77" i="3"/>
  <c r="BK61" i="3"/>
  <c r="BK45" i="3"/>
  <c r="BK29" i="3"/>
  <c r="BK11" i="3"/>
  <c r="BK7" i="3"/>
  <c r="BK438" i="3"/>
  <c r="BK434" i="3"/>
  <c r="BK430" i="3"/>
  <c r="BK426" i="3"/>
  <c r="BK422" i="3"/>
  <c r="BK418" i="3"/>
  <c r="BK414" i="3"/>
  <c r="BK410" i="3"/>
  <c r="BK406" i="3"/>
  <c r="BK402" i="3"/>
  <c r="BK398" i="3"/>
  <c r="BK394" i="3"/>
  <c r="BK390" i="3"/>
  <c r="BK386" i="3"/>
  <c r="BK382" i="3"/>
  <c r="BK378" i="3"/>
  <c r="BK374" i="3"/>
  <c r="BK370" i="3"/>
  <c r="BK366" i="3"/>
  <c r="BK362" i="3"/>
  <c r="BK358" i="3"/>
  <c r="BK354" i="3"/>
  <c r="BK350" i="3"/>
  <c r="BK346" i="3"/>
  <c r="BK342" i="3"/>
  <c r="BK338" i="3"/>
  <c r="BK334" i="3"/>
  <c r="BK330" i="3"/>
  <c r="BK326" i="3"/>
  <c r="BK322" i="3"/>
  <c r="BK318" i="3"/>
  <c r="BK314" i="3"/>
  <c r="BK310" i="3"/>
  <c r="BK306" i="3"/>
  <c r="BK302" i="3"/>
  <c r="BK298" i="3"/>
  <c r="BK294" i="3"/>
  <c r="BK290" i="3"/>
  <c r="BK286" i="3"/>
  <c r="BK282" i="3"/>
  <c r="BK278" i="3"/>
  <c r="BK274" i="3"/>
  <c r="BK270" i="3"/>
  <c r="BK266" i="3"/>
  <c r="BK262" i="3"/>
  <c r="BK258" i="3"/>
  <c r="BK254" i="3"/>
  <c r="BK250" i="3"/>
  <c r="BK246" i="3"/>
  <c r="BK242" i="3"/>
  <c r="BK238" i="3"/>
  <c r="BK234" i="3"/>
  <c r="BK230" i="3"/>
  <c r="BK226" i="3"/>
  <c r="BK222" i="3"/>
  <c r="BK212" i="3"/>
  <c r="BK187" i="3"/>
  <c r="BK171" i="3"/>
  <c r="BK166" i="3"/>
  <c r="BK161" i="3"/>
  <c r="BK156" i="3"/>
  <c r="BK152" i="3"/>
  <c r="BK148" i="3"/>
  <c r="BK143" i="3"/>
  <c r="BK139" i="3"/>
  <c r="BK135" i="3"/>
  <c r="BK131" i="3"/>
  <c r="BK127" i="3"/>
  <c r="BK123" i="3"/>
  <c r="BK118" i="3"/>
  <c r="BK112" i="3"/>
  <c r="BK108" i="3"/>
  <c r="BK104" i="3"/>
  <c r="BK100" i="3"/>
  <c r="BK96" i="3"/>
  <c r="BK92" i="3"/>
  <c r="BK88" i="3"/>
  <c r="BK84" i="3"/>
  <c r="BK80" i="3"/>
  <c r="BK76" i="3"/>
  <c r="BK72" i="3"/>
  <c r="BK68" i="3"/>
  <c r="BK64" i="3"/>
  <c r="BK60" i="3"/>
  <c r="BK56" i="3"/>
  <c r="BK52" i="3"/>
  <c r="BK48" i="3"/>
  <c r="BK44" i="3"/>
  <c r="BK40" i="3"/>
  <c r="BK36" i="3"/>
  <c r="BK32" i="3"/>
  <c r="BK28" i="3"/>
  <c r="BK24" i="3"/>
  <c r="BK20" i="3"/>
  <c r="BK16" i="3"/>
  <c r="BK14" i="3"/>
  <c r="BK10" i="3"/>
  <c r="BK6" i="3"/>
  <c r="BK437" i="3"/>
  <c r="BK433" i="3"/>
  <c r="BK429" i="3"/>
  <c r="BK425" i="3"/>
  <c r="BK421" i="3"/>
  <c r="BK417" i="3"/>
  <c r="BK413" i="3"/>
  <c r="BK409" i="3"/>
  <c r="BK405" i="3"/>
  <c r="BK401" i="3"/>
  <c r="BK397" i="3"/>
  <c r="BK393" i="3"/>
  <c r="BK389" i="3"/>
  <c r="BK385" i="3"/>
  <c r="BK381" i="3"/>
  <c r="BK377" i="3"/>
  <c r="BK373" i="3"/>
  <c r="BK369" i="3"/>
  <c r="BK365" i="3"/>
  <c r="BK361" i="3"/>
  <c r="BK357" i="3"/>
  <c r="BK353" i="3"/>
  <c r="BK349" i="3"/>
  <c r="BK345" i="3"/>
  <c r="BK341" i="3"/>
  <c r="BK337" i="3"/>
  <c r="BK333" i="3"/>
  <c r="BK329" i="3"/>
  <c r="BK325" i="3"/>
  <c r="BK321" i="3"/>
  <c r="BK317" i="3"/>
  <c r="BK313" i="3"/>
  <c r="BK309" i="3"/>
  <c r="BK305" i="3"/>
  <c r="BK301" i="3"/>
  <c r="BK297" i="3"/>
  <c r="BK293" i="3"/>
  <c r="BK289" i="3"/>
  <c r="BK285" i="3"/>
  <c r="BK281" i="3"/>
  <c r="BK277" i="3"/>
  <c r="BK273" i="3"/>
  <c r="BK269" i="3"/>
  <c r="BK265" i="3"/>
  <c r="BK261" i="3"/>
  <c r="BK257" i="3"/>
  <c r="BK253" i="3"/>
  <c r="BK249" i="3"/>
  <c r="BK245" i="3"/>
  <c r="BK241" i="3"/>
  <c r="BK237" i="3"/>
  <c r="BK233" i="3"/>
  <c r="BK229" i="3"/>
  <c r="BK225" i="3"/>
  <c r="BK221" i="3"/>
  <c r="BK211" i="3"/>
  <c r="BK175" i="3"/>
  <c r="J175" i="5" s="1"/>
  <c r="BK170" i="3"/>
  <c r="BK164" i="3"/>
  <c r="BK159" i="3"/>
  <c r="BK155" i="3"/>
  <c r="BK151" i="3"/>
  <c r="BK147" i="3"/>
  <c r="BK142" i="3"/>
  <c r="BK138" i="3"/>
  <c r="BK134" i="3"/>
  <c r="BK130" i="3"/>
  <c r="BK126" i="3"/>
  <c r="BK122" i="3"/>
  <c r="BK117" i="3"/>
  <c r="BK111" i="3"/>
  <c r="BK107" i="3"/>
  <c r="BK103" i="3"/>
  <c r="BK99" i="3"/>
  <c r="BK95" i="3"/>
  <c r="BK91" i="3"/>
  <c r="BK87" i="3"/>
  <c r="BK83" i="3"/>
  <c r="BK79" i="3"/>
  <c r="BK75" i="3"/>
  <c r="BK71" i="3"/>
  <c r="BK67" i="3"/>
  <c r="BK63" i="3"/>
  <c r="BK59" i="3"/>
  <c r="BK55" i="3"/>
  <c r="BK51" i="3"/>
  <c r="BK47" i="3"/>
  <c r="BK43" i="3"/>
  <c r="BK39" i="3"/>
  <c r="BK35" i="3"/>
  <c r="BK31" i="3"/>
  <c r="BK27" i="3"/>
  <c r="BK23" i="3"/>
  <c r="BK19" i="3"/>
  <c r="BK15" i="3"/>
  <c r="I376" i="5"/>
  <c r="I368" i="5"/>
  <c r="I360" i="5"/>
  <c r="BK185" i="3"/>
  <c r="BM185" i="3" s="1"/>
  <c r="L185" i="5" s="1"/>
  <c r="BK13" i="3"/>
  <c r="BK9" i="3"/>
  <c r="BK5" i="3"/>
  <c r="BK436" i="3"/>
  <c r="BK432" i="3"/>
  <c r="BK428" i="3"/>
  <c r="BK424" i="3"/>
  <c r="BK420" i="3"/>
  <c r="BK416" i="3"/>
  <c r="BK412" i="3"/>
  <c r="BK408" i="3"/>
  <c r="BK404" i="3"/>
  <c r="BK400" i="3"/>
  <c r="BK396" i="3"/>
  <c r="BK392" i="3"/>
  <c r="BK388" i="3"/>
  <c r="BK384" i="3"/>
  <c r="BK380" i="3"/>
  <c r="BK372" i="3"/>
  <c r="BK364" i="3"/>
  <c r="BK356" i="3"/>
  <c r="BK352" i="3"/>
  <c r="BK348" i="3"/>
  <c r="BK344" i="3"/>
  <c r="BK340" i="3"/>
  <c r="BK336" i="3"/>
  <c r="BK332" i="3"/>
  <c r="BK328" i="3"/>
  <c r="BK324" i="3"/>
  <c r="BK320" i="3"/>
  <c r="BK316" i="3"/>
  <c r="BK312" i="3"/>
  <c r="BK308" i="3"/>
  <c r="BK304" i="3"/>
  <c r="BK300" i="3"/>
  <c r="BK296" i="3"/>
  <c r="BK292" i="3"/>
  <c r="BK288" i="3"/>
  <c r="BK284" i="3"/>
  <c r="BK280" i="3"/>
  <c r="BK276" i="3"/>
  <c r="BK272" i="3"/>
  <c r="BK268" i="3"/>
  <c r="BK264" i="3"/>
  <c r="BK260" i="3"/>
  <c r="BK256" i="3"/>
  <c r="BK252" i="3"/>
  <c r="BK248" i="3"/>
  <c r="BK244" i="3"/>
  <c r="BK240" i="3"/>
  <c r="BK236" i="3"/>
  <c r="BK232" i="3"/>
  <c r="BK228" i="3"/>
  <c r="BK224" i="3"/>
  <c r="BK220" i="3"/>
  <c r="BK214" i="3"/>
  <c r="BK209" i="3"/>
  <c r="BK173" i="3"/>
  <c r="BK169" i="3"/>
  <c r="BK163" i="3"/>
  <c r="BK158" i="3"/>
  <c r="BK154" i="3"/>
  <c r="BK150" i="3"/>
  <c r="BK146" i="3"/>
  <c r="BK141" i="3"/>
  <c r="BK137" i="3"/>
  <c r="BK133" i="3"/>
  <c r="BK129" i="3"/>
  <c r="BK125" i="3"/>
  <c r="BK121" i="3"/>
  <c r="BK114" i="3"/>
  <c r="BK110" i="3"/>
  <c r="BK106" i="3"/>
  <c r="BK102" i="3"/>
  <c r="BK98" i="3"/>
  <c r="BK94" i="3"/>
  <c r="BK90" i="3"/>
  <c r="BK86" i="3"/>
  <c r="BK82" i="3"/>
  <c r="BK78" i="3"/>
  <c r="BK74" i="3"/>
  <c r="BK70" i="3"/>
  <c r="BK66" i="3"/>
  <c r="BK62" i="3"/>
  <c r="BK58" i="3"/>
  <c r="BK54" i="3"/>
  <c r="BK50" i="3"/>
  <c r="BK46" i="3"/>
  <c r="BK42" i="3"/>
  <c r="BK38" i="3"/>
  <c r="BK34" i="3"/>
  <c r="BK30" i="3"/>
  <c r="BK26" i="3"/>
  <c r="BK22" i="3"/>
  <c r="BK18" i="3"/>
  <c r="J208" i="5"/>
  <c r="B208" i="5"/>
  <c r="BM207" i="3"/>
  <c r="L207" i="5" s="1"/>
  <c r="B207" i="5"/>
  <c r="BK206" i="3"/>
  <c r="J206" i="5" s="1"/>
  <c r="BK205" i="3"/>
  <c r="J205" i="5" s="1"/>
  <c r="E205" i="5"/>
  <c r="BK204" i="3"/>
  <c r="BM204" i="3" s="1"/>
  <c r="L204" i="5" s="1"/>
  <c r="B204" i="5"/>
  <c r="BK203" i="3"/>
  <c r="BK201" i="3"/>
  <c r="BF202" i="3"/>
  <c r="BJ202" i="3"/>
  <c r="BI202" i="3"/>
  <c r="BH202" i="3"/>
  <c r="BG202" i="3"/>
  <c r="BC202" i="3"/>
  <c r="I198" i="5"/>
  <c r="H198" i="5"/>
  <c r="G198" i="5"/>
  <c r="F198" i="5"/>
  <c r="E198" i="5"/>
  <c r="BE202" i="3"/>
  <c r="BK200" i="3"/>
  <c r="BD202" i="3"/>
  <c r="D199" i="5"/>
  <c r="BK199" i="3"/>
  <c r="BK198" i="3"/>
  <c r="C199" i="5"/>
  <c r="B198" i="5"/>
  <c r="BK197" i="3"/>
  <c r="BM197" i="3" s="1"/>
  <c r="L197" i="5" s="1"/>
  <c r="B197" i="5"/>
  <c r="BK184" i="3"/>
  <c r="I185" i="5"/>
  <c r="BK183" i="3"/>
  <c r="J183" i="5" s="1"/>
  <c r="B183" i="5"/>
  <c r="BK196" i="3"/>
  <c r="BK195" i="3"/>
  <c r="BK193" i="3"/>
  <c r="BM193" i="3" s="1"/>
  <c r="L193" i="5" s="1"/>
  <c r="B193" i="5"/>
  <c r="BK192" i="3"/>
  <c r="BA181" i="3"/>
  <c r="BA176" i="3"/>
  <c r="BK174" i="3"/>
  <c r="J174" i="5" s="1"/>
  <c r="BK165" i="3"/>
  <c r="BK115" i="3"/>
  <c r="BK116" i="3"/>
  <c r="BK191" i="3"/>
  <c r="BM191" i="3" s="1"/>
  <c r="L191" i="5" s="1"/>
  <c r="D191" i="5"/>
  <c r="BK190" i="3"/>
  <c r="BK189" i="3"/>
  <c r="BM189" i="3" s="1"/>
  <c r="L189" i="5" s="1"/>
  <c r="B189" i="5"/>
  <c r="K180" i="5"/>
  <c r="K177" i="5"/>
  <c r="K175" i="5"/>
  <c r="DN188" i="11"/>
  <c r="DN194" i="11" s="1"/>
  <c r="BA188" i="11"/>
  <c r="BA188" i="3" s="1"/>
  <c r="BA189" i="11"/>
  <c r="BA190" i="11"/>
  <c r="BA191" i="11"/>
  <c r="BA192" i="11"/>
  <c r="BA193" i="11"/>
  <c r="BA187" i="11"/>
  <c r="BA187" i="3" s="1"/>
  <c r="BK188" i="2"/>
  <c r="BS176" i="11"/>
  <c r="BT176" i="11"/>
  <c r="BU176" i="11"/>
  <c r="BV176" i="11"/>
  <c r="BW176" i="11"/>
  <c r="BX176" i="11"/>
  <c r="BY176" i="11"/>
  <c r="BZ176" i="11"/>
  <c r="CA176" i="11"/>
  <c r="CB176" i="11"/>
  <c r="CC176" i="11"/>
  <c r="CD176" i="11"/>
  <c r="CE176" i="11"/>
  <c r="CF176" i="11"/>
  <c r="CG176" i="11"/>
  <c r="CH176" i="11"/>
  <c r="CI176" i="11"/>
  <c r="CJ176" i="11"/>
  <c r="CK176" i="11"/>
  <c r="CL176" i="11"/>
  <c r="CM176" i="11"/>
  <c r="CN176" i="11"/>
  <c r="CO176" i="11"/>
  <c r="CP176" i="11"/>
  <c r="CQ176" i="11"/>
  <c r="CR176" i="11"/>
  <c r="CS176" i="11"/>
  <c r="CT176" i="11"/>
  <c r="CU176" i="11"/>
  <c r="CV176" i="11"/>
  <c r="CW176" i="11"/>
  <c r="BR176" i="11"/>
  <c r="DN162" i="11"/>
  <c r="BR177" i="11" l="1"/>
  <c r="BR178" i="11" s="1"/>
  <c r="BR179" i="11"/>
  <c r="BR180" i="11" s="1"/>
  <c r="BM188" i="3"/>
  <c r="L188" i="5" s="1"/>
  <c r="BK210" i="3"/>
  <c r="BK217" i="3"/>
  <c r="J185" i="5"/>
  <c r="CW177" i="11"/>
  <c r="CW178" i="11" s="1"/>
  <c r="CW179" i="11" s="1"/>
  <c r="CW180" i="11" s="1"/>
  <c r="CO177" i="11"/>
  <c r="CO178" i="11" s="1"/>
  <c r="CG177" i="11"/>
  <c r="CG178" i="11" s="1"/>
  <c r="BY177" i="11"/>
  <c r="BY178" i="11" s="1"/>
  <c r="BU177" i="11"/>
  <c r="BU178" i="11" s="1"/>
  <c r="J26" i="5"/>
  <c r="BM26" i="3"/>
  <c r="L26" i="5" s="1"/>
  <c r="J58" i="5"/>
  <c r="BM58" i="3"/>
  <c r="L58" i="5" s="1"/>
  <c r="J90" i="5"/>
  <c r="BM90" i="3"/>
  <c r="L90" i="5" s="1"/>
  <c r="J125" i="5"/>
  <c r="BM125" i="3"/>
  <c r="L125" i="5" s="1"/>
  <c r="J158" i="5"/>
  <c r="BM158" i="3"/>
  <c r="L158" i="5" s="1"/>
  <c r="J244" i="5"/>
  <c r="BM244" i="3"/>
  <c r="L244" i="5" s="1"/>
  <c r="J276" i="5"/>
  <c r="BM276" i="3"/>
  <c r="L276" i="5" s="1"/>
  <c r="J308" i="5"/>
  <c r="BM308" i="3"/>
  <c r="L308" i="5" s="1"/>
  <c r="J340" i="5"/>
  <c r="BM340" i="3"/>
  <c r="L340" i="5" s="1"/>
  <c r="J356" i="5"/>
  <c r="BM356" i="3"/>
  <c r="L356" i="5" s="1"/>
  <c r="J400" i="5"/>
  <c r="BM400" i="3"/>
  <c r="L400" i="5" s="1"/>
  <c r="J13" i="5"/>
  <c r="BM13" i="3"/>
  <c r="L13" i="5" s="1"/>
  <c r="J27" i="5"/>
  <c r="BM27" i="3"/>
  <c r="L27" i="5" s="1"/>
  <c r="J59" i="5"/>
  <c r="BM59" i="3"/>
  <c r="L59" i="5" s="1"/>
  <c r="J107" i="5"/>
  <c r="BM107" i="3"/>
  <c r="L107" i="5" s="1"/>
  <c r="J229" i="5"/>
  <c r="BM229" i="3"/>
  <c r="L229" i="5" s="1"/>
  <c r="J245" i="5"/>
  <c r="BM245" i="3"/>
  <c r="L245" i="5" s="1"/>
  <c r="J261" i="5"/>
  <c r="BM261" i="3"/>
  <c r="L261" i="5" s="1"/>
  <c r="J277" i="5"/>
  <c r="BM277" i="3"/>
  <c r="L277" i="5" s="1"/>
  <c r="J293" i="5"/>
  <c r="BM293" i="3"/>
  <c r="L293" i="5" s="1"/>
  <c r="J309" i="5"/>
  <c r="BM309" i="3"/>
  <c r="L309" i="5" s="1"/>
  <c r="J325" i="5"/>
  <c r="BM325" i="3"/>
  <c r="L325" i="5" s="1"/>
  <c r="J373" i="5"/>
  <c r="BM373" i="3"/>
  <c r="L373" i="5" s="1"/>
  <c r="CU177" i="11"/>
  <c r="CU178" i="11" s="1"/>
  <c r="CQ177" i="11"/>
  <c r="CM177" i="11"/>
  <c r="CI177" i="11"/>
  <c r="CI178" i="11" s="1"/>
  <c r="CE177" i="11"/>
  <c r="CA177" i="11"/>
  <c r="BW177" i="11"/>
  <c r="BW178" i="11" s="1"/>
  <c r="BW179" i="11" s="1"/>
  <c r="BS177" i="11"/>
  <c r="BS178" i="11" s="1"/>
  <c r="BS179" i="11" s="1"/>
  <c r="J18" i="5"/>
  <c r="BM18" i="3"/>
  <c r="L18" i="5" s="1"/>
  <c r="J34" i="5"/>
  <c r="BM34" i="3"/>
  <c r="L34" i="5" s="1"/>
  <c r="J50" i="5"/>
  <c r="BM50" i="3"/>
  <c r="L50" i="5" s="1"/>
  <c r="J66" i="5"/>
  <c r="BM66" i="3"/>
  <c r="L66" i="5" s="1"/>
  <c r="J82" i="5"/>
  <c r="BM82" i="3"/>
  <c r="L82" i="5" s="1"/>
  <c r="J98" i="5"/>
  <c r="BM98" i="3"/>
  <c r="L98" i="5" s="1"/>
  <c r="J114" i="5"/>
  <c r="BM114" i="3"/>
  <c r="L114" i="5" s="1"/>
  <c r="J133" i="5"/>
  <c r="BM133" i="3"/>
  <c r="L133" i="5" s="1"/>
  <c r="J150" i="5"/>
  <c r="BM150" i="3"/>
  <c r="L150" i="5" s="1"/>
  <c r="J169" i="5"/>
  <c r="BM169" i="3"/>
  <c r="L169" i="5" s="1"/>
  <c r="J220" i="5"/>
  <c r="BM220" i="3"/>
  <c r="L220" i="5" s="1"/>
  <c r="J236" i="5"/>
  <c r="BM236" i="3"/>
  <c r="L236" i="5" s="1"/>
  <c r="J252" i="5"/>
  <c r="BM252" i="3"/>
  <c r="L252" i="5" s="1"/>
  <c r="J268" i="5"/>
  <c r="BM268" i="3"/>
  <c r="L268" i="5" s="1"/>
  <c r="J284" i="5"/>
  <c r="BM284" i="3"/>
  <c r="L284" i="5" s="1"/>
  <c r="J300" i="5"/>
  <c r="BM300" i="3"/>
  <c r="L300" i="5" s="1"/>
  <c r="J316" i="5"/>
  <c r="BM316" i="3"/>
  <c r="L316" i="5" s="1"/>
  <c r="J332" i="5"/>
  <c r="BM332" i="3"/>
  <c r="L332" i="5" s="1"/>
  <c r="J348" i="5"/>
  <c r="BM348" i="3"/>
  <c r="L348" i="5" s="1"/>
  <c r="J372" i="5"/>
  <c r="BM372" i="3"/>
  <c r="L372" i="5" s="1"/>
  <c r="J392" i="5"/>
  <c r="BM392" i="3"/>
  <c r="L392" i="5" s="1"/>
  <c r="J408" i="5"/>
  <c r="BM408" i="3"/>
  <c r="L408" i="5" s="1"/>
  <c r="J424" i="5"/>
  <c r="BM424" i="3"/>
  <c r="L424" i="5" s="1"/>
  <c r="J5" i="5"/>
  <c r="BM5" i="3"/>
  <c r="L5" i="5" s="1"/>
  <c r="J19" i="5"/>
  <c r="BM19" i="3"/>
  <c r="L19" i="5" s="1"/>
  <c r="J35" i="5"/>
  <c r="BM35" i="3"/>
  <c r="L35" i="5" s="1"/>
  <c r="J51" i="5"/>
  <c r="BM51" i="3"/>
  <c r="L51" i="5" s="1"/>
  <c r="J67" i="5"/>
  <c r="BM67" i="3"/>
  <c r="L67" i="5" s="1"/>
  <c r="J83" i="5"/>
  <c r="BM83" i="3"/>
  <c r="L83" i="5" s="1"/>
  <c r="J99" i="5"/>
  <c r="BM99" i="3"/>
  <c r="L99" i="5" s="1"/>
  <c r="J117" i="5"/>
  <c r="BM117" i="3"/>
  <c r="L117" i="5" s="1"/>
  <c r="J134" i="5"/>
  <c r="BM134" i="3"/>
  <c r="L134" i="5" s="1"/>
  <c r="J151" i="5"/>
  <c r="BM151" i="3"/>
  <c r="L151" i="5" s="1"/>
  <c r="J170" i="5"/>
  <c r="BM170" i="3"/>
  <c r="L170" i="5" s="1"/>
  <c r="J221" i="5"/>
  <c r="BM221" i="3"/>
  <c r="L221" i="5" s="1"/>
  <c r="J237" i="5"/>
  <c r="BM237" i="3"/>
  <c r="L237" i="5" s="1"/>
  <c r="J253" i="5"/>
  <c r="BM253" i="3"/>
  <c r="L253" i="5" s="1"/>
  <c r="J269" i="5"/>
  <c r="BM269" i="3"/>
  <c r="L269" i="5" s="1"/>
  <c r="J285" i="5"/>
  <c r="BM285" i="3"/>
  <c r="L285" i="5" s="1"/>
  <c r="J301" i="5"/>
  <c r="BM301" i="3"/>
  <c r="L301" i="5" s="1"/>
  <c r="J317" i="5"/>
  <c r="BM317" i="3"/>
  <c r="L317" i="5" s="1"/>
  <c r="J333" i="5"/>
  <c r="BM333" i="3"/>
  <c r="L333" i="5" s="1"/>
  <c r="J349" i="5"/>
  <c r="BM349" i="3"/>
  <c r="L349" i="5" s="1"/>
  <c r="J365" i="5"/>
  <c r="BM365" i="3"/>
  <c r="L365" i="5" s="1"/>
  <c r="J381" i="5"/>
  <c r="BM381" i="3"/>
  <c r="L381" i="5" s="1"/>
  <c r="J397" i="5"/>
  <c r="BM397" i="3"/>
  <c r="L397" i="5" s="1"/>
  <c r="J413" i="5"/>
  <c r="BM413" i="3"/>
  <c r="L413" i="5" s="1"/>
  <c r="J429" i="5"/>
  <c r="BM429" i="3"/>
  <c r="L429" i="5" s="1"/>
  <c r="BM10" i="3"/>
  <c r="L10" i="5" s="1"/>
  <c r="J10" i="5"/>
  <c r="J24" i="5"/>
  <c r="BM24" i="3"/>
  <c r="L24" i="5" s="1"/>
  <c r="J40" i="5"/>
  <c r="BM40" i="3"/>
  <c r="L40" i="5" s="1"/>
  <c r="J56" i="5"/>
  <c r="BM56" i="3"/>
  <c r="L56" i="5" s="1"/>
  <c r="J72" i="5"/>
  <c r="BM72" i="3"/>
  <c r="L72" i="5" s="1"/>
  <c r="J88" i="5"/>
  <c r="BM88" i="3"/>
  <c r="L88" i="5" s="1"/>
  <c r="J104" i="5"/>
  <c r="BM104" i="3"/>
  <c r="L104" i="5" s="1"/>
  <c r="J123" i="5"/>
  <c r="BM123" i="3"/>
  <c r="L123" i="5" s="1"/>
  <c r="J139" i="5"/>
  <c r="BM139" i="3"/>
  <c r="L139" i="5" s="1"/>
  <c r="J156" i="5"/>
  <c r="BM156" i="3"/>
  <c r="L156" i="5" s="1"/>
  <c r="J187" i="5"/>
  <c r="BM187" i="3"/>
  <c r="L187" i="5" s="1"/>
  <c r="J226" i="5"/>
  <c r="BM226" i="3"/>
  <c r="L226" i="5" s="1"/>
  <c r="J242" i="5"/>
  <c r="BM242" i="3"/>
  <c r="L242" i="5" s="1"/>
  <c r="J258" i="5"/>
  <c r="BM258" i="3"/>
  <c r="L258" i="5" s="1"/>
  <c r="BM274" i="3"/>
  <c r="L274" i="5" s="1"/>
  <c r="J274" i="5"/>
  <c r="BM290" i="3"/>
  <c r="L290" i="5" s="1"/>
  <c r="J290" i="5"/>
  <c r="BM306" i="3"/>
  <c r="L306" i="5" s="1"/>
  <c r="J306" i="5"/>
  <c r="BM322" i="3"/>
  <c r="L322" i="5" s="1"/>
  <c r="J322" i="5"/>
  <c r="BM338" i="3"/>
  <c r="L338" i="5" s="1"/>
  <c r="J338" i="5"/>
  <c r="BM354" i="3"/>
  <c r="L354" i="5" s="1"/>
  <c r="J354" i="5"/>
  <c r="J370" i="5"/>
  <c r="BM370" i="3"/>
  <c r="L370" i="5" s="1"/>
  <c r="J386" i="5"/>
  <c r="BM386" i="3"/>
  <c r="L386" i="5" s="1"/>
  <c r="J402" i="5"/>
  <c r="BM402" i="3"/>
  <c r="L402" i="5" s="1"/>
  <c r="J418" i="5"/>
  <c r="BM418" i="3"/>
  <c r="L418" i="5" s="1"/>
  <c r="J434" i="5"/>
  <c r="BM434" i="3"/>
  <c r="L434" i="5" s="1"/>
  <c r="J29" i="5"/>
  <c r="BM29" i="3"/>
  <c r="L29" i="5" s="1"/>
  <c r="J93" i="5"/>
  <c r="BM93" i="3"/>
  <c r="L93" i="5" s="1"/>
  <c r="J162" i="5"/>
  <c r="BM162" i="3"/>
  <c r="L162" i="5" s="1"/>
  <c r="J263" i="5"/>
  <c r="BM263" i="3"/>
  <c r="L263" i="5" s="1"/>
  <c r="J327" i="5"/>
  <c r="BM327" i="3"/>
  <c r="L327" i="5" s="1"/>
  <c r="J391" i="5"/>
  <c r="BM391" i="3"/>
  <c r="L391" i="5" s="1"/>
  <c r="J17" i="5"/>
  <c r="BM17" i="3"/>
  <c r="L17" i="5" s="1"/>
  <c r="J81" i="5"/>
  <c r="BM81" i="3"/>
  <c r="L81" i="5" s="1"/>
  <c r="J149" i="5"/>
  <c r="BM149" i="3"/>
  <c r="L149" i="5" s="1"/>
  <c r="J251" i="5"/>
  <c r="BM251" i="3"/>
  <c r="L251" i="5" s="1"/>
  <c r="J315" i="5"/>
  <c r="BM315" i="3"/>
  <c r="L315" i="5" s="1"/>
  <c r="J379" i="5"/>
  <c r="BM379" i="3"/>
  <c r="L379" i="5" s="1"/>
  <c r="BM8" i="3"/>
  <c r="L8" i="5" s="1"/>
  <c r="J8" i="5"/>
  <c r="J53" i="5"/>
  <c r="BM53" i="3"/>
  <c r="L53" i="5" s="1"/>
  <c r="J120" i="5"/>
  <c r="BM120" i="3"/>
  <c r="L120" i="5" s="1"/>
  <c r="J223" i="5"/>
  <c r="BM223" i="3"/>
  <c r="L223" i="5" s="1"/>
  <c r="J287" i="5"/>
  <c r="BM287" i="3"/>
  <c r="L287" i="5" s="1"/>
  <c r="J351" i="5"/>
  <c r="BM351" i="3"/>
  <c r="L351" i="5" s="1"/>
  <c r="J415" i="5"/>
  <c r="BM415" i="3"/>
  <c r="L415" i="5" s="1"/>
  <c r="J73" i="5"/>
  <c r="BM73" i="3"/>
  <c r="L73" i="5" s="1"/>
  <c r="J140" i="5"/>
  <c r="BM140" i="3"/>
  <c r="L140" i="5" s="1"/>
  <c r="J243" i="5"/>
  <c r="BM243" i="3"/>
  <c r="L243" i="5" s="1"/>
  <c r="J307" i="5"/>
  <c r="BM307" i="3"/>
  <c r="L307" i="5" s="1"/>
  <c r="J371" i="5"/>
  <c r="BM371" i="3"/>
  <c r="L371" i="5" s="1"/>
  <c r="J435" i="5"/>
  <c r="BM435" i="3"/>
  <c r="L435" i="5" s="1"/>
  <c r="CS177" i="11"/>
  <c r="CS178" i="11" s="1"/>
  <c r="CK177" i="11"/>
  <c r="CK178" i="11" s="1"/>
  <c r="CC177" i="11"/>
  <c r="CC178" i="11" s="1"/>
  <c r="J42" i="5"/>
  <c r="BM42" i="3"/>
  <c r="L42" i="5" s="1"/>
  <c r="J74" i="5"/>
  <c r="BM74" i="3"/>
  <c r="L74" i="5" s="1"/>
  <c r="J106" i="5"/>
  <c r="BM106" i="3"/>
  <c r="L106" i="5" s="1"/>
  <c r="J141" i="5"/>
  <c r="BM141" i="3"/>
  <c r="L141" i="5" s="1"/>
  <c r="J209" i="5"/>
  <c r="BM209" i="3"/>
  <c r="L209" i="5" s="1"/>
  <c r="J228" i="5"/>
  <c r="BM228" i="3"/>
  <c r="L228" i="5" s="1"/>
  <c r="J260" i="5"/>
  <c r="BM260" i="3"/>
  <c r="L260" i="5" s="1"/>
  <c r="J292" i="5"/>
  <c r="BM292" i="3"/>
  <c r="L292" i="5" s="1"/>
  <c r="J324" i="5"/>
  <c r="BM324" i="3"/>
  <c r="L324" i="5" s="1"/>
  <c r="J384" i="5"/>
  <c r="BM384" i="3"/>
  <c r="L384" i="5" s="1"/>
  <c r="J416" i="5"/>
  <c r="BM416" i="3"/>
  <c r="L416" i="5" s="1"/>
  <c r="J432" i="5"/>
  <c r="BM432" i="3"/>
  <c r="L432" i="5" s="1"/>
  <c r="J43" i="5"/>
  <c r="BM43" i="3"/>
  <c r="L43" i="5" s="1"/>
  <c r="J75" i="5"/>
  <c r="BM75" i="3"/>
  <c r="L75" i="5" s="1"/>
  <c r="J91" i="5"/>
  <c r="BM91" i="3"/>
  <c r="L91" i="5" s="1"/>
  <c r="J126" i="5"/>
  <c r="BM126" i="3"/>
  <c r="L126" i="5" s="1"/>
  <c r="J142" i="5"/>
  <c r="BM142" i="3"/>
  <c r="L142" i="5" s="1"/>
  <c r="J159" i="5"/>
  <c r="BM159" i="3"/>
  <c r="L159" i="5" s="1"/>
  <c r="BK160" i="3"/>
  <c r="J211" i="5"/>
  <c r="BM211" i="3"/>
  <c r="L211" i="5" s="1"/>
  <c r="J357" i="5"/>
  <c r="BM357" i="3"/>
  <c r="L357" i="5" s="1"/>
  <c r="CT177" i="11"/>
  <c r="CT178" i="11" s="1"/>
  <c r="CP177" i="11"/>
  <c r="CP178" i="11" s="1"/>
  <c r="CL177" i="11"/>
  <c r="CL178" i="11" s="1"/>
  <c r="CH177" i="11"/>
  <c r="CH178" i="11" s="1"/>
  <c r="CD177" i="11"/>
  <c r="CD178" i="11" s="1"/>
  <c r="BZ177" i="11"/>
  <c r="BV177" i="11"/>
  <c r="J22" i="5"/>
  <c r="BM22" i="3"/>
  <c r="L22" i="5" s="1"/>
  <c r="J38" i="5"/>
  <c r="BM38" i="3"/>
  <c r="L38" i="5" s="1"/>
  <c r="J54" i="5"/>
  <c r="BM54" i="3"/>
  <c r="L54" i="5" s="1"/>
  <c r="J70" i="5"/>
  <c r="BM70" i="3"/>
  <c r="L70" i="5" s="1"/>
  <c r="J86" i="5"/>
  <c r="BM86" i="3"/>
  <c r="L86" i="5" s="1"/>
  <c r="J102" i="5"/>
  <c r="BM102" i="3"/>
  <c r="L102" i="5" s="1"/>
  <c r="J121" i="5"/>
  <c r="BM121" i="3"/>
  <c r="L121" i="5" s="1"/>
  <c r="J137" i="5"/>
  <c r="BM137" i="3"/>
  <c r="L137" i="5" s="1"/>
  <c r="J154" i="5"/>
  <c r="BM154" i="3"/>
  <c r="L154" i="5" s="1"/>
  <c r="J173" i="5"/>
  <c r="BM173" i="3"/>
  <c r="L173" i="5" s="1"/>
  <c r="J224" i="5"/>
  <c r="BM224" i="3"/>
  <c r="L224" i="5" s="1"/>
  <c r="J240" i="5"/>
  <c r="BM240" i="3"/>
  <c r="L240" i="5" s="1"/>
  <c r="J256" i="5"/>
  <c r="BM256" i="3"/>
  <c r="L256" i="5" s="1"/>
  <c r="J272" i="5"/>
  <c r="BM272" i="3"/>
  <c r="L272" i="5" s="1"/>
  <c r="J288" i="5"/>
  <c r="BM288" i="3"/>
  <c r="L288" i="5" s="1"/>
  <c r="J304" i="5"/>
  <c r="BM304" i="3"/>
  <c r="L304" i="5" s="1"/>
  <c r="J320" i="5"/>
  <c r="BM320" i="3"/>
  <c r="L320" i="5" s="1"/>
  <c r="J336" i="5"/>
  <c r="BM336" i="3"/>
  <c r="L336" i="5" s="1"/>
  <c r="J352" i="5"/>
  <c r="BM352" i="3"/>
  <c r="L352" i="5" s="1"/>
  <c r="J380" i="5"/>
  <c r="BM380" i="3"/>
  <c r="L380" i="5" s="1"/>
  <c r="J396" i="5"/>
  <c r="BM396" i="3"/>
  <c r="L396" i="5" s="1"/>
  <c r="J412" i="5"/>
  <c r="BM412" i="3"/>
  <c r="L412" i="5" s="1"/>
  <c r="J428" i="5"/>
  <c r="BM428" i="3"/>
  <c r="L428" i="5" s="1"/>
  <c r="J9" i="5"/>
  <c r="BM9" i="3"/>
  <c r="L9" i="5" s="1"/>
  <c r="J23" i="5"/>
  <c r="BM23" i="3"/>
  <c r="L23" i="5" s="1"/>
  <c r="J39" i="5"/>
  <c r="BM39" i="3"/>
  <c r="L39" i="5" s="1"/>
  <c r="J55" i="5"/>
  <c r="BM55" i="3"/>
  <c r="L55" i="5" s="1"/>
  <c r="J71" i="5"/>
  <c r="BM71" i="3"/>
  <c r="L71" i="5" s="1"/>
  <c r="J87" i="5"/>
  <c r="BM87" i="3"/>
  <c r="L87" i="5" s="1"/>
  <c r="J103" i="5"/>
  <c r="BM103" i="3"/>
  <c r="L103" i="5" s="1"/>
  <c r="J122" i="5"/>
  <c r="BM122" i="3"/>
  <c r="L122" i="5" s="1"/>
  <c r="J138" i="5"/>
  <c r="BM138" i="3"/>
  <c r="L138" i="5" s="1"/>
  <c r="J155" i="5"/>
  <c r="BM155" i="3"/>
  <c r="L155" i="5" s="1"/>
  <c r="J225" i="5"/>
  <c r="BM225" i="3"/>
  <c r="L225" i="5" s="1"/>
  <c r="J241" i="5"/>
  <c r="BM241" i="3"/>
  <c r="L241" i="5" s="1"/>
  <c r="J257" i="5"/>
  <c r="BM257" i="3"/>
  <c r="L257" i="5" s="1"/>
  <c r="J273" i="5"/>
  <c r="BM273" i="3"/>
  <c r="L273" i="5" s="1"/>
  <c r="J289" i="5"/>
  <c r="BM289" i="3"/>
  <c r="L289" i="5" s="1"/>
  <c r="J305" i="5"/>
  <c r="BM305" i="3"/>
  <c r="L305" i="5" s="1"/>
  <c r="J321" i="5"/>
  <c r="BM321" i="3"/>
  <c r="L321" i="5" s="1"/>
  <c r="J337" i="5"/>
  <c r="BM337" i="3"/>
  <c r="L337" i="5" s="1"/>
  <c r="J353" i="5"/>
  <c r="BM353" i="3"/>
  <c r="L353" i="5" s="1"/>
  <c r="J369" i="5"/>
  <c r="BM369" i="3"/>
  <c r="L369" i="5" s="1"/>
  <c r="J385" i="5"/>
  <c r="BM385" i="3"/>
  <c r="L385" i="5" s="1"/>
  <c r="J401" i="5"/>
  <c r="BM401" i="3"/>
  <c r="L401" i="5" s="1"/>
  <c r="J417" i="5"/>
  <c r="BM417" i="3"/>
  <c r="L417" i="5" s="1"/>
  <c r="J433" i="5"/>
  <c r="BM433" i="3"/>
  <c r="L433" i="5" s="1"/>
  <c r="J14" i="5"/>
  <c r="BM14" i="3"/>
  <c r="L14" i="5" s="1"/>
  <c r="J28" i="5"/>
  <c r="BM28" i="3"/>
  <c r="L28" i="5" s="1"/>
  <c r="J44" i="5"/>
  <c r="BM44" i="3"/>
  <c r="L44" i="5" s="1"/>
  <c r="J60" i="5"/>
  <c r="BM60" i="3"/>
  <c r="L60" i="5" s="1"/>
  <c r="J76" i="5"/>
  <c r="BM76" i="3"/>
  <c r="L76" i="5" s="1"/>
  <c r="J92" i="5"/>
  <c r="BM92" i="3"/>
  <c r="L92" i="5" s="1"/>
  <c r="J108" i="5"/>
  <c r="BM108" i="3"/>
  <c r="L108" i="5" s="1"/>
  <c r="J127" i="5"/>
  <c r="BM127" i="3"/>
  <c r="L127" i="5" s="1"/>
  <c r="J143" i="5"/>
  <c r="BM143" i="3"/>
  <c r="L143" i="5" s="1"/>
  <c r="J161" i="5"/>
  <c r="BM161" i="3"/>
  <c r="L161" i="5" s="1"/>
  <c r="J212" i="5"/>
  <c r="BM212" i="3"/>
  <c r="L212" i="5" s="1"/>
  <c r="J230" i="5"/>
  <c r="BM230" i="3"/>
  <c r="L230" i="5" s="1"/>
  <c r="J246" i="5"/>
  <c r="BM246" i="3"/>
  <c r="L246" i="5" s="1"/>
  <c r="J262" i="5"/>
  <c r="BM262" i="3"/>
  <c r="L262" i="5" s="1"/>
  <c r="BM278" i="3"/>
  <c r="L278" i="5" s="1"/>
  <c r="J278" i="5"/>
  <c r="BM294" i="3"/>
  <c r="L294" i="5" s="1"/>
  <c r="J294" i="5"/>
  <c r="BM310" i="3"/>
  <c r="L310" i="5" s="1"/>
  <c r="J310" i="5"/>
  <c r="BM326" i="3"/>
  <c r="L326" i="5" s="1"/>
  <c r="J326" i="5"/>
  <c r="BM342" i="3"/>
  <c r="L342" i="5" s="1"/>
  <c r="J342" i="5"/>
  <c r="BM358" i="3"/>
  <c r="L358" i="5" s="1"/>
  <c r="J358" i="5"/>
  <c r="BM374" i="3"/>
  <c r="L374" i="5" s="1"/>
  <c r="J374" i="5"/>
  <c r="J390" i="5"/>
  <c r="BM390" i="3"/>
  <c r="L390" i="5" s="1"/>
  <c r="J406" i="5"/>
  <c r="BM406" i="3"/>
  <c r="L406" i="5" s="1"/>
  <c r="J422" i="5"/>
  <c r="BM422" i="3"/>
  <c r="L422" i="5" s="1"/>
  <c r="J438" i="5"/>
  <c r="BM438" i="3"/>
  <c r="L438" i="5" s="1"/>
  <c r="J45" i="5"/>
  <c r="BM45" i="3"/>
  <c r="L45" i="5" s="1"/>
  <c r="J109" i="5"/>
  <c r="BM109" i="3"/>
  <c r="L109" i="5" s="1"/>
  <c r="J213" i="5"/>
  <c r="BM213" i="3"/>
  <c r="L213" i="5" s="1"/>
  <c r="J279" i="5"/>
  <c r="BM279" i="3"/>
  <c r="L279" i="5" s="1"/>
  <c r="J343" i="5"/>
  <c r="BM343" i="3"/>
  <c r="L343" i="5" s="1"/>
  <c r="J407" i="5"/>
  <c r="BM407" i="3"/>
  <c r="L407" i="5" s="1"/>
  <c r="J33" i="5"/>
  <c r="BM33" i="3"/>
  <c r="L33" i="5" s="1"/>
  <c r="J97" i="5"/>
  <c r="BM97" i="3"/>
  <c r="L97" i="5" s="1"/>
  <c r="J167" i="5"/>
  <c r="BM167" i="3"/>
  <c r="L167" i="5" s="1"/>
  <c r="J267" i="5"/>
  <c r="BM267" i="3"/>
  <c r="L267" i="5" s="1"/>
  <c r="J331" i="5"/>
  <c r="BM331" i="3"/>
  <c r="L331" i="5" s="1"/>
  <c r="J395" i="5"/>
  <c r="BM395" i="3"/>
  <c r="L395" i="5" s="1"/>
  <c r="BM175" i="3"/>
  <c r="L175" i="5" s="1"/>
  <c r="J69" i="5"/>
  <c r="BM69" i="3"/>
  <c r="L69" i="5" s="1"/>
  <c r="J136" i="5"/>
  <c r="BM136" i="3"/>
  <c r="L136" i="5" s="1"/>
  <c r="J239" i="5"/>
  <c r="BM239" i="3"/>
  <c r="L239" i="5" s="1"/>
  <c r="J303" i="5"/>
  <c r="BM303" i="3"/>
  <c r="L303" i="5" s="1"/>
  <c r="BM367" i="3"/>
  <c r="L367" i="5" s="1"/>
  <c r="J367" i="5"/>
  <c r="J431" i="5"/>
  <c r="BM431" i="3"/>
  <c r="L431" i="5" s="1"/>
  <c r="J25" i="5"/>
  <c r="BM25" i="3"/>
  <c r="L25" i="5" s="1"/>
  <c r="J89" i="5"/>
  <c r="BM89" i="3"/>
  <c r="L89" i="5" s="1"/>
  <c r="J157" i="5"/>
  <c r="BM157" i="3"/>
  <c r="L157" i="5" s="1"/>
  <c r="J259" i="5"/>
  <c r="BM259" i="3"/>
  <c r="L259" i="5" s="1"/>
  <c r="J323" i="5"/>
  <c r="BM323" i="3"/>
  <c r="L323" i="5" s="1"/>
  <c r="J387" i="5"/>
  <c r="BM387" i="3"/>
  <c r="L387" i="5" s="1"/>
  <c r="J360" i="5"/>
  <c r="BM360" i="3"/>
  <c r="L360" i="5" s="1"/>
  <c r="J389" i="5"/>
  <c r="BM389" i="3"/>
  <c r="L389" i="5" s="1"/>
  <c r="J405" i="5"/>
  <c r="BM405" i="3"/>
  <c r="L405" i="5" s="1"/>
  <c r="J421" i="5"/>
  <c r="BM421" i="3"/>
  <c r="L421" i="5" s="1"/>
  <c r="J437" i="5"/>
  <c r="BM437" i="3"/>
  <c r="L437" i="5" s="1"/>
  <c r="J16" i="5"/>
  <c r="BM16" i="3"/>
  <c r="L16" i="5" s="1"/>
  <c r="J32" i="5"/>
  <c r="BM32" i="3"/>
  <c r="L32" i="5" s="1"/>
  <c r="J48" i="5"/>
  <c r="BM48" i="3"/>
  <c r="L48" i="5" s="1"/>
  <c r="J64" i="5"/>
  <c r="BM64" i="3"/>
  <c r="L64" i="5" s="1"/>
  <c r="J80" i="5"/>
  <c r="BM80" i="3"/>
  <c r="L80" i="5" s="1"/>
  <c r="J96" i="5"/>
  <c r="BM96" i="3"/>
  <c r="L96" i="5" s="1"/>
  <c r="J112" i="5"/>
  <c r="BM112" i="3"/>
  <c r="L112" i="5" s="1"/>
  <c r="J131" i="5"/>
  <c r="BM131" i="3"/>
  <c r="L131" i="5" s="1"/>
  <c r="J148" i="5"/>
  <c r="BM148" i="3"/>
  <c r="L148" i="5" s="1"/>
  <c r="J166" i="5"/>
  <c r="BM166" i="3"/>
  <c r="L166" i="5" s="1"/>
  <c r="J216" i="5"/>
  <c r="BM216" i="3"/>
  <c r="L216" i="5" s="1"/>
  <c r="J234" i="5"/>
  <c r="BM234" i="3"/>
  <c r="L234" i="5" s="1"/>
  <c r="J250" i="5"/>
  <c r="BM250" i="3"/>
  <c r="L250" i="5" s="1"/>
  <c r="J266" i="5"/>
  <c r="BM266" i="3"/>
  <c r="L266" i="5" s="1"/>
  <c r="J282" i="5"/>
  <c r="BM282" i="3"/>
  <c r="L282" i="5" s="1"/>
  <c r="J298" i="5"/>
  <c r="BM298" i="3"/>
  <c r="L298" i="5" s="1"/>
  <c r="J314" i="5"/>
  <c r="BM314" i="3"/>
  <c r="L314" i="5" s="1"/>
  <c r="J330" i="5"/>
  <c r="BM330" i="3"/>
  <c r="L330" i="5" s="1"/>
  <c r="J346" i="5"/>
  <c r="BM346" i="3"/>
  <c r="L346" i="5" s="1"/>
  <c r="J362" i="5"/>
  <c r="BM362" i="3"/>
  <c r="L362" i="5" s="1"/>
  <c r="J378" i="5"/>
  <c r="BM378" i="3"/>
  <c r="L378" i="5" s="1"/>
  <c r="J394" i="5"/>
  <c r="BM394" i="3"/>
  <c r="L394" i="5" s="1"/>
  <c r="J410" i="5"/>
  <c r="BM410" i="3"/>
  <c r="L410" i="5" s="1"/>
  <c r="J426" i="5"/>
  <c r="BM426" i="3"/>
  <c r="L426" i="5" s="1"/>
  <c r="J7" i="5"/>
  <c r="BM7" i="3"/>
  <c r="L7" i="5" s="1"/>
  <c r="J61" i="5"/>
  <c r="BM61" i="3"/>
  <c r="L61" i="5" s="1"/>
  <c r="J128" i="5"/>
  <c r="BM128" i="3"/>
  <c r="L128" i="5" s="1"/>
  <c r="J231" i="5"/>
  <c r="BM231" i="3"/>
  <c r="L231" i="5" s="1"/>
  <c r="J295" i="5"/>
  <c r="BM295" i="3"/>
  <c r="L295" i="5" s="1"/>
  <c r="BM359" i="3"/>
  <c r="L359" i="5" s="1"/>
  <c r="J359" i="5"/>
  <c r="J423" i="5"/>
  <c r="BM423" i="3"/>
  <c r="L423" i="5" s="1"/>
  <c r="J49" i="5"/>
  <c r="BM49" i="3"/>
  <c r="L49" i="5" s="1"/>
  <c r="J113" i="5"/>
  <c r="BM113" i="3"/>
  <c r="L113" i="5" s="1"/>
  <c r="J219" i="5"/>
  <c r="BM219" i="3"/>
  <c r="L219" i="5" s="1"/>
  <c r="J283" i="5"/>
  <c r="BM283" i="3"/>
  <c r="L283" i="5" s="1"/>
  <c r="J347" i="5"/>
  <c r="BM347" i="3"/>
  <c r="L347" i="5" s="1"/>
  <c r="J411" i="5"/>
  <c r="BM411" i="3"/>
  <c r="L411" i="5" s="1"/>
  <c r="J21" i="5"/>
  <c r="BM21" i="3"/>
  <c r="L21" i="5" s="1"/>
  <c r="J85" i="5"/>
  <c r="BM85" i="3"/>
  <c r="L85" i="5" s="1"/>
  <c r="J153" i="5"/>
  <c r="BM153" i="3"/>
  <c r="L153" i="5" s="1"/>
  <c r="J319" i="5"/>
  <c r="BM319" i="3"/>
  <c r="L319" i="5" s="1"/>
  <c r="J383" i="5"/>
  <c r="BM383" i="3"/>
  <c r="L383" i="5" s="1"/>
  <c r="J12" i="5"/>
  <c r="BM12" i="3"/>
  <c r="L12" i="5" s="1"/>
  <c r="J41" i="5"/>
  <c r="BM41" i="3"/>
  <c r="L41" i="5" s="1"/>
  <c r="J105" i="5"/>
  <c r="BM105" i="3"/>
  <c r="L105" i="5" s="1"/>
  <c r="J275" i="5"/>
  <c r="BM275" i="3"/>
  <c r="L275" i="5" s="1"/>
  <c r="J339" i="5"/>
  <c r="BM339" i="3"/>
  <c r="L339" i="5" s="1"/>
  <c r="J403" i="5"/>
  <c r="BM403" i="3"/>
  <c r="L403" i="5" s="1"/>
  <c r="J368" i="5"/>
  <c r="BM368" i="3"/>
  <c r="L368" i="5" s="1"/>
  <c r="J341" i="5"/>
  <c r="BM341" i="3"/>
  <c r="L341" i="5" s="1"/>
  <c r="CV177" i="11"/>
  <c r="CV178" i="11" s="1"/>
  <c r="CV179" i="11" s="1"/>
  <c r="CR177" i="11"/>
  <c r="CR178" i="11" s="1"/>
  <c r="CR179" i="11" s="1"/>
  <c r="CN177" i="11"/>
  <c r="CN178" i="11" s="1"/>
  <c r="CN179" i="11" s="1"/>
  <c r="CJ177" i="11"/>
  <c r="CJ178" i="11" s="1"/>
  <c r="CJ179" i="11" s="1"/>
  <c r="CF177" i="11"/>
  <c r="CF178" i="11" s="1"/>
  <c r="CF179" i="11" s="1"/>
  <c r="CB177" i="11"/>
  <c r="CB178" i="11" s="1"/>
  <c r="CB179" i="11" s="1"/>
  <c r="BX177" i="11"/>
  <c r="BX178" i="11" s="1"/>
  <c r="BX179" i="11" s="1"/>
  <c r="BT177" i="11"/>
  <c r="BT178" i="11" s="1"/>
  <c r="BT179" i="11" s="1"/>
  <c r="J30" i="5"/>
  <c r="BM30" i="3"/>
  <c r="L30" i="5" s="1"/>
  <c r="J46" i="5"/>
  <c r="BM46" i="3"/>
  <c r="L46" i="5" s="1"/>
  <c r="J62" i="5"/>
  <c r="BM62" i="3"/>
  <c r="L62" i="5" s="1"/>
  <c r="J78" i="5"/>
  <c r="BM78" i="3"/>
  <c r="L78" i="5" s="1"/>
  <c r="J94" i="5"/>
  <c r="BM94" i="3"/>
  <c r="L94" i="5" s="1"/>
  <c r="J110" i="5"/>
  <c r="BM110" i="3"/>
  <c r="L110" i="5" s="1"/>
  <c r="J129" i="5"/>
  <c r="BM129" i="3"/>
  <c r="L129" i="5" s="1"/>
  <c r="J146" i="5"/>
  <c r="BM146" i="3"/>
  <c r="L146" i="5" s="1"/>
  <c r="J163" i="5"/>
  <c r="BM163" i="3"/>
  <c r="L163" i="5" s="1"/>
  <c r="J214" i="5"/>
  <c r="BM214" i="3"/>
  <c r="L214" i="5" s="1"/>
  <c r="J232" i="5"/>
  <c r="BM232" i="3"/>
  <c r="L232" i="5" s="1"/>
  <c r="J248" i="5"/>
  <c r="BM248" i="3"/>
  <c r="L248" i="5" s="1"/>
  <c r="J264" i="5"/>
  <c r="BM264" i="3"/>
  <c r="L264" i="5" s="1"/>
  <c r="J280" i="5"/>
  <c r="BM280" i="3"/>
  <c r="L280" i="5" s="1"/>
  <c r="J296" i="5"/>
  <c r="BM296" i="3"/>
  <c r="L296" i="5" s="1"/>
  <c r="J312" i="5"/>
  <c r="BM312" i="3"/>
  <c r="L312" i="5" s="1"/>
  <c r="J328" i="5"/>
  <c r="BM328" i="3"/>
  <c r="L328" i="5" s="1"/>
  <c r="J344" i="5"/>
  <c r="BM344" i="3"/>
  <c r="L344" i="5" s="1"/>
  <c r="J364" i="5"/>
  <c r="BM364" i="3"/>
  <c r="L364" i="5" s="1"/>
  <c r="J388" i="5"/>
  <c r="BM388" i="3"/>
  <c r="L388" i="5" s="1"/>
  <c r="J404" i="5"/>
  <c r="BM404" i="3"/>
  <c r="L404" i="5" s="1"/>
  <c r="J420" i="5"/>
  <c r="BM420" i="3"/>
  <c r="L420" i="5" s="1"/>
  <c r="J436" i="5"/>
  <c r="BM436" i="3"/>
  <c r="L436" i="5" s="1"/>
  <c r="J15" i="5"/>
  <c r="BM15" i="3"/>
  <c r="L15" i="5" s="1"/>
  <c r="J31" i="5"/>
  <c r="BM31" i="3"/>
  <c r="L31" i="5" s="1"/>
  <c r="J47" i="5"/>
  <c r="BM47" i="3"/>
  <c r="L47" i="5" s="1"/>
  <c r="J63" i="5"/>
  <c r="BM63" i="3"/>
  <c r="L63" i="5" s="1"/>
  <c r="J79" i="5"/>
  <c r="BM79" i="3"/>
  <c r="L79" i="5" s="1"/>
  <c r="J95" i="5"/>
  <c r="BM95" i="3"/>
  <c r="L95" i="5" s="1"/>
  <c r="J111" i="5"/>
  <c r="BM111" i="3"/>
  <c r="L111" i="5" s="1"/>
  <c r="J130" i="5"/>
  <c r="BM130" i="3"/>
  <c r="L130" i="5" s="1"/>
  <c r="J147" i="5"/>
  <c r="BM147" i="3"/>
  <c r="L147" i="5" s="1"/>
  <c r="J164" i="5"/>
  <c r="BM164" i="3"/>
  <c r="L164" i="5" s="1"/>
  <c r="J215" i="5"/>
  <c r="BM215" i="3"/>
  <c r="L215" i="5" s="1"/>
  <c r="J233" i="5"/>
  <c r="BM233" i="3"/>
  <c r="L233" i="5" s="1"/>
  <c r="J249" i="5"/>
  <c r="BM249" i="3"/>
  <c r="L249" i="5" s="1"/>
  <c r="J265" i="5"/>
  <c r="BM265" i="3"/>
  <c r="L265" i="5" s="1"/>
  <c r="J281" i="5"/>
  <c r="BM281" i="3"/>
  <c r="L281" i="5" s="1"/>
  <c r="J297" i="5"/>
  <c r="BM297" i="3"/>
  <c r="L297" i="5" s="1"/>
  <c r="J313" i="5"/>
  <c r="BM313" i="3"/>
  <c r="L313" i="5" s="1"/>
  <c r="J329" i="5"/>
  <c r="BM329" i="3"/>
  <c r="L329" i="5" s="1"/>
  <c r="J345" i="5"/>
  <c r="BM345" i="3"/>
  <c r="L345" i="5" s="1"/>
  <c r="J361" i="5"/>
  <c r="BM361" i="3"/>
  <c r="L361" i="5" s="1"/>
  <c r="J377" i="5"/>
  <c r="BM377" i="3"/>
  <c r="L377" i="5" s="1"/>
  <c r="J393" i="5"/>
  <c r="BM393" i="3"/>
  <c r="L393" i="5" s="1"/>
  <c r="J409" i="5"/>
  <c r="BM409" i="3"/>
  <c r="L409" i="5" s="1"/>
  <c r="J425" i="5"/>
  <c r="BM425" i="3"/>
  <c r="L425" i="5" s="1"/>
  <c r="BM6" i="3"/>
  <c r="L6" i="5" s="1"/>
  <c r="J6" i="5"/>
  <c r="J20" i="5"/>
  <c r="BM20" i="3"/>
  <c r="L20" i="5" s="1"/>
  <c r="J36" i="5"/>
  <c r="BM36" i="3"/>
  <c r="L36" i="5" s="1"/>
  <c r="J52" i="5"/>
  <c r="BM52" i="3"/>
  <c r="L52" i="5" s="1"/>
  <c r="J68" i="5"/>
  <c r="BM68" i="3"/>
  <c r="L68" i="5" s="1"/>
  <c r="J84" i="5"/>
  <c r="BM84" i="3"/>
  <c r="L84" i="5" s="1"/>
  <c r="J100" i="5"/>
  <c r="BM100" i="3"/>
  <c r="L100" i="5" s="1"/>
  <c r="J118" i="5"/>
  <c r="BM118" i="3"/>
  <c r="L118" i="5" s="1"/>
  <c r="J135" i="5"/>
  <c r="BM135" i="3"/>
  <c r="L135" i="5" s="1"/>
  <c r="J152" i="5"/>
  <c r="BM152" i="3"/>
  <c r="L152" i="5" s="1"/>
  <c r="J171" i="5"/>
  <c r="BM171" i="3"/>
  <c r="L171" i="5" s="1"/>
  <c r="J222" i="5"/>
  <c r="BM222" i="3"/>
  <c r="L222" i="5" s="1"/>
  <c r="J238" i="5"/>
  <c r="BM238" i="3"/>
  <c r="L238" i="5" s="1"/>
  <c r="J254" i="5"/>
  <c r="BM254" i="3"/>
  <c r="L254" i="5" s="1"/>
  <c r="BM270" i="3"/>
  <c r="L270" i="5" s="1"/>
  <c r="J270" i="5"/>
  <c r="BM286" i="3"/>
  <c r="L286" i="5" s="1"/>
  <c r="J286" i="5"/>
  <c r="BM302" i="3"/>
  <c r="L302" i="5" s="1"/>
  <c r="J302" i="5"/>
  <c r="BM318" i="3"/>
  <c r="L318" i="5" s="1"/>
  <c r="J318" i="5"/>
  <c r="BM334" i="3"/>
  <c r="L334" i="5" s="1"/>
  <c r="J334" i="5"/>
  <c r="BM350" i="3"/>
  <c r="L350" i="5" s="1"/>
  <c r="J350" i="5"/>
  <c r="BM366" i="3"/>
  <c r="L366" i="5" s="1"/>
  <c r="J366" i="5"/>
  <c r="BM382" i="3"/>
  <c r="L382" i="5" s="1"/>
  <c r="J382" i="5"/>
  <c r="J398" i="5"/>
  <c r="BM398" i="3"/>
  <c r="L398" i="5" s="1"/>
  <c r="J414" i="5"/>
  <c r="BM414" i="3"/>
  <c r="L414" i="5" s="1"/>
  <c r="J430" i="5"/>
  <c r="BM430" i="3"/>
  <c r="L430" i="5" s="1"/>
  <c r="J11" i="5"/>
  <c r="BM11" i="3"/>
  <c r="L11" i="5" s="1"/>
  <c r="J77" i="5"/>
  <c r="BM77" i="3"/>
  <c r="L77" i="5" s="1"/>
  <c r="J144" i="5"/>
  <c r="BM144" i="3"/>
  <c r="L144" i="5" s="1"/>
  <c r="J247" i="5"/>
  <c r="BM247" i="3"/>
  <c r="L247" i="5" s="1"/>
  <c r="J311" i="5"/>
  <c r="BM311" i="3"/>
  <c r="L311" i="5" s="1"/>
  <c r="BM375" i="3"/>
  <c r="L375" i="5" s="1"/>
  <c r="J375" i="5"/>
  <c r="BM4" i="3"/>
  <c r="L4" i="5" s="1"/>
  <c r="J4" i="5"/>
  <c r="J65" i="5"/>
  <c r="BM65" i="3"/>
  <c r="L65" i="5" s="1"/>
  <c r="J132" i="5"/>
  <c r="BM132" i="3"/>
  <c r="L132" i="5" s="1"/>
  <c r="J235" i="5"/>
  <c r="BM235" i="3"/>
  <c r="L235" i="5" s="1"/>
  <c r="J299" i="5"/>
  <c r="BM299" i="3"/>
  <c r="L299" i="5" s="1"/>
  <c r="J363" i="5"/>
  <c r="BM363" i="3"/>
  <c r="L363" i="5" s="1"/>
  <c r="J427" i="5"/>
  <c r="BM427" i="3"/>
  <c r="L427" i="5" s="1"/>
  <c r="J37" i="5"/>
  <c r="BM37" i="3"/>
  <c r="L37" i="5" s="1"/>
  <c r="J101" i="5"/>
  <c r="BM101" i="3"/>
  <c r="L101" i="5" s="1"/>
  <c r="J172" i="5"/>
  <c r="BM172" i="3"/>
  <c r="L172" i="5" s="1"/>
  <c r="J271" i="5"/>
  <c r="BM271" i="3"/>
  <c r="L271" i="5" s="1"/>
  <c r="J335" i="5"/>
  <c r="BM335" i="3"/>
  <c r="L335" i="5" s="1"/>
  <c r="J399" i="5"/>
  <c r="BM399" i="3"/>
  <c r="L399" i="5" s="1"/>
  <c r="BM3" i="3"/>
  <c r="L3" i="5" s="1"/>
  <c r="J3" i="5"/>
  <c r="J57" i="5"/>
  <c r="BM57" i="3"/>
  <c r="L57" i="5" s="1"/>
  <c r="J124" i="5"/>
  <c r="BM124" i="3"/>
  <c r="L124" i="5" s="1"/>
  <c r="J291" i="5"/>
  <c r="BM291" i="3"/>
  <c r="L291" i="5" s="1"/>
  <c r="J355" i="5"/>
  <c r="BM355" i="3"/>
  <c r="L355" i="5" s="1"/>
  <c r="J419" i="5"/>
  <c r="BM419" i="3"/>
  <c r="L419" i="5" s="1"/>
  <c r="J376" i="5"/>
  <c r="BM376" i="3"/>
  <c r="L376" i="5" s="1"/>
  <c r="BM208" i="3"/>
  <c r="L208" i="5" s="1"/>
  <c r="J207" i="5"/>
  <c r="BM206" i="3"/>
  <c r="L206" i="5" s="1"/>
  <c r="BM205" i="3"/>
  <c r="L205" i="5" s="1"/>
  <c r="J204" i="5"/>
  <c r="BM203" i="3"/>
  <c r="L203" i="5" s="1"/>
  <c r="J203" i="5"/>
  <c r="J201" i="5"/>
  <c r="BM201" i="3"/>
  <c r="L201" i="5" s="1"/>
  <c r="BM200" i="3"/>
  <c r="L200" i="5" s="1"/>
  <c r="J200" i="5"/>
  <c r="BK202" i="3"/>
  <c r="J198" i="5"/>
  <c r="BM198" i="3"/>
  <c r="L198" i="5" s="1"/>
  <c r="BM199" i="3"/>
  <c r="L199" i="5" s="1"/>
  <c r="J199" i="5"/>
  <c r="J197" i="5"/>
  <c r="BM184" i="3"/>
  <c r="L184" i="5" s="1"/>
  <c r="J184" i="5"/>
  <c r="BM183" i="3"/>
  <c r="L183" i="5" s="1"/>
  <c r="J196" i="5"/>
  <c r="BM196" i="3"/>
  <c r="L196" i="5" s="1"/>
  <c r="J195" i="5"/>
  <c r="BM195" i="3"/>
  <c r="L195" i="5" s="1"/>
  <c r="J193" i="5"/>
  <c r="J192" i="5"/>
  <c r="BM192" i="3"/>
  <c r="L192" i="5" s="1"/>
  <c r="BM174" i="3"/>
  <c r="L174" i="5" s="1"/>
  <c r="J165" i="5"/>
  <c r="BM165" i="3"/>
  <c r="L165" i="5" s="1"/>
  <c r="J115" i="5"/>
  <c r="BM115" i="3"/>
  <c r="L115" i="5" s="1"/>
  <c r="J116" i="5"/>
  <c r="BM116" i="3"/>
  <c r="L116" i="5" s="1"/>
  <c r="BA194" i="11"/>
  <c r="J191" i="5"/>
  <c r="J190" i="5"/>
  <c r="BM190" i="3"/>
  <c r="L190" i="5" s="1"/>
  <c r="BK194" i="3"/>
  <c r="J194" i="5" s="1"/>
  <c r="J189" i="5"/>
  <c r="BJ188" i="1"/>
  <c r="BU179" i="11" l="1"/>
  <c r="BU180" i="11" s="1"/>
  <c r="CO179" i="11"/>
  <c r="CO180" i="11" s="1"/>
  <c r="BY179" i="11"/>
  <c r="BY180" i="11" s="1"/>
  <c r="CC179" i="11"/>
  <c r="CS179" i="11"/>
  <c r="CU179" i="11"/>
  <c r="CU180" i="11" s="1"/>
  <c r="CG179" i="11"/>
  <c r="CG180" i="11" s="1"/>
  <c r="DW180" i="11" s="1"/>
  <c r="CK179" i="11"/>
  <c r="CK180" i="11" s="1"/>
  <c r="CI179" i="11"/>
  <c r="CI180" i="11" s="1"/>
  <c r="DV179" i="11"/>
  <c r="BI179" i="3"/>
  <c r="H179" i="5" s="1"/>
  <c r="DR179" i="11"/>
  <c r="BE179" i="3"/>
  <c r="D179" i="5" s="1"/>
  <c r="BT180" i="11"/>
  <c r="BX180" i="11"/>
  <c r="CB180" i="11"/>
  <c r="CF180" i="11"/>
  <c r="CJ180" i="11"/>
  <c r="CN180" i="11"/>
  <c r="CR180" i="11"/>
  <c r="CV180" i="11"/>
  <c r="DT177" i="11"/>
  <c r="BG177" i="3"/>
  <c r="F177" i="5" s="1"/>
  <c r="DP177" i="11"/>
  <c r="BC177" i="3"/>
  <c r="B177" i="5" s="1"/>
  <c r="CA178" i="11"/>
  <c r="CE178" i="11"/>
  <c r="CM178" i="11"/>
  <c r="CM179" i="11" s="1"/>
  <c r="CM180" i="11" s="1"/>
  <c r="CQ178" i="11"/>
  <c r="J160" i="5"/>
  <c r="BM160" i="3"/>
  <c r="L160" i="5" s="1"/>
  <c r="BJ179" i="3"/>
  <c r="CD179" i="11"/>
  <c r="CD180" i="11" s="1"/>
  <c r="CH179" i="11"/>
  <c r="CH180" i="11" s="1"/>
  <c r="CL179" i="11"/>
  <c r="CL180" i="11" s="1"/>
  <c r="CP179" i="11"/>
  <c r="CP180" i="11" s="1"/>
  <c r="CT179" i="11"/>
  <c r="CT180" i="11" s="1"/>
  <c r="CS180" i="11"/>
  <c r="BS180" i="11"/>
  <c r="DU177" i="11"/>
  <c r="BH177" i="3"/>
  <c r="G177" i="5" s="1"/>
  <c r="DS178" i="11"/>
  <c r="BF178" i="3"/>
  <c r="E178" i="5" s="1"/>
  <c r="DW178" i="11"/>
  <c r="BJ178" i="3"/>
  <c r="DR178" i="11"/>
  <c r="BE178" i="3"/>
  <c r="D178" i="5" s="1"/>
  <c r="DV178" i="11"/>
  <c r="BI178" i="3"/>
  <c r="H178" i="5" s="1"/>
  <c r="DR177" i="11"/>
  <c r="BE177" i="3"/>
  <c r="D177" i="5" s="1"/>
  <c r="DV177" i="11"/>
  <c r="BI177" i="3"/>
  <c r="H177" i="5" s="1"/>
  <c r="BV178" i="11"/>
  <c r="BZ178" i="11"/>
  <c r="DQ177" i="11"/>
  <c r="BD177" i="3"/>
  <c r="C177" i="5" s="1"/>
  <c r="BW180" i="11"/>
  <c r="DS177" i="11"/>
  <c r="BF177" i="3"/>
  <c r="E177" i="5" s="1"/>
  <c r="DW177" i="11"/>
  <c r="BJ177" i="3"/>
  <c r="BM194" i="3"/>
  <c r="L194" i="5" s="1"/>
  <c r="BG186" i="1"/>
  <c r="BH186" i="1"/>
  <c r="BI186" i="1"/>
  <c r="BF186" i="1"/>
  <c r="BJ185" i="1"/>
  <c r="BK187" i="2"/>
  <c r="DQ178" i="11" l="1"/>
  <c r="DS179" i="11"/>
  <c r="BF179" i="3"/>
  <c r="E179" i="5" s="1"/>
  <c r="CC180" i="11"/>
  <c r="BF180" i="3" s="1"/>
  <c r="E180" i="5" s="1"/>
  <c r="DW179" i="11"/>
  <c r="BD178" i="3"/>
  <c r="C178" i="5" s="1"/>
  <c r="CA179" i="11"/>
  <c r="CA180" i="11" s="1"/>
  <c r="BJ180" i="3"/>
  <c r="I180" i="5" s="1"/>
  <c r="BV179" i="11"/>
  <c r="DT179" i="11" s="1"/>
  <c r="DU178" i="11"/>
  <c r="DV180" i="11"/>
  <c r="BI180" i="3"/>
  <c r="H180" i="5" s="1"/>
  <c r="DP178" i="11"/>
  <c r="BC178" i="3"/>
  <c r="B178" i="5" s="1"/>
  <c r="I179" i="5"/>
  <c r="BH178" i="3"/>
  <c r="G178" i="5" s="1"/>
  <c r="DR180" i="11"/>
  <c r="BE180" i="3"/>
  <c r="D180" i="5" s="1"/>
  <c r="CE179" i="11"/>
  <c r="CE180" i="11" s="1"/>
  <c r="BH180" i="3" s="1"/>
  <c r="BK177" i="3"/>
  <c r="I177" i="5"/>
  <c r="DT178" i="11"/>
  <c r="BG178" i="3"/>
  <c r="F178" i="5" s="1"/>
  <c r="CQ179" i="11"/>
  <c r="I178" i="5"/>
  <c r="BZ179" i="11"/>
  <c r="BK168" i="11"/>
  <c r="BL168" i="11"/>
  <c r="BM168" i="11"/>
  <c r="BN168" i="11"/>
  <c r="BO168" i="11"/>
  <c r="BP168" i="11"/>
  <c r="BQ168" i="11"/>
  <c r="BR168" i="11"/>
  <c r="BS168" i="11"/>
  <c r="BT168" i="11"/>
  <c r="BU168" i="11"/>
  <c r="BV168" i="11"/>
  <c r="BW168" i="11"/>
  <c r="BX168" i="11"/>
  <c r="BY168" i="11"/>
  <c r="BZ168" i="11"/>
  <c r="CA168" i="11"/>
  <c r="CB168" i="11"/>
  <c r="CC168" i="11"/>
  <c r="CD168" i="11"/>
  <c r="CE168" i="11"/>
  <c r="CF168" i="11"/>
  <c r="CG168" i="11"/>
  <c r="BJ168" i="11"/>
  <c r="DS180" i="11" l="1"/>
  <c r="BG179" i="3"/>
  <c r="F179" i="5" s="1"/>
  <c r="BV180" i="11"/>
  <c r="BK178" i="3"/>
  <c r="BM178" i="3" s="1"/>
  <c r="L178" i="5" s="1"/>
  <c r="G180" i="5"/>
  <c r="DU180" i="11"/>
  <c r="DP179" i="11"/>
  <c r="BC179" i="3"/>
  <c r="B179" i="5" s="1"/>
  <c r="BZ180" i="11"/>
  <c r="J178" i="5"/>
  <c r="BD179" i="3"/>
  <c r="C179" i="5" s="1"/>
  <c r="CQ180" i="11"/>
  <c r="J177" i="5"/>
  <c r="BM177" i="3"/>
  <c r="L177" i="5" s="1"/>
  <c r="DU179" i="11"/>
  <c r="BH179" i="3"/>
  <c r="DQ179" i="11"/>
  <c r="BK116" i="2"/>
  <c r="BK117" i="2"/>
  <c r="BK118" i="2"/>
  <c r="BK120" i="2"/>
  <c r="BK121" i="2"/>
  <c r="BK122" i="2"/>
  <c r="BK123" i="2"/>
  <c r="BK124" i="2"/>
  <c r="BK125" i="2"/>
  <c r="BK126" i="2"/>
  <c r="BK127" i="2"/>
  <c r="BK128" i="2"/>
  <c r="BK129" i="2"/>
  <c r="BK130" i="2"/>
  <c r="BK131" i="2"/>
  <c r="BK132" i="2"/>
  <c r="BK133" i="2"/>
  <c r="BK134" i="2"/>
  <c r="BK135" i="2"/>
  <c r="BK136" i="2"/>
  <c r="BK137" i="2"/>
  <c r="BK138" i="2"/>
  <c r="BK139" i="2"/>
  <c r="BK140" i="2"/>
  <c r="BK141" i="2"/>
  <c r="BK142" i="2"/>
  <c r="BK143" i="2"/>
  <c r="BK144" i="2"/>
  <c r="BK146" i="2"/>
  <c r="BK147" i="2"/>
  <c r="BK148" i="2"/>
  <c r="BK149" i="2"/>
  <c r="BK150" i="2"/>
  <c r="BK151" i="2"/>
  <c r="BK152" i="2"/>
  <c r="BK153" i="2"/>
  <c r="BK154" i="2"/>
  <c r="BK155" i="2"/>
  <c r="BK156" i="2"/>
  <c r="BK157" i="2"/>
  <c r="BK158" i="2"/>
  <c r="BK159" i="2"/>
  <c r="BK160" i="2"/>
  <c r="BK161" i="2"/>
  <c r="BK162" i="2"/>
  <c r="BK163" i="2"/>
  <c r="BK164" i="2"/>
  <c r="BK165" i="2"/>
  <c r="BK166" i="2"/>
  <c r="BK167" i="2"/>
  <c r="BK169" i="2"/>
  <c r="BK170" i="2"/>
  <c r="BK171" i="2"/>
  <c r="BK172" i="2"/>
  <c r="BK173" i="2"/>
  <c r="BK174" i="2"/>
  <c r="BK175" i="2"/>
  <c r="BK176" i="2"/>
  <c r="BK177" i="2"/>
  <c r="BK178" i="2"/>
  <c r="BK179" i="2"/>
  <c r="BK180" i="2"/>
  <c r="BK181" i="2"/>
  <c r="BK183" i="2"/>
  <c r="BK184" i="2"/>
  <c r="BK185" i="2"/>
  <c r="BK115" i="2"/>
  <c r="BJ437" i="2"/>
  <c r="BJ438" i="2" s="1"/>
  <c r="BI437" i="2"/>
  <c r="BI438" i="2" s="1"/>
  <c r="BH437" i="2"/>
  <c r="BH438" i="2" s="1"/>
  <c r="BG437" i="2"/>
  <c r="BG438" i="2" s="1"/>
  <c r="BJ428" i="2"/>
  <c r="BI428" i="2"/>
  <c r="BH428" i="2"/>
  <c r="BG428" i="2"/>
  <c r="BJ420" i="2"/>
  <c r="BI420" i="2"/>
  <c r="BH420" i="2"/>
  <c r="BG420" i="2"/>
  <c r="BJ412" i="2"/>
  <c r="BI412" i="2"/>
  <c r="BH412" i="2"/>
  <c r="BG412" i="2"/>
  <c r="BJ404" i="2"/>
  <c r="BI404" i="2"/>
  <c r="BH404" i="2"/>
  <c r="BG404" i="2"/>
  <c r="BJ400" i="2"/>
  <c r="BJ401" i="2" s="1"/>
  <c r="BI400" i="2"/>
  <c r="BI401" i="2" s="1"/>
  <c r="BH400" i="2"/>
  <c r="BH401" i="2" s="1"/>
  <c r="BG400" i="2"/>
  <c r="BG401" i="2" s="1"/>
  <c r="BJ394" i="2"/>
  <c r="BI394" i="2"/>
  <c r="BH394" i="2"/>
  <c r="BG394" i="2"/>
  <c r="BJ386" i="2"/>
  <c r="BI386" i="2"/>
  <c r="BH386" i="2"/>
  <c r="BG386" i="2"/>
  <c r="BJ378" i="2"/>
  <c r="BI378" i="2"/>
  <c r="BH378" i="2"/>
  <c r="BG378" i="2"/>
  <c r="BJ370" i="2"/>
  <c r="BI370" i="2"/>
  <c r="BH370" i="2"/>
  <c r="BG370" i="2"/>
  <c r="BJ364" i="2"/>
  <c r="BJ365" i="2" s="1"/>
  <c r="BI364" i="2"/>
  <c r="BI365" i="2" s="1"/>
  <c r="BH364" i="2"/>
  <c r="BH365" i="2" s="1"/>
  <c r="BG364" i="2"/>
  <c r="BG365" i="2" s="1"/>
  <c r="BJ360" i="2"/>
  <c r="BI360" i="2"/>
  <c r="BH360" i="2"/>
  <c r="BG360" i="2"/>
  <c r="BJ352" i="2"/>
  <c r="BI352" i="2"/>
  <c r="BH352" i="2"/>
  <c r="BG352" i="2"/>
  <c r="BJ344" i="2"/>
  <c r="BI344" i="2"/>
  <c r="BH344" i="2"/>
  <c r="BG344" i="2"/>
  <c r="BJ336" i="2"/>
  <c r="BI336" i="2"/>
  <c r="BH336" i="2"/>
  <c r="BG336" i="2"/>
  <c r="BJ327" i="2"/>
  <c r="BJ328" i="2" s="1"/>
  <c r="BI327" i="2"/>
  <c r="BI328" i="2" s="1"/>
  <c r="BH327" i="2"/>
  <c r="BH328" i="2" s="1"/>
  <c r="BG327" i="2"/>
  <c r="BG328" i="2" s="1"/>
  <c r="BJ319" i="2"/>
  <c r="BI319" i="2"/>
  <c r="BH319" i="2"/>
  <c r="BG319" i="2"/>
  <c r="BJ311" i="2"/>
  <c r="BI311" i="2"/>
  <c r="BH311" i="2"/>
  <c r="BG311" i="2"/>
  <c r="BJ303" i="2"/>
  <c r="BI303" i="2"/>
  <c r="BH303" i="2"/>
  <c r="BG303" i="2"/>
  <c r="BJ295" i="2"/>
  <c r="BI295" i="2"/>
  <c r="BH295" i="2"/>
  <c r="BG295" i="2"/>
  <c r="BJ291" i="2"/>
  <c r="BJ292" i="2" s="1"/>
  <c r="BI291" i="2"/>
  <c r="BI292" i="2" s="1"/>
  <c r="BH291" i="2"/>
  <c r="BH292" i="2" s="1"/>
  <c r="BG291" i="2"/>
  <c r="BG292" i="2" s="1"/>
  <c r="BJ285" i="2"/>
  <c r="BI285" i="2"/>
  <c r="BH285" i="2"/>
  <c r="BG285" i="2"/>
  <c r="BJ277" i="2"/>
  <c r="BI277" i="2"/>
  <c r="BH277" i="2"/>
  <c r="BG277" i="2"/>
  <c r="BJ269" i="2"/>
  <c r="BI269" i="2"/>
  <c r="BH269" i="2"/>
  <c r="BG269" i="2"/>
  <c r="BJ261" i="2"/>
  <c r="BI261" i="2"/>
  <c r="BH261" i="2"/>
  <c r="BG261" i="2"/>
  <c r="BJ254" i="2"/>
  <c r="BI254" i="2"/>
  <c r="BH254" i="2"/>
  <c r="BG254" i="2"/>
  <c r="BJ251" i="2"/>
  <c r="BI251" i="2"/>
  <c r="BH251" i="2"/>
  <c r="BG251" i="2"/>
  <c r="BJ243" i="2"/>
  <c r="BI243" i="2"/>
  <c r="BH243" i="2"/>
  <c r="BG243" i="2"/>
  <c r="BJ235" i="2"/>
  <c r="BI235" i="2"/>
  <c r="BH235" i="2"/>
  <c r="BG235" i="2"/>
  <c r="BJ227" i="2"/>
  <c r="BJ227" i="3" s="1"/>
  <c r="I227" i="5" s="1"/>
  <c r="BI227" i="2"/>
  <c r="BI227" i="3" s="1"/>
  <c r="H227" i="5" s="1"/>
  <c r="BH227" i="2"/>
  <c r="BH227" i="3" s="1"/>
  <c r="G227" i="5" s="1"/>
  <c r="BG227" i="2"/>
  <c r="BG227" i="3" s="1"/>
  <c r="F227" i="5" s="1"/>
  <c r="BJ217" i="2"/>
  <c r="BJ217" i="3" s="1"/>
  <c r="I217" i="5" s="1"/>
  <c r="BI217" i="2"/>
  <c r="BI217" i="3" s="1"/>
  <c r="H217" i="5" s="1"/>
  <c r="BH217" i="2"/>
  <c r="BH217" i="3" s="1"/>
  <c r="G217" i="5" s="1"/>
  <c r="BG217" i="2"/>
  <c r="BG217" i="3" s="1"/>
  <c r="F217" i="5" s="1"/>
  <c r="BJ210" i="2"/>
  <c r="BJ210" i="3" s="1"/>
  <c r="BI210" i="2"/>
  <c r="BI210" i="3" s="1"/>
  <c r="BH210" i="2"/>
  <c r="BH210" i="3" s="1"/>
  <c r="BG210" i="2"/>
  <c r="BG210" i="3" s="1"/>
  <c r="BJ202" i="2"/>
  <c r="I202" i="5" s="1"/>
  <c r="BI202" i="2"/>
  <c r="H202" i="5" s="1"/>
  <c r="BH202" i="2"/>
  <c r="G202" i="5" s="1"/>
  <c r="BG202" i="2"/>
  <c r="F202" i="5" s="1"/>
  <c r="BJ194" i="2"/>
  <c r="BJ194" i="3" s="1"/>
  <c r="I194" i="5" s="1"/>
  <c r="BI194" i="2"/>
  <c r="BI194" i="3" s="1"/>
  <c r="H194" i="5" s="1"/>
  <c r="BH194" i="2"/>
  <c r="BH194" i="3" s="1"/>
  <c r="G194" i="5" s="1"/>
  <c r="BG194" i="2"/>
  <c r="BG194" i="3" s="1"/>
  <c r="F194" i="5" s="1"/>
  <c r="BJ186" i="2"/>
  <c r="BI186" i="2"/>
  <c r="BH186" i="2"/>
  <c r="BG186" i="2"/>
  <c r="BJ181" i="2"/>
  <c r="BI181" i="2"/>
  <c r="BH181" i="2"/>
  <c r="BG181" i="2"/>
  <c r="BJ176" i="2"/>
  <c r="BI176" i="2"/>
  <c r="BH176" i="2"/>
  <c r="BG176" i="2"/>
  <c r="BJ168" i="2"/>
  <c r="BI168" i="2"/>
  <c r="BH168" i="2"/>
  <c r="BG168" i="2"/>
  <c r="BJ160" i="2"/>
  <c r="BI160" i="2"/>
  <c r="BH160" i="2"/>
  <c r="BG160" i="2"/>
  <c r="BJ152" i="2"/>
  <c r="BI152" i="2"/>
  <c r="BH152" i="2"/>
  <c r="BG152" i="2"/>
  <c r="BJ144" i="2"/>
  <c r="BJ145" i="2" s="1"/>
  <c r="BI144" i="2"/>
  <c r="BI145" i="2" s="1"/>
  <c r="BH144" i="2"/>
  <c r="BG144" i="2"/>
  <c r="BG145" i="2" s="1"/>
  <c r="BJ135" i="2"/>
  <c r="BI135" i="2"/>
  <c r="BH135" i="2"/>
  <c r="BG135" i="2"/>
  <c r="BJ127" i="2"/>
  <c r="BI127" i="2"/>
  <c r="BH127" i="2"/>
  <c r="BG127" i="2"/>
  <c r="BJ119" i="2"/>
  <c r="BI119" i="2"/>
  <c r="BH119" i="2"/>
  <c r="BH119" i="3" s="1"/>
  <c r="G119" i="5" s="1"/>
  <c r="BG119" i="2"/>
  <c r="C186" i="11"/>
  <c r="D186" i="11"/>
  <c r="E186" i="11"/>
  <c r="F186" i="11"/>
  <c r="G186" i="11"/>
  <c r="H186" i="11"/>
  <c r="I186" i="11"/>
  <c r="J186" i="11"/>
  <c r="K186" i="11"/>
  <c r="L186" i="11"/>
  <c r="M186" i="11"/>
  <c r="N186" i="11"/>
  <c r="O186" i="11"/>
  <c r="P186" i="11"/>
  <c r="Q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AZ186" i="11"/>
  <c r="BB186" i="11"/>
  <c r="BC186" i="11"/>
  <c r="BD186" i="11"/>
  <c r="BE186" i="11"/>
  <c r="BF186" i="11"/>
  <c r="BG186" i="11"/>
  <c r="BH186" i="11"/>
  <c r="BI186" i="11"/>
  <c r="BJ186" i="11"/>
  <c r="BJ218" i="11" s="1"/>
  <c r="BK186" i="11"/>
  <c r="BK218" i="11" s="1"/>
  <c r="BL186" i="11"/>
  <c r="BL218" i="11" s="1"/>
  <c r="BM186" i="11"/>
  <c r="BM218" i="11" s="1"/>
  <c r="BN186" i="11"/>
  <c r="BN218" i="11" s="1"/>
  <c r="BO186" i="11"/>
  <c r="BO218" i="11" s="1"/>
  <c r="BP186" i="11"/>
  <c r="BP218" i="11" s="1"/>
  <c r="BQ186" i="11"/>
  <c r="BQ218" i="11" s="1"/>
  <c r="BR186" i="11"/>
  <c r="BR218" i="11" s="1"/>
  <c r="BS186" i="11"/>
  <c r="BS218" i="11" s="1"/>
  <c r="BT186" i="11"/>
  <c r="BT218" i="11" s="1"/>
  <c r="BU186" i="11"/>
  <c r="BU218" i="11" s="1"/>
  <c r="BV186" i="11"/>
  <c r="BV218" i="11" s="1"/>
  <c r="BW186" i="11"/>
  <c r="BW218" i="11" s="1"/>
  <c r="BX186" i="11"/>
  <c r="BX218" i="11" s="1"/>
  <c r="BY186" i="11"/>
  <c r="BY218" i="11" s="1"/>
  <c r="BZ186" i="11"/>
  <c r="CA186" i="11"/>
  <c r="CB186" i="11"/>
  <c r="CC186" i="11"/>
  <c r="CD186" i="11"/>
  <c r="CE186" i="11"/>
  <c r="CF186" i="11"/>
  <c r="CG186" i="11"/>
  <c r="B186" i="11"/>
  <c r="BA185" i="11"/>
  <c r="DN185" i="11"/>
  <c r="DN184" i="11"/>
  <c r="BH255" i="2" l="1"/>
  <c r="BH255" i="3" s="1"/>
  <c r="G255" i="5" s="1"/>
  <c r="BG255" i="2"/>
  <c r="BG255" i="3" s="1"/>
  <c r="F255" i="5" s="1"/>
  <c r="BJ255" i="2"/>
  <c r="BJ255" i="3" s="1"/>
  <c r="I255" i="5" s="1"/>
  <c r="BI255" i="2"/>
  <c r="BI255" i="3" s="1"/>
  <c r="H255" i="5" s="1"/>
  <c r="B218" i="11"/>
  <c r="B186" i="3"/>
  <c r="DT180" i="11"/>
  <c r="BG180" i="3"/>
  <c r="F180" i="5" s="1"/>
  <c r="DV186" i="11"/>
  <c r="BH218" i="11"/>
  <c r="DR186" i="11"/>
  <c r="BD218" i="11"/>
  <c r="AY218" i="11"/>
  <c r="AY186" i="3"/>
  <c r="AU218" i="11"/>
  <c r="AU218" i="3" s="1"/>
  <c r="AU186" i="3"/>
  <c r="AQ218" i="11"/>
  <c r="AQ218" i="3" s="1"/>
  <c r="AQ186" i="3"/>
  <c r="AM218" i="11"/>
  <c r="AM218" i="3" s="1"/>
  <c r="AM186" i="3"/>
  <c r="AI218" i="11"/>
  <c r="AI218" i="3" s="1"/>
  <c r="AI186" i="3"/>
  <c r="AE218" i="11"/>
  <c r="AE218" i="3" s="1"/>
  <c r="AE186" i="3"/>
  <c r="AA218" i="11"/>
  <c r="AA218" i="3" s="1"/>
  <c r="AA186" i="3"/>
  <c r="W218" i="11"/>
  <c r="W218" i="3" s="1"/>
  <c r="W186" i="3"/>
  <c r="S218" i="11"/>
  <c r="S186" i="3"/>
  <c r="O218" i="11"/>
  <c r="O186" i="3"/>
  <c r="K218" i="11"/>
  <c r="K186" i="3"/>
  <c r="G218" i="11"/>
  <c r="G218" i="3" s="1"/>
  <c r="G186" i="3"/>
  <c r="C218" i="11"/>
  <c r="C218" i="3" s="1"/>
  <c r="C186" i="3"/>
  <c r="DQ180" i="11"/>
  <c r="BD180" i="3"/>
  <c r="DP180" i="11"/>
  <c r="BC180" i="3"/>
  <c r="B180" i="5" s="1"/>
  <c r="DQ186" i="11"/>
  <c r="BC218" i="11"/>
  <c r="AT218" i="11"/>
  <c r="AT218" i="3" s="1"/>
  <c r="AT186" i="3"/>
  <c r="AP218" i="11"/>
  <c r="AP218" i="3" s="1"/>
  <c r="AP186" i="3"/>
  <c r="AL218" i="11"/>
  <c r="AL186" i="3"/>
  <c r="AH218" i="11"/>
  <c r="AH218" i="3" s="1"/>
  <c r="AH186" i="3"/>
  <c r="AD218" i="11"/>
  <c r="AD218" i="3" s="1"/>
  <c r="AD186" i="3"/>
  <c r="Z218" i="11"/>
  <c r="Z186" i="3"/>
  <c r="V218" i="11"/>
  <c r="V218" i="3" s="1"/>
  <c r="V186" i="3"/>
  <c r="R218" i="11"/>
  <c r="R218" i="3" s="1"/>
  <c r="R186" i="3"/>
  <c r="N218" i="11"/>
  <c r="N218" i="3" s="1"/>
  <c r="N186" i="3"/>
  <c r="J218" i="11"/>
  <c r="J186" i="3"/>
  <c r="F218" i="11"/>
  <c r="F218" i="3" s="1"/>
  <c r="F186" i="3"/>
  <c r="G179" i="5"/>
  <c r="BK179" i="3"/>
  <c r="DU186" i="11"/>
  <c r="BG218" i="11"/>
  <c r="DT186" i="11"/>
  <c r="BF218" i="11"/>
  <c r="DP186" i="11"/>
  <c r="BB218" i="11"/>
  <c r="AW218" i="11"/>
  <c r="AW218" i="3" s="1"/>
  <c r="AW186" i="3"/>
  <c r="AS218" i="11"/>
  <c r="AO218" i="11"/>
  <c r="AO218" i="3" s="1"/>
  <c r="AO186" i="3"/>
  <c r="AK218" i="11"/>
  <c r="AK186" i="3"/>
  <c r="AG218" i="11"/>
  <c r="AG218" i="3" s="1"/>
  <c r="AG186" i="3"/>
  <c r="AC218" i="11"/>
  <c r="AC186" i="3"/>
  <c r="Y218" i="11"/>
  <c r="Y218" i="3" s="1"/>
  <c r="Y186" i="3"/>
  <c r="U218" i="11"/>
  <c r="U218" i="3" s="1"/>
  <c r="U186" i="3"/>
  <c r="Q218" i="11"/>
  <c r="M218" i="11"/>
  <c r="M218" i="3" s="1"/>
  <c r="M186" i="3"/>
  <c r="I218" i="11"/>
  <c r="I218" i="3" s="1"/>
  <c r="I186" i="3"/>
  <c r="E218" i="11"/>
  <c r="E186" i="3"/>
  <c r="AX218" i="11"/>
  <c r="AX186" i="3"/>
  <c r="DW186" i="11"/>
  <c r="BI218" i="11"/>
  <c r="DS186" i="11"/>
  <c r="BE218" i="11"/>
  <c r="AZ218" i="11"/>
  <c r="AZ186" i="3"/>
  <c r="AV218" i="11"/>
  <c r="AV186" i="3"/>
  <c r="AR218" i="11"/>
  <c r="AR186" i="3"/>
  <c r="AN218" i="11"/>
  <c r="AN186" i="3"/>
  <c r="AJ218" i="11"/>
  <c r="AJ218" i="3" s="1"/>
  <c r="AJ186" i="3"/>
  <c r="AF218" i="11"/>
  <c r="AF218" i="3" s="1"/>
  <c r="AF186" i="3"/>
  <c r="AB218" i="11"/>
  <c r="AB218" i="3" s="1"/>
  <c r="AB186" i="3"/>
  <c r="X218" i="11"/>
  <c r="X186" i="3"/>
  <c r="T218" i="11"/>
  <c r="T218" i="3" s="1"/>
  <c r="T186" i="3"/>
  <c r="P218" i="11"/>
  <c r="P186" i="3"/>
  <c r="L218" i="11"/>
  <c r="L186" i="3"/>
  <c r="H218" i="11"/>
  <c r="H218" i="3" s="1"/>
  <c r="H186" i="3"/>
  <c r="D218" i="11"/>
  <c r="D186" i="3"/>
  <c r="I210" i="5"/>
  <c r="G210" i="5"/>
  <c r="H210" i="5"/>
  <c r="F210" i="5"/>
  <c r="CG218" i="11"/>
  <c r="BJ186" i="3"/>
  <c r="I186" i="5" s="1"/>
  <c r="CF218" i="11"/>
  <c r="BI186" i="3"/>
  <c r="H186" i="5" s="1"/>
  <c r="CE218" i="11"/>
  <c r="BH186" i="3"/>
  <c r="G186" i="5" s="1"/>
  <c r="CD218" i="11"/>
  <c r="BG186" i="3"/>
  <c r="F186" i="5" s="1"/>
  <c r="CC218" i="11"/>
  <c r="BF186" i="3"/>
  <c r="E186" i="5" s="1"/>
  <c r="CB218" i="11"/>
  <c r="CA218" i="11"/>
  <c r="BD186" i="3"/>
  <c r="C186" i="5" s="1"/>
  <c r="BZ218" i="11"/>
  <c r="BC186" i="3"/>
  <c r="BI182" i="2"/>
  <c r="BH145" i="2"/>
  <c r="BH145" i="3" s="1"/>
  <c r="G145" i="5" s="1"/>
  <c r="BJ218" i="2"/>
  <c r="BI218" i="2"/>
  <c r="BH218" i="2"/>
  <c r="BG218" i="2"/>
  <c r="BA184" i="11"/>
  <c r="BA184" i="3" s="1"/>
  <c r="DN186" i="11"/>
  <c r="DN218" i="11" s="1"/>
  <c r="BJ184" i="1"/>
  <c r="DR218" i="11" l="1"/>
  <c r="DQ218" i="11"/>
  <c r="DT218" i="11"/>
  <c r="DS218" i="11"/>
  <c r="DP218" i="11"/>
  <c r="DV218" i="11"/>
  <c r="DU218" i="11"/>
  <c r="DW218" i="11"/>
  <c r="BI218" i="3"/>
  <c r="BJ218" i="3"/>
  <c r="BM179" i="3"/>
  <c r="L179" i="5" s="1"/>
  <c r="J179" i="5"/>
  <c r="C180" i="5"/>
  <c r="BK180" i="3"/>
  <c r="F218" i="5"/>
  <c r="BG218" i="3"/>
  <c r="BH218" i="3"/>
  <c r="I218" i="5"/>
  <c r="H218" i="5"/>
  <c r="G218" i="5"/>
  <c r="B186" i="5"/>
  <c r="BI439" i="2"/>
  <c r="BI439" i="3" s="1"/>
  <c r="H439" i="5" s="1"/>
  <c r="BG439" i="2"/>
  <c r="BG439" i="3" s="1"/>
  <c r="F439" i="5" s="1"/>
  <c r="BJ439" i="2"/>
  <c r="BJ439" i="3" s="1"/>
  <c r="I439" i="5" s="1"/>
  <c r="BH439" i="2"/>
  <c r="BH439" i="3" s="1"/>
  <c r="G439" i="5" s="1"/>
  <c r="C181" i="11"/>
  <c r="C181" i="3" s="1"/>
  <c r="D181" i="11"/>
  <c r="D181" i="3" s="1"/>
  <c r="E181" i="11"/>
  <c r="E181" i="3" s="1"/>
  <c r="F181" i="11"/>
  <c r="F181" i="3" s="1"/>
  <c r="G181" i="11"/>
  <c r="G181" i="3" s="1"/>
  <c r="H181" i="11"/>
  <c r="H181" i="3" s="1"/>
  <c r="I181" i="11"/>
  <c r="I181" i="3" s="1"/>
  <c r="J181" i="11"/>
  <c r="J181" i="3" s="1"/>
  <c r="K181" i="11"/>
  <c r="K181" i="3" s="1"/>
  <c r="L181" i="11"/>
  <c r="L181" i="3" s="1"/>
  <c r="M181" i="11"/>
  <c r="M181" i="3" s="1"/>
  <c r="N181" i="11"/>
  <c r="N181" i="3" s="1"/>
  <c r="O181" i="11"/>
  <c r="O181" i="3" s="1"/>
  <c r="P181" i="11"/>
  <c r="P181" i="3" s="1"/>
  <c r="Q181" i="11"/>
  <c r="Q181" i="3" s="1"/>
  <c r="R181" i="11"/>
  <c r="R181" i="3" s="1"/>
  <c r="S181" i="11"/>
  <c r="S181" i="3" s="1"/>
  <c r="T181" i="11"/>
  <c r="T181" i="3" s="1"/>
  <c r="U181" i="11"/>
  <c r="U181" i="3" s="1"/>
  <c r="V181" i="11"/>
  <c r="V181" i="3" s="1"/>
  <c r="W181" i="11"/>
  <c r="W181" i="3" s="1"/>
  <c r="X181" i="11"/>
  <c r="X181" i="3" s="1"/>
  <c r="Y181" i="11"/>
  <c r="Y181" i="3" s="1"/>
  <c r="Z181" i="11"/>
  <c r="Z181" i="3" s="1"/>
  <c r="AA181" i="11"/>
  <c r="AA181" i="3" s="1"/>
  <c r="AB181" i="11"/>
  <c r="AB181" i="3" s="1"/>
  <c r="AC181" i="11"/>
  <c r="AC181" i="3" s="1"/>
  <c r="AD181" i="11"/>
  <c r="AD181" i="3" s="1"/>
  <c r="AE181" i="11"/>
  <c r="AE181" i="3" s="1"/>
  <c r="AF181" i="11"/>
  <c r="AF181" i="3" s="1"/>
  <c r="AG181" i="11"/>
  <c r="AG181" i="3" s="1"/>
  <c r="AH181" i="11"/>
  <c r="AH181" i="3" s="1"/>
  <c r="AI181" i="11"/>
  <c r="AI181" i="3" s="1"/>
  <c r="AJ181" i="11"/>
  <c r="AJ181" i="3" s="1"/>
  <c r="AK181" i="11"/>
  <c r="AK181" i="3" s="1"/>
  <c r="AL181" i="11"/>
  <c r="AL181" i="3" s="1"/>
  <c r="AM181" i="11"/>
  <c r="AM181" i="3" s="1"/>
  <c r="AN181" i="11"/>
  <c r="AN181" i="3" s="1"/>
  <c r="AO181" i="11"/>
  <c r="AO181" i="3" s="1"/>
  <c r="AP181" i="11"/>
  <c r="AP181" i="3" s="1"/>
  <c r="AQ181" i="11"/>
  <c r="AQ181" i="3" s="1"/>
  <c r="AR181" i="11"/>
  <c r="AR181" i="3" s="1"/>
  <c r="AS181" i="11"/>
  <c r="AS181" i="3" s="1"/>
  <c r="AT181" i="11"/>
  <c r="AT181" i="3" s="1"/>
  <c r="AU181" i="11"/>
  <c r="AU181" i="3" s="1"/>
  <c r="AV181" i="11"/>
  <c r="AV181" i="3" s="1"/>
  <c r="AW181" i="11"/>
  <c r="AW181" i="3" s="1"/>
  <c r="AX181" i="11"/>
  <c r="AX181" i="3" s="1"/>
  <c r="AY181" i="11"/>
  <c r="AY181" i="3" s="1"/>
  <c r="AZ181" i="11"/>
  <c r="AZ181" i="3" s="1"/>
  <c r="BA181" i="11"/>
  <c r="BB181" i="11"/>
  <c r="BC181" i="11"/>
  <c r="BD181" i="11"/>
  <c r="BE181" i="11"/>
  <c r="BF181" i="11"/>
  <c r="BG181" i="11"/>
  <c r="BH181" i="11"/>
  <c r="BI181" i="11"/>
  <c r="BJ181" i="11"/>
  <c r="BK181" i="11"/>
  <c r="BL181" i="11"/>
  <c r="BM181" i="11"/>
  <c r="BN181" i="11"/>
  <c r="BO181" i="11"/>
  <c r="BP181" i="11"/>
  <c r="BQ181" i="11"/>
  <c r="BR181" i="11"/>
  <c r="BS181" i="11"/>
  <c r="BT181" i="11"/>
  <c r="BU181" i="11"/>
  <c r="BV181" i="11"/>
  <c r="BW181" i="11"/>
  <c r="BX181" i="11"/>
  <c r="BY181" i="11"/>
  <c r="DN181" i="11"/>
  <c r="B181" i="11"/>
  <c r="B181" i="3" s="1"/>
  <c r="BA183" i="3"/>
  <c r="DV181" i="11" l="1"/>
  <c r="DR181" i="11"/>
  <c r="DU181" i="11"/>
  <c r="DQ181" i="11"/>
  <c r="DT181" i="11"/>
  <c r="DP181" i="11"/>
  <c r="J180" i="5"/>
  <c r="BM180" i="3"/>
  <c r="L180" i="5" s="1"/>
  <c r="DW181" i="11"/>
  <c r="DS181" i="11"/>
  <c r="BY182" i="11"/>
  <c r="BJ181" i="3"/>
  <c r="BU182" i="11"/>
  <c r="BF181" i="3"/>
  <c r="BX182" i="11"/>
  <c r="BI181" i="3"/>
  <c r="BT182" i="11"/>
  <c r="BE181" i="3"/>
  <c r="D181" i="5" s="1"/>
  <c r="BW182" i="11"/>
  <c r="BH181" i="3"/>
  <c r="G181" i="5" s="1"/>
  <c r="BS182" i="11"/>
  <c r="BD181" i="3"/>
  <c r="BV182" i="11"/>
  <c r="BG181" i="3"/>
  <c r="BR182" i="11"/>
  <c r="BC181" i="3"/>
  <c r="BA186" i="11"/>
  <c r="BJ183" i="1"/>
  <c r="BA218" i="11" l="1"/>
  <c r="B181" i="5"/>
  <c r="C181" i="5"/>
  <c r="E181" i="5"/>
  <c r="F181" i="5"/>
  <c r="H181" i="5"/>
  <c r="BK181" i="3"/>
  <c r="I181" i="5"/>
  <c r="BK176" i="11"/>
  <c r="BK182" i="11" s="1"/>
  <c r="BL176" i="11"/>
  <c r="BL182" i="11" s="1"/>
  <c r="BM176" i="11"/>
  <c r="BM182" i="11" s="1"/>
  <c r="BN176" i="11"/>
  <c r="BN182" i="11" s="1"/>
  <c r="BO176" i="11"/>
  <c r="BP176" i="11"/>
  <c r="BP182" i="11" s="1"/>
  <c r="BQ176" i="11"/>
  <c r="BJ176" i="11"/>
  <c r="BJ182" i="11" s="1"/>
  <c r="DN174" i="11"/>
  <c r="J181" i="5" l="1"/>
  <c r="BM181" i="3"/>
  <c r="L181" i="5" s="1"/>
  <c r="BO182" i="11"/>
  <c r="BQ182" i="11"/>
  <c r="BJ180" i="1"/>
  <c r="BJ179" i="1" l="1"/>
  <c r="BF181" i="1" l="1"/>
  <c r="BG181" i="1"/>
  <c r="BH181" i="1"/>
  <c r="BI181" i="1"/>
  <c r="BE182" i="1"/>
  <c r="BF182" i="1"/>
  <c r="BG182" i="1"/>
  <c r="BH182" i="1"/>
  <c r="BI182" i="1"/>
  <c r="BJ178" i="1"/>
  <c r="BJ177" i="1"/>
  <c r="BG168" i="1"/>
  <c r="BF168" i="1"/>
  <c r="BH168" i="1"/>
  <c r="BI168" i="1"/>
  <c r="BG176" i="1"/>
  <c r="BH176" i="1"/>
  <c r="BI176" i="1"/>
  <c r="BF176" i="1"/>
  <c r="BJ175" i="1"/>
  <c r="BJ174" i="1" l="1"/>
  <c r="BJ173" i="1" l="1"/>
  <c r="BJ172" i="1" l="1"/>
  <c r="BJ171" i="1" l="1"/>
  <c r="C176" i="11" l="1"/>
  <c r="C176" i="3" s="1"/>
  <c r="D176" i="11"/>
  <c r="D176" i="3" s="1"/>
  <c r="E176" i="11"/>
  <c r="E176" i="3" s="1"/>
  <c r="F176" i="11"/>
  <c r="F176" i="3" s="1"/>
  <c r="G176" i="11"/>
  <c r="G176" i="3" s="1"/>
  <c r="H176" i="11"/>
  <c r="H176" i="3" s="1"/>
  <c r="I176" i="11"/>
  <c r="I176" i="3" s="1"/>
  <c r="J176" i="11"/>
  <c r="J176" i="3" s="1"/>
  <c r="K176" i="11"/>
  <c r="K176" i="3" s="1"/>
  <c r="L176" i="11"/>
  <c r="L176" i="3" s="1"/>
  <c r="M176" i="11"/>
  <c r="M176" i="3" s="1"/>
  <c r="N176" i="11"/>
  <c r="N176" i="3" s="1"/>
  <c r="O176" i="11"/>
  <c r="O176" i="3" s="1"/>
  <c r="P176" i="11"/>
  <c r="P176" i="3" s="1"/>
  <c r="Q176" i="11"/>
  <c r="Q176" i="3" s="1"/>
  <c r="R176" i="11"/>
  <c r="R176" i="3" s="1"/>
  <c r="S176" i="11"/>
  <c r="S176" i="3" s="1"/>
  <c r="T176" i="11"/>
  <c r="T176" i="3" s="1"/>
  <c r="U176" i="11"/>
  <c r="U176" i="3" s="1"/>
  <c r="V176" i="11"/>
  <c r="V176" i="3" s="1"/>
  <c r="W176" i="11"/>
  <c r="W176" i="3" s="1"/>
  <c r="X176" i="11"/>
  <c r="X176" i="3" s="1"/>
  <c r="Y176" i="11"/>
  <c r="Y176" i="3" s="1"/>
  <c r="Z176" i="11"/>
  <c r="Z176" i="3" s="1"/>
  <c r="AA176" i="11"/>
  <c r="AA176" i="3" s="1"/>
  <c r="AB176" i="11"/>
  <c r="AB176" i="3" s="1"/>
  <c r="AC176" i="11"/>
  <c r="AC176" i="3" s="1"/>
  <c r="AD176" i="11"/>
  <c r="AD176" i="3" s="1"/>
  <c r="AE176" i="11"/>
  <c r="AE176" i="3" s="1"/>
  <c r="AF176" i="11"/>
  <c r="AF176" i="3" s="1"/>
  <c r="AG176" i="11"/>
  <c r="AG176" i="3" s="1"/>
  <c r="AH176" i="11"/>
  <c r="AH176" i="3" s="1"/>
  <c r="AI176" i="11"/>
  <c r="AI176" i="3" s="1"/>
  <c r="AJ176" i="11"/>
  <c r="AJ176" i="3" s="1"/>
  <c r="AK176" i="11"/>
  <c r="AK176" i="3" s="1"/>
  <c r="AL176" i="11"/>
  <c r="AL176" i="3" s="1"/>
  <c r="AM176" i="11"/>
  <c r="AM176" i="3" s="1"/>
  <c r="AN176" i="11"/>
  <c r="AN176" i="3" s="1"/>
  <c r="AO176" i="11"/>
  <c r="AO176" i="3" s="1"/>
  <c r="AP176" i="11"/>
  <c r="AP176" i="3" s="1"/>
  <c r="AQ176" i="11"/>
  <c r="AQ176" i="3" s="1"/>
  <c r="AR176" i="11"/>
  <c r="AR176" i="3" s="1"/>
  <c r="AS176" i="11"/>
  <c r="AS176" i="3" s="1"/>
  <c r="AT176" i="11"/>
  <c r="AT176" i="3" s="1"/>
  <c r="AU176" i="11"/>
  <c r="AU176" i="3" s="1"/>
  <c r="AV176" i="11"/>
  <c r="AV176" i="3" s="1"/>
  <c r="AW176" i="11"/>
  <c r="AW176" i="3" s="1"/>
  <c r="AX176" i="11"/>
  <c r="AX176" i="3" s="1"/>
  <c r="AY176" i="11"/>
  <c r="AY176" i="3" s="1"/>
  <c r="AZ176" i="11"/>
  <c r="AZ176" i="3" s="1"/>
  <c r="BA176" i="11"/>
  <c r="BB176" i="11"/>
  <c r="BC176" i="11"/>
  <c r="BD176" i="11"/>
  <c r="BE176" i="11"/>
  <c r="BF176" i="11"/>
  <c r="BG176" i="11"/>
  <c r="BH176" i="11"/>
  <c r="BI176" i="11"/>
  <c r="B176" i="11"/>
  <c r="B176" i="3" s="1"/>
  <c r="DN170" i="11"/>
  <c r="DN169" i="11"/>
  <c r="DN176" i="11" s="1"/>
  <c r="DW176" i="11" l="1"/>
  <c r="BJ176" i="3"/>
  <c r="DS176" i="11"/>
  <c r="BF176" i="3"/>
  <c r="DT176" i="11"/>
  <c r="BG176" i="3"/>
  <c r="DV176" i="11"/>
  <c r="BI176" i="3"/>
  <c r="DR176" i="11"/>
  <c r="BE176" i="3"/>
  <c r="D176" i="5" s="1"/>
  <c r="DP176" i="11"/>
  <c r="BC176" i="3"/>
  <c r="DU176" i="11"/>
  <c r="BH176" i="3"/>
  <c r="DQ176" i="11"/>
  <c r="BD176" i="3"/>
  <c r="BJ170" i="1"/>
  <c r="C176" i="5" l="1"/>
  <c r="H176" i="5"/>
  <c r="E176" i="5"/>
  <c r="F176" i="5"/>
  <c r="I176" i="5"/>
  <c r="BK176" i="3"/>
  <c r="B176" i="5"/>
  <c r="G176" i="5"/>
  <c r="BJ169" i="1"/>
  <c r="J176" i="5" l="1"/>
  <c r="BM176" i="3"/>
  <c r="L176" i="5" s="1"/>
  <c r="BJ167" i="1"/>
  <c r="BJ166" i="1" l="1"/>
  <c r="BK168" i="1" l="1"/>
  <c r="BL162" i="1"/>
  <c r="BL163" i="1"/>
  <c r="BL164" i="1"/>
  <c r="BL165" i="1"/>
  <c r="BL161" i="1"/>
  <c r="BL159" i="1"/>
  <c r="BJ165" i="1" l="1"/>
  <c r="DN163" i="11" l="1"/>
  <c r="DN164" i="11"/>
  <c r="DN165" i="11"/>
  <c r="DN166" i="11"/>
  <c r="DN167" i="11"/>
  <c r="DN161" i="11"/>
  <c r="BB168" i="11"/>
  <c r="BC168" i="11"/>
  <c r="BD168" i="11"/>
  <c r="DR168" i="11" s="1"/>
  <c r="BE168" i="11"/>
  <c r="BF168" i="11"/>
  <c r="BG168" i="11"/>
  <c r="BH168" i="11"/>
  <c r="BI168" i="11"/>
  <c r="DW168" i="11" s="1"/>
  <c r="C168" i="11"/>
  <c r="C168" i="3" s="1"/>
  <c r="D168" i="11"/>
  <c r="D168" i="3" s="1"/>
  <c r="E168" i="11"/>
  <c r="E168" i="3" s="1"/>
  <c r="F168" i="11"/>
  <c r="F168" i="3" s="1"/>
  <c r="G168" i="11"/>
  <c r="G168" i="3" s="1"/>
  <c r="H168" i="11"/>
  <c r="H168" i="3" s="1"/>
  <c r="I168" i="11"/>
  <c r="I168" i="3" s="1"/>
  <c r="J168" i="11"/>
  <c r="J168" i="3" s="1"/>
  <c r="K168" i="11"/>
  <c r="K168" i="3" s="1"/>
  <c r="L168" i="11"/>
  <c r="M168" i="11"/>
  <c r="M168" i="3" s="1"/>
  <c r="N168" i="11"/>
  <c r="N168" i="3" s="1"/>
  <c r="O168" i="11"/>
  <c r="O168" i="3" s="1"/>
  <c r="P168" i="11"/>
  <c r="P168" i="3" s="1"/>
  <c r="Q168" i="11"/>
  <c r="Q168" i="3" s="1"/>
  <c r="R168" i="11"/>
  <c r="R168" i="3" s="1"/>
  <c r="S168" i="11"/>
  <c r="S168" i="3" s="1"/>
  <c r="T168" i="11"/>
  <c r="T168" i="3" s="1"/>
  <c r="U168" i="11"/>
  <c r="U168" i="3" s="1"/>
  <c r="V168" i="11"/>
  <c r="V168" i="3" s="1"/>
  <c r="W168" i="11"/>
  <c r="W168" i="3" s="1"/>
  <c r="X168" i="11"/>
  <c r="X168" i="3" s="1"/>
  <c r="Y168" i="11"/>
  <c r="Y168" i="3" s="1"/>
  <c r="Z168" i="11"/>
  <c r="Z168" i="3" s="1"/>
  <c r="AA168" i="11"/>
  <c r="AA168" i="3" s="1"/>
  <c r="AB168" i="11"/>
  <c r="AB168" i="3" s="1"/>
  <c r="AC168" i="11"/>
  <c r="AC168" i="3" s="1"/>
  <c r="AD168" i="11"/>
  <c r="AD168" i="3" s="1"/>
  <c r="AE168" i="11"/>
  <c r="AE168" i="3" s="1"/>
  <c r="AF168" i="11"/>
  <c r="AF168" i="3" s="1"/>
  <c r="AG168" i="11"/>
  <c r="AG168" i="3" s="1"/>
  <c r="AH168" i="11"/>
  <c r="AH168" i="3" s="1"/>
  <c r="AI168" i="11"/>
  <c r="AI168" i="3" s="1"/>
  <c r="AJ168" i="11"/>
  <c r="AJ168" i="3" s="1"/>
  <c r="AK168" i="11"/>
  <c r="AK168" i="3" s="1"/>
  <c r="AL168" i="11"/>
  <c r="AL168" i="3" s="1"/>
  <c r="AM168" i="11"/>
  <c r="AM168" i="3" s="1"/>
  <c r="AN168" i="11"/>
  <c r="AO168" i="11"/>
  <c r="AO168" i="3" s="1"/>
  <c r="AP168" i="11"/>
  <c r="AP168" i="3" s="1"/>
  <c r="AQ168" i="11"/>
  <c r="AQ168" i="3" s="1"/>
  <c r="AR168" i="11"/>
  <c r="AR168" i="3" s="1"/>
  <c r="AS168" i="11"/>
  <c r="AT168" i="11"/>
  <c r="AT168" i="3" s="1"/>
  <c r="AU168" i="11"/>
  <c r="AU168" i="3" s="1"/>
  <c r="AV168" i="11"/>
  <c r="AV168" i="3" s="1"/>
  <c r="AW168" i="11"/>
  <c r="AW168" i="3" s="1"/>
  <c r="AX168" i="11"/>
  <c r="AX168" i="3" s="1"/>
  <c r="AY168" i="11"/>
  <c r="AY168" i="3" s="1"/>
  <c r="AZ168" i="11"/>
  <c r="AZ168" i="3" s="1"/>
  <c r="B168" i="11"/>
  <c r="B168" i="3" s="1"/>
  <c r="BA164" i="11"/>
  <c r="BJ164" i="1"/>
  <c r="BH168" i="3" l="1"/>
  <c r="G168" i="5" s="1"/>
  <c r="DU168" i="11"/>
  <c r="DQ168" i="11"/>
  <c r="BD168" i="3"/>
  <c r="DT168" i="11"/>
  <c r="BG168" i="3"/>
  <c r="DP168" i="11"/>
  <c r="BC168" i="3"/>
  <c r="BA168" i="11"/>
  <c r="BA164" i="3"/>
  <c r="BF168" i="3"/>
  <c r="DS168" i="11"/>
  <c r="DV168" i="11"/>
  <c r="BI168" i="3"/>
  <c r="H168" i="5" s="1"/>
  <c r="BB182" i="11"/>
  <c r="DP182" i="11" s="1"/>
  <c r="BE182" i="11"/>
  <c r="DS182" i="11" s="1"/>
  <c r="BD182" i="11"/>
  <c r="DR182" i="11" s="1"/>
  <c r="BC182" i="11"/>
  <c r="DQ182" i="11" s="1"/>
  <c r="DN168" i="11"/>
  <c r="BJ163" i="1"/>
  <c r="B168" i="5" l="1"/>
  <c r="BC182" i="3"/>
  <c r="B182" i="5" s="1"/>
  <c r="C168" i="5"/>
  <c r="BD182" i="3"/>
  <c r="C182" i="5" s="1"/>
  <c r="E168" i="5"/>
  <c r="BF182" i="3"/>
  <c r="E182" i="5" s="1"/>
  <c r="F168" i="5"/>
  <c r="BJ162" i="1"/>
  <c r="BJ161" i="1"/>
  <c r="BJ159" i="1"/>
  <c r="BK160" i="1" l="1"/>
  <c r="BL154" i="1"/>
  <c r="BL155" i="1"/>
  <c r="BL156" i="1"/>
  <c r="BL157" i="1"/>
  <c r="BL158" i="1"/>
  <c r="BL153" i="1"/>
  <c r="BL151" i="1"/>
  <c r="BL150" i="1"/>
  <c r="BG160" i="11"/>
  <c r="BH160" i="11"/>
  <c r="BI160" i="11"/>
  <c r="BF160" i="11"/>
  <c r="C160" i="11"/>
  <c r="C160" i="3" s="1"/>
  <c r="D160" i="11"/>
  <c r="D160" i="3" s="1"/>
  <c r="E160" i="11"/>
  <c r="E160" i="3" s="1"/>
  <c r="F160" i="11"/>
  <c r="F160" i="3" s="1"/>
  <c r="G160" i="11"/>
  <c r="G160" i="3" s="1"/>
  <c r="H160" i="11"/>
  <c r="H160" i="3" s="1"/>
  <c r="I160" i="11"/>
  <c r="I160" i="3" s="1"/>
  <c r="J160" i="11"/>
  <c r="J160" i="3" s="1"/>
  <c r="K160" i="11"/>
  <c r="K160" i="3" s="1"/>
  <c r="L160" i="11"/>
  <c r="L160" i="3" s="1"/>
  <c r="M160" i="11"/>
  <c r="M160" i="3" s="1"/>
  <c r="N160" i="11"/>
  <c r="N160" i="3" s="1"/>
  <c r="O160" i="11"/>
  <c r="O160" i="3" s="1"/>
  <c r="P160" i="11"/>
  <c r="P160" i="3" s="1"/>
  <c r="Q160" i="11"/>
  <c r="Q160" i="3" s="1"/>
  <c r="R160" i="11"/>
  <c r="R160" i="3" s="1"/>
  <c r="S160" i="11"/>
  <c r="S160" i="3" s="1"/>
  <c r="T160" i="11"/>
  <c r="T160" i="3" s="1"/>
  <c r="U160" i="11"/>
  <c r="U160" i="3" s="1"/>
  <c r="V160" i="11"/>
  <c r="V160" i="3" s="1"/>
  <c r="W160" i="11"/>
  <c r="W160" i="3" s="1"/>
  <c r="X160" i="11"/>
  <c r="X160" i="3" s="1"/>
  <c r="Y160" i="11"/>
  <c r="Y160" i="3" s="1"/>
  <c r="Z160" i="11"/>
  <c r="Z160" i="3" s="1"/>
  <c r="AA160" i="11"/>
  <c r="AA160" i="3" s="1"/>
  <c r="AB160" i="11"/>
  <c r="AB160" i="3" s="1"/>
  <c r="AC160" i="11"/>
  <c r="AC160" i="3" s="1"/>
  <c r="AD160" i="11"/>
  <c r="AD160" i="3" s="1"/>
  <c r="AE160" i="11"/>
  <c r="AE160" i="3" s="1"/>
  <c r="AF160" i="11"/>
  <c r="AF160" i="3" s="1"/>
  <c r="AG160" i="11"/>
  <c r="AG160" i="3" s="1"/>
  <c r="AH160" i="11"/>
  <c r="AH160" i="3" s="1"/>
  <c r="AI160" i="11"/>
  <c r="AI160" i="3" s="1"/>
  <c r="AJ160" i="11"/>
  <c r="AJ160" i="3" s="1"/>
  <c r="AK160" i="11"/>
  <c r="AK160" i="3" s="1"/>
  <c r="AL160" i="11"/>
  <c r="AL160" i="3" s="1"/>
  <c r="AM160" i="11"/>
  <c r="AM160" i="3" s="1"/>
  <c r="AN160" i="11"/>
  <c r="AN160" i="3" s="1"/>
  <c r="AO160" i="11"/>
  <c r="AO160" i="3" s="1"/>
  <c r="AP160" i="11"/>
  <c r="AP160" i="3" s="1"/>
  <c r="AQ160" i="11"/>
  <c r="AQ160" i="3" s="1"/>
  <c r="AR160" i="11"/>
  <c r="AR160" i="3" s="1"/>
  <c r="AS160" i="11"/>
  <c r="AS160" i="3" s="1"/>
  <c r="AT160" i="11"/>
  <c r="AT160" i="3" s="1"/>
  <c r="AU160" i="11"/>
  <c r="AU160" i="3" s="1"/>
  <c r="AV160" i="11"/>
  <c r="AV160" i="3" s="1"/>
  <c r="AW160" i="11"/>
  <c r="AW160" i="3" s="1"/>
  <c r="AX160" i="11"/>
  <c r="AX160" i="3" s="1"/>
  <c r="AY160" i="11"/>
  <c r="AY160" i="3" s="1"/>
  <c r="AZ160" i="11"/>
  <c r="AZ160" i="3" s="1"/>
  <c r="B160" i="11"/>
  <c r="B160" i="3" s="1"/>
  <c r="BA159" i="11"/>
  <c r="BA159" i="3" s="1"/>
  <c r="BA158" i="11"/>
  <c r="BA158" i="3" s="1"/>
  <c r="DN159" i="11"/>
  <c r="DN158" i="11"/>
  <c r="DN160" i="11" s="1"/>
  <c r="DN182" i="11" s="1"/>
  <c r="DT160" i="11" l="1"/>
  <c r="BG160" i="3"/>
  <c r="DW160" i="11"/>
  <c r="BJ160" i="3"/>
  <c r="DV160" i="11"/>
  <c r="BI160" i="3"/>
  <c r="DU160" i="11"/>
  <c r="BH160" i="3"/>
  <c r="B182" i="11"/>
  <c r="B182" i="3" s="1"/>
  <c r="BA160" i="11"/>
  <c r="BA160" i="3" s="1"/>
  <c r="BF182" i="11"/>
  <c r="DT182" i="11" s="1"/>
  <c r="AS182" i="11"/>
  <c r="AG182" i="11"/>
  <c r="AG182" i="3" s="1"/>
  <c r="U182" i="11"/>
  <c r="U182" i="3" s="1"/>
  <c r="M182" i="11"/>
  <c r="M182" i="3" s="1"/>
  <c r="I182" i="11"/>
  <c r="I182" i="3" s="1"/>
  <c r="AZ182" i="11"/>
  <c r="AZ182" i="3" s="1"/>
  <c r="AV182" i="11"/>
  <c r="AV182" i="3" s="1"/>
  <c r="AR182" i="11"/>
  <c r="AR182" i="3" s="1"/>
  <c r="AN182" i="11"/>
  <c r="AJ182" i="11"/>
  <c r="AJ182" i="3" s="1"/>
  <c r="AF182" i="11"/>
  <c r="AF182" i="3" s="1"/>
  <c r="AB182" i="11"/>
  <c r="AB182" i="3" s="1"/>
  <c r="X182" i="11"/>
  <c r="X182" i="3" s="1"/>
  <c r="T182" i="11"/>
  <c r="T182" i="3" s="1"/>
  <c r="P182" i="11"/>
  <c r="P182" i="3" s="1"/>
  <c r="L182" i="11"/>
  <c r="H182" i="11"/>
  <c r="H182" i="3" s="1"/>
  <c r="D182" i="11"/>
  <c r="D182" i="3" s="1"/>
  <c r="BH182" i="11"/>
  <c r="DV182" i="11" s="1"/>
  <c r="AW182" i="11"/>
  <c r="AW182" i="3" s="1"/>
  <c r="AK182" i="11"/>
  <c r="AK182" i="3" s="1"/>
  <c r="Y182" i="11"/>
  <c r="Y182" i="3" s="1"/>
  <c r="Q182" i="11"/>
  <c r="Q182" i="3" s="1"/>
  <c r="E182" i="11"/>
  <c r="E182" i="3" s="1"/>
  <c r="AY182" i="11"/>
  <c r="AY182" i="3" s="1"/>
  <c r="AQ182" i="11"/>
  <c r="AQ182" i="3" s="1"/>
  <c r="AM182" i="11"/>
  <c r="AM182" i="3" s="1"/>
  <c r="AI182" i="11"/>
  <c r="AI182" i="3" s="1"/>
  <c r="AE182" i="11"/>
  <c r="AE182" i="3" s="1"/>
  <c r="AA182" i="11"/>
  <c r="AA182" i="3" s="1"/>
  <c r="W182" i="11"/>
  <c r="W182" i="3" s="1"/>
  <c r="S182" i="11"/>
  <c r="S182" i="3" s="1"/>
  <c r="O182" i="11"/>
  <c r="O182" i="3" s="1"/>
  <c r="K182" i="11"/>
  <c r="K182" i="3" s="1"/>
  <c r="G182" i="11"/>
  <c r="G182" i="3" s="1"/>
  <c r="C182" i="11"/>
  <c r="C182" i="3" s="1"/>
  <c r="BG182" i="11"/>
  <c r="DU182" i="11" s="1"/>
  <c r="AO182" i="11"/>
  <c r="AO182" i="3" s="1"/>
  <c r="AC182" i="11"/>
  <c r="AC182" i="3" s="1"/>
  <c r="BI182" i="11"/>
  <c r="DW182" i="11" s="1"/>
  <c r="AU182" i="11"/>
  <c r="AU182" i="3" s="1"/>
  <c r="AX182" i="11"/>
  <c r="AX182" i="3" s="1"/>
  <c r="AT182" i="11"/>
  <c r="AT182" i="3" s="1"/>
  <c r="AP182" i="11"/>
  <c r="AP182" i="3" s="1"/>
  <c r="AL182" i="11"/>
  <c r="AL182" i="3" s="1"/>
  <c r="AH182" i="11"/>
  <c r="AH182" i="3" s="1"/>
  <c r="AD182" i="11"/>
  <c r="AD182" i="3" s="1"/>
  <c r="Z182" i="11"/>
  <c r="Z182" i="3" s="1"/>
  <c r="V182" i="11"/>
  <c r="V182" i="3" s="1"/>
  <c r="R182" i="11"/>
  <c r="R182" i="3" s="1"/>
  <c r="N182" i="11"/>
  <c r="N182" i="3" s="1"/>
  <c r="J182" i="11"/>
  <c r="J182" i="3" s="1"/>
  <c r="F182" i="11"/>
  <c r="F182" i="3" s="1"/>
  <c r="BL160" i="1"/>
  <c r="BJ158" i="1"/>
  <c r="F160" i="5" l="1"/>
  <c r="BG182" i="3"/>
  <c r="F182" i="5" s="1"/>
  <c r="BA182" i="11"/>
  <c r="H160" i="5"/>
  <c r="BI182" i="3"/>
  <c r="H182" i="5" s="1"/>
  <c r="G160" i="5"/>
  <c r="BH182" i="3"/>
  <c r="G182" i="5" s="1"/>
  <c r="I160" i="5"/>
  <c r="BJ182" i="3"/>
  <c r="I182" i="5" s="1"/>
  <c r="BJ157" i="1"/>
  <c r="BJ156" i="1" l="1"/>
  <c r="BJ155" i="1" l="1"/>
  <c r="BJ154" i="1" l="1"/>
  <c r="BJ153" i="1"/>
  <c r="BJ151" i="1" l="1"/>
  <c r="BJ150" i="1" l="1"/>
  <c r="BL152" i="1" l="1"/>
  <c r="BL149" i="1"/>
  <c r="BK152" i="1"/>
  <c r="BG152" i="1"/>
  <c r="BH152" i="1"/>
  <c r="BI152" i="1"/>
  <c r="BF152" i="1"/>
  <c r="BL147" i="1"/>
  <c r="BL148" i="1"/>
  <c r="BL146" i="1"/>
  <c r="BJ149" i="1"/>
  <c r="BJ148" i="1" l="1"/>
  <c r="BJ147" i="1" l="1"/>
  <c r="BJ146" i="1" l="1"/>
  <c r="BJ143" i="1" l="1"/>
  <c r="BJ142" i="1"/>
  <c r="BJ141" i="1" l="1"/>
  <c r="BA137" i="1" l="1"/>
  <c r="BA138" i="1"/>
  <c r="BA139" i="1"/>
  <c r="BA140" i="1"/>
  <c r="BA141" i="1"/>
  <c r="BA142" i="1"/>
  <c r="BA143" i="1"/>
  <c r="BA136" i="1"/>
  <c r="BJ140" i="1"/>
  <c r="BK135" i="1"/>
  <c r="BJ93" i="1"/>
  <c r="BJ139" i="1" l="1"/>
  <c r="BG144" i="1" l="1"/>
  <c r="BH144" i="1"/>
  <c r="BI144" i="1"/>
  <c r="BF144" i="1"/>
  <c r="BA117" i="2"/>
  <c r="BJ124" i="1"/>
  <c r="BJ138" i="1" l="1"/>
  <c r="BJ137" i="1" l="1"/>
  <c r="BJ136" i="1" l="1"/>
  <c r="BA3" i="1" l="1"/>
  <c r="BA4" i="1"/>
  <c r="BA5" i="1"/>
  <c r="BA6" i="1"/>
  <c r="BA10" i="1" s="1"/>
  <c r="BA7" i="1"/>
  <c r="BA8" i="1"/>
  <c r="BA9" i="1"/>
  <c r="BA11" i="1"/>
  <c r="BA12" i="1"/>
  <c r="BA13" i="1"/>
  <c r="BA14" i="1"/>
  <c r="BA15" i="1"/>
  <c r="BA16" i="1"/>
  <c r="BA17" i="1"/>
  <c r="BA19" i="1"/>
  <c r="BA20" i="1"/>
  <c r="BA21" i="1"/>
  <c r="BA22" i="1"/>
  <c r="BA23" i="1"/>
  <c r="BA24" i="1"/>
  <c r="BA25" i="1"/>
  <c r="BA27" i="1"/>
  <c r="BA28" i="1"/>
  <c r="BA29" i="1"/>
  <c r="BA30" i="1"/>
  <c r="BA31" i="1"/>
  <c r="BA32" i="1"/>
  <c r="BA33" i="1"/>
  <c r="BA35" i="1"/>
  <c r="BA38" i="1" s="1"/>
  <c r="BA36" i="1"/>
  <c r="BA37" i="1"/>
  <c r="BA40" i="1"/>
  <c r="BA41" i="1"/>
  <c r="BA42" i="1"/>
  <c r="BA43" i="1"/>
  <c r="BA45" i="1"/>
  <c r="BA46" i="1"/>
  <c r="BA47" i="1"/>
  <c r="BA48" i="1"/>
  <c r="BA49" i="1"/>
  <c r="BA50" i="1"/>
  <c r="BA51" i="1"/>
  <c r="BA53" i="1"/>
  <c r="BA54" i="1"/>
  <c r="BA55" i="1"/>
  <c r="BA56" i="1"/>
  <c r="BA57" i="1"/>
  <c r="BA58" i="1"/>
  <c r="BA59" i="1"/>
  <c r="BA61" i="1"/>
  <c r="BA62" i="1"/>
  <c r="BA63" i="1"/>
  <c r="BA64" i="1"/>
  <c r="BA65" i="1"/>
  <c r="BA66" i="1"/>
  <c r="BA67" i="1"/>
  <c r="BA69" i="1"/>
  <c r="BA70" i="1"/>
  <c r="BA71" i="1"/>
  <c r="BA74" i="1"/>
  <c r="BA75" i="1"/>
  <c r="BA76" i="1"/>
  <c r="BA77" i="1"/>
  <c r="BA79" i="1"/>
  <c r="BA80" i="1"/>
  <c r="BA81" i="1"/>
  <c r="BA82" i="1"/>
  <c r="BA83" i="1"/>
  <c r="BA84" i="1"/>
  <c r="BA85" i="1"/>
  <c r="BA87" i="1"/>
  <c r="BA88" i="1"/>
  <c r="BA89" i="1"/>
  <c r="BA90" i="1"/>
  <c r="BA91" i="1"/>
  <c r="BA92" i="1"/>
  <c r="BA93" i="1"/>
  <c r="BA95" i="1"/>
  <c r="BA96" i="1"/>
  <c r="BA97" i="1"/>
  <c r="BA98" i="1"/>
  <c r="BA99" i="1"/>
  <c r="BA100" i="1"/>
  <c r="BA101" i="1"/>
  <c r="BA103" i="1"/>
  <c r="BA104" i="1"/>
  <c r="BA105" i="1"/>
  <c r="BA106" i="1"/>
  <c r="BA107" i="1"/>
  <c r="BA108" i="1"/>
  <c r="BA111" i="1"/>
  <c r="BA112" i="1"/>
  <c r="BA113" i="1"/>
  <c r="BA114" i="1"/>
  <c r="BA115" i="1"/>
  <c r="BA116" i="1"/>
  <c r="BA117" i="1"/>
  <c r="BA118" i="1"/>
  <c r="BA120" i="1"/>
  <c r="BA121" i="1"/>
  <c r="BA122" i="1"/>
  <c r="BA123" i="1"/>
  <c r="BA124" i="1"/>
  <c r="BA125" i="1"/>
  <c r="BA126" i="1"/>
  <c r="BA128" i="1"/>
  <c r="BA129" i="1"/>
  <c r="BA130" i="1"/>
  <c r="BA131" i="1"/>
  <c r="BA132" i="1"/>
  <c r="BA133" i="1"/>
  <c r="BA134" i="1"/>
  <c r="BA146" i="1"/>
  <c r="BA147" i="1"/>
  <c r="BA148" i="1"/>
  <c r="BA149" i="1"/>
  <c r="BA150" i="1"/>
  <c r="BA151" i="1"/>
  <c r="BA153" i="1"/>
  <c r="BA154" i="1"/>
  <c r="BA155" i="1"/>
  <c r="BA156" i="1"/>
  <c r="BA157" i="1"/>
  <c r="BA158" i="1"/>
  <c r="BA159" i="1"/>
  <c r="BA161" i="1"/>
  <c r="BA162" i="1"/>
  <c r="BA163" i="1"/>
  <c r="BA164" i="1"/>
  <c r="BA165" i="1"/>
  <c r="BA166" i="1"/>
  <c r="BA167" i="1"/>
  <c r="BA169" i="1"/>
  <c r="BA170" i="1"/>
  <c r="BA171" i="1"/>
  <c r="BA172" i="1"/>
  <c r="BA173" i="1"/>
  <c r="BA174" i="1"/>
  <c r="BA175" i="1"/>
  <c r="BA177" i="1"/>
  <c r="BA178" i="1"/>
  <c r="BA179" i="1"/>
  <c r="BA180" i="1"/>
  <c r="BA183" i="1"/>
  <c r="BA184" i="1"/>
  <c r="BA185" i="1"/>
  <c r="BA187" i="1"/>
  <c r="BA188" i="1"/>
  <c r="BA189" i="1"/>
  <c r="BA190" i="1"/>
  <c r="BA190" i="3" s="1"/>
  <c r="BA191" i="1"/>
  <c r="BA192" i="1"/>
  <c r="BA193" i="1"/>
  <c r="BA195" i="1"/>
  <c r="BA196" i="1"/>
  <c r="BA197" i="1"/>
  <c r="BA198" i="1"/>
  <c r="BA198" i="3" s="1"/>
  <c r="BA199" i="1"/>
  <c r="BA200" i="1"/>
  <c r="BA201" i="1"/>
  <c r="BA201" i="3" s="1"/>
  <c r="BA203" i="1"/>
  <c r="BA204" i="1"/>
  <c r="BA205" i="1"/>
  <c r="BA206" i="1"/>
  <c r="BA207" i="1"/>
  <c r="BA208" i="1"/>
  <c r="BA209" i="1"/>
  <c r="BA211" i="1"/>
  <c r="BA212" i="1"/>
  <c r="BA213" i="1"/>
  <c r="BA214" i="1"/>
  <c r="BA215" i="1"/>
  <c r="BA216" i="1"/>
  <c r="BA219" i="1"/>
  <c r="BA220" i="1"/>
  <c r="BA221" i="1"/>
  <c r="BA222" i="1"/>
  <c r="BA223" i="1"/>
  <c r="BA224" i="1"/>
  <c r="BA225" i="1"/>
  <c r="BA226" i="1"/>
  <c r="BA228" i="1"/>
  <c r="BA229" i="1"/>
  <c r="BA230" i="1"/>
  <c r="BA235" i="1" s="1"/>
  <c r="BA231" i="1"/>
  <c r="BA232" i="1"/>
  <c r="BA233" i="1"/>
  <c r="BA234" i="1"/>
  <c r="BA236" i="1"/>
  <c r="BA237" i="1"/>
  <c r="BA238" i="1"/>
  <c r="BA239" i="1"/>
  <c r="BA240" i="1"/>
  <c r="BA241" i="1"/>
  <c r="BA242" i="1"/>
  <c r="BA244" i="1"/>
  <c r="BA245" i="1"/>
  <c r="BA246" i="1"/>
  <c r="BA247" i="1"/>
  <c r="BA248" i="1"/>
  <c r="BA249" i="1"/>
  <c r="BA250" i="1"/>
  <c r="BA252" i="1"/>
  <c r="BA253" i="1"/>
  <c r="BA256" i="1"/>
  <c r="BA257" i="1"/>
  <c r="BA258" i="1"/>
  <c r="BA259" i="1"/>
  <c r="BA260" i="1"/>
  <c r="BA262" i="1"/>
  <c r="BA269" i="1" s="1"/>
  <c r="BA263" i="1"/>
  <c r="BA264" i="1"/>
  <c r="BA265" i="1"/>
  <c r="BA266" i="1"/>
  <c r="BA267" i="1"/>
  <c r="BA268" i="1"/>
  <c r="BA270" i="1"/>
  <c r="BA271" i="1"/>
  <c r="BA272" i="1"/>
  <c r="BA273" i="1"/>
  <c r="BA274" i="1"/>
  <c r="BA275" i="1"/>
  <c r="BA276" i="1"/>
  <c r="BA278" i="1"/>
  <c r="BA279" i="1"/>
  <c r="BA280" i="1"/>
  <c r="BA281" i="1"/>
  <c r="BA282" i="1"/>
  <c r="BA283" i="1"/>
  <c r="BA284" i="1"/>
  <c r="BA286" i="1"/>
  <c r="BA287" i="1"/>
  <c r="BA288" i="1"/>
  <c r="BA289" i="1"/>
  <c r="BA290" i="1"/>
  <c r="BA293" i="1"/>
  <c r="BA294" i="1"/>
  <c r="BA296" i="1"/>
  <c r="BA297" i="1"/>
  <c r="BA298" i="1"/>
  <c r="BA299" i="1"/>
  <c r="BA300" i="1"/>
  <c r="BA301" i="1"/>
  <c r="BA302" i="1"/>
  <c r="BA304" i="1"/>
  <c r="BA305" i="1"/>
  <c r="BA306" i="1"/>
  <c r="BA307" i="1"/>
  <c r="BA308" i="1"/>
  <c r="BA309" i="1"/>
  <c r="BA310" i="1"/>
  <c r="BA312" i="1"/>
  <c r="BA313" i="1"/>
  <c r="BA314" i="1"/>
  <c r="BA319" i="1" s="1"/>
  <c r="BA315" i="1"/>
  <c r="BA316" i="1"/>
  <c r="BA317" i="1"/>
  <c r="BA318" i="1"/>
  <c r="BA320" i="1"/>
  <c r="BA321" i="1"/>
  <c r="BA322" i="1"/>
  <c r="BA323" i="1"/>
  <c r="BA324" i="1"/>
  <c r="BA325" i="1"/>
  <c r="BA326" i="1"/>
  <c r="BA329" i="1"/>
  <c r="BA330" i="1"/>
  <c r="BA331" i="1"/>
  <c r="BA332" i="1"/>
  <c r="BA333" i="1"/>
  <c r="BA334" i="1"/>
  <c r="BA335" i="1"/>
  <c r="BA337" i="1"/>
  <c r="BA338" i="1"/>
  <c r="BA344" i="1" s="1"/>
  <c r="BA339" i="1"/>
  <c r="BA340" i="1"/>
  <c r="BA341" i="1"/>
  <c r="BA342" i="1"/>
  <c r="BA343" i="1"/>
  <c r="BA345" i="1"/>
  <c r="BA346" i="1"/>
  <c r="BA347" i="1"/>
  <c r="BA348" i="1"/>
  <c r="BA349" i="1"/>
  <c r="BA350" i="1"/>
  <c r="BA351" i="1"/>
  <c r="BA353" i="1"/>
  <c r="BA354" i="1"/>
  <c r="BA355" i="1"/>
  <c r="BA356" i="1"/>
  <c r="BA357" i="1"/>
  <c r="BA358" i="1"/>
  <c r="BA359" i="1"/>
  <c r="BA361" i="1"/>
  <c r="BA362" i="1"/>
  <c r="BA363" i="1"/>
  <c r="BA366" i="1"/>
  <c r="BA367" i="1"/>
  <c r="BA368" i="1"/>
  <c r="BA369" i="1"/>
  <c r="BA371" i="1"/>
  <c r="BA372" i="1"/>
  <c r="BA373" i="1"/>
  <c r="BA374" i="1"/>
  <c r="BA375" i="1"/>
  <c r="BA376" i="1"/>
  <c r="BA377" i="1"/>
  <c r="BA379" i="1"/>
  <c r="BA380" i="1"/>
  <c r="BA381" i="1"/>
  <c r="BA386" i="1" s="1"/>
  <c r="BA382" i="1"/>
  <c r="BA383" i="1"/>
  <c r="BA384" i="1"/>
  <c r="BA385" i="1"/>
  <c r="BA387" i="1"/>
  <c r="BA388" i="1"/>
  <c r="BA389" i="1"/>
  <c r="BA390" i="1"/>
  <c r="BA391" i="1"/>
  <c r="BA392" i="1"/>
  <c r="BA393" i="1"/>
  <c r="BA395" i="1"/>
  <c r="BA396" i="1"/>
  <c r="BA397" i="1"/>
  <c r="BA398" i="1"/>
  <c r="BA400" i="1" s="1"/>
  <c r="BA399" i="1"/>
  <c r="BA402" i="1"/>
  <c r="BA403" i="1"/>
  <c r="BA405" i="1"/>
  <c r="BA406" i="1"/>
  <c r="BA407" i="1"/>
  <c r="BA408" i="1"/>
  <c r="BA409" i="1"/>
  <c r="BA410" i="1"/>
  <c r="BA411" i="1"/>
  <c r="BA413" i="1"/>
  <c r="BA414" i="1"/>
  <c r="BA420" i="1" s="1"/>
  <c r="BA415" i="1"/>
  <c r="BA416" i="1"/>
  <c r="BA417" i="1"/>
  <c r="BA418" i="1"/>
  <c r="BA419" i="1"/>
  <c r="BA421" i="1"/>
  <c r="BA422" i="1"/>
  <c r="BA423" i="1"/>
  <c r="BA424" i="1"/>
  <c r="BA425" i="1"/>
  <c r="BA426" i="1"/>
  <c r="BA427" i="1"/>
  <c r="BA429" i="1"/>
  <c r="BA430" i="1"/>
  <c r="BA431" i="1"/>
  <c r="BA432" i="1"/>
  <c r="BA433" i="1"/>
  <c r="BA434" i="1"/>
  <c r="BA435" i="1"/>
  <c r="BA436" i="1"/>
  <c r="BA210" i="1" l="1"/>
  <c r="BA202" i="1"/>
  <c r="BA194" i="1"/>
  <c r="BA186" i="1"/>
  <c r="BA168" i="1"/>
  <c r="BA60" i="1"/>
  <c r="BA78" i="1"/>
  <c r="BA94" i="1"/>
  <c r="BA26" i="1"/>
  <c r="BA52" i="1"/>
  <c r="BA86" i="1"/>
  <c r="BA18" i="1"/>
  <c r="BA412" i="1"/>
  <c r="BA394" i="1"/>
  <c r="BA364" i="1"/>
  <c r="BA365" i="1" s="1"/>
  <c r="BA336" i="1"/>
  <c r="BA311" i="1"/>
  <c r="BA291" i="1"/>
  <c r="BA261" i="1"/>
  <c r="BA254" i="1"/>
  <c r="BA243" i="1"/>
  <c r="BA217" i="1"/>
  <c r="BA176" i="1"/>
  <c r="BA119" i="1"/>
  <c r="BA34" i="1"/>
  <c r="BA428" i="1"/>
  <c r="BA277" i="1"/>
  <c r="BA181" i="1"/>
  <c r="BA152" i="1"/>
  <c r="BA370" i="1"/>
  <c r="BA401" i="1" s="1"/>
  <c r="BA352" i="1"/>
  <c r="BA327" i="1"/>
  <c r="BA251" i="1"/>
  <c r="BA127" i="1"/>
  <c r="BA102" i="1"/>
  <c r="BA68" i="1"/>
  <c r="BA437" i="1"/>
  <c r="BA404" i="1"/>
  <c r="BA378" i="1"/>
  <c r="BA360" i="1"/>
  <c r="BA303" i="1"/>
  <c r="BA295" i="1"/>
  <c r="BA328" i="1" s="1"/>
  <c r="BA285" i="1"/>
  <c r="BA227" i="1"/>
  <c r="BA160" i="1"/>
  <c r="BA109" i="1"/>
  <c r="BA110" i="1" s="1"/>
  <c r="BA72" i="1"/>
  <c r="BA44" i="1"/>
  <c r="BA144" i="1"/>
  <c r="BA135" i="1"/>
  <c r="BA39" i="1"/>
  <c r="BA438" i="1"/>
  <c r="BA255" i="1"/>
  <c r="BA73" i="1"/>
  <c r="BG135" i="1"/>
  <c r="BG145" i="1" s="1"/>
  <c r="BH135" i="1"/>
  <c r="BI135" i="1"/>
  <c r="BF135" i="1"/>
  <c r="BJ132" i="1"/>
  <c r="BJ133" i="1"/>
  <c r="BJ134" i="1"/>
  <c r="BJ131" i="1"/>
  <c r="BA218" i="1" l="1"/>
  <c r="BA182" i="1"/>
  <c r="BA292" i="1"/>
  <c r="BF145" i="1"/>
  <c r="BH145" i="1"/>
  <c r="BI145" i="1"/>
  <c r="BA145" i="1"/>
  <c r="I10" i="2"/>
  <c r="I34" i="2"/>
  <c r="I39" i="2" s="1"/>
  <c r="I26" i="2"/>
  <c r="I18" i="2"/>
  <c r="J38" i="2"/>
  <c r="J39" i="2" s="1"/>
  <c r="J34" i="2"/>
  <c r="J26" i="2"/>
  <c r="J18" i="2"/>
  <c r="J10" i="2"/>
  <c r="K38" i="2"/>
  <c r="K39" i="2" s="1"/>
  <c r="K34" i="2"/>
  <c r="K26" i="2"/>
  <c r="K18" i="2"/>
  <c r="K10" i="2"/>
  <c r="I44" i="2"/>
  <c r="I52" i="2"/>
  <c r="I60" i="2"/>
  <c r="J60" i="2"/>
  <c r="I68" i="2"/>
  <c r="I73" i="2" s="1"/>
  <c r="I72" i="2"/>
  <c r="I78" i="2"/>
  <c r="I86" i="2"/>
  <c r="I94" i="2"/>
  <c r="I102" i="2"/>
  <c r="I109" i="2"/>
  <c r="I110" i="2"/>
  <c r="I119" i="2"/>
  <c r="I127" i="2"/>
  <c r="I135" i="2"/>
  <c r="BK127" i="1"/>
  <c r="BJ120" i="1"/>
  <c r="BJ121" i="1"/>
  <c r="BJ122" i="1"/>
  <c r="BJ123" i="1"/>
  <c r="BJ125" i="1"/>
  <c r="BJ126" i="1"/>
  <c r="BK119" i="1"/>
  <c r="BK145" i="1" s="1"/>
  <c r="BJ111" i="1"/>
  <c r="BL111" i="1" s="1"/>
  <c r="BJ112" i="1"/>
  <c r="BL112" i="1" s="1"/>
  <c r="BJ113" i="1"/>
  <c r="BJ114" i="1"/>
  <c r="BJ115" i="1"/>
  <c r="BJ116" i="1"/>
  <c r="BJ117" i="1"/>
  <c r="BJ118" i="1"/>
  <c r="BL118" i="1" s="1"/>
  <c r="BL115" i="1"/>
  <c r="BL116" i="1"/>
  <c r="BL120" i="1"/>
  <c r="BL123" i="1"/>
  <c r="BL124" i="1"/>
  <c r="BJ128" i="1"/>
  <c r="BL128" i="1" s="1"/>
  <c r="BJ130" i="1"/>
  <c r="BL130" i="1" s="1"/>
  <c r="BL131" i="1"/>
  <c r="BL132" i="1"/>
  <c r="BL133" i="1"/>
  <c r="BL134" i="1"/>
  <c r="BL136" i="1"/>
  <c r="BL139" i="1"/>
  <c r="BL140" i="1"/>
  <c r="BL142" i="1"/>
  <c r="BL143" i="1"/>
  <c r="BD127" i="1"/>
  <c r="BE127" i="2"/>
  <c r="BC127" i="1"/>
  <c r="BD127" i="2"/>
  <c r="BB127" i="1"/>
  <c r="BC127" i="2"/>
  <c r="BE127" i="1"/>
  <c r="BB10" i="1"/>
  <c r="BC10" i="2"/>
  <c r="BC10" i="1"/>
  <c r="BD10" i="2"/>
  <c r="BD10" i="1"/>
  <c r="BE10" i="2"/>
  <c r="BE10" i="1"/>
  <c r="BF10" i="2"/>
  <c r="BB18" i="1"/>
  <c r="BC18" i="2"/>
  <c r="BC18" i="1"/>
  <c r="BD18" i="2"/>
  <c r="BD18" i="1"/>
  <c r="BE18" i="2"/>
  <c r="BE18" i="1"/>
  <c r="BF18" i="2"/>
  <c r="BB26" i="1"/>
  <c r="BC26" i="2"/>
  <c r="BC26" i="1"/>
  <c r="BD26" i="2"/>
  <c r="BD26" i="1"/>
  <c r="BE26" i="2"/>
  <c r="BE26" i="1"/>
  <c r="BF26" i="2"/>
  <c r="BB34" i="1"/>
  <c r="BC34" i="2"/>
  <c r="BC34" i="1"/>
  <c r="BD34" i="2"/>
  <c r="BD34" i="1"/>
  <c r="BE34" i="2"/>
  <c r="BE34" i="1"/>
  <c r="BF34" i="2"/>
  <c r="BB38" i="1"/>
  <c r="BC38" i="2"/>
  <c r="BC39" i="2" s="1"/>
  <c r="BC38" i="1"/>
  <c r="BD38" i="2"/>
  <c r="BD38" i="1"/>
  <c r="BE38" i="2"/>
  <c r="BE39" i="2" s="1"/>
  <c r="BE38" i="1"/>
  <c r="BF38" i="2"/>
  <c r="BD39" i="2"/>
  <c r="BF39" i="2"/>
  <c r="BB44" i="1"/>
  <c r="BC44" i="2"/>
  <c r="BC44" i="1"/>
  <c r="BD44" i="2"/>
  <c r="BD44" i="1"/>
  <c r="BE44" i="2"/>
  <c r="BE44" i="1"/>
  <c r="BF44" i="2"/>
  <c r="BB52" i="1"/>
  <c r="BC52" i="2"/>
  <c r="BC52" i="1"/>
  <c r="BD52" i="2"/>
  <c r="BD52" i="1"/>
  <c r="BE52" i="2"/>
  <c r="BE52" i="1"/>
  <c r="BF52" i="2"/>
  <c r="BB60" i="1"/>
  <c r="BC60" i="2"/>
  <c r="BC60" i="1"/>
  <c r="BD60" i="2"/>
  <c r="BD60" i="1"/>
  <c r="BE60" i="2"/>
  <c r="BE60" i="1"/>
  <c r="BF60" i="2"/>
  <c r="BB68" i="1"/>
  <c r="BC68" i="2"/>
  <c r="BC68" i="1"/>
  <c r="BD68" i="2"/>
  <c r="BD68" i="1"/>
  <c r="BE68" i="2"/>
  <c r="BE68" i="1"/>
  <c r="BF68" i="2"/>
  <c r="BB72" i="1"/>
  <c r="BC72" i="2"/>
  <c r="BC72" i="1"/>
  <c r="BD72" i="2"/>
  <c r="BD72" i="1"/>
  <c r="BE72" i="2"/>
  <c r="BE72" i="1"/>
  <c r="BF72" i="2"/>
  <c r="BC73" i="2"/>
  <c r="BD73" i="2"/>
  <c r="BE73" i="2"/>
  <c r="BF73" i="2"/>
  <c r="BB78" i="1"/>
  <c r="BC78" i="2"/>
  <c r="BC78" i="1"/>
  <c r="BD78" i="2"/>
  <c r="BD78" i="1"/>
  <c r="BE78" i="2"/>
  <c r="BE78" i="1"/>
  <c r="BF78" i="2"/>
  <c r="BB86" i="1"/>
  <c r="BC86" i="2"/>
  <c r="BC86" i="1"/>
  <c r="BD86" i="2"/>
  <c r="BD86" i="1"/>
  <c r="BE86" i="2"/>
  <c r="BE86" i="1"/>
  <c r="BF86" i="2"/>
  <c r="BB94" i="1"/>
  <c r="BC94" i="2"/>
  <c r="BC94" i="1"/>
  <c r="BD94" i="2"/>
  <c r="BD94" i="1"/>
  <c r="BE94" i="2"/>
  <c r="BE94" i="1"/>
  <c r="BF94" i="2"/>
  <c r="BB102" i="1"/>
  <c r="BC102" i="2"/>
  <c r="BC102" i="1"/>
  <c r="BD102" i="2"/>
  <c r="BD102" i="1"/>
  <c r="BE102" i="2"/>
  <c r="BE102" i="1"/>
  <c r="BF102" i="2"/>
  <c r="BB109" i="1"/>
  <c r="BC109" i="2"/>
  <c r="BC110" i="2" s="1"/>
  <c r="BC109" i="1"/>
  <c r="BD109" i="2"/>
  <c r="BD109" i="1"/>
  <c r="BE109" i="2"/>
  <c r="BE110" i="2" s="1"/>
  <c r="BE109" i="1"/>
  <c r="BF109" i="2"/>
  <c r="BD110" i="2"/>
  <c r="BF110" i="2"/>
  <c r="BF127" i="2"/>
  <c r="BB135" i="1"/>
  <c r="BC135" i="2"/>
  <c r="BC135" i="1"/>
  <c r="BD135" i="2"/>
  <c r="BD135" i="1"/>
  <c r="BE135" i="2"/>
  <c r="BE135" i="1"/>
  <c r="BF135" i="2"/>
  <c r="BB144" i="1"/>
  <c r="BC144" i="2"/>
  <c r="BC144" i="1"/>
  <c r="BD144" i="2"/>
  <c r="BD144" i="1"/>
  <c r="BE144" i="2"/>
  <c r="BE144" i="1"/>
  <c r="BF144" i="2"/>
  <c r="BB152" i="1"/>
  <c r="BC152" i="2"/>
  <c r="BC152" i="1"/>
  <c r="BD152" i="2"/>
  <c r="BD152" i="1"/>
  <c r="BE152" i="2"/>
  <c r="BE152" i="1"/>
  <c r="BF152" i="2"/>
  <c r="BB160" i="1"/>
  <c r="BC160" i="2"/>
  <c r="BC160" i="1"/>
  <c r="BD160" i="2"/>
  <c r="BD160" i="1"/>
  <c r="BE160" i="2"/>
  <c r="BE160" i="1"/>
  <c r="BF160" i="2"/>
  <c r="BB168" i="1"/>
  <c r="BC168" i="2"/>
  <c r="BC168" i="1"/>
  <c r="BD168" i="2"/>
  <c r="BD168" i="1"/>
  <c r="BE168" i="2"/>
  <c r="BE168" i="1"/>
  <c r="BF168" i="2"/>
  <c r="BB176" i="1"/>
  <c r="BC176" i="2"/>
  <c r="BC176" i="1"/>
  <c r="BD176" i="2"/>
  <c r="BD176" i="1"/>
  <c r="BE176" i="2"/>
  <c r="BE176" i="1"/>
  <c r="BF176" i="2"/>
  <c r="BB181" i="1"/>
  <c r="BC181" i="2"/>
  <c r="BC181" i="1"/>
  <c r="BD181" i="2"/>
  <c r="BD181" i="1"/>
  <c r="BE181" i="2"/>
  <c r="BE181" i="1"/>
  <c r="BF181" i="2"/>
  <c r="BB182" i="1"/>
  <c r="BB186" i="1"/>
  <c r="BC186" i="2"/>
  <c r="BC186" i="1"/>
  <c r="BD186" i="2"/>
  <c r="BD186" i="1"/>
  <c r="BE186" i="2"/>
  <c r="BE186" i="3" s="1"/>
  <c r="BE186" i="1"/>
  <c r="BF186" i="2"/>
  <c r="BC194" i="2"/>
  <c r="BD194" i="2"/>
  <c r="BE194" i="2"/>
  <c r="BF194" i="2"/>
  <c r="BB202" i="1"/>
  <c r="BC202" i="2"/>
  <c r="BC202" i="1"/>
  <c r="BD202" i="2"/>
  <c r="BD202" i="1"/>
  <c r="BE202" i="2"/>
  <c r="BE202" i="1"/>
  <c r="BF202" i="2"/>
  <c r="BB210" i="1"/>
  <c r="BC210" i="2"/>
  <c r="BD210" i="2"/>
  <c r="BD210" i="3" s="1"/>
  <c r="BE210" i="2"/>
  <c r="BE210" i="3" s="1"/>
  <c r="BF210" i="2"/>
  <c r="BF210" i="3" s="1"/>
  <c r="BB217" i="1"/>
  <c r="BC217" i="2"/>
  <c r="BC217" i="1"/>
  <c r="BD217" i="2"/>
  <c r="BE217" i="2"/>
  <c r="BE217" i="3" s="1"/>
  <c r="D217" i="5" s="1"/>
  <c r="BF217" i="2"/>
  <c r="BF217" i="3" s="1"/>
  <c r="E217" i="5" s="1"/>
  <c r="BB227" i="1"/>
  <c r="BC227" i="3" s="1"/>
  <c r="BC227" i="2"/>
  <c r="BC227" i="1"/>
  <c r="BD227" i="2"/>
  <c r="BD255" i="2" s="1"/>
  <c r="BD227" i="1"/>
  <c r="BE227" i="2"/>
  <c r="BE227" i="1"/>
  <c r="BF227" i="2"/>
  <c r="BF255" i="2" s="1"/>
  <c r="BB235" i="1"/>
  <c r="BC235" i="2"/>
  <c r="BC235" i="1"/>
  <c r="BD235" i="2"/>
  <c r="BD235" i="1"/>
  <c r="BE235" i="2"/>
  <c r="BE235" i="1"/>
  <c r="BF235" i="2"/>
  <c r="BB243" i="1"/>
  <c r="BC243" i="2"/>
  <c r="BC243" i="1"/>
  <c r="BD243" i="2"/>
  <c r="BD243" i="1"/>
  <c r="BE243" i="2"/>
  <c r="BE243" i="1"/>
  <c r="BF243" i="2"/>
  <c r="BB251" i="1"/>
  <c r="BC251" i="2"/>
  <c r="BC251" i="1"/>
  <c r="BD251" i="2"/>
  <c r="BD251" i="1"/>
  <c r="BE251" i="2"/>
  <c r="BE251" i="1"/>
  <c r="BF251" i="2"/>
  <c r="BB254" i="1"/>
  <c r="BC254" i="2"/>
  <c r="BC255" i="2" s="1"/>
  <c r="BC254" i="1"/>
  <c r="BD254" i="2"/>
  <c r="BD254" i="1"/>
  <c r="BE254" i="2"/>
  <c r="BE255" i="2" s="1"/>
  <c r="BE254" i="1"/>
  <c r="BF254" i="2"/>
  <c r="BB261" i="1"/>
  <c r="BC261" i="2"/>
  <c r="BC261" i="1"/>
  <c r="BD261" i="2"/>
  <c r="BD261" i="1"/>
  <c r="BE261" i="2"/>
  <c r="BE261" i="1"/>
  <c r="BF261" i="2"/>
  <c r="BB269" i="1"/>
  <c r="BC269" i="2"/>
  <c r="BC269" i="1"/>
  <c r="BD269" i="2"/>
  <c r="BD269" i="1"/>
  <c r="BE269" i="2"/>
  <c r="BE269" i="1"/>
  <c r="BF269" i="2"/>
  <c r="BB277" i="1"/>
  <c r="BC277" i="2"/>
  <c r="BC277" i="1"/>
  <c r="BD277" i="2"/>
  <c r="BD277" i="1"/>
  <c r="BE277" i="2"/>
  <c r="BE277" i="1"/>
  <c r="BF277" i="2"/>
  <c r="BB285" i="1"/>
  <c r="BC285" i="2"/>
  <c r="BC285" i="1"/>
  <c r="BD285" i="2"/>
  <c r="BD285" i="1"/>
  <c r="BE285" i="2"/>
  <c r="BE285" i="1"/>
  <c r="BF285" i="2"/>
  <c r="BB291" i="1"/>
  <c r="BC291" i="2"/>
  <c r="BC291" i="1"/>
  <c r="BD291" i="2"/>
  <c r="BD291" i="1"/>
  <c r="BE291" i="2"/>
  <c r="BE291" i="1"/>
  <c r="BF291" i="2"/>
  <c r="BB292" i="1"/>
  <c r="BC292" i="2"/>
  <c r="BC292" i="1"/>
  <c r="BD292" i="2"/>
  <c r="BD292" i="1"/>
  <c r="BE292" i="2"/>
  <c r="BE292" i="1"/>
  <c r="BF292" i="2"/>
  <c r="BB295" i="1"/>
  <c r="BC295" i="2"/>
  <c r="BC295" i="1"/>
  <c r="BD295" i="2"/>
  <c r="BD295" i="1"/>
  <c r="BE295" i="2"/>
  <c r="BE295" i="1"/>
  <c r="BF295" i="2"/>
  <c r="BB303" i="1"/>
  <c r="BC303" i="2"/>
  <c r="BC303" i="1"/>
  <c r="BD303" i="2"/>
  <c r="BD303" i="1"/>
  <c r="BE303" i="2"/>
  <c r="BE303" i="1"/>
  <c r="BF303" i="2"/>
  <c r="BB311" i="1"/>
  <c r="BC311" i="2"/>
  <c r="BC311" i="1"/>
  <c r="BD311" i="2"/>
  <c r="BD311" i="1"/>
  <c r="BE311" i="2"/>
  <c r="BE311" i="1"/>
  <c r="BF311" i="2"/>
  <c r="BB319" i="1"/>
  <c r="BC319" i="2"/>
  <c r="BC319" i="1"/>
  <c r="BD319" i="2"/>
  <c r="BD319" i="1"/>
  <c r="BE319" i="2"/>
  <c r="BE319" i="1"/>
  <c r="BF319" i="2"/>
  <c r="BB327" i="1"/>
  <c r="BC327" i="2"/>
  <c r="BC328" i="2" s="1"/>
  <c r="BC327" i="1"/>
  <c r="BD327" i="2"/>
  <c r="BD327" i="1"/>
  <c r="BE327" i="2"/>
  <c r="BE328" i="2" s="1"/>
  <c r="BE327" i="1"/>
  <c r="BF327" i="2"/>
  <c r="BD328" i="2"/>
  <c r="BF328" i="2"/>
  <c r="BB336" i="1"/>
  <c r="BC336" i="2"/>
  <c r="BC336" i="1"/>
  <c r="BD336" i="2"/>
  <c r="BD336" i="1"/>
  <c r="BE336" i="2"/>
  <c r="BE336" i="1"/>
  <c r="BF336" i="2"/>
  <c r="BB344" i="1"/>
  <c r="BC344" i="2"/>
  <c r="BC344" i="1"/>
  <c r="BD344" i="2"/>
  <c r="BD344" i="1"/>
  <c r="BE344" i="2"/>
  <c r="BE344" i="1"/>
  <c r="BF344" i="2"/>
  <c r="BB352" i="1"/>
  <c r="BC352" i="2"/>
  <c r="BC352" i="1"/>
  <c r="BD352" i="2"/>
  <c r="BD352" i="1"/>
  <c r="BE352" i="2"/>
  <c r="BE352" i="1"/>
  <c r="BF352" i="2"/>
  <c r="BB360" i="1"/>
  <c r="BC360" i="2"/>
  <c r="BC360" i="1"/>
  <c r="BD360" i="2"/>
  <c r="BD360" i="1"/>
  <c r="BE360" i="2"/>
  <c r="BE360" i="1"/>
  <c r="BF360" i="2"/>
  <c r="BB364" i="1"/>
  <c r="BC364" i="2"/>
  <c r="BC364" i="1"/>
  <c r="BD364" i="2"/>
  <c r="BD364" i="1"/>
  <c r="BE364" i="2"/>
  <c r="BE364" i="1"/>
  <c r="BF364" i="2"/>
  <c r="BB365" i="1"/>
  <c r="BC365" i="2"/>
  <c r="BD365" i="2"/>
  <c r="BE365" i="2"/>
  <c r="BF365" i="2"/>
  <c r="BB370" i="1"/>
  <c r="BC370" i="2"/>
  <c r="BC370" i="1"/>
  <c r="BD370" i="2"/>
  <c r="BD370" i="1"/>
  <c r="BE370" i="2"/>
  <c r="BE370" i="1"/>
  <c r="BF370" i="2"/>
  <c r="BB378" i="1"/>
  <c r="BC378" i="2"/>
  <c r="BC378" i="1"/>
  <c r="BD378" i="2"/>
  <c r="BD378" i="1"/>
  <c r="BE378" i="2"/>
  <c r="BE378" i="1"/>
  <c r="BF378" i="2"/>
  <c r="BB386" i="1"/>
  <c r="BC386" i="2"/>
  <c r="BC386" i="1"/>
  <c r="BD386" i="2"/>
  <c r="BD386" i="1"/>
  <c r="BE386" i="2"/>
  <c r="BE386" i="1"/>
  <c r="BF386" i="2"/>
  <c r="BB394" i="1"/>
  <c r="BC394" i="2"/>
  <c r="BC394" i="1"/>
  <c r="BD394" i="2"/>
  <c r="BD394" i="1"/>
  <c r="BE394" i="2"/>
  <c r="BE394" i="1"/>
  <c r="BF394" i="2"/>
  <c r="BB400" i="1"/>
  <c r="BC400" i="2"/>
  <c r="BC400" i="1"/>
  <c r="BD400" i="2"/>
  <c r="BD400" i="1"/>
  <c r="BE400" i="2"/>
  <c r="BE400" i="1"/>
  <c r="BF400" i="2"/>
  <c r="BB401" i="1"/>
  <c r="BC401" i="2"/>
  <c r="BC401" i="1"/>
  <c r="BD401" i="2"/>
  <c r="BD401" i="1"/>
  <c r="BE401" i="2"/>
  <c r="BE401" i="1"/>
  <c r="BF401" i="2"/>
  <c r="BB404" i="1"/>
  <c r="BC404" i="2"/>
  <c r="BC404" i="1"/>
  <c r="BD404" i="2"/>
  <c r="BD404" i="1"/>
  <c r="BE404" i="2"/>
  <c r="BE404" i="1"/>
  <c r="BF404" i="2"/>
  <c r="BB412" i="1"/>
  <c r="BC412" i="2"/>
  <c r="BC412" i="1"/>
  <c r="BD412" i="2"/>
  <c r="BD412" i="1"/>
  <c r="BE412" i="2"/>
  <c r="BE412" i="1"/>
  <c r="BF412" i="2"/>
  <c r="BB420" i="1"/>
  <c r="BC420" i="2"/>
  <c r="BC420" i="1"/>
  <c r="BD420" i="2"/>
  <c r="BD420" i="1"/>
  <c r="BE420" i="2"/>
  <c r="BE420" i="1"/>
  <c r="BF420" i="2"/>
  <c r="BB428" i="1"/>
  <c r="BC428" i="2"/>
  <c r="BC428" i="1"/>
  <c r="BD428" i="2"/>
  <c r="BD428" i="1"/>
  <c r="BE428" i="2"/>
  <c r="BE428" i="1"/>
  <c r="BF428" i="2"/>
  <c r="BB437" i="1"/>
  <c r="BC437" i="2"/>
  <c r="BC437" i="1"/>
  <c r="BD437" i="2"/>
  <c r="BD437" i="1"/>
  <c r="BE437" i="2"/>
  <c r="BE437" i="1"/>
  <c r="BF437" i="2"/>
  <c r="BB438" i="1"/>
  <c r="BC438" i="2"/>
  <c r="BC438" i="1"/>
  <c r="BD438" i="2"/>
  <c r="BD438" i="1"/>
  <c r="BE438" i="2"/>
  <c r="BE438" i="1"/>
  <c r="BF438" i="2"/>
  <c r="P4" i="8"/>
  <c r="P5" i="8"/>
  <c r="P6" i="8"/>
  <c r="P3" i="8"/>
  <c r="E6" i="8"/>
  <c r="E5" i="8"/>
  <c r="E4" i="8"/>
  <c r="E3" i="8"/>
  <c r="N6" i="8"/>
  <c r="M6" i="8"/>
  <c r="L6" i="8"/>
  <c r="J6" i="8"/>
  <c r="N5" i="8"/>
  <c r="M5" i="8"/>
  <c r="O5" i="8"/>
  <c r="L5" i="8"/>
  <c r="J5" i="8"/>
  <c r="N4" i="8"/>
  <c r="M4" i="8"/>
  <c r="O4" i="8"/>
  <c r="L4" i="8"/>
  <c r="J4" i="8"/>
  <c r="N3" i="8"/>
  <c r="M3" i="8"/>
  <c r="O3" i="8"/>
  <c r="L3" i="8"/>
  <c r="J3" i="8"/>
  <c r="O6" i="8"/>
  <c r="D3" i="6"/>
  <c r="D4" i="6"/>
  <c r="D5" i="6"/>
  <c r="D6" i="6"/>
  <c r="D7" i="6"/>
  <c r="D8" i="6"/>
  <c r="D9" i="6"/>
  <c r="D10" i="6"/>
  <c r="D11" i="6"/>
  <c r="D12" i="6"/>
  <c r="D13" i="6"/>
  <c r="D14" i="6"/>
  <c r="B15" i="6"/>
  <c r="C15" i="6"/>
  <c r="BK109" i="1"/>
  <c r="BJ103" i="1"/>
  <c r="BL103" i="1" s="1"/>
  <c r="BJ104" i="1"/>
  <c r="BL104" i="1" s="1"/>
  <c r="BJ105" i="1"/>
  <c r="BJ106" i="1"/>
  <c r="BJ107" i="1"/>
  <c r="BL107" i="1" s="1"/>
  <c r="BJ108" i="1"/>
  <c r="BK102" i="1"/>
  <c r="BJ95" i="1"/>
  <c r="BL95" i="1" s="1"/>
  <c r="BJ96" i="1"/>
  <c r="BJ97" i="1"/>
  <c r="BL97" i="1" s="1"/>
  <c r="BJ98" i="1"/>
  <c r="BL98" i="1" s="1"/>
  <c r="BJ99" i="1"/>
  <c r="BJ100" i="1"/>
  <c r="BL100" i="1" s="1"/>
  <c r="BJ101" i="1"/>
  <c r="BL101" i="1" s="1"/>
  <c r="BK94" i="1"/>
  <c r="BK86" i="1"/>
  <c r="BK78" i="1"/>
  <c r="BK110" i="1" s="1"/>
  <c r="BJ87" i="1"/>
  <c r="BJ88" i="1"/>
  <c r="BL88" i="1" s="1"/>
  <c r="BJ89" i="1"/>
  <c r="BL89" i="1" s="1"/>
  <c r="BJ90" i="1"/>
  <c r="BL90" i="1" s="1"/>
  <c r="BJ91" i="1"/>
  <c r="BL91" i="1" s="1"/>
  <c r="BJ92" i="1"/>
  <c r="BL93" i="1"/>
  <c r="BJ79" i="1"/>
  <c r="BJ80" i="1"/>
  <c r="BJ81" i="1"/>
  <c r="BJ82" i="1"/>
  <c r="BJ83" i="1"/>
  <c r="BL83" i="1" s="1"/>
  <c r="BJ84" i="1"/>
  <c r="BJ85" i="1"/>
  <c r="BJ74" i="1"/>
  <c r="BJ75" i="1"/>
  <c r="BL75" i="1" s="1"/>
  <c r="BJ76" i="1"/>
  <c r="BJ77" i="1"/>
  <c r="BL99" i="1"/>
  <c r="BL105" i="1"/>
  <c r="BL108" i="1"/>
  <c r="BA100" i="2"/>
  <c r="BL92" i="1"/>
  <c r="BK72" i="1"/>
  <c r="BK68" i="1"/>
  <c r="BK60" i="1"/>
  <c r="BK52" i="1"/>
  <c r="BK44" i="1"/>
  <c r="D2" i="6"/>
  <c r="BJ61" i="1"/>
  <c r="BL61" i="1" s="1"/>
  <c r="BJ62" i="1"/>
  <c r="BL62" i="1" s="1"/>
  <c r="BJ63" i="1"/>
  <c r="BJ64" i="1"/>
  <c r="BL64" i="1" s="1"/>
  <c r="BJ65" i="1"/>
  <c r="BL65" i="1" s="1"/>
  <c r="BJ66" i="1"/>
  <c r="BL66" i="1" s="1"/>
  <c r="BJ67" i="1"/>
  <c r="BJ45" i="1"/>
  <c r="BJ46" i="1"/>
  <c r="BL46" i="1" s="1"/>
  <c r="BJ47" i="1"/>
  <c r="BL47" i="1" s="1"/>
  <c r="BJ48" i="1"/>
  <c r="BJ49" i="1"/>
  <c r="BL49" i="1" s="1"/>
  <c r="BJ50" i="1"/>
  <c r="BL50" i="1" s="1"/>
  <c r="BJ51" i="1"/>
  <c r="BL51" i="1" s="1"/>
  <c r="BL48" i="1"/>
  <c r="BJ53" i="1"/>
  <c r="BJ54" i="1"/>
  <c r="BJ55" i="1"/>
  <c r="BL55" i="1" s="1"/>
  <c r="BJ56" i="1"/>
  <c r="BL56" i="1" s="1"/>
  <c r="BJ57" i="1"/>
  <c r="BL57" i="1" s="1"/>
  <c r="BJ58" i="1"/>
  <c r="BL58" i="1" s="1"/>
  <c r="BJ59" i="1"/>
  <c r="BL59" i="1" s="1"/>
  <c r="BL63" i="1"/>
  <c r="BL67" i="1"/>
  <c r="BJ69" i="1"/>
  <c r="BL69" i="1" s="1"/>
  <c r="BJ70" i="1"/>
  <c r="BL70" i="1" s="1"/>
  <c r="H428" i="1"/>
  <c r="H428" i="2"/>
  <c r="H420" i="1"/>
  <c r="H420" i="2"/>
  <c r="H412" i="1"/>
  <c r="H412" i="2"/>
  <c r="H404" i="1"/>
  <c r="H404" i="2"/>
  <c r="H400" i="1"/>
  <c r="H394" i="1"/>
  <c r="H386" i="1"/>
  <c r="H378" i="1"/>
  <c r="H370" i="1"/>
  <c r="H400" i="2"/>
  <c r="H394" i="2"/>
  <c r="H386" i="2"/>
  <c r="H378" i="2"/>
  <c r="H401" i="2" s="1"/>
  <c r="H370" i="2"/>
  <c r="H364" i="1"/>
  <c r="H360" i="1"/>
  <c r="H352" i="1"/>
  <c r="H344" i="1"/>
  <c r="H336" i="1"/>
  <c r="H364" i="2"/>
  <c r="H365" i="2" s="1"/>
  <c r="H360" i="2"/>
  <c r="H352" i="2"/>
  <c r="H344" i="2"/>
  <c r="H336" i="2"/>
  <c r="H327" i="1"/>
  <c r="H319" i="1"/>
  <c r="H311" i="1"/>
  <c r="H303" i="1"/>
  <c r="H295" i="1"/>
  <c r="H327" i="2"/>
  <c r="H319" i="2"/>
  <c r="H311" i="2"/>
  <c r="H303" i="2"/>
  <c r="H295" i="2"/>
  <c r="H328" i="2"/>
  <c r="H291" i="1"/>
  <c r="H285" i="1"/>
  <c r="H277" i="1"/>
  <c r="H269" i="1"/>
  <c r="H261" i="1"/>
  <c r="H291" i="2"/>
  <c r="H292" i="2" s="1"/>
  <c r="H285" i="2"/>
  <c r="H277" i="2"/>
  <c r="H269" i="2"/>
  <c r="H261" i="2"/>
  <c r="H254" i="1"/>
  <c r="H251" i="1"/>
  <c r="H243" i="1"/>
  <c r="H235" i="1"/>
  <c r="H227" i="1"/>
  <c r="H254" i="2"/>
  <c r="H251" i="2"/>
  <c r="H243" i="2"/>
  <c r="H235" i="2"/>
  <c r="H255" i="2" s="1"/>
  <c r="H227" i="2"/>
  <c r="H217" i="1"/>
  <c r="H210" i="1"/>
  <c r="H202" i="1"/>
  <c r="H194" i="1"/>
  <c r="H186" i="1"/>
  <c r="H217" i="2"/>
  <c r="H218" i="2" s="1"/>
  <c r="H210" i="2"/>
  <c r="H202" i="2"/>
  <c r="H194" i="2"/>
  <c r="H186" i="2"/>
  <c r="H176" i="1"/>
  <c r="H168" i="1"/>
  <c r="H160" i="1"/>
  <c r="H152" i="1"/>
  <c r="H176" i="2"/>
  <c r="H168" i="2"/>
  <c r="H160" i="2"/>
  <c r="H182" i="2" s="1"/>
  <c r="H152" i="2"/>
  <c r="H144" i="1"/>
  <c r="H135" i="1"/>
  <c r="H127" i="1"/>
  <c r="H119" i="1"/>
  <c r="H144" i="2"/>
  <c r="H135" i="2"/>
  <c r="H145" i="2" s="1"/>
  <c r="H127" i="2"/>
  <c r="H119" i="2"/>
  <c r="H109" i="1"/>
  <c r="H102" i="1"/>
  <c r="H94" i="1"/>
  <c r="H86" i="1"/>
  <c r="H78" i="1"/>
  <c r="H109" i="2"/>
  <c r="H102" i="2"/>
  <c r="H94" i="2"/>
  <c r="H86" i="2"/>
  <c r="H110" i="2" s="1"/>
  <c r="H78" i="2"/>
  <c r="H72" i="1"/>
  <c r="H68" i="1"/>
  <c r="H60" i="1"/>
  <c r="H52" i="1"/>
  <c r="H44" i="1"/>
  <c r="H72" i="2"/>
  <c r="H68" i="2"/>
  <c r="H60" i="2"/>
  <c r="H52" i="2"/>
  <c r="H44" i="2"/>
  <c r="H73" i="2" s="1"/>
  <c r="H38" i="1"/>
  <c r="H34" i="1"/>
  <c r="H26" i="1"/>
  <c r="H18" i="1"/>
  <c r="H10" i="1"/>
  <c r="H38" i="2"/>
  <c r="H34" i="2"/>
  <c r="H26" i="2"/>
  <c r="H18" i="2"/>
  <c r="H10" i="2"/>
  <c r="H39" i="2"/>
  <c r="BJ40" i="1"/>
  <c r="BJ41" i="1"/>
  <c r="BJ42" i="1"/>
  <c r="BL42" i="1" s="1"/>
  <c r="BJ43" i="1"/>
  <c r="BJ35" i="1"/>
  <c r="BL35" i="1" s="1"/>
  <c r="BJ36" i="1"/>
  <c r="BJ37" i="1"/>
  <c r="BK38" i="1"/>
  <c r="BK34" i="1"/>
  <c r="BJ20" i="1"/>
  <c r="BK31" i="2"/>
  <c r="BJ27" i="1"/>
  <c r="BL27" i="1" s="1"/>
  <c r="BJ28" i="1"/>
  <c r="BL28" i="1" s="1"/>
  <c r="BK4" i="2"/>
  <c r="BK5" i="2"/>
  <c r="BK6" i="2"/>
  <c r="BK7" i="2"/>
  <c r="BK8" i="2"/>
  <c r="BK9" i="2"/>
  <c r="BK3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02" i="2"/>
  <c r="BK210" i="2"/>
  <c r="BK217" i="2"/>
  <c r="BK227" i="2"/>
  <c r="BK255" i="2" s="1"/>
  <c r="BK221" i="2"/>
  <c r="BK222" i="2"/>
  <c r="BK223" i="2"/>
  <c r="BK224" i="2"/>
  <c r="BK225" i="2"/>
  <c r="BK226" i="2"/>
  <c r="BK228" i="2"/>
  <c r="BK229" i="2"/>
  <c r="BK230" i="2"/>
  <c r="BK231" i="2"/>
  <c r="BK232" i="2"/>
  <c r="BK233" i="2"/>
  <c r="BK234" i="2"/>
  <c r="BK235" i="2"/>
  <c r="BK236" i="2"/>
  <c r="BK237" i="2"/>
  <c r="BK238" i="2"/>
  <c r="BK239" i="2"/>
  <c r="BK240" i="2"/>
  <c r="BK241" i="2"/>
  <c r="BK242" i="2"/>
  <c r="BK243" i="2"/>
  <c r="BK244" i="2"/>
  <c r="BK245" i="2"/>
  <c r="BK246" i="2"/>
  <c r="BK247" i="2"/>
  <c r="BK248" i="2"/>
  <c r="BK249" i="2"/>
  <c r="BK250" i="2"/>
  <c r="BK251" i="2"/>
  <c r="BK252" i="2"/>
  <c r="BK253" i="2"/>
  <c r="BK254" i="2"/>
  <c r="BK256" i="2"/>
  <c r="BK257" i="2"/>
  <c r="BK258" i="2"/>
  <c r="BK259" i="2"/>
  <c r="BK260" i="2"/>
  <c r="BK261" i="2"/>
  <c r="BK262" i="2"/>
  <c r="BK263" i="2"/>
  <c r="BK264" i="2"/>
  <c r="BK265" i="2"/>
  <c r="BK266" i="2"/>
  <c r="BK267" i="2"/>
  <c r="BK268" i="2"/>
  <c r="BK269" i="2"/>
  <c r="BK270" i="2"/>
  <c r="BK271" i="2"/>
  <c r="BK272" i="2"/>
  <c r="BK273" i="2"/>
  <c r="BK274" i="2"/>
  <c r="BK275" i="2"/>
  <c r="BK276" i="2"/>
  <c r="BK277" i="2"/>
  <c r="BK278" i="2"/>
  <c r="BK279" i="2"/>
  <c r="BK280" i="2"/>
  <c r="BK281" i="2"/>
  <c r="BK282" i="2"/>
  <c r="BK283" i="2"/>
  <c r="BK284" i="2"/>
  <c r="BK285" i="2"/>
  <c r="BK286" i="2"/>
  <c r="BK287" i="2"/>
  <c r="BK288" i="2"/>
  <c r="BK289" i="2"/>
  <c r="BK290" i="2"/>
  <c r="BK291" i="2"/>
  <c r="BK292" i="2" s="1"/>
  <c r="BK293" i="2"/>
  <c r="BK294" i="2"/>
  <c r="BK295" i="2"/>
  <c r="BK296" i="2"/>
  <c r="BK297" i="2"/>
  <c r="BK298" i="2"/>
  <c r="BK299" i="2"/>
  <c r="BK300" i="2"/>
  <c r="BK301" i="2"/>
  <c r="BK302" i="2"/>
  <c r="BK303" i="2"/>
  <c r="BK304" i="2"/>
  <c r="BK305" i="2"/>
  <c r="BK306" i="2"/>
  <c r="BK307" i="2"/>
  <c r="BK308" i="2"/>
  <c r="BK309" i="2"/>
  <c r="BK310" i="2"/>
  <c r="BK311" i="2"/>
  <c r="BK312" i="2"/>
  <c r="BK313" i="2"/>
  <c r="BK314" i="2"/>
  <c r="BK315" i="2"/>
  <c r="BK316" i="2"/>
  <c r="BK317" i="2"/>
  <c r="BK318" i="2"/>
  <c r="BK319" i="2"/>
  <c r="BK320" i="2"/>
  <c r="BK321" i="2"/>
  <c r="BK322" i="2"/>
  <c r="BK323" i="2"/>
  <c r="BK324" i="2"/>
  <c r="BK325" i="2"/>
  <c r="BK326" i="2"/>
  <c r="BK327" i="2"/>
  <c r="BK328" i="2" s="1"/>
  <c r="BK329" i="2"/>
  <c r="BK330" i="2"/>
  <c r="BK331" i="2"/>
  <c r="BK332" i="2"/>
  <c r="BK333" i="2"/>
  <c r="BK334" i="2"/>
  <c r="BK335" i="2"/>
  <c r="BK336" i="2"/>
  <c r="BK337" i="2"/>
  <c r="BK338" i="2"/>
  <c r="BK339" i="2"/>
  <c r="BK340" i="2"/>
  <c r="BK341" i="2"/>
  <c r="BK342" i="2"/>
  <c r="BK343" i="2"/>
  <c r="BK344" i="2"/>
  <c r="BK345" i="2"/>
  <c r="BK346" i="2"/>
  <c r="BK347" i="2"/>
  <c r="BK348" i="2"/>
  <c r="BK349" i="2"/>
  <c r="BK350" i="2"/>
  <c r="BK351" i="2"/>
  <c r="BK352" i="2"/>
  <c r="BK353" i="2"/>
  <c r="BK354" i="2"/>
  <c r="BK355" i="2"/>
  <c r="BK356" i="2"/>
  <c r="BK357" i="2"/>
  <c r="BK358" i="2"/>
  <c r="BK359" i="2"/>
  <c r="BK360" i="2"/>
  <c r="BK361" i="2"/>
  <c r="BK362" i="2"/>
  <c r="BK363" i="2"/>
  <c r="BK364" i="2"/>
  <c r="BK365" i="2" s="1"/>
  <c r="BK366" i="2"/>
  <c r="BK367" i="2"/>
  <c r="BK368" i="2"/>
  <c r="BK369" i="2"/>
  <c r="BK370" i="2"/>
  <c r="BK371" i="2"/>
  <c r="BK372" i="2"/>
  <c r="BK373" i="2"/>
  <c r="BK374" i="2"/>
  <c r="BK375" i="2"/>
  <c r="BK376" i="2"/>
  <c r="BK377" i="2"/>
  <c r="BK378" i="2"/>
  <c r="BK379" i="2"/>
  <c r="BK380" i="2"/>
  <c r="BK381" i="2"/>
  <c r="BK382" i="2"/>
  <c r="BK383" i="2"/>
  <c r="BK384" i="2"/>
  <c r="BK385" i="2"/>
  <c r="BK386" i="2"/>
  <c r="BK387" i="2"/>
  <c r="BK388" i="2"/>
  <c r="BK389" i="2"/>
  <c r="BK390" i="2"/>
  <c r="BK391" i="2"/>
  <c r="BK392" i="2"/>
  <c r="BK393" i="2"/>
  <c r="BK394" i="2"/>
  <c r="BK395" i="2"/>
  <c r="BK396" i="2"/>
  <c r="BK397" i="2"/>
  <c r="BK398" i="2"/>
  <c r="BK399" i="2"/>
  <c r="BK400" i="2"/>
  <c r="BK401" i="2"/>
  <c r="BK402" i="2"/>
  <c r="BK403" i="2"/>
  <c r="BK404" i="2"/>
  <c r="BK405" i="2"/>
  <c r="BK406" i="2"/>
  <c r="BK407" i="2"/>
  <c r="BK408" i="2"/>
  <c r="BK409" i="2"/>
  <c r="BK410" i="2"/>
  <c r="BK411" i="2"/>
  <c r="BK412" i="2"/>
  <c r="BK413" i="2"/>
  <c r="BK414" i="2"/>
  <c r="BK415" i="2"/>
  <c r="BK416" i="2"/>
  <c r="BK417" i="2"/>
  <c r="BK418" i="2"/>
  <c r="BK419" i="2"/>
  <c r="BK420" i="2"/>
  <c r="BK421" i="2"/>
  <c r="BK422" i="2"/>
  <c r="BK423" i="2"/>
  <c r="BK424" i="2"/>
  <c r="BK425" i="2"/>
  <c r="BK426" i="2"/>
  <c r="BK427" i="2"/>
  <c r="BK428" i="2"/>
  <c r="BK429" i="2"/>
  <c r="BK430" i="2"/>
  <c r="BK431" i="2"/>
  <c r="BK432" i="2"/>
  <c r="BK433" i="2"/>
  <c r="BK434" i="2"/>
  <c r="BK435" i="2"/>
  <c r="BK436" i="2"/>
  <c r="BK437" i="2"/>
  <c r="BK438" i="2"/>
  <c r="BJ4" i="1"/>
  <c r="BJ5" i="1"/>
  <c r="BJ6" i="1"/>
  <c r="BJ7" i="1"/>
  <c r="BJ8" i="1"/>
  <c r="BJ9" i="1"/>
  <c r="BJ3" i="1"/>
  <c r="BL3" i="1" s="1"/>
  <c r="BJ11" i="1"/>
  <c r="BJ12" i="1"/>
  <c r="BJ13" i="1"/>
  <c r="BJ14" i="1"/>
  <c r="BJ15" i="1"/>
  <c r="BJ16" i="1"/>
  <c r="BJ17" i="1"/>
  <c r="BJ21" i="1"/>
  <c r="BJ22" i="1"/>
  <c r="BJ23" i="1"/>
  <c r="BJ129" i="1"/>
  <c r="BL129" i="1" s="1"/>
  <c r="BL199" i="1"/>
  <c r="BL200" i="1"/>
  <c r="BL201" i="1"/>
  <c r="BJ210" i="1"/>
  <c r="BJ217" i="1"/>
  <c r="BJ220" i="1"/>
  <c r="BJ221" i="1"/>
  <c r="BJ222" i="1"/>
  <c r="BJ223" i="1"/>
  <c r="BJ224" i="1"/>
  <c r="BJ225" i="1"/>
  <c r="BJ226" i="1"/>
  <c r="BJ228" i="1"/>
  <c r="BJ229" i="1"/>
  <c r="BJ230" i="1"/>
  <c r="BJ231" i="1"/>
  <c r="BJ232" i="1"/>
  <c r="BJ233" i="1"/>
  <c r="BJ234" i="1"/>
  <c r="BJ236" i="1"/>
  <c r="BJ237" i="1"/>
  <c r="BJ238" i="1"/>
  <c r="BJ239" i="1"/>
  <c r="BJ240" i="1"/>
  <c r="BJ241" i="1"/>
  <c r="BJ242" i="1"/>
  <c r="BJ244" i="1"/>
  <c r="BJ245" i="1"/>
  <c r="BJ246" i="1"/>
  <c r="BJ247" i="1"/>
  <c r="BJ248" i="1"/>
  <c r="BJ249" i="1"/>
  <c r="BJ250" i="1"/>
  <c r="BJ252" i="1"/>
  <c r="BJ253" i="1"/>
  <c r="BJ256" i="1"/>
  <c r="BJ257" i="1"/>
  <c r="BJ258" i="1"/>
  <c r="BJ259" i="1"/>
  <c r="BJ260" i="1"/>
  <c r="BJ262" i="1"/>
  <c r="BJ263" i="1"/>
  <c r="BJ264" i="1"/>
  <c r="BJ265" i="1"/>
  <c r="BJ266" i="1"/>
  <c r="BJ267" i="1"/>
  <c r="BJ268" i="1"/>
  <c r="BJ270" i="1"/>
  <c r="BJ271" i="1"/>
  <c r="BJ272" i="1"/>
  <c r="BJ273" i="1"/>
  <c r="BJ274" i="1"/>
  <c r="BJ275" i="1"/>
  <c r="BJ276" i="1"/>
  <c r="BJ278" i="1"/>
  <c r="BJ279" i="1"/>
  <c r="BJ280" i="1"/>
  <c r="BJ281" i="1"/>
  <c r="BJ282" i="1"/>
  <c r="BJ283" i="1"/>
  <c r="BJ284" i="1"/>
  <c r="BJ286" i="1"/>
  <c r="BJ287" i="1"/>
  <c r="BJ288" i="1"/>
  <c r="BJ289" i="1"/>
  <c r="BJ290" i="1"/>
  <c r="BJ293" i="1"/>
  <c r="BJ294" i="1"/>
  <c r="BJ296" i="1"/>
  <c r="BJ297" i="1"/>
  <c r="BJ298" i="1"/>
  <c r="BJ299" i="1"/>
  <c r="BJ300" i="1"/>
  <c r="BJ301" i="1"/>
  <c r="BJ302" i="1"/>
  <c r="BJ304" i="1"/>
  <c r="BJ305" i="1"/>
  <c r="BJ306" i="1"/>
  <c r="BJ307" i="1"/>
  <c r="BJ308" i="1"/>
  <c r="BJ309" i="1"/>
  <c r="BJ310" i="1"/>
  <c r="BJ312" i="1"/>
  <c r="BJ313" i="1"/>
  <c r="BJ314" i="1"/>
  <c r="BJ315" i="1"/>
  <c r="BJ316" i="1"/>
  <c r="BJ317" i="1"/>
  <c r="BJ318" i="1"/>
  <c r="BJ320" i="1"/>
  <c r="BJ321" i="1"/>
  <c r="BJ322" i="1"/>
  <c r="BJ323" i="1"/>
  <c r="BJ324" i="1"/>
  <c r="BJ325" i="1"/>
  <c r="BJ326" i="1"/>
  <c r="BJ329" i="1"/>
  <c r="BJ330" i="1"/>
  <c r="BJ331" i="1"/>
  <c r="BJ332" i="1"/>
  <c r="BJ333" i="1"/>
  <c r="BJ334" i="1"/>
  <c r="BJ335" i="1"/>
  <c r="BJ337" i="1"/>
  <c r="BJ338" i="1"/>
  <c r="BJ339" i="1"/>
  <c r="BJ340" i="1"/>
  <c r="BJ341" i="1"/>
  <c r="BJ342" i="1"/>
  <c r="BJ343" i="1"/>
  <c r="BJ345" i="1"/>
  <c r="BJ346" i="1"/>
  <c r="BJ347" i="1"/>
  <c r="BJ348" i="1"/>
  <c r="BJ349" i="1"/>
  <c r="BJ350" i="1"/>
  <c r="BJ351" i="1"/>
  <c r="BJ353" i="1"/>
  <c r="BJ354" i="1"/>
  <c r="BJ355" i="1"/>
  <c r="BJ356" i="1"/>
  <c r="BJ357" i="1"/>
  <c r="BJ358" i="1"/>
  <c r="BJ359" i="1"/>
  <c r="BJ361" i="1"/>
  <c r="BJ362" i="1"/>
  <c r="BJ363" i="1"/>
  <c r="BJ366" i="1"/>
  <c r="BJ367" i="1"/>
  <c r="BJ368" i="1"/>
  <c r="BJ369" i="1"/>
  <c r="BJ371" i="1"/>
  <c r="BJ372" i="1"/>
  <c r="BJ373" i="1"/>
  <c r="BJ374" i="1"/>
  <c r="BJ375" i="1"/>
  <c r="BJ376" i="1"/>
  <c r="BJ377" i="1"/>
  <c r="BJ379" i="1"/>
  <c r="BJ380" i="1"/>
  <c r="BJ381" i="1"/>
  <c r="BJ382" i="1"/>
  <c r="BJ383" i="1"/>
  <c r="BJ384" i="1"/>
  <c r="BJ385" i="1"/>
  <c r="BJ387" i="1"/>
  <c r="BJ388" i="1"/>
  <c r="BJ389" i="1"/>
  <c r="BJ390" i="1"/>
  <c r="BJ391" i="1"/>
  <c r="BJ392" i="1"/>
  <c r="BJ393" i="1"/>
  <c r="BJ395" i="1"/>
  <c r="BJ396" i="1"/>
  <c r="BJ397" i="1"/>
  <c r="BJ398" i="1"/>
  <c r="BJ399" i="1"/>
  <c r="BJ402" i="1"/>
  <c r="BJ403" i="1"/>
  <c r="BJ405" i="1"/>
  <c r="BJ406" i="1"/>
  <c r="BJ407" i="1"/>
  <c r="BJ408" i="1"/>
  <c r="BJ409" i="1"/>
  <c r="BJ410" i="1"/>
  <c r="BJ411" i="1"/>
  <c r="BJ413" i="1"/>
  <c r="BJ414" i="1"/>
  <c r="BJ415" i="1"/>
  <c r="BJ416" i="1"/>
  <c r="BJ417" i="1"/>
  <c r="BJ418" i="1"/>
  <c r="BJ419" i="1"/>
  <c r="BJ421" i="1"/>
  <c r="BJ422" i="1"/>
  <c r="BJ423" i="1"/>
  <c r="BJ424" i="1"/>
  <c r="BJ425" i="1"/>
  <c r="BJ426" i="1"/>
  <c r="BJ427" i="1"/>
  <c r="BJ429" i="1"/>
  <c r="BJ430" i="1"/>
  <c r="BJ431" i="1"/>
  <c r="BJ432" i="1"/>
  <c r="BJ433" i="1"/>
  <c r="BJ434" i="1"/>
  <c r="BJ435" i="1"/>
  <c r="BJ436" i="1"/>
  <c r="BK26" i="1"/>
  <c r="H181" i="1"/>
  <c r="H181" i="2"/>
  <c r="BL19" i="1"/>
  <c r="BK18" i="1"/>
  <c r="BL11" i="1"/>
  <c r="BL12" i="1"/>
  <c r="BL15" i="1"/>
  <c r="BL16" i="1"/>
  <c r="BL5" i="1"/>
  <c r="BL7" i="1"/>
  <c r="BL8" i="1"/>
  <c r="BL9" i="1"/>
  <c r="BK10" i="1"/>
  <c r="BJ29" i="1"/>
  <c r="BJ30" i="1"/>
  <c r="BJ31" i="1"/>
  <c r="BJ32" i="1"/>
  <c r="BL32" i="1" s="1"/>
  <c r="BJ33" i="1"/>
  <c r="BJ24" i="1"/>
  <c r="BJ25" i="1"/>
  <c r="BL17" i="1"/>
  <c r="BL21" i="1"/>
  <c r="BL22" i="1"/>
  <c r="BJ71" i="1"/>
  <c r="BL71" i="1" s="1"/>
  <c r="BK25" i="2"/>
  <c r="BK27" i="2"/>
  <c r="BK28" i="2"/>
  <c r="BK29" i="2"/>
  <c r="BK30" i="2"/>
  <c r="BK32" i="2"/>
  <c r="BK33" i="2"/>
  <c r="BK35" i="2"/>
  <c r="BK36" i="2"/>
  <c r="BK37" i="2"/>
  <c r="BK40" i="2"/>
  <c r="BK41" i="2"/>
  <c r="BK42" i="2"/>
  <c r="BK43" i="2"/>
  <c r="BK45" i="2"/>
  <c r="BK46" i="2"/>
  <c r="BK47" i="2"/>
  <c r="BK48" i="2"/>
  <c r="BK49" i="2"/>
  <c r="BK50" i="2"/>
  <c r="BK51" i="2"/>
  <c r="BK53" i="2"/>
  <c r="BK54" i="2"/>
  <c r="BK55" i="2"/>
  <c r="BK56" i="2"/>
  <c r="BK57" i="2"/>
  <c r="BK58" i="2"/>
  <c r="BK59" i="2"/>
  <c r="BK61" i="2"/>
  <c r="BK62" i="2"/>
  <c r="BK63" i="2"/>
  <c r="BK64" i="2"/>
  <c r="BK65" i="2"/>
  <c r="BK66" i="2"/>
  <c r="BK67" i="2"/>
  <c r="BK69" i="2"/>
  <c r="BK70" i="2"/>
  <c r="BK71" i="2"/>
  <c r="BK74" i="2"/>
  <c r="BK75" i="2"/>
  <c r="BK76" i="2"/>
  <c r="BK77" i="2"/>
  <c r="BK79" i="2"/>
  <c r="BK80" i="2"/>
  <c r="BK81" i="2"/>
  <c r="BK82" i="2"/>
  <c r="BK83" i="2"/>
  <c r="BK84" i="2"/>
  <c r="BK85" i="2"/>
  <c r="BK87" i="2"/>
  <c r="BK88" i="2"/>
  <c r="BK89" i="2"/>
  <c r="BK90" i="2"/>
  <c r="BK91" i="2"/>
  <c r="BK92" i="2"/>
  <c r="BK93" i="2"/>
  <c r="BK95" i="2"/>
  <c r="BK96" i="2"/>
  <c r="BK97" i="2"/>
  <c r="BK98" i="2"/>
  <c r="BK99" i="2"/>
  <c r="BK100" i="2"/>
  <c r="BK101" i="2"/>
  <c r="BK103" i="2"/>
  <c r="BK104" i="2"/>
  <c r="BK105" i="2"/>
  <c r="BK106" i="2"/>
  <c r="BK107" i="2"/>
  <c r="BK108" i="2"/>
  <c r="BK111" i="2"/>
  <c r="BK112" i="2"/>
  <c r="BK113" i="2"/>
  <c r="BK114" i="2"/>
  <c r="BA120" i="2"/>
  <c r="BA121" i="2"/>
  <c r="BA122" i="2"/>
  <c r="BA123" i="2"/>
  <c r="BA124" i="2"/>
  <c r="BA125" i="2"/>
  <c r="BA127" i="2" s="1"/>
  <c r="BA126" i="2"/>
  <c r="BA128" i="2"/>
  <c r="BA129" i="2"/>
  <c r="BA130" i="2"/>
  <c r="BA131" i="2"/>
  <c r="BA132" i="2"/>
  <c r="BA133" i="2"/>
  <c r="BA134" i="2"/>
  <c r="BA136" i="2"/>
  <c r="BA137" i="2"/>
  <c r="BA138" i="2"/>
  <c r="BA139" i="2"/>
  <c r="BA140" i="2"/>
  <c r="BA141" i="2"/>
  <c r="BA142" i="2"/>
  <c r="BA143" i="2"/>
  <c r="BA146" i="2"/>
  <c r="BA147" i="2"/>
  <c r="BA148" i="2"/>
  <c r="BA149" i="2"/>
  <c r="BA150" i="2"/>
  <c r="BA151" i="2"/>
  <c r="BA153" i="2"/>
  <c r="BA154" i="2"/>
  <c r="BA155" i="2"/>
  <c r="BA156" i="2"/>
  <c r="BA157" i="2"/>
  <c r="BA158" i="2"/>
  <c r="BA159" i="2"/>
  <c r="BA177" i="2"/>
  <c r="BA178" i="2"/>
  <c r="BA179" i="2"/>
  <c r="BA180" i="2"/>
  <c r="BA161" i="2"/>
  <c r="BA162" i="2"/>
  <c r="BA163" i="2"/>
  <c r="BA164" i="2"/>
  <c r="BA165" i="2"/>
  <c r="BA165" i="3" s="1"/>
  <c r="BA166" i="2"/>
  <c r="BA167" i="2"/>
  <c r="BA169" i="2"/>
  <c r="BA170" i="2"/>
  <c r="BA171" i="2"/>
  <c r="BA172" i="2"/>
  <c r="BA173" i="2"/>
  <c r="BA174" i="2"/>
  <c r="BA175" i="2"/>
  <c r="BA183" i="2"/>
  <c r="BA184" i="2"/>
  <c r="BA185" i="2"/>
  <c r="BA185" i="3" s="1"/>
  <c r="BA187" i="2"/>
  <c r="BA188" i="2"/>
  <c r="BA189" i="2"/>
  <c r="BA189" i="3" s="1"/>
  <c r="BA190" i="2"/>
  <c r="BA191" i="2"/>
  <c r="BA191" i="3" s="1"/>
  <c r="BA192" i="2"/>
  <c r="BA192" i="3" s="1"/>
  <c r="BA193" i="2"/>
  <c r="BA193" i="3" s="1"/>
  <c r="BA195" i="2"/>
  <c r="BA195" i="3" s="1"/>
  <c r="BA196" i="2"/>
  <c r="BA196" i="3" s="1"/>
  <c r="BA197" i="2"/>
  <c r="BA197" i="3" s="1"/>
  <c r="BA199" i="2"/>
  <c r="BA199" i="3" s="1"/>
  <c r="BA200" i="2"/>
  <c r="BA200" i="3" s="1"/>
  <c r="BA201" i="2"/>
  <c r="BA203" i="2"/>
  <c r="BA203" i="3" s="1"/>
  <c r="BA204" i="2"/>
  <c r="BA204" i="3" s="1"/>
  <c r="BA205" i="2"/>
  <c r="BA205" i="3" s="1"/>
  <c r="BA206" i="2"/>
  <c r="BA206" i="3" s="1"/>
  <c r="BA207" i="2"/>
  <c r="BA207" i="3" s="1"/>
  <c r="BA208" i="2"/>
  <c r="BA208" i="3" s="1"/>
  <c r="BA209" i="2"/>
  <c r="BA209" i="3" s="1"/>
  <c r="BA211" i="2"/>
  <c r="BA211" i="3" s="1"/>
  <c r="BA212" i="2"/>
  <c r="BA212" i="3" s="1"/>
  <c r="BA213" i="2"/>
  <c r="BA213" i="3" s="1"/>
  <c r="BA214" i="2"/>
  <c r="BA214" i="3" s="1"/>
  <c r="BA215" i="2"/>
  <c r="BA215" i="3" s="1"/>
  <c r="BA216" i="2"/>
  <c r="BA216" i="3" s="1"/>
  <c r="BA219" i="2"/>
  <c r="BA219" i="3" s="1"/>
  <c r="BA220" i="2"/>
  <c r="BA220" i="3" s="1"/>
  <c r="BA221" i="2"/>
  <c r="BA222" i="2"/>
  <c r="BA223" i="2"/>
  <c r="BA224" i="2"/>
  <c r="BA225" i="2"/>
  <c r="BA226" i="2"/>
  <c r="BA228" i="2"/>
  <c r="BA229" i="2"/>
  <c r="BA230" i="2"/>
  <c r="BA231" i="2"/>
  <c r="BA232" i="2"/>
  <c r="BA233" i="2"/>
  <c r="BA234" i="2"/>
  <c r="BA235" i="2"/>
  <c r="BA236" i="2"/>
  <c r="BA237" i="2"/>
  <c r="BA238" i="2"/>
  <c r="BA239" i="2"/>
  <c r="BA240" i="2"/>
  <c r="BA241" i="2"/>
  <c r="BA242" i="2"/>
  <c r="BA243" i="2"/>
  <c r="BA244" i="2"/>
  <c r="BA245" i="2"/>
  <c r="BA246" i="2"/>
  <c r="BA247" i="2"/>
  <c r="BA248" i="2"/>
  <c r="BA249" i="2"/>
  <c r="BA250" i="2"/>
  <c r="BA251" i="2"/>
  <c r="BA252" i="2"/>
  <c r="BA253" i="2"/>
  <c r="BA254" i="2"/>
  <c r="BA256" i="2"/>
  <c r="BA257" i="2"/>
  <c r="BA258" i="2"/>
  <c r="BA259" i="2"/>
  <c r="BA260" i="2"/>
  <c r="BA261" i="2"/>
  <c r="BA262" i="2"/>
  <c r="BA263" i="2"/>
  <c r="BA264" i="2"/>
  <c r="BA265" i="2"/>
  <c r="BA266" i="2"/>
  <c r="BA267" i="2"/>
  <c r="BA268" i="2"/>
  <c r="BA269" i="2"/>
  <c r="BA270" i="2"/>
  <c r="BA271" i="2"/>
  <c r="BA272" i="2"/>
  <c r="BA273" i="2"/>
  <c r="BA274" i="2"/>
  <c r="BA275" i="2"/>
  <c r="BA276" i="2"/>
  <c r="BA277" i="2"/>
  <c r="BA278" i="2"/>
  <c r="BA279" i="2"/>
  <c r="BA280" i="2"/>
  <c r="BA281" i="2"/>
  <c r="BA282" i="2"/>
  <c r="BA283" i="2"/>
  <c r="BA284" i="2"/>
  <c r="BA285" i="2"/>
  <c r="BA286" i="2"/>
  <c r="BA287" i="2"/>
  <c r="BA288" i="2"/>
  <c r="BA289" i="2"/>
  <c r="BA290" i="2"/>
  <c r="BA291" i="2"/>
  <c r="BA293" i="2"/>
  <c r="BA294" i="2"/>
  <c r="BA295" i="2"/>
  <c r="BA296" i="2"/>
  <c r="BA297" i="2"/>
  <c r="BA298" i="2"/>
  <c r="BA299" i="2"/>
  <c r="BA300" i="2"/>
  <c r="BA301" i="2"/>
  <c r="BA302" i="2"/>
  <c r="BA303" i="2"/>
  <c r="BA304" i="2"/>
  <c r="BA305" i="2"/>
  <c r="BA306" i="2"/>
  <c r="BA307" i="2"/>
  <c r="BA308" i="2"/>
  <c r="BA309" i="2"/>
  <c r="BA310" i="2"/>
  <c r="BA311" i="2"/>
  <c r="BA312" i="2"/>
  <c r="BA313" i="2"/>
  <c r="BA314" i="2"/>
  <c r="BA315" i="2"/>
  <c r="BA316" i="2"/>
  <c r="BA317" i="2"/>
  <c r="BA318" i="2"/>
  <c r="BA319" i="2"/>
  <c r="BA320" i="2"/>
  <c r="BA321" i="2"/>
  <c r="BA322" i="2"/>
  <c r="BA323" i="2"/>
  <c r="BA324" i="2"/>
  <c r="BA325" i="2"/>
  <c r="BA326" i="2"/>
  <c r="BA327" i="2"/>
  <c r="BA328" i="2"/>
  <c r="BA329" i="2"/>
  <c r="BA330" i="2"/>
  <c r="BA331" i="2"/>
  <c r="BA332" i="2"/>
  <c r="BA333" i="2"/>
  <c r="BA334" i="2"/>
  <c r="BA335" i="2"/>
  <c r="BA336" i="2"/>
  <c r="BA337" i="2"/>
  <c r="BA338" i="2"/>
  <c r="BA339" i="2"/>
  <c r="BA340" i="2"/>
  <c r="BA341" i="2"/>
  <c r="BA342" i="2"/>
  <c r="BA343" i="2"/>
  <c r="BA344" i="2"/>
  <c r="BA345" i="2"/>
  <c r="BA346" i="2"/>
  <c r="BA347" i="2"/>
  <c r="BA348" i="2"/>
  <c r="BA349" i="2"/>
  <c r="BA350" i="2"/>
  <c r="BA351" i="2"/>
  <c r="BA352" i="2"/>
  <c r="BA353" i="2"/>
  <c r="BA354" i="2"/>
  <c r="BA355" i="2"/>
  <c r="BA356" i="2"/>
  <c r="BA357" i="2"/>
  <c r="BA358" i="2"/>
  <c r="BA359" i="2"/>
  <c r="BA360" i="2"/>
  <c r="BA361" i="2"/>
  <c r="BA362" i="2"/>
  <c r="BA363" i="2"/>
  <c r="BA364" i="2"/>
  <c r="BA365" i="2" s="1"/>
  <c r="BA366" i="2"/>
  <c r="BA367" i="2"/>
  <c r="BA368" i="2"/>
  <c r="BA369" i="2"/>
  <c r="BA370" i="2"/>
  <c r="BA371" i="2"/>
  <c r="BA372" i="2"/>
  <c r="BA373" i="2"/>
  <c r="BA374" i="2"/>
  <c r="BA375" i="2"/>
  <c r="BA376" i="2"/>
  <c r="BA377" i="2"/>
  <c r="BA378" i="2"/>
  <c r="BA379" i="2"/>
  <c r="BA380" i="2"/>
  <c r="BA381" i="2"/>
  <c r="BA382" i="2"/>
  <c r="BA383" i="2"/>
  <c r="BA384" i="2"/>
  <c r="BA385" i="2"/>
  <c r="BA386" i="2"/>
  <c r="BA401" i="2" s="1"/>
  <c r="BA395" i="2"/>
  <c r="BA396" i="2"/>
  <c r="BA397" i="2"/>
  <c r="BA398" i="2"/>
  <c r="BA399" i="2"/>
  <c r="BA400" i="2"/>
  <c r="BA387" i="2"/>
  <c r="BA388" i="2"/>
  <c r="BA389" i="2"/>
  <c r="BA390" i="2"/>
  <c r="BA391" i="2"/>
  <c r="BA392" i="2"/>
  <c r="BA393" i="2"/>
  <c r="BA394" i="2"/>
  <c r="BA402" i="2"/>
  <c r="BA403" i="2"/>
  <c r="BA404" i="2"/>
  <c r="BA405" i="2"/>
  <c r="BA406" i="2"/>
  <c r="BA407" i="2"/>
  <c r="BA408" i="2"/>
  <c r="BA409" i="2"/>
  <c r="BA410" i="2"/>
  <c r="BA411" i="2"/>
  <c r="BA412" i="2"/>
  <c r="BA413" i="2"/>
  <c r="BA414" i="2"/>
  <c r="BA415" i="2"/>
  <c r="BA416" i="2"/>
  <c r="BA417" i="2"/>
  <c r="BA418" i="2"/>
  <c r="BA419" i="2"/>
  <c r="BA420" i="2"/>
  <c r="BA421" i="2"/>
  <c r="BA422" i="2"/>
  <c r="BA423" i="2"/>
  <c r="BA424" i="2"/>
  <c r="BA425" i="2"/>
  <c r="BA426" i="2"/>
  <c r="BA427" i="2"/>
  <c r="BA428" i="2"/>
  <c r="BA429" i="2"/>
  <c r="BA430" i="2"/>
  <c r="BA431" i="2"/>
  <c r="BA432" i="2"/>
  <c r="BA433" i="2"/>
  <c r="BA434" i="2"/>
  <c r="BA435" i="2"/>
  <c r="BA436" i="2"/>
  <c r="BA437" i="2"/>
  <c r="BA438" i="2"/>
  <c r="BA4" i="2"/>
  <c r="BA5" i="2"/>
  <c r="BA6" i="2"/>
  <c r="BA7" i="2"/>
  <c r="BA8" i="2"/>
  <c r="BA9" i="2"/>
  <c r="BA11" i="2"/>
  <c r="BA12" i="2"/>
  <c r="BA13" i="2"/>
  <c r="BA14" i="2"/>
  <c r="BA15" i="2"/>
  <c r="BA16" i="2"/>
  <c r="BA17" i="2"/>
  <c r="BA19" i="2"/>
  <c r="BA20" i="2"/>
  <c r="BA21" i="2"/>
  <c r="BA22" i="2"/>
  <c r="BA23" i="2"/>
  <c r="BA24" i="2"/>
  <c r="BA25" i="2"/>
  <c r="BA27" i="2"/>
  <c r="BA28" i="2"/>
  <c r="BA29" i="2"/>
  <c r="BA30" i="2"/>
  <c r="BA31" i="2"/>
  <c r="BA32" i="2"/>
  <c r="BA33" i="2"/>
  <c r="BA35" i="2"/>
  <c r="BA36" i="2"/>
  <c r="BA37" i="2"/>
  <c r="BA40" i="2"/>
  <c r="BA41" i="2"/>
  <c r="BA42" i="2"/>
  <c r="BA43" i="2"/>
  <c r="BA45" i="2"/>
  <c r="BA46" i="2"/>
  <c r="BA47" i="2"/>
  <c r="BA48" i="2"/>
  <c r="BA49" i="2"/>
  <c r="BA50" i="2"/>
  <c r="BA51" i="2"/>
  <c r="BA53" i="2"/>
  <c r="BA54" i="2"/>
  <c r="BA55" i="2"/>
  <c r="BA56" i="2"/>
  <c r="BA57" i="2"/>
  <c r="BA58" i="2"/>
  <c r="BA59" i="2"/>
  <c r="BA61" i="2"/>
  <c r="BA62" i="2"/>
  <c r="BA63" i="2"/>
  <c r="BA64" i="2"/>
  <c r="BA65" i="2"/>
  <c r="BA66" i="2"/>
  <c r="BA67" i="2"/>
  <c r="BA69" i="2"/>
  <c r="BA70" i="2"/>
  <c r="BA71" i="2"/>
  <c r="BA74" i="2"/>
  <c r="BA75" i="2"/>
  <c r="BA76" i="2"/>
  <c r="BA77" i="2"/>
  <c r="BA79" i="2"/>
  <c r="BA80" i="2"/>
  <c r="BA81" i="2"/>
  <c r="BA82" i="2"/>
  <c r="BA83" i="2"/>
  <c r="BA84" i="2"/>
  <c r="BA85" i="2"/>
  <c r="BA87" i="2"/>
  <c r="BA88" i="2"/>
  <c r="BA89" i="2"/>
  <c r="BA90" i="2"/>
  <c r="BA91" i="2"/>
  <c r="BA92" i="2"/>
  <c r="BA93" i="2"/>
  <c r="BA95" i="2"/>
  <c r="BA96" i="2"/>
  <c r="BA97" i="2"/>
  <c r="BA98" i="2"/>
  <c r="BA99" i="2"/>
  <c r="BA101" i="2"/>
  <c r="BA103" i="2"/>
  <c r="BA104" i="2"/>
  <c r="BA105" i="2"/>
  <c r="BA106" i="2"/>
  <c r="BA107" i="2"/>
  <c r="BA111" i="2"/>
  <c r="BA112" i="2"/>
  <c r="BA113" i="2"/>
  <c r="BA114" i="2"/>
  <c r="BA115" i="2"/>
  <c r="BA116" i="2"/>
  <c r="BA118" i="2"/>
  <c r="BA3" i="2"/>
  <c r="BA10" i="2"/>
  <c r="B437" i="2"/>
  <c r="B428" i="2"/>
  <c r="B420" i="2"/>
  <c r="B412" i="2"/>
  <c r="B404" i="2"/>
  <c r="B438" i="2"/>
  <c r="B400" i="2"/>
  <c r="B394" i="2"/>
  <c r="B386" i="2"/>
  <c r="B378" i="2"/>
  <c r="B370" i="2"/>
  <c r="B401" i="2"/>
  <c r="B364" i="2"/>
  <c r="B360" i="2"/>
  <c r="B352" i="2"/>
  <c r="B344" i="2"/>
  <c r="B336" i="2"/>
  <c r="B365" i="2"/>
  <c r="B327" i="2"/>
  <c r="B319" i="2"/>
  <c r="B311" i="2"/>
  <c r="B303" i="2"/>
  <c r="B295" i="2"/>
  <c r="B328" i="2"/>
  <c r="B291" i="2"/>
  <c r="B285" i="2"/>
  <c r="B277" i="2"/>
  <c r="B269" i="2"/>
  <c r="B261" i="2"/>
  <c r="B292" i="2"/>
  <c r="B254" i="2"/>
  <c r="B251" i="2"/>
  <c r="B243" i="2"/>
  <c r="B235" i="2"/>
  <c r="B227" i="2"/>
  <c r="B255" i="2"/>
  <c r="B217" i="2"/>
  <c r="B218" i="2" s="1"/>
  <c r="B439" i="2" s="1"/>
  <c r="B210" i="2"/>
  <c r="B202" i="2"/>
  <c r="B194" i="2"/>
  <c r="B186" i="2"/>
  <c r="B176" i="2"/>
  <c r="B168" i="2"/>
  <c r="B160" i="2"/>
  <c r="B152" i="2"/>
  <c r="B182" i="2"/>
  <c r="B144" i="2"/>
  <c r="B135" i="2"/>
  <c r="B127" i="2"/>
  <c r="B119" i="2"/>
  <c r="B145" i="2"/>
  <c r="B109" i="2"/>
  <c r="B102" i="2"/>
  <c r="B94" i="2"/>
  <c r="B86" i="2"/>
  <c r="B78" i="2"/>
  <c r="B110" i="2"/>
  <c r="B72" i="2"/>
  <c r="B68" i="2"/>
  <c r="B60" i="2"/>
  <c r="B52" i="2"/>
  <c r="B44" i="2"/>
  <c r="B73" i="2"/>
  <c r="B38" i="2"/>
  <c r="B34" i="2"/>
  <c r="B26" i="2"/>
  <c r="B18" i="2"/>
  <c r="B10" i="2"/>
  <c r="B39" i="2"/>
  <c r="C437" i="1"/>
  <c r="C428" i="1"/>
  <c r="C420" i="1"/>
  <c r="C412" i="1"/>
  <c r="C404" i="1"/>
  <c r="D437" i="1"/>
  <c r="D428" i="1"/>
  <c r="D420" i="1"/>
  <c r="D412" i="1"/>
  <c r="D404" i="1"/>
  <c r="E437" i="1"/>
  <c r="E428" i="1"/>
  <c r="E420" i="1"/>
  <c r="E412" i="1"/>
  <c r="E404" i="1"/>
  <c r="F437" i="1"/>
  <c r="F428" i="1"/>
  <c r="F420" i="1"/>
  <c r="F412" i="1"/>
  <c r="F404" i="1"/>
  <c r="G437" i="1"/>
  <c r="G428" i="1"/>
  <c r="G420" i="1"/>
  <c r="G412" i="1"/>
  <c r="G404" i="1"/>
  <c r="H437" i="1"/>
  <c r="H438" i="1" s="1"/>
  <c r="J437" i="1"/>
  <c r="J428" i="1"/>
  <c r="J420" i="1"/>
  <c r="J412" i="1"/>
  <c r="J404" i="1"/>
  <c r="K437" i="1"/>
  <c r="K428" i="1"/>
  <c r="K420" i="1"/>
  <c r="K412" i="1"/>
  <c r="K404" i="1"/>
  <c r="L437" i="1"/>
  <c r="L428" i="1"/>
  <c r="L420" i="1"/>
  <c r="L412" i="1"/>
  <c r="L404" i="1"/>
  <c r="M437" i="1"/>
  <c r="M428" i="1"/>
  <c r="M420" i="1"/>
  <c r="M412" i="1"/>
  <c r="M404" i="1"/>
  <c r="N437" i="1"/>
  <c r="N428" i="1"/>
  <c r="N420" i="1"/>
  <c r="N412" i="1"/>
  <c r="N404" i="1"/>
  <c r="O437" i="1"/>
  <c r="O428" i="1"/>
  <c r="O420" i="1"/>
  <c r="O412" i="1"/>
  <c r="O404" i="1"/>
  <c r="P437" i="1"/>
  <c r="P428" i="1"/>
  <c r="P420" i="1"/>
  <c r="P412" i="1"/>
  <c r="P404" i="1"/>
  <c r="Q437" i="1"/>
  <c r="Q428" i="1"/>
  <c r="Q420" i="1"/>
  <c r="Q412" i="1"/>
  <c r="Q404" i="1"/>
  <c r="R437" i="1"/>
  <c r="R428" i="1"/>
  <c r="R420" i="1"/>
  <c r="R412" i="1"/>
  <c r="R404" i="1"/>
  <c r="S437" i="1"/>
  <c r="S428" i="1"/>
  <c r="S420" i="1"/>
  <c r="S412" i="1"/>
  <c r="S404" i="1"/>
  <c r="T437" i="1"/>
  <c r="T428" i="1"/>
  <c r="T420" i="1"/>
  <c r="T412" i="1"/>
  <c r="T404" i="1"/>
  <c r="U437" i="1"/>
  <c r="U428" i="1"/>
  <c r="U420" i="1"/>
  <c r="U412" i="1"/>
  <c r="U404" i="1"/>
  <c r="V437" i="1"/>
  <c r="V428" i="1"/>
  <c r="V420" i="1"/>
  <c r="V412" i="1"/>
  <c r="V404" i="1"/>
  <c r="W437" i="1"/>
  <c r="W428" i="1"/>
  <c r="W420" i="1"/>
  <c r="W412" i="1"/>
  <c r="W404" i="1"/>
  <c r="X437" i="1"/>
  <c r="X428" i="1"/>
  <c r="X420" i="1"/>
  <c r="X412" i="1"/>
  <c r="X404" i="1"/>
  <c r="Y437" i="1"/>
  <c r="Y428" i="1"/>
  <c r="Y420" i="1"/>
  <c r="Y412" i="1"/>
  <c r="Y404" i="1"/>
  <c r="Z437" i="1"/>
  <c r="Z428" i="1"/>
  <c r="Z420" i="1"/>
  <c r="Z412" i="1"/>
  <c r="Z404" i="1"/>
  <c r="AA437" i="1"/>
  <c r="AA428" i="1"/>
  <c r="AA420" i="1"/>
  <c r="AA412" i="1"/>
  <c r="AA404" i="1"/>
  <c r="AB437" i="1"/>
  <c r="AB428" i="1"/>
  <c r="AB420" i="1"/>
  <c r="AB412" i="1"/>
  <c r="AB404" i="1"/>
  <c r="AC437" i="1"/>
  <c r="AC428" i="1"/>
  <c r="AC420" i="1"/>
  <c r="AC412" i="1"/>
  <c r="AC404" i="1"/>
  <c r="AD437" i="1"/>
  <c r="AD428" i="1"/>
  <c r="AD420" i="1"/>
  <c r="AD412" i="1"/>
  <c r="AD404" i="1"/>
  <c r="AE437" i="1"/>
  <c r="AE428" i="1"/>
  <c r="AE420" i="1"/>
  <c r="AE412" i="1"/>
  <c r="AE404" i="1"/>
  <c r="AF437" i="1"/>
  <c r="AF428" i="1"/>
  <c r="AF420" i="1"/>
  <c r="AF412" i="1"/>
  <c r="AF404" i="1"/>
  <c r="AG437" i="1"/>
  <c r="AG428" i="1"/>
  <c r="AG420" i="1"/>
  <c r="AG412" i="1"/>
  <c r="AG404" i="1"/>
  <c r="AH437" i="1"/>
  <c r="AH428" i="1"/>
  <c r="AH420" i="1"/>
  <c r="AH412" i="1"/>
  <c r="AH404" i="1"/>
  <c r="AI437" i="1"/>
  <c r="AI428" i="1"/>
  <c r="AI420" i="1"/>
  <c r="AI412" i="1"/>
  <c r="AI404" i="1"/>
  <c r="AJ437" i="1"/>
  <c r="AJ428" i="1"/>
  <c r="AJ420" i="1"/>
  <c r="AJ412" i="1"/>
  <c r="AJ404" i="1"/>
  <c r="AK437" i="1"/>
  <c r="AK428" i="1"/>
  <c r="AK420" i="1"/>
  <c r="AK412" i="1"/>
  <c r="AK404" i="1"/>
  <c r="AL437" i="1"/>
  <c r="AL428" i="1"/>
  <c r="AL420" i="1"/>
  <c r="AL412" i="1"/>
  <c r="AL404" i="1"/>
  <c r="AM437" i="1"/>
  <c r="AM428" i="1"/>
  <c r="AM420" i="1"/>
  <c r="AM412" i="1"/>
  <c r="AM404" i="1"/>
  <c r="AN437" i="1"/>
  <c r="AN428" i="1"/>
  <c r="AN420" i="1"/>
  <c r="AN412" i="1"/>
  <c r="AN404" i="1"/>
  <c r="AO437" i="1"/>
  <c r="AO428" i="1"/>
  <c r="AO420" i="1"/>
  <c r="AO412" i="1"/>
  <c r="AO404" i="1"/>
  <c r="AP437" i="1"/>
  <c r="AP428" i="1"/>
  <c r="AP420" i="1"/>
  <c r="AP412" i="1"/>
  <c r="AP404" i="1"/>
  <c r="AQ437" i="1"/>
  <c r="AQ428" i="1"/>
  <c r="AQ420" i="1"/>
  <c r="AQ412" i="1"/>
  <c r="AQ404" i="1"/>
  <c r="AR437" i="1"/>
  <c r="AR428" i="1"/>
  <c r="AR420" i="1"/>
  <c r="AR412" i="1"/>
  <c r="AR404" i="1"/>
  <c r="AS437" i="1"/>
  <c r="AS428" i="1"/>
  <c r="AS420" i="1"/>
  <c r="AS412" i="1"/>
  <c r="AS404" i="1"/>
  <c r="AT437" i="1"/>
  <c r="AT428" i="1"/>
  <c r="AT420" i="1"/>
  <c r="AT412" i="1"/>
  <c r="AT404" i="1"/>
  <c r="AU437" i="1"/>
  <c r="AU428" i="1"/>
  <c r="AU420" i="1"/>
  <c r="AU412" i="1"/>
  <c r="AU404" i="1"/>
  <c r="AV437" i="1"/>
  <c r="AV428" i="1"/>
  <c r="AV420" i="1"/>
  <c r="AV412" i="1"/>
  <c r="AV404" i="1"/>
  <c r="AW437" i="1"/>
  <c r="AW428" i="1"/>
  <c r="AW420" i="1"/>
  <c r="AW412" i="1"/>
  <c r="AW404" i="1"/>
  <c r="AX437" i="1"/>
  <c r="AX428" i="1"/>
  <c r="AX420" i="1"/>
  <c r="AX412" i="1"/>
  <c r="AX404" i="1"/>
  <c r="AY437" i="1"/>
  <c r="AY428" i="1"/>
  <c r="AY420" i="1"/>
  <c r="AY412" i="1"/>
  <c r="AY404" i="1"/>
  <c r="AZ437" i="1"/>
  <c r="AZ428" i="1"/>
  <c r="AZ420" i="1"/>
  <c r="AZ412" i="1"/>
  <c r="AZ404" i="1"/>
  <c r="C437" i="2"/>
  <c r="C428" i="2"/>
  <c r="C420" i="2"/>
  <c r="C412" i="2"/>
  <c r="C404" i="2"/>
  <c r="C438" i="2"/>
  <c r="D437" i="2"/>
  <c r="D428" i="2"/>
  <c r="D420" i="2"/>
  <c r="D412" i="2"/>
  <c r="D404" i="2"/>
  <c r="D438" i="2"/>
  <c r="E437" i="2"/>
  <c r="E428" i="2"/>
  <c r="E420" i="2"/>
  <c r="E412" i="2"/>
  <c r="E404" i="2"/>
  <c r="E438" i="2"/>
  <c r="F437" i="2"/>
  <c r="F428" i="2"/>
  <c r="F420" i="2"/>
  <c r="F412" i="2"/>
  <c r="F404" i="2"/>
  <c r="F438" i="2"/>
  <c r="G437" i="2"/>
  <c r="G428" i="2"/>
  <c r="G420" i="2"/>
  <c r="G412" i="2"/>
  <c r="G404" i="2"/>
  <c r="G438" i="2"/>
  <c r="H437" i="2"/>
  <c r="H438" i="2"/>
  <c r="J437" i="2"/>
  <c r="J428" i="2"/>
  <c r="J420" i="2"/>
  <c r="J412" i="2"/>
  <c r="J404" i="2"/>
  <c r="J438" i="2"/>
  <c r="K437" i="2"/>
  <c r="K428" i="2"/>
  <c r="K420" i="2"/>
  <c r="K412" i="2"/>
  <c r="K404" i="2"/>
  <c r="K438" i="2"/>
  <c r="L437" i="2"/>
  <c r="L428" i="2"/>
  <c r="L420" i="2"/>
  <c r="L412" i="2"/>
  <c r="L404" i="2"/>
  <c r="L438" i="2"/>
  <c r="M437" i="2"/>
  <c r="M428" i="2"/>
  <c r="M420" i="2"/>
  <c r="M412" i="2"/>
  <c r="M404" i="2"/>
  <c r="M438" i="2"/>
  <c r="N437" i="2"/>
  <c r="N428" i="2"/>
  <c r="N420" i="2"/>
  <c r="N412" i="2"/>
  <c r="N404" i="2"/>
  <c r="N438" i="2"/>
  <c r="O437" i="2"/>
  <c r="O428" i="2"/>
  <c r="O420" i="2"/>
  <c r="O412" i="2"/>
  <c r="O404" i="2"/>
  <c r="O438" i="2"/>
  <c r="P437" i="2"/>
  <c r="P428" i="2"/>
  <c r="P420" i="2"/>
  <c r="P412" i="2"/>
  <c r="P404" i="2"/>
  <c r="P438" i="2"/>
  <c r="Q437" i="2"/>
  <c r="Q428" i="2"/>
  <c r="Q420" i="2"/>
  <c r="Q412" i="2"/>
  <c r="Q404" i="2"/>
  <c r="Q438" i="2"/>
  <c r="R437" i="2"/>
  <c r="R428" i="2"/>
  <c r="R420" i="2"/>
  <c r="R412" i="2"/>
  <c r="R404" i="2"/>
  <c r="R438" i="2"/>
  <c r="S437" i="2"/>
  <c r="S428" i="2"/>
  <c r="S420" i="2"/>
  <c r="S412" i="2"/>
  <c r="S404" i="2"/>
  <c r="S438" i="2"/>
  <c r="T437" i="2"/>
  <c r="T428" i="2"/>
  <c r="T420" i="2"/>
  <c r="T412" i="2"/>
  <c r="T404" i="2"/>
  <c r="T438" i="2"/>
  <c r="U437" i="2"/>
  <c r="U428" i="2"/>
  <c r="U420" i="2"/>
  <c r="U412" i="2"/>
  <c r="U404" i="2"/>
  <c r="U438" i="2"/>
  <c r="V437" i="2"/>
  <c r="V428" i="2"/>
  <c r="V420" i="2"/>
  <c r="V412" i="2"/>
  <c r="V404" i="2"/>
  <c r="V438" i="2"/>
  <c r="W437" i="2"/>
  <c r="W428" i="2"/>
  <c r="W420" i="2"/>
  <c r="W412" i="2"/>
  <c r="W404" i="2"/>
  <c r="W438" i="2"/>
  <c r="X437" i="2"/>
  <c r="X428" i="2"/>
  <c r="X420" i="2"/>
  <c r="X412" i="2"/>
  <c r="X404" i="2"/>
  <c r="X438" i="2"/>
  <c r="Y437" i="2"/>
  <c r="Y428" i="2"/>
  <c r="Y420" i="2"/>
  <c r="Y412" i="2"/>
  <c r="Y404" i="2"/>
  <c r="Y438" i="2"/>
  <c r="Z437" i="2"/>
  <c r="Z428" i="2"/>
  <c r="Z420" i="2"/>
  <c r="Z412" i="2"/>
  <c r="Z404" i="2"/>
  <c r="Z438" i="2"/>
  <c r="AA437" i="2"/>
  <c r="AA428" i="2"/>
  <c r="AA420" i="2"/>
  <c r="AA412" i="2"/>
  <c r="AA404" i="2"/>
  <c r="AA438" i="2"/>
  <c r="AB437" i="2"/>
  <c r="AB428" i="2"/>
  <c r="AB420" i="2"/>
  <c r="AB412" i="2"/>
  <c r="AB404" i="2"/>
  <c r="AB438" i="2"/>
  <c r="AC437" i="2"/>
  <c r="AC428" i="2"/>
  <c r="AC420" i="2"/>
  <c r="AC412" i="2"/>
  <c r="AC404" i="2"/>
  <c r="AC438" i="2"/>
  <c r="AD437" i="2"/>
  <c r="AD428" i="2"/>
  <c r="AD420" i="2"/>
  <c r="AD412" i="2"/>
  <c r="AD404" i="2"/>
  <c r="AD438" i="2"/>
  <c r="AE437" i="2"/>
  <c r="AE428" i="2"/>
  <c r="AE420" i="2"/>
  <c r="AE412" i="2"/>
  <c r="AE404" i="2"/>
  <c r="AE438" i="2"/>
  <c r="AF437" i="2"/>
  <c r="AF428" i="2"/>
  <c r="AF420" i="2"/>
  <c r="AF412" i="2"/>
  <c r="AF404" i="2"/>
  <c r="AF438" i="2"/>
  <c r="AG437" i="2"/>
  <c r="AG428" i="2"/>
  <c r="AG420" i="2"/>
  <c r="AG412" i="2"/>
  <c r="AG404" i="2"/>
  <c r="AG438" i="2"/>
  <c r="AH437" i="2"/>
  <c r="AH428" i="2"/>
  <c r="AH420" i="2"/>
  <c r="AH412" i="2"/>
  <c r="AH404" i="2"/>
  <c r="AH438" i="2"/>
  <c r="AI437" i="2"/>
  <c r="AI428" i="2"/>
  <c r="AI420" i="2"/>
  <c r="AI412" i="2"/>
  <c r="AI404" i="2"/>
  <c r="AI438" i="2"/>
  <c r="AJ437" i="2"/>
  <c r="AJ428" i="2"/>
  <c r="AJ420" i="2"/>
  <c r="AJ412" i="2"/>
  <c r="AJ404" i="2"/>
  <c r="AJ438" i="2"/>
  <c r="AK437" i="2"/>
  <c r="AK428" i="2"/>
  <c r="AK420" i="2"/>
  <c r="AK412" i="2"/>
  <c r="AK404" i="2"/>
  <c r="AK438" i="2"/>
  <c r="AL437" i="2"/>
  <c r="AL428" i="2"/>
  <c r="AL420" i="2"/>
  <c r="AL412" i="2"/>
  <c r="AL404" i="2"/>
  <c r="AL438" i="2"/>
  <c r="AM437" i="2"/>
  <c r="AM428" i="2"/>
  <c r="AM420" i="2"/>
  <c r="AM412" i="2"/>
  <c r="AM404" i="2"/>
  <c r="AM438" i="2"/>
  <c r="AN437" i="2"/>
  <c r="AN428" i="2"/>
  <c r="AN420" i="2"/>
  <c r="AN412" i="2"/>
  <c r="AN404" i="2"/>
  <c r="AN438" i="2"/>
  <c r="AO437" i="2"/>
  <c r="AO428" i="2"/>
  <c r="AO420" i="2"/>
  <c r="AO412" i="2"/>
  <c r="AO404" i="2"/>
  <c r="AO438" i="2"/>
  <c r="AP437" i="2"/>
  <c r="AP428" i="2"/>
  <c r="AP420" i="2"/>
  <c r="AP412" i="2"/>
  <c r="AP404" i="2"/>
  <c r="AP438" i="2"/>
  <c r="AQ437" i="2"/>
  <c r="AQ428" i="2"/>
  <c r="AQ420" i="2"/>
  <c r="AQ412" i="2"/>
  <c r="AQ404" i="2"/>
  <c r="AQ438" i="2"/>
  <c r="AR437" i="2"/>
  <c r="AR428" i="2"/>
  <c r="AR420" i="2"/>
  <c r="AR412" i="2"/>
  <c r="AR404" i="2"/>
  <c r="AR438" i="2"/>
  <c r="AS437" i="2"/>
  <c r="AS428" i="2"/>
  <c r="AS420" i="2"/>
  <c r="AS412" i="2"/>
  <c r="AS404" i="2"/>
  <c r="AS438" i="2"/>
  <c r="AT437" i="2"/>
  <c r="AT428" i="2"/>
  <c r="AT420" i="2"/>
  <c r="AT412" i="2"/>
  <c r="AT404" i="2"/>
  <c r="AT438" i="2"/>
  <c r="AU437" i="2"/>
  <c r="AU428" i="2"/>
  <c r="AU420" i="2"/>
  <c r="AU412" i="2"/>
  <c r="AU404" i="2"/>
  <c r="AU438" i="2"/>
  <c r="AV437" i="2"/>
  <c r="AV428" i="2"/>
  <c r="AV420" i="2"/>
  <c r="AV412" i="2"/>
  <c r="AV404" i="2"/>
  <c r="AV438" i="2"/>
  <c r="AW437" i="2"/>
  <c r="AW428" i="2"/>
  <c r="AW420" i="2"/>
  <c r="AW412" i="2"/>
  <c r="AW404" i="2"/>
  <c r="AW438" i="2"/>
  <c r="AX437" i="2"/>
  <c r="AX428" i="2"/>
  <c r="AX420" i="2"/>
  <c r="AX412" i="2"/>
  <c r="AX404" i="2"/>
  <c r="AX438" i="2"/>
  <c r="AY437" i="2"/>
  <c r="AY428" i="2"/>
  <c r="AY420" i="2"/>
  <c r="AY412" i="2"/>
  <c r="AY404" i="2"/>
  <c r="AY438" i="2"/>
  <c r="AZ437" i="2"/>
  <c r="AZ428" i="2"/>
  <c r="AZ420" i="2"/>
  <c r="AZ412" i="2"/>
  <c r="AZ404" i="2"/>
  <c r="AZ438" i="2"/>
  <c r="B437" i="1"/>
  <c r="B428" i="1"/>
  <c r="B420" i="1"/>
  <c r="B412" i="1"/>
  <c r="B404" i="1"/>
  <c r="AE400" i="1"/>
  <c r="AE394" i="1"/>
  <c r="AE386" i="1"/>
  <c r="AE378" i="1"/>
  <c r="AE370" i="1"/>
  <c r="AY400" i="1"/>
  <c r="AY394" i="1"/>
  <c r="AY386" i="1"/>
  <c r="AY378" i="1"/>
  <c r="AY370" i="1"/>
  <c r="AZ400" i="1"/>
  <c r="AZ394" i="1"/>
  <c r="AZ386" i="1"/>
  <c r="AZ378" i="1"/>
  <c r="AZ370" i="1"/>
  <c r="B400" i="1"/>
  <c r="B394" i="1"/>
  <c r="B386" i="1"/>
  <c r="B378" i="1"/>
  <c r="B370" i="1"/>
  <c r="C400" i="1"/>
  <c r="D400" i="1"/>
  <c r="E400" i="1"/>
  <c r="F400" i="1"/>
  <c r="G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C400" i="2"/>
  <c r="D400" i="2"/>
  <c r="E400" i="2"/>
  <c r="F400" i="2"/>
  <c r="G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C394" i="1"/>
  <c r="D394" i="1"/>
  <c r="E394" i="1"/>
  <c r="F394" i="1"/>
  <c r="G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C394" i="2"/>
  <c r="D394" i="2"/>
  <c r="E394" i="2"/>
  <c r="F394" i="2"/>
  <c r="G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C386" i="1"/>
  <c r="C378" i="1"/>
  <c r="C370" i="1"/>
  <c r="D386" i="1"/>
  <c r="E386" i="1"/>
  <c r="F386" i="1"/>
  <c r="G386" i="1"/>
  <c r="G378" i="1"/>
  <c r="G370" i="1"/>
  <c r="J386" i="1"/>
  <c r="K386" i="1"/>
  <c r="L386" i="1"/>
  <c r="L378" i="1"/>
  <c r="L370" i="1"/>
  <c r="M386" i="1"/>
  <c r="N386" i="1"/>
  <c r="O386" i="1"/>
  <c r="P386" i="1"/>
  <c r="P378" i="1"/>
  <c r="P370" i="1"/>
  <c r="Q386" i="1"/>
  <c r="R386" i="1"/>
  <c r="S386" i="1"/>
  <c r="T386" i="1"/>
  <c r="T378" i="1"/>
  <c r="T370" i="1"/>
  <c r="U386" i="1"/>
  <c r="V386" i="1"/>
  <c r="W386" i="1"/>
  <c r="X386" i="1"/>
  <c r="X378" i="1"/>
  <c r="X370" i="1"/>
  <c r="Y386" i="1"/>
  <c r="Z386" i="1"/>
  <c r="AA386" i="1"/>
  <c r="AB386" i="1"/>
  <c r="AB378" i="1"/>
  <c r="AB370" i="1"/>
  <c r="AC386" i="1"/>
  <c r="AD386" i="1"/>
  <c r="AF386" i="1"/>
  <c r="AF378" i="1"/>
  <c r="AF370" i="1"/>
  <c r="AG386" i="1"/>
  <c r="AH386" i="1"/>
  <c r="AI386" i="1"/>
  <c r="AJ386" i="1"/>
  <c r="AJ378" i="1"/>
  <c r="AJ370" i="1"/>
  <c r="AK386" i="1"/>
  <c r="AL386" i="1"/>
  <c r="AM386" i="1"/>
  <c r="AN386" i="1"/>
  <c r="AN378" i="1"/>
  <c r="AN370" i="1"/>
  <c r="AO386" i="1"/>
  <c r="AP386" i="1"/>
  <c r="AQ386" i="1"/>
  <c r="AR386" i="1"/>
  <c r="AR378" i="1"/>
  <c r="AR370" i="1"/>
  <c r="AS386" i="1"/>
  <c r="AT386" i="1"/>
  <c r="AU386" i="1"/>
  <c r="AV386" i="1"/>
  <c r="AV378" i="1"/>
  <c r="AV370" i="1"/>
  <c r="AW386" i="1"/>
  <c r="AX386" i="1"/>
  <c r="C386" i="2"/>
  <c r="C378" i="2"/>
  <c r="C401" i="2" s="1"/>
  <c r="C370" i="2"/>
  <c r="D386" i="2"/>
  <c r="E386" i="2"/>
  <c r="F386" i="2"/>
  <c r="F378" i="2"/>
  <c r="F370" i="2"/>
  <c r="F401" i="2"/>
  <c r="G386" i="2"/>
  <c r="G378" i="2"/>
  <c r="G370" i="2"/>
  <c r="G401" i="2"/>
  <c r="J386" i="2"/>
  <c r="K386" i="2"/>
  <c r="K401" i="2" s="1"/>
  <c r="K378" i="2"/>
  <c r="K370" i="2"/>
  <c r="L386" i="2"/>
  <c r="L401" i="2" s="1"/>
  <c r="L378" i="2"/>
  <c r="L370" i="2"/>
  <c r="M386" i="2"/>
  <c r="N386" i="2"/>
  <c r="N378" i="2"/>
  <c r="N401" i="2" s="1"/>
  <c r="N370" i="2"/>
  <c r="O386" i="2"/>
  <c r="O378" i="2"/>
  <c r="O401" i="2" s="1"/>
  <c r="O370" i="2"/>
  <c r="P386" i="2"/>
  <c r="P378" i="2"/>
  <c r="P401" i="2" s="1"/>
  <c r="P370" i="2"/>
  <c r="Q386" i="2"/>
  <c r="R386" i="2"/>
  <c r="S386" i="2"/>
  <c r="S378" i="2"/>
  <c r="S370" i="2"/>
  <c r="S401" i="2"/>
  <c r="T386" i="2"/>
  <c r="T378" i="2"/>
  <c r="T370" i="2"/>
  <c r="T401" i="2"/>
  <c r="U386" i="2"/>
  <c r="V386" i="2"/>
  <c r="W386" i="2"/>
  <c r="W378" i="2"/>
  <c r="W401" i="2" s="1"/>
  <c r="W370" i="2"/>
  <c r="X386" i="2"/>
  <c r="X378" i="2"/>
  <c r="X401" i="2" s="1"/>
  <c r="X370" i="2"/>
  <c r="Y386" i="2"/>
  <c r="Z386" i="2"/>
  <c r="AA386" i="2"/>
  <c r="AA378" i="2"/>
  <c r="AA370" i="2"/>
  <c r="AA401" i="2"/>
  <c r="AB386" i="2"/>
  <c r="AB378" i="2"/>
  <c r="AB370" i="2"/>
  <c r="AB401" i="2"/>
  <c r="AC386" i="2"/>
  <c r="AD386" i="2"/>
  <c r="AD401" i="2" s="1"/>
  <c r="AD378" i="2"/>
  <c r="AD370" i="2"/>
  <c r="AE386" i="2"/>
  <c r="AE401" i="2" s="1"/>
  <c r="AE378" i="2"/>
  <c r="AE370" i="2"/>
  <c r="AF386" i="2"/>
  <c r="AF401" i="2" s="1"/>
  <c r="AF378" i="2"/>
  <c r="AF370" i="2"/>
  <c r="AG386" i="2"/>
  <c r="AH386" i="2"/>
  <c r="AI386" i="2"/>
  <c r="AI401" i="2" s="1"/>
  <c r="AI378" i="2"/>
  <c r="AI370" i="2"/>
  <c r="AJ386" i="2"/>
  <c r="AJ401" i="2" s="1"/>
  <c r="AJ378" i="2"/>
  <c r="AJ370" i="2"/>
  <c r="AK386" i="2"/>
  <c r="AL386" i="2"/>
  <c r="AM386" i="2"/>
  <c r="AM401" i="2" s="1"/>
  <c r="AM378" i="2"/>
  <c r="AM370" i="2"/>
  <c r="AN386" i="2"/>
  <c r="AN401" i="2" s="1"/>
  <c r="AN378" i="2"/>
  <c r="AN370" i="2"/>
  <c r="AO386" i="2"/>
  <c r="AP386" i="2"/>
  <c r="AQ386" i="2"/>
  <c r="AQ401" i="2" s="1"/>
  <c r="AQ378" i="2"/>
  <c r="AQ370" i="2"/>
  <c r="AR386" i="2"/>
  <c r="AR401" i="2" s="1"/>
  <c r="AR378" i="2"/>
  <c r="AR370" i="2"/>
  <c r="AS386" i="2"/>
  <c r="AT386" i="2"/>
  <c r="AT378" i="2"/>
  <c r="AT370" i="2"/>
  <c r="AT401" i="2"/>
  <c r="AU386" i="2"/>
  <c r="AU378" i="2"/>
  <c r="AU370" i="2"/>
  <c r="AU401" i="2"/>
  <c r="AV386" i="2"/>
  <c r="AV378" i="2"/>
  <c r="AV370" i="2"/>
  <c r="AV401" i="2"/>
  <c r="AW386" i="2"/>
  <c r="AX386" i="2"/>
  <c r="AY386" i="2"/>
  <c r="AY378" i="2"/>
  <c r="AY401" i="2" s="1"/>
  <c r="AY370" i="2"/>
  <c r="AZ386" i="2"/>
  <c r="AZ378" i="2"/>
  <c r="AZ401" i="2" s="1"/>
  <c r="AZ370" i="2"/>
  <c r="D378" i="1"/>
  <c r="E378" i="1"/>
  <c r="F378" i="1"/>
  <c r="F370" i="1"/>
  <c r="J378" i="1"/>
  <c r="J370" i="1"/>
  <c r="K378" i="1"/>
  <c r="K370" i="1"/>
  <c r="M378" i="1"/>
  <c r="N378" i="1"/>
  <c r="N370" i="1"/>
  <c r="O378" i="1"/>
  <c r="O370" i="1"/>
  <c r="Q378" i="1"/>
  <c r="R378" i="1"/>
  <c r="S378" i="1"/>
  <c r="S370" i="1"/>
  <c r="U378" i="1"/>
  <c r="V378" i="1"/>
  <c r="W378" i="1"/>
  <c r="W370" i="1"/>
  <c r="Y378" i="1"/>
  <c r="Z378" i="1"/>
  <c r="Z370" i="1"/>
  <c r="AA378" i="1"/>
  <c r="AA370" i="1"/>
  <c r="AC378" i="1"/>
  <c r="AD378" i="1"/>
  <c r="AD370" i="1"/>
  <c r="AG378" i="1"/>
  <c r="AH378" i="1"/>
  <c r="AI378" i="1"/>
  <c r="AI370" i="1"/>
  <c r="AK378" i="1"/>
  <c r="AL378" i="1"/>
  <c r="AM378" i="1"/>
  <c r="AM370" i="1"/>
  <c r="AO378" i="1"/>
  <c r="AP378" i="1"/>
  <c r="AP370" i="1"/>
  <c r="AQ378" i="1"/>
  <c r="AS378" i="1"/>
  <c r="AT378" i="1"/>
  <c r="AT370" i="1"/>
  <c r="AU378" i="1"/>
  <c r="AW378" i="1"/>
  <c r="AX378" i="1"/>
  <c r="D378" i="2"/>
  <c r="E378" i="2"/>
  <c r="J378" i="2"/>
  <c r="M378" i="2"/>
  <c r="Q378" i="2"/>
  <c r="R378" i="2"/>
  <c r="U378" i="2"/>
  <c r="V378" i="2"/>
  <c r="Y378" i="2"/>
  <c r="Z378" i="2"/>
  <c r="AC378" i="2"/>
  <c r="AG378" i="2"/>
  <c r="AH378" i="2"/>
  <c r="AK378" i="2"/>
  <c r="AL378" i="2"/>
  <c r="AO378" i="2"/>
  <c r="AP378" i="2"/>
  <c r="AS378" i="2"/>
  <c r="AW378" i="2"/>
  <c r="AX378" i="2"/>
  <c r="D370" i="1"/>
  <c r="E370" i="1"/>
  <c r="M370" i="1"/>
  <c r="Q370" i="1"/>
  <c r="R370" i="1"/>
  <c r="U370" i="1"/>
  <c r="V370" i="1"/>
  <c r="Y370" i="1"/>
  <c r="AC370" i="1"/>
  <c r="AG370" i="1"/>
  <c r="AH370" i="1"/>
  <c r="AK370" i="1"/>
  <c r="AL370" i="1"/>
  <c r="AO370" i="1"/>
  <c r="AQ370" i="1"/>
  <c r="AS370" i="1"/>
  <c r="AU370" i="1"/>
  <c r="AW370" i="1"/>
  <c r="AX370" i="1"/>
  <c r="D370" i="2"/>
  <c r="E370" i="2"/>
  <c r="J370" i="2"/>
  <c r="M370" i="2"/>
  <c r="Q370" i="2"/>
  <c r="R370" i="2"/>
  <c r="U370" i="2"/>
  <c r="V370" i="2"/>
  <c r="Y370" i="2"/>
  <c r="Z370" i="2"/>
  <c r="AC370" i="2"/>
  <c r="AG370" i="2"/>
  <c r="AH370" i="2"/>
  <c r="AK370" i="2"/>
  <c r="AL370" i="2"/>
  <c r="AO370" i="2"/>
  <c r="AP370" i="2"/>
  <c r="AS370" i="2"/>
  <c r="AW370" i="2"/>
  <c r="AX370" i="2"/>
  <c r="F364" i="1"/>
  <c r="F360" i="1"/>
  <c r="F352" i="1"/>
  <c r="F344" i="1"/>
  <c r="F336" i="1"/>
  <c r="W364" i="1"/>
  <c r="W360" i="1"/>
  <c r="W352" i="1"/>
  <c r="W344" i="1"/>
  <c r="W336" i="1"/>
  <c r="AM364" i="1"/>
  <c r="AM360" i="1"/>
  <c r="AM352" i="1"/>
  <c r="AM344" i="1"/>
  <c r="AM336" i="1"/>
  <c r="AD364" i="2"/>
  <c r="AD365" i="2" s="1"/>
  <c r="AD360" i="2"/>
  <c r="AD352" i="2"/>
  <c r="AD344" i="2"/>
  <c r="AD336" i="2"/>
  <c r="B364" i="1"/>
  <c r="B360" i="1"/>
  <c r="B352" i="1"/>
  <c r="B344" i="1"/>
  <c r="B336" i="1"/>
  <c r="C364" i="1"/>
  <c r="D364" i="1"/>
  <c r="E364" i="1"/>
  <c r="G364" i="1"/>
  <c r="J364" i="1"/>
  <c r="K364" i="1"/>
  <c r="K360" i="1"/>
  <c r="K352" i="1"/>
  <c r="K344" i="1"/>
  <c r="K336" i="1"/>
  <c r="L364" i="1"/>
  <c r="M364" i="1"/>
  <c r="N364" i="1"/>
  <c r="O364" i="1"/>
  <c r="O360" i="1"/>
  <c r="O352" i="1"/>
  <c r="O344" i="1"/>
  <c r="O336" i="1"/>
  <c r="P364" i="1"/>
  <c r="Q364" i="1"/>
  <c r="R364" i="1"/>
  <c r="S364" i="1"/>
  <c r="S360" i="1"/>
  <c r="S352" i="1"/>
  <c r="S344" i="1"/>
  <c r="S336" i="1"/>
  <c r="T364" i="1"/>
  <c r="U364" i="1"/>
  <c r="V364" i="1"/>
  <c r="X364" i="1"/>
  <c r="Y364" i="1"/>
  <c r="Z364" i="1"/>
  <c r="AA364" i="1"/>
  <c r="AA360" i="1"/>
  <c r="AA352" i="1"/>
  <c r="AA344" i="1"/>
  <c r="AA336" i="1"/>
  <c r="AB364" i="1"/>
  <c r="AC364" i="1"/>
  <c r="AD364" i="1"/>
  <c r="AE364" i="1"/>
  <c r="AE360" i="1"/>
  <c r="AE352" i="1"/>
  <c r="AE344" i="1"/>
  <c r="AE336" i="1"/>
  <c r="AF364" i="1"/>
  <c r="AG364" i="1"/>
  <c r="AH364" i="1"/>
  <c r="AI364" i="1"/>
  <c r="AI360" i="1"/>
  <c r="AI352" i="1"/>
  <c r="AI344" i="1"/>
  <c r="AI336" i="1"/>
  <c r="AJ364" i="1"/>
  <c r="AK364" i="1"/>
  <c r="AL364" i="1"/>
  <c r="AN364" i="1"/>
  <c r="AO364" i="1"/>
  <c r="AP364" i="1"/>
  <c r="AQ364" i="1"/>
  <c r="AQ360" i="1"/>
  <c r="AQ352" i="1"/>
  <c r="AQ344" i="1"/>
  <c r="AQ336" i="1"/>
  <c r="AR364" i="1"/>
  <c r="AS364" i="1"/>
  <c r="AT364" i="1"/>
  <c r="AU364" i="1"/>
  <c r="AU360" i="1"/>
  <c r="AU352" i="1"/>
  <c r="AU344" i="1"/>
  <c r="AU336" i="1"/>
  <c r="AV364" i="1"/>
  <c r="AW364" i="1"/>
  <c r="AX364" i="1"/>
  <c r="AY364" i="1"/>
  <c r="AY360" i="1"/>
  <c r="AY352" i="1"/>
  <c r="AY344" i="1"/>
  <c r="AY336" i="1"/>
  <c r="AZ364" i="1"/>
  <c r="C364" i="2"/>
  <c r="C365" i="2" s="1"/>
  <c r="C360" i="2"/>
  <c r="C352" i="2"/>
  <c r="C344" i="2"/>
  <c r="C336" i="2"/>
  <c r="D364" i="2"/>
  <c r="D365" i="2" s="1"/>
  <c r="D360" i="2"/>
  <c r="D352" i="2"/>
  <c r="D344" i="2"/>
  <c r="D336" i="2"/>
  <c r="E364" i="2"/>
  <c r="F364" i="2"/>
  <c r="F360" i="2"/>
  <c r="F352" i="2"/>
  <c r="F344" i="2"/>
  <c r="F365" i="2" s="1"/>
  <c r="F336" i="2"/>
  <c r="G364" i="2"/>
  <c r="G360" i="2"/>
  <c r="G352" i="2"/>
  <c r="G344" i="2"/>
  <c r="G336" i="2"/>
  <c r="G365" i="2"/>
  <c r="J364" i="2"/>
  <c r="K364" i="2"/>
  <c r="K365" i="2" s="1"/>
  <c r="K360" i="2"/>
  <c r="K352" i="2"/>
  <c r="K344" i="2"/>
  <c r="K336" i="2"/>
  <c r="L364" i="2"/>
  <c r="L365" i="2" s="1"/>
  <c r="L360" i="2"/>
  <c r="L352" i="2"/>
  <c r="L344" i="2"/>
  <c r="L336" i="2"/>
  <c r="M364" i="2"/>
  <c r="M365" i="2" s="1"/>
  <c r="M360" i="2"/>
  <c r="M352" i="2"/>
  <c r="M344" i="2"/>
  <c r="M336" i="2"/>
  <c r="N364" i="2"/>
  <c r="N365" i="2" s="1"/>
  <c r="N360" i="2"/>
  <c r="N352" i="2"/>
  <c r="N344" i="2"/>
  <c r="N336" i="2"/>
  <c r="O364" i="2"/>
  <c r="O365" i="2" s="1"/>
  <c r="O360" i="2"/>
  <c r="O352" i="2"/>
  <c r="O344" i="2"/>
  <c r="O336" i="2"/>
  <c r="P364" i="2"/>
  <c r="P365" i="2" s="1"/>
  <c r="P360" i="2"/>
  <c r="P352" i="2"/>
  <c r="P344" i="2"/>
  <c r="P336" i="2"/>
  <c r="Q364" i="2"/>
  <c r="Q365" i="2" s="1"/>
  <c r="Q360" i="2"/>
  <c r="Q352" i="2"/>
  <c r="Q344" i="2"/>
  <c r="Q336" i="2"/>
  <c r="R364" i="2"/>
  <c r="S364" i="2"/>
  <c r="S360" i="2"/>
  <c r="S352" i="2"/>
  <c r="S344" i="2"/>
  <c r="S365" i="2" s="1"/>
  <c r="S336" i="2"/>
  <c r="T364" i="2"/>
  <c r="T360" i="2"/>
  <c r="T352" i="2"/>
  <c r="T344" i="2"/>
  <c r="T336" i="2"/>
  <c r="T365" i="2"/>
  <c r="U364" i="2"/>
  <c r="U360" i="2"/>
  <c r="U352" i="2"/>
  <c r="U344" i="2"/>
  <c r="U365" i="2" s="1"/>
  <c r="U336" i="2"/>
  <c r="V364" i="2"/>
  <c r="W364" i="2"/>
  <c r="W365" i="2" s="1"/>
  <c r="W360" i="2"/>
  <c r="W352" i="2"/>
  <c r="W344" i="2"/>
  <c r="W336" i="2"/>
  <c r="X364" i="2"/>
  <c r="X365" i="2" s="1"/>
  <c r="X360" i="2"/>
  <c r="X352" i="2"/>
  <c r="X344" i="2"/>
  <c r="X336" i="2"/>
  <c r="Y364" i="2"/>
  <c r="Y365" i="2" s="1"/>
  <c r="Y360" i="2"/>
  <c r="Y352" i="2"/>
  <c r="Y344" i="2"/>
  <c r="Y336" i="2"/>
  <c r="Z364" i="2"/>
  <c r="AA364" i="2"/>
  <c r="AA360" i="2"/>
  <c r="AA352" i="2"/>
  <c r="AA344" i="2"/>
  <c r="AA336" i="2"/>
  <c r="AA365" i="2"/>
  <c r="AB364" i="2"/>
  <c r="AB360" i="2"/>
  <c r="AB352" i="2"/>
  <c r="AB344" i="2"/>
  <c r="AB365" i="2" s="1"/>
  <c r="AB336" i="2"/>
  <c r="AC364" i="2"/>
  <c r="AC360" i="2"/>
  <c r="AC352" i="2"/>
  <c r="AC344" i="2"/>
  <c r="AC336" i="2"/>
  <c r="AC365" i="2"/>
  <c r="AE364" i="2"/>
  <c r="AE360" i="2"/>
  <c r="AE352" i="2"/>
  <c r="AE344" i="2"/>
  <c r="AE365" i="2" s="1"/>
  <c r="AE336" i="2"/>
  <c r="AF364" i="2"/>
  <c r="AF360" i="2"/>
  <c r="AF352" i="2"/>
  <c r="AF344" i="2"/>
  <c r="AF336" i="2"/>
  <c r="AF365" i="2"/>
  <c r="AG364" i="2"/>
  <c r="AG360" i="2"/>
  <c r="AG352" i="2"/>
  <c r="AG344" i="2"/>
  <c r="AG365" i="2" s="1"/>
  <c r="AG439" i="2" s="1"/>
  <c r="AG336" i="2"/>
  <c r="AH364" i="2"/>
  <c r="AI364" i="2"/>
  <c r="AI365" i="2" s="1"/>
  <c r="AI360" i="2"/>
  <c r="AI352" i="2"/>
  <c r="AI344" i="2"/>
  <c r="AI336" i="2"/>
  <c r="AJ364" i="2"/>
  <c r="AJ365" i="2" s="1"/>
  <c r="AJ439" i="2" s="1"/>
  <c r="AJ360" i="2"/>
  <c r="AJ352" i="2"/>
  <c r="AJ344" i="2"/>
  <c r="AJ336" i="2"/>
  <c r="AK364" i="2"/>
  <c r="AK365" i="2" s="1"/>
  <c r="AK360" i="2"/>
  <c r="AK352" i="2"/>
  <c r="AK344" i="2"/>
  <c r="AK336" i="2"/>
  <c r="AL364" i="2"/>
  <c r="AM364" i="2"/>
  <c r="AM360" i="2"/>
  <c r="AM352" i="2"/>
  <c r="AM344" i="2"/>
  <c r="AM336" i="2"/>
  <c r="AM365" i="2"/>
  <c r="AN364" i="2"/>
  <c r="AN360" i="2"/>
  <c r="AN352" i="2"/>
  <c r="AN344" i="2"/>
  <c r="AN365" i="2" s="1"/>
  <c r="AN336" i="2"/>
  <c r="AO364" i="2"/>
  <c r="AO360" i="2"/>
  <c r="AO352" i="2"/>
  <c r="AO344" i="2"/>
  <c r="AO336" i="2"/>
  <c r="AO365" i="2"/>
  <c r="AP364" i="2"/>
  <c r="AQ364" i="2"/>
  <c r="AQ365" i="2" s="1"/>
  <c r="AQ360" i="2"/>
  <c r="AQ352" i="2"/>
  <c r="AQ344" i="2"/>
  <c r="AQ336" i="2"/>
  <c r="AR364" i="2"/>
  <c r="AR365" i="2" s="1"/>
  <c r="AR360" i="2"/>
  <c r="AR352" i="2"/>
  <c r="AR344" i="2"/>
  <c r="AR336" i="2"/>
  <c r="AS364" i="2"/>
  <c r="AS365" i="2" s="1"/>
  <c r="AS360" i="2"/>
  <c r="AS352" i="2"/>
  <c r="AS344" i="2"/>
  <c r="AS336" i="2"/>
  <c r="AT364" i="2"/>
  <c r="AT365" i="2" s="1"/>
  <c r="AT439" i="2" s="1"/>
  <c r="AU364" i="2"/>
  <c r="AU360" i="2"/>
  <c r="AU352" i="2"/>
  <c r="AU344" i="2"/>
  <c r="AU365" i="2" s="1"/>
  <c r="AU336" i="2"/>
  <c r="AV364" i="2"/>
  <c r="AV360" i="2"/>
  <c r="AV352" i="2"/>
  <c r="AV344" i="2"/>
  <c r="AV336" i="2"/>
  <c r="AV365" i="2"/>
  <c r="AW364" i="2"/>
  <c r="AW360" i="2"/>
  <c r="AW352" i="2"/>
  <c r="AW344" i="2"/>
  <c r="AW365" i="2" s="1"/>
  <c r="AW336" i="2"/>
  <c r="AX364" i="2"/>
  <c r="AY364" i="2"/>
  <c r="AY365" i="2" s="1"/>
  <c r="AY360" i="2"/>
  <c r="AY352" i="2"/>
  <c r="AY344" i="2"/>
  <c r="AY336" i="2"/>
  <c r="AZ364" i="2"/>
  <c r="AZ365" i="2" s="1"/>
  <c r="AZ360" i="2"/>
  <c r="AZ352" i="2"/>
  <c r="AZ344" i="2"/>
  <c r="AZ336" i="2"/>
  <c r="C360" i="1"/>
  <c r="D360" i="1"/>
  <c r="E360" i="1"/>
  <c r="G360" i="1"/>
  <c r="J360" i="1"/>
  <c r="L360" i="1"/>
  <c r="M360" i="1"/>
  <c r="N360" i="1"/>
  <c r="P360" i="1"/>
  <c r="Q360" i="1"/>
  <c r="R360" i="1"/>
  <c r="T360" i="1"/>
  <c r="U360" i="1"/>
  <c r="V360" i="1"/>
  <c r="X360" i="1"/>
  <c r="Y360" i="1"/>
  <c r="Z360" i="1"/>
  <c r="AB360" i="1"/>
  <c r="AC360" i="1"/>
  <c r="AD360" i="1"/>
  <c r="AF360" i="1"/>
  <c r="AG360" i="1"/>
  <c r="AH360" i="1"/>
  <c r="AJ360" i="1"/>
  <c r="AK360" i="1"/>
  <c r="AL360" i="1"/>
  <c r="AN360" i="1"/>
  <c r="AO360" i="1"/>
  <c r="AP360" i="1"/>
  <c r="AR360" i="1"/>
  <c r="AS360" i="1"/>
  <c r="AT360" i="1"/>
  <c r="AV360" i="1"/>
  <c r="AW360" i="1"/>
  <c r="AX360" i="1"/>
  <c r="AZ360" i="1"/>
  <c r="E360" i="2"/>
  <c r="J360" i="2"/>
  <c r="R360" i="2"/>
  <c r="V360" i="2"/>
  <c r="Z360" i="2"/>
  <c r="AH360" i="2"/>
  <c r="AL360" i="2"/>
  <c r="AP360" i="2"/>
  <c r="AT360" i="2"/>
  <c r="AX360" i="2"/>
  <c r="C352" i="1"/>
  <c r="D352" i="1"/>
  <c r="E352" i="1"/>
  <c r="G352" i="1"/>
  <c r="J352" i="1"/>
  <c r="L352" i="1"/>
  <c r="M352" i="1"/>
  <c r="N352" i="1"/>
  <c r="P352" i="1"/>
  <c r="Q352" i="1"/>
  <c r="R352" i="1"/>
  <c r="T352" i="1"/>
  <c r="U352" i="1"/>
  <c r="V352" i="1"/>
  <c r="X352" i="1"/>
  <c r="Y352" i="1"/>
  <c r="Z352" i="1"/>
  <c r="AB352" i="1"/>
  <c r="AC352" i="1"/>
  <c r="AD352" i="1"/>
  <c r="AF352" i="1"/>
  <c r="AG352" i="1"/>
  <c r="AH352" i="1"/>
  <c r="AJ352" i="1"/>
  <c r="AK352" i="1"/>
  <c r="AL352" i="1"/>
  <c r="AN352" i="1"/>
  <c r="AO352" i="1"/>
  <c r="AP352" i="1"/>
  <c r="AR352" i="1"/>
  <c r="AS352" i="1"/>
  <c r="AT352" i="1"/>
  <c r="AV352" i="1"/>
  <c r="AW352" i="1"/>
  <c r="AX352" i="1"/>
  <c r="AZ352" i="1"/>
  <c r="E352" i="2"/>
  <c r="J352" i="2"/>
  <c r="R352" i="2"/>
  <c r="V352" i="2"/>
  <c r="Z352" i="2"/>
  <c r="AH352" i="2"/>
  <c r="AL352" i="2"/>
  <c r="AP352" i="2"/>
  <c r="AT352" i="2"/>
  <c r="AX352" i="2"/>
  <c r="C344" i="1"/>
  <c r="D344" i="1"/>
  <c r="E344" i="1"/>
  <c r="G344" i="1"/>
  <c r="J344" i="1"/>
  <c r="L344" i="1"/>
  <c r="M344" i="1"/>
  <c r="N344" i="1"/>
  <c r="P344" i="1"/>
  <c r="Q344" i="1"/>
  <c r="R344" i="1"/>
  <c r="T344" i="1"/>
  <c r="U344" i="1"/>
  <c r="V344" i="1"/>
  <c r="X344" i="1"/>
  <c r="Y344" i="1"/>
  <c r="Z344" i="1"/>
  <c r="AB344" i="1"/>
  <c r="AC344" i="1"/>
  <c r="AD344" i="1"/>
  <c r="AF344" i="1"/>
  <c r="AG344" i="1"/>
  <c r="AH344" i="1"/>
  <c r="AJ344" i="1"/>
  <c r="AK344" i="1"/>
  <c r="AL344" i="1"/>
  <c r="AN344" i="1"/>
  <c r="AO344" i="1"/>
  <c r="AP344" i="1"/>
  <c r="AR344" i="1"/>
  <c r="AS344" i="1"/>
  <c r="AT344" i="1"/>
  <c r="AV344" i="1"/>
  <c r="AW344" i="1"/>
  <c r="AX344" i="1"/>
  <c r="AZ344" i="1"/>
  <c r="E344" i="2"/>
  <c r="J344" i="2"/>
  <c r="R344" i="2"/>
  <c r="V344" i="2"/>
  <c r="Z344" i="2"/>
  <c r="AH344" i="2"/>
  <c r="AL344" i="2"/>
  <c r="AP344" i="2"/>
  <c r="AT344" i="2"/>
  <c r="AX344" i="2"/>
  <c r="C336" i="1"/>
  <c r="D336" i="1"/>
  <c r="E336" i="1"/>
  <c r="G336" i="1"/>
  <c r="J336" i="1"/>
  <c r="L336" i="1"/>
  <c r="M336" i="1"/>
  <c r="N336" i="1"/>
  <c r="P336" i="1"/>
  <c r="Q336" i="1"/>
  <c r="R336" i="1"/>
  <c r="T336" i="1"/>
  <c r="U336" i="1"/>
  <c r="V336" i="1"/>
  <c r="X336" i="1"/>
  <c r="Y336" i="1"/>
  <c r="Z336" i="1"/>
  <c r="AB336" i="1"/>
  <c r="AC336" i="1"/>
  <c r="AD336" i="1"/>
  <c r="AF336" i="1"/>
  <c r="AG336" i="1"/>
  <c r="AH336" i="1"/>
  <c r="AJ336" i="1"/>
  <c r="AK336" i="1"/>
  <c r="AL336" i="1"/>
  <c r="AN336" i="1"/>
  <c r="AO336" i="1"/>
  <c r="AP336" i="1"/>
  <c r="AR336" i="1"/>
  <c r="AS336" i="1"/>
  <c r="AT336" i="1"/>
  <c r="AV336" i="1"/>
  <c r="AW336" i="1"/>
  <c r="AX336" i="1"/>
  <c r="AZ336" i="1"/>
  <c r="E336" i="2"/>
  <c r="J336" i="2"/>
  <c r="R336" i="2"/>
  <c r="V336" i="2"/>
  <c r="Z336" i="2"/>
  <c r="AH336" i="2"/>
  <c r="AL336" i="2"/>
  <c r="AP336" i="2"/>
  <c r="AT336" i="2"/>
  <c r="AX336" i="2"/>
  <c r="S327" i="1"/>
  <c r="S319" i="1"/>
  <c r="S311" i="1"/>
  <c r="S303" i="1"/>
  <c r="S295" i="1"/>
  <c r="AD327" i="1"/>
  <c r="AD319" i="1"/>
  <c r="AD311" i="1"/>
  <c r="AD303" i="1"/>
  <c r="AD295" i="1"/>
  <c r="AO327" i="2"/>
  <c r="AO319" i="2"/>
  <c r="AO311" i="2"/>
  <c r="AO303" i="2"/>
  <c r="AO295" i="2"/>
  <c r="AO328" i="2"/>
  <c r="B327" i="1"/>
  <c r="B319" i="1"/>
  <c r="B311" i="1"/>
  <c r="B303" i="1"/>
  <c r="B295" i="1"/>
  <c r="C327" i="1"/>
  <c r="D327" i="1"/>
  <c r="D319" i="1"/>
  <c r="D311" i="1"/>
  <c r="D303" i="1"/>
  <c r="D295" i="1"/>
  <c r="E327" i="1"/>
  <c r="F327" i="1"/>
  <c r="G327" i="1"/>
  <c r="J327" i="1"/>
  <c r="J319" i="1"/>
  <c r="J311" i="1"/>
  <c r="J303" i="1"/>
  <c r="J295" i="1"/>
  <c r="K327" i="1"/>
  <c r="L327" i="1"/>
  <c r="M327" i="1"/>
  <c r="M319" i="1"/>
  <c r="M311" i="1"/>
  <c r="M303" i="1"/>
  <c r="M295" i="1"/>
  <c r="N327" i="1"/>
  <c r="N319" i="1"/>
  <c r="N311" i="1"/>
  <c r="N303" i="1"/>
  <c r="N295" i="1"/>
  <c r="O327" i="1"/>
  <c r="P327" i="1"/>
  <c r="Q327" i="1"/>
  <c r="Q319" i="1"/>
  <c r="Q311" i="1"/>
  <c r="Q303" i="1"/>
  <c r="Q295" i="1"/>
  <c r="R327" i="1"/>
  <c r="T327" i="1"/>
  <c r="U327" i="1"/>
  <c r="U319" i="1"/>
  <c r="U311" i="1"/>
  <c r="U303" i="1"/>
  <c r="U295" i="1"/>
  <c r="V327" i="1"/>
  <c r="W327" i="1"/>
  <c r="X327" i="1"/>
  <c r="Y327" i="1"/>
  <c r="Y319" i="1"/>
  <c r="Y311" i="1"/>
  <c r="Y303" i="1"/>
  <c r="Y295" i="1"/>
  <c r="Z327" i="1"/>
  <c r="AA327" i="1"/>
  <c r="AB327" i="1"/>
  <c r="AC327" i="1"/>
  <c r="AC319" i="1"/>
  <c r="AC311" i="1"/>
  <c r="AC303" i="1"/>
  <c r="AC295" i="1"/>
  <c r="AE327" i="1"/>
  <c r="AF327" i="1"/>
  <c r="AG327" i="1"/>
  <c r="AG319" i="1"/>
  <c r="AG311" i="1"/>
  <c r="AG303" i="1"/>
  <c r="AG295" i="1"/>
  <c r="AH327" i="1"/>
  <c r="AI327" i="1"/>
  <c r="AJ327" i="1"/>
  <c r="AK327" i="1"/>
  <c r="AK319" i="1"/>
  <c r="AK311" i="1"/>
  <c r="AK303" i="1"/>
  <c r="AK295" i="1"/>
  <c r="AL327" i="1"/>
  <c r="AM327" i="1"/>
  <c r="AN327" i="1"/>
  <c r="AO327" i="1"/>
  <c r="AO319" i="1"/>
  <c r="AO311" i="1"/>
  <c r="AO303" i="1"/>
  <c r="AO295" i="1"/>
  <c r="AP327" i="1"/>
  <c r="AP319" i="1"/>
  <c r="AP311" i="1"/>
  <c r="AP303" i="1"/>
  <c r="AP295" i="1"/>
  <c r="AQ327" i="1"/>
  <c r="AR327" i="1"/>
  <c r="AS327" i="1"/>
  <c r="AS319" i="1"/>
  <c r="AS311" i="1"/>
  <c r="AS303" i="1"/>
  <c r="AS295" i="1"/>
  <c r="AT327" i="1"/>
  <c r="AU327" i="1"/>
  <c r="AV327" i="1"/>
  <c r="AW327" i="1"/>
  <c r="AW319" i="1"/>
  <c r="AW311" i="1"/>
  <c r="AW303" i="1"/>
  <c r="AW295" i="1"/>
  <c r="AX327" i="1"/>
  <c r="AX319" i="1"/>
  <c r="AX311" i="1"/>
  <c r="AX303" i="1"/>
  <c r="AX295" i="1"/>
  <c r="AY327" i="1"/>
  <c r="AZ327" i="1"/>
  <c r="C327" i="2"/>
  <c r="C328" i="2" s="1"/>
  <c r="C319" i="2"/>
  <c r="C311" i="2"/>
  <c r="C303" i="2"/>
  <c r="C295" i="2"/>
  <c r="D327" i="2"/>
  <c r="E327" i="2"/>
  <c r="E319" i="2"/>
  <c r="E311" i="2"/>
  <c r="E303" i="2"/>
  <c r="E295" i="2"/>
  <c r="E328" i="2"/>
  <c r="F327" i="2"/>
  <c r="F319" i="2"/>
  <c r="F311" i="2"/>
  <c r="F303" i="2"/>
  <c r="F328" i="2" s="1"/>
  <c r="F295" i="2"/>
  <c r="G327" i="2"/>
  <c r="G319" i="2"/>
  <c r="G311" i="2"/>
  <c r="G303" i="2"/>
  <c r="G295" i="2"/>
  <c r="G328" i="2"/>
  <c r="J327" i="2"/>
  <c r="J319" i="2"/>
  <c r="J311" i="2"/>
  <c r="J303" i="2"/>
  <c r="J328" i="2" s="1"/>
  <c r="J295" i="2"/>
  <c r="K327" i="2"/>
  <c r="K319" i="2"/>
  <c r="K311" i="2"/>
  <c r="K303" i="2"/>
  <c r="K295" i="2"/>
  <c r="K328" i="2"/>
  <c r="L327" i="2"/>
  <c r="L319" i="2"/>
  <c r="L311" i="2"/>
  <c r="L303" i="2"/>
  <c r="L328" i="2" s="1"/>
  <c r="L295" i="2"/>
  <c r="M327" i="2"/>
  <c r="N327" i="2"/>
  <c r="N328" i="2" s="1"/>
  <c r="N319" i="2"/>
  <c r="N311" i="2"/>
  <c r="N303" i="2"/>
  <c r="N295" i="2"/>
  <c r="O327" i="2"/>
  <c r="O328" i="2" s="1"/>
  <c r="O319" i="2"/>
  <c r="O311" i="2"/>
  <c r="O303" i="2"/>
  <c r="O295" i="2"/>
  <c r="P327" i="2"/>
  <c r="P319" i="2"/>
  <c r="P311" i="2"/>
  <c r="P303" i="2"/>
  <c r="P295" i="2"/>
  <c r="P328" i="2"/>
  <c r="Q327" i="2"/>
  <c r="R327" i="2"/>
  <c r="R319" i="2"/>
  <c r="R311" i="2"/>
  <c r="R328" i="2" s="1"/>
  <c r="R303" i="2"/>
  <c r="R295" i="2"/>
  <c r="S327" i="2"/>
  <c r="S328" i="2" s="1"/>
  <c r="S319" i="2"/>
  <c r="S311" i="2"/>
  <c r="S303" i="2"/>
  <c r="S295" i="2"/>
  <c r="T327" i="2"/>
  <c r="T319" i="2"/>
  <c r="T311" i="2"/>
  <c r="T328" i="2" s="1"/>
  <c r="T439" i="2" s="1"/>
  <c r="T303" i="2"/>
  <c r="T295" i="2"/>
  <c r="U327" i="2"/>
  <c r="V327" i="2"/>
  <c r="V328" i="2" s="1"/>
  <c r="V319" i="2"/>
  <c r="V311" i="2"/>
  <c r="V303" i="2"/>
  <c r="V295" i="2"/>
  <c r="W327" i="2"/>
  <c r="W319" i="2"/>
  <c r="W311" i="2"/>
  <c r="W303" i="2"/>
  <c r="W295" i="2"/>
  <c r="W328" i="2"/>
  <c r="X327" i="2"/>
  <c r="X328" i="2" s="1"/>
  <c r="X319" i="2"/>
  <c r="X311" i="2"/>
  <c r="X303" i="2"/>
  <c r="X295" i="2"/>
  <c r="Y327" i="2"/>
  <c r="Y319" i="2"/>
  <c r="Y311" i="2"/>
  <c r="Y303" i="2"/>
  <c r="Y295" i="2"/>
  <c r="Y328" i="2"/>
  <c r="Z327" i="2"/>
  <c r="Z328" i="2" s="1"/>
  <c r="Z319" i="2"/>
  <c r="Z311" i="2"/>
  <c r="Z303" i="2"/>
  <c r="Z295" i="2"/>
  <c r="AA327" i="2"/>
  <c r="AA319" i="2"/>
  <c r="AA311" i="2"/>
  <c r="AA303" i="2"/>
  <c r="AA295" i="2"/>
  <c r="AA328" i="2"/>
  <c r="AB327" i="2"/>
  <c r="AB328" i="2" s="1"/>
  <c r="AB319" i="2"/>
  <c r="AB311" i="2"/>
  <c r="AB303" i="2"/>
  <c r="AB295" i="2"/>
  <c r="AC327" i="2"/>
  <c r="AD327" i="2"/>
  <c r="AD328" i="2" s="1"/>
  <c r="AD319" i="2"/>
  <c r="AD311" i="2"/>
  <c r="AD303" i="2"/>
  <c r="AD295" i="2"/>
  <c r="AE327" i="2"/>
  <c r="AE319" i="2"/>
  <c r="AE311" i="2"/>
  <c r="AE328" i="2" s="1"/>
  <c r="AE303" i="2"/>
  <c r="AE295" i="2"/>
  <c r="AF327" i="2"/>
  <c r="AF328" i="2" s="1"/>
  <c r="AF319" i="2"/>
  <c r="AF311" i="2"/>
  <c r="AF303" i="2"/>
  <c r="AF295" i="2"/>
  <c r="AG327" i="2"/>
  <c r="AH327" i="2"/>
  <c r="AH319" i="2"/>
  <c r="AH311" i="2"/>
  <c r="AH303" i="2"/>
  <c r="AH295" i="2"/>
  <c r="AH328" i="2"/>
  <c r="AI327" i="2"/>
  <c r="AI328" i="2" s="1"/>
  <c r="AI319" i="2"/>
  <c r="AI311" i="2"/>
  <c r="AI303" i="2"/>
  <c r="AI295" i="2"/>
  <c r="AJ327" i="2"/>
  <c r="AJ319" i="2"/>
  <c r="AJ311" i="2"/>
  <c r="AJ303" i="2"/>
  <c r="AJ295" i="2"/>
  <c r="AJ328" i="2"/>
  <c r="AK327" i="2"/>
  <c r="AL327" i="2"/>
  <c r="AL319" i="2"/>
  <c r="AL311" i="2"/>
  <c r="AL328" i="2" s="1"/>
  <c r="AL303" i="2"/>
  <c r="AL295" i="2"/>
  <c r="AM327" i="2"/>
  <c r="AM328" i="2" s="1"/>
  <c r="AM319" i="2"/>
  <c r="AM311" i="2"/>
  <c r="AM303" i="2"/>
  <c r="AM295" i="2"/>
  <c r="AN327" i="2"/>
  <c r="AN319" i="2"/>
  <c r="AN311" i="2"/>
  <c r="AN328" i="2" s="1"/>
  <c r="AN303" i="2"/>
  <c r="AN295" i="2"/>
  <c r="AP327" i="2"/>
  <c r="AP328" i="2" s="1"/>
  <c r="AP319" i="2"/>
  <c r="AP311" i="2"/>
  <c r="AP303" i="2"/>
  <c r="AP295" i="2"/>
  <c r="AQ327" i="2"/>
  <c r="AQ319" i="2"/>
  <c r="AQ311" i="2"/>
  <c r="AQ328" i="2" s="1"/>
  <c r="AQ303" i="2"/>
  <c r="AQ295" i="2"/>
  <c r="AR327" i="2"/>
  <c r="AR328" i="2" s="1"/>
  <c r="AR319" i="2"/>
  <c r="AR311" i="2"/>
  <c r="AR303" i="2"/>
  <c r="AR295" i="2"/>
  <c r="AS327" i="2"/>
  <c r="AT327" i="2"/>
  <c r="AT319" i="2"/>
  <c r="AT311" i="2"/>
  <c r="AT303" i="2"/>
  <c r="AT295" i="2"/>
  <c r="AT328" i="2"/>
  <c r="AU327" i="2"/>
  <c r="AU328" i="2" s="1"/>
  <c r="AU319" i="2"/>
  <c r="AU311" i="2"/>
  <c r="AU303" i="2"/>
  <c r="AU295" i="2"/>
  <c r="AV327" i="2"/>
  <c r="AV319" i="2"/>
  <c r="AV311" i="2"/>
  <c r="AV303" i="2"/>
  <c r="AV295" i="2"/>
  <c r="AV328" i="2"/>
  <c r="AW327" i="2"/>
  <c r="AX327" i="2"/>
  <c r="AX319" i="2"/>
  <c r="AX311" i="2"/>
  <c r="AX328" i="2" s="1"/>
  <c r="AX439" i="2" s="1"/>
  <c r="AX303" i="2"/>
  <c r="AX295" i="2"/>
  <c r="AY327" i="2"/>
  <c r="AY328" i="2" s="1"/>
  <c r="AY319" i="2"/>
  <c r="AY311" i="2"/>
  <c r="AY303" i="2"/>
  <c r="AY295" i="2"/>
  <c r="AZ327" i="2"/>
  <c r="AZ319" i="2"/>
  <c r="AZ311" i="2"/>
  <c r="AZ328" i="2" s="1"/>
  <c r="AZ303" i="2"/>
  <c r="AZ295" i="2"/>
  <c r="C319" i="1"/>
  <c r="E319" i="1"/>
  <c r="F319" i="1"/>
  <c r="G319" i="1"/>
  <c r="K319" i="1"/>
  <c r="L319" i="1"/>
  <c r="O319" i="1"/>
  <c r="P319" i="1"/>
  <c r="R319" i="1"/>
  <c r="T319" i="1"/>
  <c r="V319" i="1"/>
  <c r="W319" i="1"/>
  <c r="X319" i="1"/>
  <c r="Z319" i="1"/>
  <c r="AA319" i="1"/>
  <c r="AB319" i="1"/>
  <c r="AE319" i="1"/>
  <c r="AF319" i="1"/>
  <c r="AH319" i="1"/>
  <c r="AI319" i="1"/>
  <c r="AJ319" i="1"/>
  <c r="AL319" i="1"/>
  <c r="AM319" i="1"/>
  <c r="AN319" i="1"/>
  <c r="AQ319" i="1"/>
  <c r="AR319" i="1"/>
  <c r="AT319" i="1"/>
  <c r="AU319" i="1"/>
  <c r="AV319" i="1"/>
  <c r="AY319" i="1"/>
  <c r="AZ319" i="1"/>
  <c r="D319" i="2"/>
  <c r="M319" i="2"/>
  <c r="Q319" i="2"/>
  <c r="U319" i="2"/>
  <c r="AC319" i="2"/>
  <c r="AG319" i="2"/>
  <c r="AK319" i="2"/>
  <c r="AS319" i="2"/>
  <c r="AW319" i="2"/>
  <c r="C311" i="1"/>
  <c r="E311" i="1"/>
  <c r="F311" i="1"/>
  <c r="G311" i="1"/>
  <c r="K311" i="1"/>
  <c r="L311" i="1"/>
  <c r="O311" i="1"/>
  <c r="P311" i="1"/>
  <c r="R311" i="1"/>
  <c r="T311" i="1"/>
  <c r="V311" i="1"/>
  <c r="W311" i="1"/>
  <c r="X311" i="1"/>
  <c r="Z311" i="1"/>
  <c r="AA311" i="1"/>
  <c r="AB311" i="1"/>
  <c r="AE311" i="1"/>
  <c r="AF311" i="1"/>
  <c r="AH311" i="1"/>
  <c r="AI311" i="1"/>
  <c r="AJ311" i="1"/>
  <c r="AL311" i="1"/>
  <c r="AM311" i="1"/>
  <c r="AN311" i="1"/>
  <c r="AQ311" i="1"/>
  <c r="AR311" i="1"/>
  <c r="AT311" i="1"/>
  <c r="AU311" i="1"/>
  <c r="AV311" i="1"/>
  <c r="AY311" i="1"/>
  <c r="AZ311" i="1"/>
  <c r="D311" i="2"/>
  <c r="M311" i="2"/>
  <c r="Q311" i="2"/>
  <c r="U311" i="2"/>
  <c r="AC311" i="2"/>
  <c r="AG311" i="2"/>
  <c r="AK311" i="2"/>
  <c r="AS311" i="2"/>
  <c r="AW311" i="2"/>
  <c r="C303" i="1"/>
  <c r="E303" i="1"/>
  <c r="F303" i="1"/>
  <c r="G303" i="1"/>
  <c r="K303" i="1"/>
  <c r="L303" i="1"/>
  <c r="O303" i="1"/>
  <c r="P303" i="1"/>
  <c r="R303" i="1"/>
  <c r="T303" i="1"/>
  <c r="V303" i="1"/>
  <c r="W303" i="1"/>
  <c r="X303" i="1"/>
  <c r="Z303" i="1"/>
  <c r="Z295" i="1"/>
  <c r="AA303" i="1"/>
  <c r="AB303" i="1"/>
  <c r="AE303" i="1"/>
  <c r="AF303" i="1"/>
  <c r="AH303" i="1"/>
  <c r="AI303" i="1"/>
  <c r="AJ303" i="1"/>
  <c r="AL303" i="1"/>
  <c r="AM303" i="1"/>
  <c r="AN303" i="1"/>
  <c r="AQ303" i="1"/>
  <c r="AR303" i="1"/>
  <c r="AT303" i="1"/>
  <c r="AT295" i="1"/>
  <c r="AU303" i="1"/>
  <c r="AV303" i="1"/>
  <c r="AY303" i="1"/>
  <c r="AZ303" i="1"/>
  <c r="D303" i="2"/>
  <c r="M303" i="2"/>
  <c r="Q303" i="2"/>
  <c r="U303" i="2"/>
  <c r="AC303" i="2"/>
  <c r="AG303" i="2"/>
  <c r="AK303" i="2"/>
  <c r="AS303" i="2"/>
  <c r="AW303" i="2"/>
  <c r="C295" i="1"/>
  <c r="E295" i="1"/>
  <c r="F295" i="1"/>
  <c r="G295" i="1"/>
  <c r="K295" i="1"/>
  <c r="L295" i="1"/>
  <c r="O295" i="1"/>
  <c r="P295" i="1"/>
  <c r="R295" i="1"/>
  <c r="T295" i="1"/>
  <c r="V295" i="1"/>
  <c r="W295" i="1"/>
  <c r="X295" i="1"/>
  <c r="AA295" i="1"/>
  <c r="AB295" i="1"/>
  <c r="AE295" i="1"/>
  <c r="AF295" i="1"/>
  <c r="AH295" i="1"/>
  <c r="AI295" i="1"/>
  <c r="AJ295" i="1"/>
  <c r="AL295" i="1"/>
  <c r="AM295" i="1"/>
  <c r="AN295" i="1"/>
  <c r="AQ295" i="1"/>
  <c r="AR295" i="1"/>
  <c r="AU295" i="1"/>
  <c r="AV295" i="1"/>
  <c r="AY295" i="1"/>
  <c r="AZ295" i="1"/>
  <c r="D295" i="2"/>
  <c r="M295" i="2"/>
  <c r="Q295" i="2"/>
  <c r="U295" i="2"/>
  <c r="AC295" i="2"/>
  <c r="AG295" i="2"/>
  <c r="AK295" i="2"/>
  <c r="AS295" i="2"/>
  <c r="AW295" i="2"/>
  <c r="Q291" i="1"/>
  <c r="Q285" i="1"/>
  <c r="Q277" i="1"/>
  <c r="Q269" i="1"/>
  <c r="Q261" i="1"/>
  <c r="AO291" i="1"/>
  <c r="AO285" i="1"/>
  <c r="AO277" i="1"/>
  <c r="AO269" i="1"/>
  <c r="AO261" i="1"/>
  <c r="AW291" i="1"/>
  <c r="AW285" i="1"/>
  <c r="AW277" i="1"/>
  <c r="AW269" i="1"/>
  <c r="AW261" i="1"/>
  <c r="AD291" i="2"/>
  <c r="AD285" i="2"/>
  <c r="AD277" i="2"/>
  <c r="AD269" i="2"/>
  <c r="AD261" i="2"/>
  <c r="AD292" i="2"/>
  <c r="B291" i="1"/>
  <c r="B285" i="1"/>
  <c r="B277" i="1"/>
  <c r="B269" i="1"/>
  <c r="B261" i="1"/>
  <c r="C291" i="1"/>
  <c r="C285" i="1"/>
  <c r="C277" i="1"/>
  <c r="C269" i="1"/>
  <c r="C261" i="1"/>
  <c r="D291" i="1"/>
  <c r="E291" i="1"/>
  <c r="F291" i="1"/>
  <c r="G291" i="1"/>
  <c r="J291" i="1"/>
  <c r="K291" i="1"/>
  <c r="L291" i="1"/>
  <c r="M291" i="1"/>
  <c r="N291" i="1"/>
  <c r="O291" i="1"/>
  <c r="P291" i="1"/>
  <c r="R291" i="1"/>
  <c r="S291" i="1"/>
  <c r="T291" i="1"/>
  <c r="U291" i="1"/>
  <c r="V291" i="1"/>
  <c r="W291" i="1"/>
  <c r="X291" i="1"/>
  <c r="Y291" i="1"/>
  <c r="Y285" i="1"/>
  <c r="Y277" i="1"/>
  <c r="Y269" i="1"/>
  <c r="Y261" i="1"/>
  <c r="Z291" i="1"/>
  <c r="AA291" i="1"/>
  <c r="AB291" i="1"/>
  <c r="AC291" i="1"/>
  <c r="AD291" i="1"/>
  <c r="AE291" i="1"/>
  <c r="AF291" i="1"/>
  <c r="AG291" i="1"/>
  <c r="AG285" i="1"/>
  <c r="AG277" i="1"/>
  <c r="AG269" i="1"/>
  <c r="AG261" i="1"/>
  <c r="AH291" i="1"/>
  <c r="AI291" i="1"/>
  <c r="AJ291" i="1"/>
  <c r="AK291" i="1"/>
  <c r="AL291" i="1"/>
  <c r="AM291" i="1"/>
  <c r="AN291" i="1"/>
  <c r="AP291" i="1"/>
  <c r="AQ291" i="1"/>
  <c r="AR291" i="1"/>
  <c r="AS291" i="1"/>
  <c r="AT291" i="1"/>
  <c r="AU291" i="1"/>
  <c r="AV291" i="1"/>
  <c r="AX291" i="1"/>
  <c r="AY291" i="1"/>
  <c r="AZ291" i="1"/>
  <c r="C291" i="2"/>
  <c r="C285" i="2"/>
  <c r="C277" i="2"/>
  <c r="C269" i="2"/>
  <c r="C261" i="2"/>
  <c r="C292" i="2"/>
  <c r="D291" i="2"/>
  <c r="E291" i="2"/>
  <c r="F291" i="2"/>
  <c r="F285" i="2"/>
  <c r="F277" i="2"/>
  <c r="F269" i="2"/>
  <c r="F261" i="2"/>
  <c r="F292" i="2"/>
  <c r="G291" i="2"/>
  <c r="G292" i="2" s="1"/>
  <c r="G285" i="2"/>
  <c r="G277" i="2"/>
  <c r="G269" i="2"/>
  <c r="G261" i="2"/>
  <c r="J291" i="2"/>
  <c r="K291" i="2"/>
  <c r="K292" i="2" s="1"/>
  <c r="K285" i="2"/>
  <c r="K277" i="2"/>
  <c r="K269" i="2"/>
  <c r="K261" i="2"/>
  <c r="L291" i="2"/>
  <c r="L285" i="2"/>
  <c r="L277" i="2"/>
  <c r="L292" i="2" s="1"/>
  <c r="L269" i="2"/>
  <c r="L261" i="2"/>
  <c r="M291" i="2"/>
  <c r="N291" i="2"/>
  <c r="N292" i="2" s="1"/>
  <c r="N285" i="2"/>
  <c r="N277" i="2"/>
  <c r="N269" i="2"/>
  <c r="N261" i="2"/>
  <c r="O291" i="2"/>
  <c r="O285" i="2"/>
  <c r="O277" i="2"/>
  <c r="O269" i="2"/>
  <c r="O261" i="2"/>
  <c r="O292" i="2"/>
  <c r="P291" i="2"/>
  <c r="P292" i="2" s="1"/>
  <c r="P285" i="2"/>
  <c r="P277" i="2"/>
  <c r="P269" i="2"/>
  <c r="P261" i="2"/>
  <c r="Q291" i="2"/>
  <c r="R291" i="2"/>
  <c r="S291" i="2"/>
  <c r="S292" i="2" s="1"/>
  <c r="S285" i="2"/>
  <c r="S277" i="2"/>
  <c r="S269" i="2"/>
  <c r="S261" i="2"/>
  <c r="T291" i="2"/>
  <c r="T285" i="2"/>
  <c r="T277" i="2"/>
  <c r="T269" i="2"/>
  <c r="T261" i="2"/>
  <c r="T292" i="2"/>
  <c r="U291" i="2"/>
  <c r="V291" i="2"/>
  <c r="W291" i="2"/>
  <c r="W285" i="2"/>
  <c r="W277" i="2"/>
  <c r="W269" i="2"/>
  <c r="W261" i="2"/>
  <c r="W292" i="2"/>
  <c r="X291" i="2"/>
  <c r="X292" i="2" s="1"/>
  <c r="X285" i="2"/>
  <c r="X277" i="2"/>
  <c r="X269" i="2"/>
  <c r="X261" i="2"/>
  <c r="Y291" i="2"/>
  <c r="Z291" i="2"/>
  <c r="AA291" i="2"/>
  <c r="AA292" i="2" s="1"/>
  <c r="AA285" i="2"/>
  <c r="AA277" i="2"/>
  <c r="AA269" i="2"/>
  <c r="AA261" i="2"/>
  <c r="AB291" i="2"/>
  <c r="AB285" i="2"/>
  <c r="AB277" i="2"/>
  <c r="AB269" i="2"/>
  <c r="AB261" i="2"/>
  <c r="AB292" i="2"/>
  <c r="AC291" i="2"/>
  <c r="AE291" i="2"/>
  <c r="AE285" i="2"/>
  <c r="AE277" i="2"/>
  <c r="AE292" i="2" s="1"/>
  <c r="AE269" i="2"/>
  <c r="AE261" i="2"/>
  <c r="AF291" i="2"/>
  <c r="AF292" i="2" s="1"/>
  <c r="AF439" i="2" s="1"/>
  <c r="AF285" i="2"/>
  <c r="AF277" i="2"/>
  <c r="AF269" i="2"/>
  <c r="AF261" i="2"/>
  <c r="AG291" i="2"/>
  <c r="AH291" i="2"/>
  <c r="AI291" i="2"/>
  <c r="AI292" i="2" s="1"/>
  <c r="AI285" i="2"/>
  <c r="AI277" i="2"/>
  <c r="AI269" i="2"/>
  <c r="AI261" i="2"/>
  <c r="AJ291" i="2"/>
  <c r="AJ285" i="2"/>
  <c r="AJ277" i="2"/>
  <c r="AJ292" i="2" s="1"/>
  <c r="AJ269" i="2"/>
  <c r="AJ261" i="2"/>
  <c r="AK291" i="2"/>
  <c r="AL291" i="2"/>
  <c r="AM291" i="2"/>
  <c r="AM285" i="2"/>
  <c r="AM277" i="2"/>
  <c r="AM292" i="2" s="1"/>
  <c r="AM269" i="2"/>
  <c r="AM261" i="2"/>
  <c r="AN291" i="2"/>
  <c r="AN292" i="2" s="1"/>
  <c r="AN285" i="2"/>
  <c r="AN277" i="2"/>
  <c r="AN269" i="2"/>
  <c r="AN261" i="2"/>
  <c r="AO291" i="2"/>
  <c r="AP291" i="2"/>
  <c r="AQ291" i="2"/>
  <c r="AQ292" i="2" s="1"/>
  <c r="AQ285" i="2"/>
  <c r="AQ277" i="2"/>
  <c r="AQ269" i="2"/>
  <c r="AQ261" i="2"/>
  <c r="AR291" i="2"/>
  <c r="AR285" i="2"/>
  <c r="AR277" i="2"/>
  <c r="AR292" i="2" s="1"/>
  <c r="AR269" i="2"/>
  <c r="AR261" i="2"/>
  <c r="AS291" i="2"/>
  <c r="AT291" i="2"/>
  <c r="AU291" i="2"/>
  <c r="AU285" i="2"/>
  <c r="AU277" i="2"/>
  <c r="AU292" i="2" s="1"/>
  <c r="AU269" i="2"/>
  <c r="AU261" i="2"/>
  <c r="AV291" i="2"/>
  <c r="AV292" i="2" s="1"/>
  <c r="AV285" i="2"/>
  <c r="AV277" i="2"/>
  <c r="AV269" i="2"/>
  <c r="AV261" i="2"/>
  <c r="AW291" i="2"/>
  <c r="AX291" i="2"/>
  <c r="AY291" i="2"/>
  <c r="AY292" i="2" s="1"/>
  <c r="AY285" i="2"/>
  <c r="AY277" i="2"/>
  <c r="AY269" i="2"/>
  <c r="AY261" i="2"/>
  <c r="AZ291" i="2"/>
  <c r="AZ285" i="2"/>
  <c r="AZ277" i="2"/>
  <c r="AZ292" i="2" s="1"/>
  <c r="AZ269" i="2"/>
  <c r="AZ261" i="2"/>
  <c r="D285" i="1"/>
  <c r="E285" i="1"/>
  <c r="F285" i="1"/>
  <c r="G285" i="1"/>
  <c r="J285" i="1"/>
  <c r="K285" i="1"/>
  <c r="L285" i="1"/>
  <c r="M285" i="1"/>
  <c r="N285" i="1"/>
  <c r="O285" i="1"/>
  <c r="P285" i="1"/>
  <c r="R285" i="1"/>
  <c r="S285" i="1"/>
  <c r="T285" i="1"/>
  <c r="U285" i="1"/>
  <c r="V285" i="1"/>
  <c r="W285" i="1"/>
  <c r="X285" i="1"/>
  <c r="Z285" i="1"/>
  <c r="AA285" i="1"/>
  <c r="AB285" i="1"/>
  <c r="AC285" i="1"/>
  <c r="AD285" i="1"/>
  <c r="AE285" i="1"/>
  <c r="AF285" i="1"/>
  <c r="AH285" i="1"/>
  <c r="AI285" i="1"/>
  <c r="AJ285" i="1"/>
  <c r="AK285" i="1"/>
  <c r="AL285" i="1"/>
  <c r="AM285" i="1"/>
  <c r="AN285" i="1"/>
  <c r="AP285" i="1"/>
  <c r="AQ285" i="1"/>
  <c r="AR285" i="1"/>
  <c r="AS285" i="1"/>
  <c r="AT285" i="1"/>
  <c r="AU285" i="1"/>
  <c r="AU292" i="1" s="1"/>
  <c r="AV285" i="1"/>
  <c r="AX285" i="1"/>
  <c r="AY285" i="1"/>
  <c r="AZ285" i="1"/>
  <c r="D285" i="2"/>
  <c r="E285" i="2"/>
  <c r="J285" i="2"/>
  <c r="M285" i="2"/>
  <c r="Q285" i="2"/>
  <c r="R285" i="2"/>
  <c r="U285" i="2"/>
  <c r="V285" i="2"/>
  <c r="Y285" i="2"/>
  <c r="Z285" i="2"/>
  <c r="AC285" i="2"/>
  <c r="AG285" i="2"/>
  <c r="AH285" i="2"/>
  <c r="AK285" i="2"/>
  <c r="AL285" i="2"/>
  <c r="AO285" i="2"/>
  <c r="AP285" i="2"/>
  <c r="AS285" i="2"/>
  <c r="AT285" i="2"/>
  <c r="AW285" i="2"/>
  <c r="AX285" i="2"/>
  <c r="D277" i="1"/>
  <c r="E277" i="1"/>
  <c r="F277" i="1"/>
  <c r="G277" i="1"/>
  <c r="J277" i="1"/>
  <c r="K277" i="1"/>
  <c r="L277" i="1"/>
  <c r="M277" i="1"/>
  <c r="N277" i="1"/>
  <c r="O277" i="1"/>
  <c r="P277" i="1"/>
  <c r="R277" i="1"/>
  <c r="S277" i="1"/>
  <c r="T277" i="1"/>
  <c r="U277" i="1"/>
  <c r="V277" i="1"/>
  <c r="W277" i="1"/>
  <c r="X277" i="1"/>
  <c r="Z277" i="1"/>
  <c r="AA277" i="1"/>
  <c r="AB277" i="1"/>
  <c r="AC277" i="1"/>
  <c r="AD277" i="1"/>
  <c r="AE277" i="1"/>
  <c r="AF277" i="1"/>
  <c r="AH277" i="1"/>
  <c r="AI277" i="1"/>
  <c r="AJ277" i="1"/>
  <c r="AK277" i="1"/>
  <c r="AL277" i="1"/>
  <c r="AM277" i="1"/>
  <c r="AN277" i="1"/>
  <c r="AP277" i="1"/>
  <c r="AQ277" i="1"/>
  <c r="AR277" i="1"/>
  <c r="AS277" i="1"/>
  <c r="AT277" i="1"/>
  <c r="AU277" i="1"/>
  <c r="AV277" i="1"/>
  <c r="AX277" i="1"/>
  <c r="AY277" i="1"/>
  <c r="AZ277" i="1"/>
  <c r="D277" i="2"/>
  <c r="E277" i="2"/>
  <c r="J277" i="2"/>
  <c r="M277" i="2"/>
  <c r="Q277" i="2"/>
  <c r="R277" i="2"/>
  <c r="U277" i="2"/>
  <c r="V277" i="2"/>
  <c r="Y277" i="2"/>
  <c r="Z277" i="2"/>
  <c r="AC277" i="2"/>
  <c r="AG277" i="2"/>
  <c r="AH277" i="2"/>
  <c r="AK277" i="2"/>
  <c r="AL277" i="2"/>
  <c r="AO277" i="2"/>
  <c r="AP277" i="2"/>
  <c r="AS277" i="2"/>
  <c r="AT277" i="2"/>
  <c r="AW277" i="2"/>
  <c r="AX277" i="2"/>
  <c r="D269" i="1"/>
  <c r="E269" i="1"/>
  <c r="F269" i="1"/>
  <c r="G269" i="1"/>
  <c r="J269" i="1"/>
  <c r="K269" i="1"/>
  <c r="L269" i="1"/>
  <c r="M269" i="1"/>
  <c r="N269" i="1"/>
  <c r="O269" i="1"/>
  <c r="P269" i="1"/>
  <c r="R269" i="1"/>
  <c r="S269" i="1"/>
  <c r="T269" i="1"/>
  <c r="U269" i="1"/>
  <c r="V269" i="1"/>
  <c r="W269" i="1"/>
  <c r="X269" i="1"/>
  <c r="Z269" i="1"/>
  <c r="AA269" i="1"/>
  <c r="AB269" i="1"/>
  <c r="AC269" i="1"/>
  <c r="AD269" i="1"/>
  <c r="AE269" i="1"/>
  <c r="AF269" i="1"/>
  <c r="AH269" i="1"/>
  <c r="AI269" i="1"/>
  <c r="AJ269" i="1"/>
  <c r="AK269" i="1"/>
  <c r="AL269" i="1"/>
  <c r="AM269" i="1"/>
  <c r="AN269" i="1"/>
  <c r="AP269" i="1"/>
  <c r="AQ269" i="1"/>
  <c r="AR269" i="1"/>
  <c r="AS269" i="1"/>
  <c r="AT269" i="1"/>
  <c r="AU269" i="1"/>
  <c r="AV269" i="1"/>
  <c r="AX269" i="1"/>
  <c r="AY269" i="1"/>
  <c r="AZ269" i="1"/>
  <c r="D269" i="2"/>
  <c r="E269" i="2"/>
  <c r="J269" i="2"/>
  <c r="M269" i="2"/>
  <c r="Q269" i="2"/>
  <c r="R269" i="2"/>
  <c r="U269" i="2"/>
  <c r="V269" i="2"/>
  <c r="Y269" i="2"/>
  <c r="Z269" i="2"/>
  <c r="AC269" i="2"/>
  <c r="AG269" i="2"/>
  <c r="AH269" i="2"/>
  <c r="AK269" i="2"/>
  <c r="AL269" i="2"/>
  <c r="AO269" i="2"/>
  <c r="AP269" i="2"/>
  <c r="AS269" i="2"/>
  <c r="AT269" i="2"/>
  <c r="AT261" i="2"/>
  <c r="AT292" i="2"/>
  <c r="AW269" i="2"/>
  <c r="AX269" i="2"/>
  <c r="D261" i="1"/>
  <c r="E261" i="1"/>
  <c r="F261" i="1"/>
  <c r="G261" i="1"/>
  <c r="J261" i="1"/>
  <c r="K261" i="1"/>
  <c r="L261" i="1"/>
  <c r="M261" i="1"/>
  <c r="N261" i="1"/>
  <c r="O261" i="1"/>
  <c r="P261" i="1"/>
  <c r="R261" i="1"/>
  <c r="S261" i="1"/>
  <c r="T261" i="1"/>
  <c r="U261" i="1"/>
  <c r="V261" i="1"/>
  <c r="W261" i="1"/>
  <c r="X261" i="1"/>
  <c r="Z261" i="1"/>
  <c r="AA261" i="1"/>
  <c r="AB261" i="1"/>
  <c r="AC261" i="1"/>
  <c r="AD261" i="1"/>
  <c r="AE261" i="1"/>
  <c r="AF261" i="1"/>
  <c r="AH261" i="1"/>
  <c r="AI261" i="1"/>
  <c r="AJ261" i="1"/>
  <c r="AK261" i="1"/>
  <c r="AL261" i="1"/>
  <c r="AM261" i="1"/>
  <c r="AN261" i="1"/>
  <c r="AP261" i="1"/>
  <c r="AQ261" i="1"/>
  <c r="AR261" i="1"/>
  <c r="AS261" i="1"/>
  <c r="AT261" i="1"/>
  <c r="AU261" i="1"/>
  <c r="AV261" i="1"/>
  <c r="AX261" i="1"/>
  <c r="AY261" i="1"/>
  <c r="AZ261" i="1"/>
  <c r="D261" i="2"/>
  <c r="E261" i="2"/>
  <c r="J261" i="2"/>
  <c r="M261" i="2"/>
  <c r="Q261" i="2"/>
  <c r="R261" i="2"/>
  <c r="U261" i="2"/>
  <c r="V261" i="2"/>
  <c r="Y261" i="2"/>
  <c r="Z261" i="2"/>
  <c r="AC261" i="2"/>
  <c r="AG261" i="2"/>
  <c r="AH261" i="2"/>
  <c r="AK261" i="2"/>
  <c r="AL261" i="2"/>
  <c r="AO261" i="2"/>
  <c r="AP261" i="2"/>
  <c r="AS261" i="2"/>
  <c r="AW261" i="2"/>
  <c r="AX261" i="2"/>
  <c r="J254" i="1"/>
  <c r="J251" i="1"/>
  <c r="J243" i="1"/>
  <c r="J235" i="1"/>
  <c r="J227" i="1"/>
  <c r="R254" i="1"/>
  <c r="R251" i="1"/>
  <c r="R243" i="1"/>
  <c r="R235" i="1"/>
  <c r="R227" i="1"/>
  <c r="Z254" i="1"/>
  <c r="Z251" i="1"/>
  <c r="Z243" i="1"/>
  <c r="Z235" i="1"/>
  <c r="Z227" i="1"/>
  <c r="AH254" i="1"/>
  <c r="AH251" i="1"/>
  <c r="AH243" i="1"/>
  <c r="AH235" i="1"/>
  <c r="AH227" i="1"/>
  <c r="AP254" i="1"/>
  <c r="AP251" i="1"/>
  <c r="AP243" i="1"/>
  <c r="AP235" i="1"/>
  <c r="AP227" i="1"/>
  <c r="AX254" i="1"/>
  <c r="AX251" i="1"/>
  <c r="AX243" i="1"/>
  <c r="AX235" i="1"/>
  <c r="AX227" i="1"/>
  <c r="AJ254" i="2"/>
  <c r="AJ251" i="2"/>
  <c r="AJ243" i="2"/>
  <c r="AJ235" i="2"/>
  <c r="AJ227" i="2"/>
  <c r="AJ255" i="2"/>
  <c r="AZ254" i="2"/>
  <c r="AZ251" i="2"/>
  <c r="AZ243" i="2"/>
  <c r="AZ255" i="2" s="1"/>
  <c r="AZ235" i="2"/>
  <c r="AZ227" i="2"/>
  <c r="B254" i="1"/>
  <c r="B251" i="1"/>
  <c r="B243" i="1"/>
  <c r="B235" i="1"/>
  <c r="B227" i="1"/>
  <c r="C254" i="1"/>
  <c r="D254" i="1"/>
  <c r="E254" i="1"/>
  <c r="E251" i="1"/>
  <c r="E243" i="1"/>
  <c r="E235" i="1"/>
  <c r="E227" i="1"/>
  <c r="F254" i="1"/>
  <c r="G254" i="1"/>
  <c r="K254" i="1"/>
  <c r="L254" i="1"/>
  <c r="M254" i="1"/>
  <c r="N254" i="1"/>
  <c r="N251" i="1"/>
  <c r="N243" i="1"/>
  <c r="N235" i="1"/>
  <c r="N227" i="1"/>
  <c r="O254" i="1"/>
  <c r="P254" i="1"/>
  <c r="Q254" i="1"/>
  <c r="S254" i="1"/>
  <c r="T254" i="1"/>
  <c r="U254" i="1"/>
  <c r="V254" i="1"/>
  <c r="V251" i="1"/>
  <c r="V243" i="1"/>
  <c r="V235" i="1"/>
  <c r="V227" i="1"/>
  <c r="W254" i="1"/>
  <c r="X254" i="1"/>
  <c r="Y254" i="1"/>
  <c r="AA254" i="1"/>
  <c r="AB254" i="1"/>
  <c r="AC254" i="1"/>
  <c r="AD254" i="1"/>
  <c r="AD251" i="1"/>
  <c r="AD243" i="1"/>
  <c r="AD235" i="1"/>
  <c r="AD227" i="1"/>
  <c r="AE254" i="1"/>
  <c r="AF254" i="1"/>
  <c r="AG254" i="1"/>
  <c r="AI254" i="1"/>
  <c r="AJ254" i="1"/>
  <c r="AK254" i="1"/>
  <c r="AL254" i="1"/>
  <c r="AL251" i="1"/>
  <c r="AL243" i="1"/>
  <c r="AL235" i="1"/>
  <c r="AL227" i="1"/>
  <c r="AM254" i="1"/>
  <c r="AN254" i="1"/>
  <c r="AO254" i="1"/>
  <c r="AQ254" i="1"/>
  <c r="AR254" i="1"/>
  <c r="AS254" i="1"/>
  <c r="AT254" i="1"/>
  <c r="AT251" i="1"/>
  <c r="AT243" i="1"/>
  <c r="AT235" i="1"/>
  <c r="AT227" i="1"/>
  <c r="AU254" i="1"/>
  <c r="AV254" i="1"/>
  <c r="AW254" i="1"/>
  <c r="AY254" i="1"/>
  <c r="AZ254" i="1"/>
  <c r="C254" i="2"/>
  <c r="D254" i="2"/>
  <c r="E254" i="2"/>
  <c r="F254" i="2"/>
  <c r="G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G251" i="2"/>
  <c r="AG243" i="2"/>
  <c r="AG255" i="2" s="1"/>
  <c r="AG235" i="2"/>
  <c r="AG227" i="2"/>
  <c r="AH254" i="2"/>
  <c r="AI254" i="2"/>
  <c r="AK254" i="2"/>
  <c r="AK255" i="2" s="1"/>
  <c r="AK251" i="2"/>
  <c r="AK243" i="2"/>
  <c r="AK235" i="2"/>
  <c r="AK227" i="2"/>
  <c r="AL254" i="2"/>
  <c r="AM254" i="2"/>
  <c r="AN254" i="2"/>
  <c r="AN255" i="2" s="1"/>
  <c r="AN251" i="2"/>
  <c r="AN243" i="2"/>
  <c r="AN235" i="2"/>
  <c r="AN227" i="2"/>
  <c r="AO254" i="2"/>
  <c r="AO255" i="2" s="1"/>
  <c r="AO251" i="2"/>
  <c r="AO243" i="2"/>
  <c r="AO235" i="2"/>
  <c r="AO227" i="2"/>
  <c r="AP254" i="2"/>
  <c r="AQ254" i="2"/>
  <c r="AR254" i="2"/>
  <c r="AR255" i="2" s="1"/>
  <c r="AR439" i="2" s="1"/>
  <c r="AR251" i="2"/>
  <c r="AR243" i="2"/>
  <c r="AR235" i="2"/>
  <c r="AR227" i="2"/>
  <c r="AS254" i="2"/>
  <c r="AS251" i="2"/>
  <c r="AS243" i="2"/>
  <c r="AS235" i="2"/>
  <c r="AS227" i="2"/>
  <c r="AS227" i="3" s="1"/>
  <c r="AT254" i="2"/>
  <c r="AU254" i="2"/>
  <c r="AV254" i="2"/>
  <c r="AV255" i="2" s="1"/>
  <c r="AV251" i="2"/>
  <c r="AV243" i="2"/>
  <c r="AV235" i="2"/>
  <c r="AV227" i="2"/>
  <c r="AW254" i="2"/>
  <c r="AW255" i="2" s="1"/>
  <c r="AW251" i="2"/>
  <c r="AW243" i="2"/>
  <c r="AW235" i="2"/>
  <c r="AW227" i="2"/>
  <c r="AX254" i="2"/>
  <c r="AY254" i="2"/>
  <c r="C251" i="1"/>
  <c r="D251" i="1"/>
  <c r="F251" i="1"/>
  <c r="G251" i="1"/>
  <c r="K251" i="1"/>
  <c r="L251" i="1"/>
  <c r="M251" i="1"/>
  <c r="O251" i="1"/>
  <c r="P251" i="1"/>
  <c r="Q251" i="1"/>
  <c r="S251" i="1"/>
  <c r="T251" i="1"/>
  <c r="U251" i="1"/>
  <c r="W251" i="1"/>
  <c r="X251" i="1"/>
  <c r="Y251" i="1"/>
  <c r="AA251" i="1"/>
  <c r="AB251" i="1"/>
  <c r="AC251" i="1"/>
  <c r="AE251" i="1"/>
  <c r="AF251" i="1"/>
  <c r="AG251" i="1"/>
  <c r="AI251" i="1"/>
  <c r="AJ251" i="1"/>
  <c r="AK251" i="1"/>
  <c r="AM251" i="1"/>
  <c r="AN251" i="1"/>
  <c r="AO251" i="1"/>
  <c r="AQ251" i="1"/>
  <c r="AR251" i="1"/>
  <c r="AS251" i="1"/>
  <c r="AU251" i="1"/>
  <c r="AV251" i="1"/>
  <c r="AW251" i="1"/>
  <c r="AY251" i="1"/>
  <c r="AZ251" i="1"/>
  <c r="C251" i="2"/>
  <c r="D251" i="2"/>
  <c r="E251" i="2"/>
  <c r="F251" i="2"/>
  <c r="G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H251" i="2"/>
  <c r="AI251" i="2"/>
  <c r="AL251" i="2"/>
  <c r="AM251" i="2"/>
  <c r="AP251" i="2"/>
  <c r="AQ251" i="2"/>
  <c r="AT251" i="2"/>
  <c r="AU251" i="2"/>
  <c r="AX251" i="2"/>
  <c r="AY251" i="2"/>
  <c r="C243" i="1"/>
  <c r="D243" i="1"/>
  <c r="F243" i="1"/>
  <c r="G243" i="1"/>
  <c r="K243" i="1"/>
  <c r="L243" i="1"/>
  <c r="M243" i="1"/>
  <c r="O243" i="1"/>
  <c r="P243" i="1"/>
  <c r="Q243" i="1"/>
  <c r="S243" i="1"/>
  <c r="T243" i="1"/>
  <c r="U243" i="1"/>
  <c r="W243" i="1"/>
  <c r="X243" i="1"/>
  <c r="Y243" i="1"/>
  <c r="AA243" i="1"/>
  <c r="AB243" i="1"/>
  <c r="AC243" i="1"/>
  <c r="AE243" i="1"/>
  <c r="AF243" i="1"/>
  <c r="AG243" i="1"/>
  <c r="AI243" i="1"/>
  <c r="AJ243" i="1"/>
  <c r="AK243" i="1"/>
  <c r="AM243" i="1"/>
  <c r="AN243" i="1"/>
  <c r="AO243" i="1"/>
  <c r="AQ243" i="1"/>
  <c r="AR243" i="1"/>
  <c r="AS243" i="1"/>
  <c r="AU243" i="1"/>
  <c r="AV243" i="1"/>
  <c r="AW243" i="1"/>
  <c r="AY243" i="1"/>
  <c r="AZ243" i="1"/>
  <c r="C243" i="2"/>
  <c r="D243" i="2"/>
  <c r="E243" i="2"/>
  <c r="F243" i="2"/>
  <c r="G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H243" i="2"/>
  <c r="AI243" i="2"/>
  <c r="AL243" i="2"/>
  <c r="AM243" i="2"/>
  <c r="AP243" i="2"/>
  <c r="AQ243" i="2"/>
  <c r="AT243" i="2"/>
  <c r="AU243" i="2"/>
  <c r="AX243" i="2"/>
  <c r="AY243" i="2"/>
  <c r="C235" i="1"/>
  <c r="D235" i="1"/>
  <c r="F235" i="1"/>
  <c r="G235" i="1"/>
  <c r="K235" i="1"/>
  <c r="L235" i="1"/>
  <c r="M235" i="1"/>
  <c r="O235" i="1"/>
  <c r="P235" i="1"/>
  <c r="Q235" i="1"/>
  <c r="S235" i="1"/>
  <c r="T235" i="1"/>
  <c r="U235" i="1"/>
  <c r="W235" i="1"/>
  <c r="X235" i="1"/>
  <c r="Y235" i="1"/>
  <c r="AA235" i="1"/>
  <c r="AB235" i="1"/>
  <c r="AC235" i="1"/>
  <c r="AE235" i="1"/>
  <c r="AF235" i="1"/>
  <c r="AG235" i="1"/>
  <c r="AI235" i="1"/>
  <c r="AJ235" i="1"/>
  <c r="AK235" i="1"/>
  <c r="AM235" i="1"/>
  <c r="AN235" i="1"/>
  <c r="AO235" i="1"/>
  <c r="AQ235" i="1"/>
  <c r="AR235" i="1"/>
  <c r="AS235" i="1"/>
  <c r="AU235" i="1"/>
  <c r="AV235" i="1"/>
  <c r="AW235" i="1"/>
  <c r="AY235" i="1"/>
  <c r="AZ235" i="1"/>
  <c r="C235" i="2"/>
  <c r="D235" i="2"/>
  <c r="E235" i="2"/>
  <c r="F235" i="2"/>
  <c r="G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H235" i="2"/>
  <c r="AI235" i="2"/>
  <c r="AL235" i="2"/>
  <c r="AM235" i="2"/>
  <c r="AP235" i="2"/>
  <c r="AQ235" i="2"/>
  <c r="AT235" i="2"/>
  <c r="AU235" i="2"/>
  <c r="AX235" i="2"/>
  <c r="AY235" i="2"/>
  <c r="C227" i="1"/>
  <c r="D227" i="1"/>
  <c r="D227" i="3" s="1"/>
  <c r="F227" i="1"/>
  <c r="G227" i="1"/>
  <c r="K227" i="1"/>
  <c r="L227" i="1"/>
  <c r="M227" i="1"/>
  <c r="O227" i="1"/>
  <c r="P227" i="1"/>
  <c r="Q227" i="1"/>
  <c r="S227" i="1"/>
  <c r="T227" i="1"/>
  <c r="U227" i="1"/>
  <c r="W227" i="1"/>
  <c r="X227" i="1"/>
  <c r="Y227" i="1"/>
  <c r="AA227" i="1"/>
  <c r="AB227" i="1"/>
  <c r="AC227" i="1"/>
  <c r="AE227" i="1"/>
  <c r="AF227" i="1"/>
  <c r="AG227" i="1"/>
  <c r="AI227" i="1"/>
  <c r="AJ227" i="1"/>
  <c r="AK227" i="1"/>
  <c r="AM227" i="1"/>
  <c r="AN227" i="1"/>
  <c r="AN227" i="3" s="1"/>
  <c r="AO227" i="1"/>
  <c r="AQ227" i="1"/>
  <c r="AR227" i="1"/>
  <c r="AS227" i="1"/>
  <c r="AU227" i="1"/>
  <c r="AV227" i="1"/>
  <c r="AW227" i="1"/>
  <c r="AY227" i="1"/>
  <c r="AZ227" i="1"/>
  <c r="C227" i="2"/>
  <c r="D227" i="2"/>
  <c r="E227" i="2"/>
  <c r="F227" i="2"/>
  <c r="G227" i="2"/>
  <c r="J227" i="2"/>
  <c r="K227" i="2"/>
  <c r="L227" i="2"/>
  <c r="L227" i="3" s="1"/>
  <c r="M227" i="2"/>
  <c r="N227" i="2"/>
  <c r="O227" i="2"/>
  <c r="O227" i="3" s="1"/>
  <c r="P227" i="2"/>
  <c r="Q227" i="2"/>
  <c r="R227" i="2"/>
  <c r="S227" i="2"/>
  <c r="T227" i="2"/>
  <c r="U227" i="2"/>
  <c r="V227" i="2"/>
  <c r="W227" i="2"/>
  <c r="X227" i="2"/>
  <c r="X227" i="3" s="1"/>
  <c r="Y227" i="2"/>
  <c r="Z227" i="2"/>
  <c r="AA227" i="2"/>
  <c r="AB227" i="2"/>
  <c r="AC227" i="2"/>
  <c r="AD227" i="2"/>
  <c r="AE227" i="2"/>
  <c r="AF227" i="2"/>
  <c r="AH227" i="2"/>
  <c r="AI227" i="2"/>
  <c r="AL227" i="2"/>
  <c r="AM227" i="2"/>
  <c r="AP227" i="2"/>
  <c r="AQ227" i="2"/>
  <c r="AT227" i="2"/>
  <c r="AU227" i="2"/>
  <c r="AX227" i="2"/>
  <c r="AY227" i="2"/>
  <c r="J217" i="1"/>
  <c r="J217" i="3" s="1"/>
  <c r="J210" i="1"/>
  <c r="J202" i="1"/>
  <c r="J202" i="3" s="1"/>
  <c r="J194" i="1"/>
  <c r="J194" i="3" s="1"/>
  <c r="J186" i="1"/>
  <c r="AP217" i="1"/>
  <c r="AP210" i="1"/>
  <c r="AP202" i="1"/>
  <c r="AP194" i="1"/>
  <c r="AP186" i="1"/>
  <c r="B217" i="1"/>
  <c r="B217" i="3" s="1"/>
  <c r="B210" i="1"/>
  <c r="B210" i="3" s="1"/>
  <c r="B202" i="1"/>
  <c r="B194" i="1"/>
  <c r="B194" i="3" s="1"/>
  <c r="B186" i="1"/>
  <c r="C217" i="1"/>
  <c r="D217" i="1"/>
  <c r="E217" i="1"/>
  <c r="E210" i="1"/>
  <c r="E202" i="1"/>
  <c r="E202" i="3" s="1"/>
  <c r="E194" i="1"/>
  <c r="E186" i="1"/>
  <c r="F217" i="1"/>
  <c r="G217" i="1"/>
  <c r="K217" i="1"/>
  <c r="L217" i="1"/>
  <c r="M217" i="1"/>
  <c r="N217" i="1"/>
  <c r="N210" i="1"/>
  <c r="N202" i="1"/>
  <c r="N194" i="1"/>
  <c r="N186" i="1"/>
  <c r="O217" i="1"/>
  <c r="P217" i="1"/>
  <c r="Q217" i="1"/>
  <c r="Q217" i="3" s="1"/>
  <c r="R217" i="1"/>
  <c r="R210" i="1"/>
  <c r="R202" i="1"/>
  <c r="R194" i="1"/>
  <c r="R186" i="1"/>
  <c r="S217" i="1"/>
  <c r="S217" i="3" s="1"/>
  <c r="T217" i="1"/>
  <c r="U217" i="1"/>
  <c r="V217" i="1"/>
  <c r="V210" i="1"/>
  <c r="V202" i="1"/>
  <c r="V194" i="1"/>
  <c r="V186" i="1"/>
  <c r="W217" i="1"/>
  <c r="X217" i="1"/>
  <c r="X217" i="3" s="1"/>
  <c r="Y217" i="1"/>
  <c r="Z217" i="1"/>
  <c r="Z210" i="1"/>
  <c r="Z210" i="3" s="1"/>
  <c r="Z202" i="1"/>
  <c r="Z202" i="3" s="1"/>
  <c r="Z194" i="1"/>
  <c r="Z186" i="1"/>
  <c r="AA217" i="1"/>
  <c r="AB217" i="1"/>
  <c r="AC217" i="1"/>
  <c r="AC217" i="3" s="1"/>
  <c r="AD217" i="1"/>
  <c r="AD210" i="1"/>
  <c r="AD202" i="1"/>
  <c r="AD194" i="1"/>
  <c r="AD186" i="1"/>
  <c r="AE217" i="1"/>
  <c r="AF217" i="1"/>
  <c r="AG217" i="1"/>
  <c r="AH217" i="1"/>
  <c r="AH210" i="1"/>
  <c r="AH202" i="1"/>
  <c r="AH194" i="1"/>
  <c r="AH186" i="1"/>
  <c r="AI217" i="1"/>
  <c r="AJ217" i="1"/>
  <c r="AK217" i="1"/>
  <c r="AK217" i="3" s="1"/>
  <c r="AL217" i="1"/>
  <c r="AL217" i="3" s="1"/>
  <c r="AL210" i="1"/>
  <c r="AL210" i="3" s="1"/>
  <c r="AL202" i="1"/>
  <c r="AL202" i="3" s="1"/>
  <c r="AL194" i="1"/>
  <c r="AL194" i="3" s="1"/>
  <c r="AL186" i="1"/>
  <c r="AM217" i="1"/>
  <c r="AN217" i="1"/>
  <c r="AO217" i="1"/>
  <c r="AQ217" i="1"/>
  <c r="AR217" i="1"/>
  <c r="AR217" i="3" s="1"/>
  <c r="AS217" i="1"/>
  <c r="AT217" i="1"/>
  <c r="AT210" i="1"/>
  <c r="AT202" i="1"/>
  <c r="AT194" i="1"/>
  <c r="AT186" i="1"/>
  <c r="AU217" i="1"/>
  <c r="AV217" i="1"/>
  <c r="AW217" i="1"/>
  <c r="AX217" i="1"/>
  <c r="AX217" i="3" s="1"/>
  <c r="AX210" i="1"/>
  <c r="AX202" i="1"/>
  <c r="AX194" i="1"/>
  <c r="AX194" i="3" s="1"/>
  <c r="AX186" i="1"/>
  <c r="AY217" i="1"/>
  <c r="AY217" i="3" s="1"/>
  <c r="AZ217" i="1"/>
  <c r="AZ217" i="3" s="1"/>
  <c r="C217" i="2"/>
  <c r="C210" i="2"/>
  <c r="C202" i="2"/>
  <c r="C194" i="2"/>
  <c r="C218" i="2" s="1"/>
  <c r="C439" i="2" s="1"/>
  <c r="C186" i="2"/>
  <c r="D217" i="2"/>
  <c r="E217" i="2"/>
  <c r="F217" i="2"/>
  <c r="F210" i="2"/>
  <c r="F202" i="2"/>
  <c r="F194" i="2"/>
  <c r="F218" i="2" s="1"/>
  <c r="F186" i="2"/>
  <c r="G217" i="2"/>
  <c r="G210" i="2"/>
  <c r="G202" i="2"/>
  <c r="G194" i="2"/>
  <c r="G186" i="2"/>
  <c r="G218" i="2"/>
  <c r="J217" i="2"/>
  <c r="K217" i="2"/>
  <c r="K217" i="3" s="1"/>
  <c r="K210" i="2"/>
  <c r="K202" i="2"/>
  <c r="K194" i="2"/>
  <c r="K186" i="2"/>
  <c r="L217" i="2"/>
  <c r="L210" i="2"/>
  <c r="L202" i="2"/>
  <c r="L194" i="2"/>
  <c r="L186" i="2"/>
  <c r="M217" i="2"/>
  <c r="N217" i="2"/>
  <c r="N210" i="2"/>
  <c r="N202" i="2"/>
  <c r="N194" i="2"/>
  <c r="N186" i="2"/>
  <c r="N218" i="2"/>
  <c r="O217" i="2"/>
  <c r="O210" i="2"/>
  <c r="O202" i="2"/>
  <c r="O194" i="2"/>
  <c r="O186" i="2"/>
  <c r="P217" i="2"/>
  <c r="P217" i="3" s="1"/>
  <c r="P210" i="2"/>
  <c r="P210" i="3" s="1"/>
  <c r="P202" i="2"/>
  <c r="P194" i="2"/>
  <c r="P194" i="3" s="1"/>
  <c r="P186" i="2"/>
  <c r="Q217" i="2"/>
  <c r="R217" i="2"/>
  <c r="S217" i="2"/>
  <c r="S210" i="2"/>
  <c r="S202" i="2"/>
  <c r="S194" i="2"/>
  <c r="S186" i="2"/>
  <c r="S218" i="2"/>
  <c r="T217" i="2"/>
  <c r="T210" i="2"/>
  <c r="T202" i="2"/>
  <c r="T194" i="2"/>
  <c r="T218" i="2" s="1"/>
  <c r="T186" i="2"/>
  <c r="U217" i="2"/>
  <c r="V217" i="2"/>
  <c r="W217" i="2"/>
  <c r="W210" i="2"/>
  <c r="W202" i="2"/>
  <c r="W194" i="2"/>
  <c r="W218" i="2" s="1"/>
  <c r="W186" i="2"/>
  <c r="X217" i="2"/>
  <c r="X210" i="2"/>
  <c r="X202" i="2"/>
  <c r="X194" i="2"/>
  <c r="X186" i="2"/>
  <c r="Y217" i="2"/>
  <c r="Z217" i="2"/>
  <c r="AA217" i="2"/>
  <c r="AA210" i="2"/>
  <c r="AA202" i="2"/>
  <c r="AA194" i="2"/>
  <c r="AA186" i="2"/>
  <c r="AA218" i="2"/>
  <c r="AB217" i="2"/>
  <c r="AB210" i="2"/>
  <c r="AB202" i="2"/>
  <c r="AB194" i="2"/>
  <c r="AB218" i="2" s="1"/>
  <c r="AB186" i="2"/>
  <c r="AC217" i="2"/>
  <c r="AD217" i="2"/>
  <c r="AD218" i="2" s="1"/>
  <c r="AD210" i="2"/>
  <c r="AD202" i="2"/>
  <c r="AD194" i="2"/>
  <c r="AD186" i="2"/>
  <c r="AE217" i="2"/>
  <c r="AE218" i="2" s="1"/>
  <c r="AE210" i="2"/>
  <c r="AE202" i="2"/>
  <c r="AE194" i="2"/>
  <c r="AE186" i="2"/>
  <c r="AF217" i="2"/>
  <c r="AF218" i="2" s="1"/>
  <c r="AF210" i="2"/>
  <c r="AF202" i="2"/>
  <c r="AF194" i="2"/>
  <c r="AF186" i="2"/>
  <c r="AG217" i="2"/>
  <c r="AH217" i="2"/>
  <c r="AI217" i="2"/>
  <c r="AI218" i="2" s="1"/>
  <c r="AI210" i="2"/>
  <c r="AI202" i="2"/>
  <c r="AI194" i="2"/>
  <c r="AI186" i="2"/>
  <c r="AJ217" i="2"/>
  <c r="AJ218" i="2" s="1"/>
  <c r="AJ210" i="2"/>
  <c r="AJ202" i="2"/>
  <c r="AJ194" i="2"/>
  <c r="AJ186" i="2"/>
  <c r="AK217" i="2"/>
  <c r="AL217" i="2"/>
  <c r="AM217" i="2"/>
  <c r="AM218" i="2" s="1"/>
  <c r="AM210" i="2"/>
  <c r="AM202" i="2"/>
  <c r="AM194" i="2"/>
  <c r="AM186" i="2"/>
  <c r="AN217" i="2"/>
  <c r="AN217" i="3" s="1"/>
  <c r="AN210" i="2"/>
  <c r="AN202" i="2"/>
  <c r="AN194" i="2"/>
  <c r="AN194" i="3" s="1"/>
  <c r="AN186" i="2"/>
  <c r="AO217" i="2"/>
  <c r="AP217" i="2"/>
  <c r="AQ217" i="2"/>
  <c r="AQ218" i="2" s="1"/>
  <c r="AQ210" i="2"/>
  <c r="AQ202" i="2"/>
  <c r="AQ194" i="2"/>
  <c r="AQ186" i="2"/>
  <c r="AR217" i="2"/>
  <c r="AR218" i="2" s="1"/>
  <c r="AR210" i="2"/>
  <c r="AR202" i="2"/>
  <c r="AR194" i="2"/>
  <c r="AR186" i="2"/>
  <c r="AS217" i="2"/>
  <c r="AT217" i="2"/>
  <c r="AT210" i="2"/>
  <c r="AT202" i="2"/>
  <c r="AT194" i="2"/>
  <c r="AT218" i="2" s="1"/>
  <c r="AT186" i="2"/>
  <c r="AU217" i="2"/>
  <c r="AU210" i="2"/>
  <c r="AU202" i="2"/>
  <c r="AU194" i="2"/>
  <c r="AU186" i="2"/>
  <c r="AU218" i="2"/>
  <c r="AV217" i="2"/>
  <c r="AV210" i="2"/>
  <c r="AV202" i="2"/>
  <c r="AV194" i="2"/>
  <c r="AV186" i="2"/>
  <c r="AW217" i="2"/>
  <c r="AX217" i="2"/>
  <c r="AY217" i="2"/>
  <c r="AY210" i="2"/>
  <c r="AY202" i="2"/>
  <c r="AY194" i="2"/>
  <c r="AY218" i="2" s="1"/>
  <c r="AY186" i="2"/>
  <c r="AZ217" i="2"/>
  <c r="AZ210" i="2"/>
  <c r="AZ202" i="2"/>
  <c r="AZ194" i="2"/>
  <c r="AZ186" i="2"/>
  <c r="AZ218" i="2"/>
  <c r="C210" i="1"/>
  <c r="D210" i="1"/>
  <c r="D210" i="3" s="1"/>
  <c r="F210" i="1"/>
  <c r="G210" i="1"/>
  <c r="K210" i="1"/>
  <c r="L210" i="1"/>
  <c r="L210" i="3" s="1"/>
  <c r="M210" i="1"/>
  <c r="O210" i="1"/>
  <c r="O210" i="3" s="1"/>
  <c r="P210" i="1"/>
  <c r="Q210" i="1"/>
  <c r="Q210" i="3" s="1"/>
  <c r="S210" i="1"/>
  <c r="S210" i="3" s="1"/>
  <c r="T210" i="1"/>
  <c r="U210" i="1"/>
  <c r="W210" i="1"/>
  <c r="X210" i="1"/>
  <c r="X210" i="3" s="1"/>
  <c r="Y210" i="1"/>
  <c r="AA210" i="1"/>
  <c r="AB210" i="1"/>
  <c r="AC210" i="1"/>
  <c r="AC210" i="3" s="1"/>
  <c r="AE210" i="1"/>
  <c r="AF210" i="1"/>
  <c r="AG210" i="1"/>
  <c r="AI210" i="1"/>
  <c r="AJ210" i="1"/>
  <c r="AK210" i="1"/>
  <c r="AK210" i="3" s="1"/>
  <c r="AM210" i="1"/>
  <c r="AN210" i="1"/>
  <c r="AO210" i="1"/>
  <c r="AQ210" i="1"/>
  <c r="AR210" i="1"/>
  <c r="AR210" i="3" s="1"/>
  <c r="AS210" i="1"/>
  <c r="AU210" i="1"/>
  <c r="AV210" i="1"/>
  <c r="AV210" i="3" s="1"/>
  <c r="AW210" i="1"/>
  <c r="AY210" i="1"/>
  <c r="AY210" i="3" s="1"/>
  <c r="AZ210" i="1"/>
  <c r="D210" i="2"/>
  <c r="E210" i="2"/>
  <c r="E210" i="3" s="1"/>
  <c r="J210" i="2"/>
  <c r="M210" i="2"/>
  <c r="Q210" i="2"/>
  <c r="R210" i="2"/>
  <c r="U210" i="2"/>
  <c r="V210" i="2"/>
  <c r="Y210" i="2"/>
  <c r="Z210" i="2"/>
  <c r="AC210" i="2"/>
  <c r="AG210" i="2"/>
  <c r="AH210" i="2"/>
  <c r="AK210" i="2"/>
  <c r="AL210" i="2"/>
  <c r="AO210" i="2"/>
  <c r="AP210" i="2"/>
  <c r="AS210" i="2"/>
  <c r="AW210" i="2"/>
  <c r="AX210" i="2"/>
  <c r="C202" i="1"/>
  <c r="D202" i="1"/>
  <c r="D202" i="3" s="1"/>
  <c r="F202" i="1"/>
  <c r="G202" i="1"/>
  <c r="K202" i="1"/>
  <c r="L202" i="1"/>
  <c r="L202" i="3" s="1"/>
  <c r="M202" i="1"/>
  <c r="O202" i="1"/>
  <c r="P202" i="1"/>
  <c r="Q202" i="1"/>
  <c r="Q202" i="3" s="1"/>
  <c r="S202" i="1"/>
  <c r="S202" i="3" s="1"/>
  <c r="T202" i="1"/>
  <c r="U202" i="1"/>
  <c r="W202" i="1"/>
  <c r="X202" i="1"/>
  <c r="X202" i="3" s="1"/>
  <c r="Y202" i="1"/>
  <c r="AA202" i="1"/>
  <c r="AB202" i="1"/>
  <c r="AC202" i="1"/>
  <c r="AC202" i="3" s="1"/>
  <c r="AE202" i="1"/>
  <c r="AF202" i="1"/>
  <c r="AG202" i="1"/>
  <c r="AI202" i="1"/>
  <c r="AJ202" i="1"/>
  <c r="AK202" i="1"/>
  <c r="AK202" i="3" s="1"/>
  <c r="AM202" i="1"/>
  <c r="AN202" i="1"/>
  <c r="AO202" i="1"/>
  <c r="AQ202" i="1"/>
  <c r="AR202" i="1"/>
  <c r="AR202" i="3" s="1"/>
  <c r="AS202" i="1"/>
  <c r="AU202" i="1"/>
  <c r="AV202" i="1"/>
  <c r="AV202" i="3" s="1"/>
  <c r="AW202" i="1"/>
  <c r="AY202" i="1"/>
  <c r="AY202" i="3" s="1"/>
  <c r="AZ202" i="1"/>
  <c r="D202" i="2"/>
  <c r="E202" i="2"/>
  <c r="J202" i="2"/>
  <c r="M202" i="2"/>
  <c r="Q202" i="2"/>
  <c r="R202" i="2"/>
  <c r="U202" i="2"/>
  <c r="V202" i="2"/>
  <c r="Y202" i="2"/>
  <c r="Z202" i="2"/>
  <c r="AC202" i="2"/>
  <c r="AG202" i="2"/>
  <c r="AH202" i="2"/>
  <c r="AK202" i="2"/>
  <c r="AL202" i="2"/>
  <c r="AO202" i="2"/>
  <c r="AP202" i="2"/>
  <c r="AS202" i="2"/>
  <c r="AW202" i="2"/>
  <c r="AX202" i="2"/>
  <c r="C194" i="1"/>
  <c r="D194" i="1"/>
  <c r="D194" i="3" s="1"/>
  <c r="F194" i="1"/>
  <c r="G194" i="1"/>
  <c r="K194" i="1"/>
  <c r="L194" i="1"/>
  <c r="L194" i="3" s="1"/>
  <c r="M194" i="1"/>
  <c r="O194" i="1"/>
  <c r="O194" i="3" s="1"/>
  <c r="P194" i="1"/>
  <c r="Q194" i="1"/>
  <c r="S194" i="1"/>
  <c r="S194" i="3" s="1"/>
  <c r="T194" i="1"/>
  <c r="U194" i="1"/>
  <c r="W194" i="1"/>
  <c r="X194" i="1"/>
  <c r="X194" i="3" s="1"/>
  <c r="Y194" i="1"/>
  <c r="AA194" i="1"/>
  <c r="AB194" i="1"/>
  <c r="AC194" i="1"/>
  <c r="AC194" i="3" s="1"/>
  <c r="AE194" i="1"/>
  <c r="AF194" i="1"/>
  <c r="AG194" i="1"/>
  <c r="AI194" i="1"/>
  <c r="AJ194" i="1"/>
  <c r="AK194" i="1"/>
  <c r="AK194" i="3" s="1"/>
  <c r="AM194" i="1"/>
  <c r="AN194" i="1"/>
  <c r="AO194" i="1"/>
  <c r="AQ194" i="1"/>
  <c r="AR194" i="1"/>
  <c r="AR194" i="3" s="1"/>
  <c r="AS194" i="1"/>
  <c r="AU194" i="1"/>
  <c r="AV194" i="1"/>
  <c r="AV194" i="3" s="1"/>
  <c r="AW194" i="1"/>
  <c r="AY194" i="1"/>
  <c r="AY194" i="3" s="1"/>
  <c r="AZ194" i="1"/>
  <c r="AZ194" i="3" s="1"/>
  <c r="D194" i="2"/>
  <c r="E194" i="2"/>
  <c r="J194" i="2"/>
  <c r="M194" i="2"/>
  <c r="Q194" i="2"/>
  <c r="R194" i="2"/>
  <c r="U194" i="2"/>
  <c r="V194" i="2"/>
  <c r="Y194" i="2"/>
  <c r="Z194" i="2"/>
  <c r="AC194" i="2"/>
  <c r="AG194" i="2"/>
  <c r="AH194" i="2"/>
  <c r="AK194" i="2"/>
  <c r="AL194" i="2"/>
  <c r="AO194" i="2"/>
  <c r="AP194" i="2"/>
  <c r="AS194" i="2"/>
  <c r="AW194" i="2"/>
  <c r="AX194" i="2"/>
  <c r="C186" i="1"/>
  <c r="D186" i="1"/>
  <c r="F186" i="1"/>
  <c r="G186" i="1"/>
  <c r="K186" i="1"/>
  <c r="L186" i="1"/>
  <c r="M186" i="1"/>
  <c r="O186" i="1"/>
  <c r="P186" i="1"/>
  <c r="Q186" i="1"/>
  <c r="S186" i="1"/>
  <c r="T186" i="1"/>
  <c r="U186" i="1"/>
  <c r="W186" i="1"/>
  <c r="X186" i="1"/>
  <c r="Y186" i="1"/>
  <c r="AA186" i="1"/>
  <c r="AB186" i="1"/>
  <c r="AC186" i="1"/>
  <c r="AE186" i="1"/>
  <c r="AF186" i="1"/>
  <c r="AG186" i="1"/>
  <c r="AI186" i="1"/>
  <c r="AJ186" i="1"/>
  <c r="AK186" i="1"/>
  <c r="AM186" i="1"/>
  <c r="AN186" i="1"/>
  <c r="AO186" i="1"/>
  <c r="AQ186" i="1"/>
  <c r="AR186" i="1"/>
  <c r="AS186" i="1"/>
  <c r="AU186" i="1"/>
  <c r="AV186" i="1"/>
  <c r="AW186" i="1"/>
  <c r="AY186" i="1"/>
  <c r="AZ186" i="1"/>
  <c r="D186" i="2"/>
  <c r="E186" i="2"/>
  <c r="J186" i="2"/>
  <c r="M186" i="2"/>
  <c r="Q186" i="2"/>
  <c r="Q186" i="3" s="1"/>
  <c r="R186" i="2"/>
  <c r="U186" i="2"/>
  <c r="V186" i="2"/>
  <c r="Y186" i="2"/>
  <c r="Z186" i="2"/>
  <c r="AC186" i="2"/>
  <c r="AG186" i="2"/>
  <c r="AH186" i="2"/>
  <c r="AK186" i="2"/>
  <c r="AL186" i="2"/>
  <c r="AO186" i="2"/>
  <c r="AP186" i="2"/>
  <c r="AS186" i="2"/>
  <c r="AW186" i="2"/>
  <c r="AX186" i="2"/>
  <c r="O176" i="2"/>
  <c r="O168" i="2"/>
  <c r="O160" i="2"/>
  <c r="O152" i="2"/>
  <c r="AE176" i="2"/>
  <c r="AE168" i="2"/>
  <c r="AE182" i="2" s="1"/>
  <c r="AE160" i="2"/>
  <c r="AE152" i="2"/>
  <c r="AU176" i="2"/>
  <c r="AU168" i="2"/>
  <c r="AU160" i="2"/>
  <c r="AU182" i="2" s="1"/>
  <c r="AU152" i="2"/>
  <c r="B176" i="1"/>
  <c r="B168" i="1"/>
  <c r="B160" i="1"/>
  <c r="B152" i="1"/>
  <c r="C181" i="1"/>
  <c r="D181" i="1"/>
  <c r="E181" i="1"/>
  <c r="F181" i="1"/>
  <c r="G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C181" i="2"/>
  <c r="D181" i="2"/>
  <c r="E181" i="2"/>
  <c r="F181" i="2"/>
  <c r="G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181" i="1"/>
  <c r="B181" i="2"/>
  <c r="C176" i="1"/>
  <c r="C168" i="1"/>
  <c r="C160" i="1"/>
  <c r="C152" i="1"/>
  <c r="D176" i="1"/>
  <c r="D168" i="1"/>
  <c r="D160" i="1"/>
  <c r="D152" i="1"/>
  <c r="E176" i="1"/>
  <c r="E168" i="1"/>
  <c r="E160" i="1"/>
  <c r="E152" i="1"/>
  <c r="F176" i="1"/>
  <c r="G176" i="1"/>
  <c r="G168" i="1"/>
  <c r="G160" i="1"/>
  <c r="G152" i="1"/>
  <c r="J176" i="1"/>
  <c r="J168" i="1"/>
  <c r="J160" i="1"/>
  <c r="J152" i="1"/>
  <c r="K176" i="1"/>
  <c r="L176" i="1"/>
  <c r="L168" i="1"/>
  <c r="L160" i="1"/>
  <c r="L152" i="1"/>
  <c r="M176" i="1"/>
  <c r="M168" i="1"/>
  <c r="M160" i="1"/>
  <c r="M152" i="1"/>
  <c r="N176" i="1"/>
  <c r="N168" i="1"/>
  <c r="N160" i="1"/>
  <c r="N152" i="1"/>
  <c r="O176" i="1"/>
  <c r="P176" i="1"/>
  <c r="P168" i="1"/>
  <c r="P160" i="1"/>
  <c r="P152" i="1"/>
  <c r="Q176" i="1"/>
  <c r="Q168" i="1"/>
  <c r="Q160" i="1"/>
  <c r="Q152" i="1"/>
  <c r="R176" i="1"/>
  <c r="R168" i="1"/>
  <c r="R160" i="1"/>
  <c r="R152" i="1"/>
  <c r="S176" i="1"/>
  <c r="T176" i="1"/>
  <c r="T168" i="1"/>
  <c r="T160" i="1"/>
  <c r="T152" i="1"/>
  <c r="U176" i="1"/>
  <c r="U168" i="1"/>
  <c r="U160" i="1"/>
  <c r="U152" i="1"/>
  <c r="V176" i="1"/>
  <c r="V168" i="1"/>
  <c r="V160" i="1"/>
  <c r="V152" i="1"/>
  <c r="W176" i="1"/>
  <c r="X176" i="1"/>
  <c r="X168" i="1"/>
  <c r="X160" i="1"/>
  <c r="X152" i="1"/>
  <c r="Y176" i="1"/>
  <c r="Y168" i="1"/>
  <c r="Y160" i="1"/>
  <c r="Y152" i="1"/>
  <c r="Z176" i="1"/>
  <c r="Z168" i="1"/>
  <c r="Z160" i="1"/>
  <c r="Z152" i="1"/>
  <c r="AA176" i="1"/>
  <c r="AB176" i="1"/>
  <c r="AB168" i="1"/>
  <c r="AB160" i="1"/>
  <c r="AB152" i="1"/>
  <c r="AC176" i="1"/>
  <c r="AC168" i="1"/>
  <c r="AC160" i="1"/>
  <c r="AC152" i="1"/>
  <c r="AD176" i="1"/>
  <c r="AD168" i="1"/>
  <c r="AD160" i="1"/>
  <c r="AD152" i="1"/>
  <c r="AE176" i="1"/>
  <c r="AF176" i="1"/>
  <c r="AF168" i="1"/>
  <c r="AF160" i="1"/>
  <c r="AF152" i="1"/>
  <c r="AG176" i="1"/>
  <c r="AG168" i="1"/>
  <c r="AG160" i="1"/>
  <c r="AG152" i="1"/>
  <c r="AH176" i="1"/>
  <c r="AH168" i="1"/>
  <c r="AH160" i="1"/>
  <c r="AH152" i="1"/>
  <c r="AI176" i="1"/>
  <c r="AJ176" i="1"/>
  <c r="AJ168" i="1"/>
  <c r="AJ160" i="1"/>
  <c r="AJ152" i="1"/>
  <c r="AK176" i="1"/>
  <c r="AK168" i="1"/>
  <c r="AK160" i="1"/>
  <c r="AK152" i="1"/>
  <c r="AL176" i="1"/>
  <c r="AL168" i="1"/>
  <c r="AL160" i="1"/>
  <c r="AL152" i="1"/>
  <c r="AM176" i="1"/>
  <c r="AN176" i="1"/>
  <c r="AN168" i="1"/>
  <c r="AN160" i="1"/>
  <c r="AN152" i="1"/>
  <c r="AO176" i="1"/>
  <c r="AO168" i="1"/>
  <c r="AO160" i="1"/>
  <c r="AO152" i="1"/>
  <c r="AP176" i="1"/>
  <c r="AP168" i="1"/>
  <c r="AP160" i="1"/>
  <c r="AP152" i="1"/>
  <c r="AQ176" i="1"/>
  <c r="AR176" i="1"/>
  <c r="AR168" i="1"/>
  <c r="AR160" i="1"/>
  <c r="AR152" i="1"/>
  <c r="AS176" i="1"/>
  <c r="AS168" i="1"/>
  <c r="AS160" i="1"/>
  <c r="AS152" i="1"/>
  <c r="AT176" i="1"/>
  <c r="AT168" i="1"/>
  <c r="AT160" i="1"/>
  <c r="AT152" i="1"/>
  <c r="AU176" i="1"/>
  <c r="AV176" i="1"/>
  <c r="AV168" i="1"/>
  <c r="AV160" i="1"/>
  <c r="AV152" i="1"/>
  <c r="AW176" i="1"/>
  <c r="AW168" i="1"/>
  <c r="AW160" i="1"/>
  <c r="AW152" i="1"/>
  <c r="AX176" i="1"/>
  <c r="AX168" i="1"/>
  <c r="AX160" i="1"/>
  <c r="AX152" i="1"/>
  <c r="AY176" i="1"/>
  <c r="AZ176" i="1"/>
  <c r="AZ168" i="1"/>
  <c r="AZ160" i="1"/>
  <c r="AZ152" i="1"/>
  <c r="C176" i="2"/>
  <c r="D176" i="2"/>
  <c r="D168" i="2"/>
  <c r="D160" i="2"/>
  <c r="D182" i="2" s="1"/>
  <c r="D152" i="2"/>
  <c r="E176" i="2"/>
  <c r="E168" i="2"/>
  <c r="E182" i="2" s="1"/>
  <c r="E160" i="2"/>
  <c r="E152" i="2"/>
  <c r="F176" i="2"/>
  <c r="F168" i="2"/>
  <c r="F160" i="2"/>
  <c r="F152" i="2"/>
  <c r="F182" i="2"/>
  <c r="G176" i="2"/>
  <c r="J176" i="2"/>
  <c r="J168" i="2"/>
  <c r="J160" i="2"/>
  <c r="J182" i="2" s="1"/>
  <c r="J152" i="2"/>
  <c r="K176" i="2"/>
  <c r="K168" i="2"/>
  <c r="K160" i="2"/>
  <c r="K152" i="2"/>
  <c r="L176" i="2"/>
  <c r="M176" i="2"/>
  <c r="M168" i="2"/>
  <c r="M160" i="2"/>
  <c r="M152" i="2"/>
  <c r="M182" i="2"/>
  <c r="N176" i="2"/>
  <c r="N168" i="2"/>
  <c r="N182" i="2" s="1"/>
  <c r="N160" i="2"/>
  <c r="N152" i="2"/>
  <c r="P176" i="2"/>
  <c r="Q176" i="2"/>
  <c r="Q168" i="2"/>
  <c r="Q182" i="2" s="1"/>
  <c r="Q160" i="2"/>
  <c r="Q152" i="2"/>
  <c r="R176" i="2"/>
  <c r="R168" i="2"/>
  <c r="R160" i="2"/>
  <c r="R152" i="2"/>
  <c r="R182" i="2"/>
  <c r="S176" i="2"/>
  <c r="S168" i="2"/>
  <c r="S182" i="2" s="1"/>
  <c r="S160" i="2"/>
  <c r="S152" i="2"/>
  <c r="T176" i="2"/>
  <c r="U176" i="2"/>
  <c r="U168" i="2"/>
  <c r="U182" i="2" s="1"/>
  <c r="U160" i="2"/>
  <c r="U152" i="2"/>
  <c r="V176" i="2"/>
  <c r="V168" i="2"/>
  <c r="V160" i="2"/>
  <c r="V152" i="2"/>
  <c r="V182" i="2"/>
  <c r="W176" i="2"/>
  <c r="W168" i="2"/>
  <c r="W182" i="2" s="1"/>
  <c r="W160" i="2"/>
  <c r="W152" i="2"/>
  <c r="X176" i="2"/>
  <c r="Y176" i="2"/>
  <c r="Y168" i="2"/>
  <c r="Y182" i="2" s="1"/>
  <c r="Y160" i="2"/>
  <c r="Y152" i="2"/>
  <c r="Z176" i="2"/>
  <c r="Z168" i="2"/>
  <c r="Z160" i="2"/>
  <c r="Z152" i="2"/>
  <c r="Z182" i="2"/>
  <c r="AA176" i="2"/>
  <c r="AA168" i="2"/>
  <c r="AA182" i="2" s="1"/>
  <c r="AA160" i="2"/>
  <c r="AA152" i="2"/>
  <c r="AB176" i="2"/>
  <c r="AC176" i="2"/>
  <c r="AC168" i="2"/>
  <c r="AC160" i="2"/>
  <c r="AC152" i="2"/>
  <c r="AD176" i="2"/>
  <c r="AD168" i="2"/>
  <c r="AD182" i="2" s="1"/>
  <c r="AD160" i="2"/>
  <c r="AD152" i="2"/>
  <c r="AF176" i="2"/>
  <c r="AG176" i="2"/>
  <c r="AG168" i="2"/>
  <c r="AG182" i="2" s="1"/>
  <c r="AG160" i="2"/>
  <c r="AG152" i="2"/>
  <c r="AH176" i="2"/>
  <c r="AH168" i="2"/>
  <c r="AH160" i="2"/>
  <c r="AH182" i="2" s="1"/>
  <c r="AH152" i="2"/>
  <c r="AI176" i="2"/>
  <c r="AI168" i="2"/>
  <c r="AI182" i="2" s="1"/>
  <c r="AI160" i="2"/>
  <c r="AI152" i="2"/>
  <c r="AJ176" i="2"/>
  <c r="AK176" i="2"/>
  <c r="AK168" i="2"/>
  <c r="AK182" i="2" s="1"/>
  <c r="AK160" i="2"/>
  <c r="AK152" i="2"/>
  <c r="AL176" i="2"/>
  <c r="AL168" i="2"/>
  <c r="AL160" i="2"/>
  <c r="AL182" i="2" s="1"/>
  <c r="AL152" i="2"/>
  <c r="AM176" i="2"/>
  <c r="AM168" i="2"/>
  <c r="AM182" i="2" s="1"/>
  <c r="AM160" i="2"/>
  <c r="AM152" i="2"/>
  <c r="AN176" i="2"/>
  <c r="AO176" i="2"/>
  <c r="AO168" i="2"/>
  <c r="AO182" i="2" s="1"/>
  <c r="AO160" i="2"/>
  <c r="AO152" i="2"/>
  <c r="AP176" i="2"/>
  <c r="AP168" i="2"/>
  <c r="AP160" i="2"/>
  <c r="AP182" i="2" s="1"/>
  <c r="AP152" i="2"/>
  <c r="AQ176" i="2"/>
  <c r="AQ168" i="2"/>
  <c r="AQ182" i="2" s="1"/>
  <c r="AQ160" i="2"/>
  <c r="AQ152" i="2"/>
  <c r="AR176" i="2"/>
  <c r="AS176" i="2"/>
  <c r="AS168" i="2"/>
  <c r="AS168" i="3" s="1"/>
  <c r="AS160" i="2"/>
  <c r="AS152" i="2"/>
  <c r="AT176" i="2"/>
  <c r="AT168" i="2"/>
  <c r="AT182" i="2" s="1"/>
  <c r="AT160" i="2"/>
  <c r="AT152" i="2"/>
  <c r="AV176" i="2"/>
  <c r="AW176" i="2"/>
  <c r="AW168" i="2"/>
  <c r="AW182" i="2" s="1"/>
  <c r="AW160" i="2"/>
  <c r="AW152" i="2"/>
  <c r="AX176" i="2"/>
  <c r="AX168" i="2"/>
  <c r="AX160" i="2"/>
  <c r="AX152" i="2"/>
  <c r="AX182" i="2"/>
  <c r="AY176" i="2"/>
  <c r="AY168" i="2"/>
  <c r="AY182" i="2" s="1"/>
  <c r="AY160" i="2"/>
  <c r="AY152" i="2"/>
  <c r="AZ176" i="2"/>
  <c r="F168" i="1"/>
  <c r="K168" i="1"/>
  <c r="O168" i="1"/>
  <c r="S168" i="1"/>
  <c r="W168" i="1"/>
  <c r="AA168" i="1"/>
  <c r="AE168" i="1"/>
  <c r="AI168" i="1"/>
  <c r="AM168" i="1"/>
  <c r="AQ168" i="1"/>
  <c r="AU168" i="1"/>
  <c r="AY168" i="1"/>
  <c r="C168" i="2"/>
  <c r="G168" i="2"/>
  <c r="L168" i="2"/>
  <c r="L168" i="3" s="1"/>
  <c r="P168" i="2"/>
  <c r="T168" i="2"/>
  <c r="X168" i="2"/>
  <c r="AB168" i="2"/>
  <c r="AF168" i="2"/>
  <c r="AJ168" i="2"/>
  <c r="AN168" i="2"/>
  <c r="AN168" i="3" s="1"/>
  <c r="AR168" i="2"/>
  <c r="AV168" i="2"/>
  <c r="AZ168" i="2"/>
  <c r="F160" i="1"/>
  <c r="K160" i="1"/>
  <c r="O160" i="1"/>
  <c r="S160" i="1"/>
  <c r="W160" i="1"/>
  <c r="AA160" i="1"/>
  <c r="AE160" i="1"/>
  <c r="AI160" i="1"/>
  <c r="AM160" i="1"/>
  <c r="AQ160" i="1"/>
  <c r="AU160" i="1"/>
  <c r="AY160" i="1"/>
  <c r="C160" i="2"/>
  <c r="G160" i="2"/>
  <c r="L160" i="2"/>
  <c r="P160" i="2"/>
  <c r="T160" i="2"/>
  <c r="X160" i="2"/>
  <c r="AB160" i="2"/>
  <c r="AF160" i="2"/>
  <c r="AJ160" i="2"/>
  <c r="AN160" i="2"/>
  <c r="AR160" i="2"/>
  <c r="AV160" i="2"/>
  <c r="AZ160" i="2"/>
  <c r="F152" i="1"/>
  <c r="K152" i="1"/>
  <c r="O152" i="1"/>
  <c r="S152" i="1"/>
  <c r="W152" i="1"/>
  <c r="AA152" i="1"/>
  <c r="AE152" i="1"/>
  <c r="AI152" i="1"/>
  <c r="AM152" i="1"/>
  <c r="AQ152" i="1"/>
  <c r="AU152" i="1"/>
  <c r="AY152" i="1"/>
  <c r="C152" i="2"/>
  <c r="G152" i="2"/>
  <c r="L152" i="2"/>
  <c r="P152" i="2"/>
  <c r="T152" i="2"/>
  <c r="X152" i="2"/>
  <c r="AB152" i="2"/>
  <c r="AF152" i="2"/>
  <c r="AJ152" i="2"/>
  <c r="AN152" i="2"/>
  <c r="AR152" i="2"/>
  <c r="AV152" i="2"/>
  <c r="AZ152" i="2"/>
  <c r="F144" i="1"/>
  <c r="F135" i="1"/>
  <c r="F127" i="1"/>
  <c r="F119" i="1"/>
  <c r="W144" i="1"/>
  <c r="W135" i="1"/>
  <c r="W127" i="1"/>
  <c r="W119" i="1"/>
  <c r="R144" i="2"/>
  <c r="R135" i="2"/>
  <c r="R127" i="2"/>
  <c r="R119" i="2"/>
  <c r="R145" i="2"/>
  <c r="Z144" i="2"/>
  <c r="Z135" i="2"/>
  <c r="Z145" i="2" s="1"/>
  <c r="Z127" i="2"/>
  <c r="Z119" i="2"/>
  <c r="C144" i="1"/>
  <c r="D144" i="1"/>
  <c r="E144" i="1"/>
  <c r="G144" i="1"/>
  <c r="G135" i="1"/>
  <c r="G127" i="1"/>
  <c r="G119" i="1"/>
  <c r="J144" i="1"/>
  <c r="K144" i="1"/>
  <c r="L144" i="1"/>
  <c r="L135" i="1"/>
  <c r="L127" i="1"/>
  <c r="L119" i="1"/>
  <c r="M144" i="1"/>
  <c r="M135" i="1"/>
  <c r="M127" i="1"/>
  <c r="M119" i="1"/>
  <c r="N144" i="1"/>
  <c r="O144" i="1"/>
  <c r="P144" i="1"/>
  <c r="P135" i="1"/>
  <c r="P127" i="1"/>
  <c r="P119" i="1"/>
  <c r="Q144" i="1"/>
  <c r="Q135" i="1"/>
  <c r="Q127" i="1"/>
  <c r="Q119" i="1"/>
  <c r="R144" i="1"/>
  <c r="S144" i="1"/>
  <c r="S135" i="1"/>
  <c r="S127" i="1"/>
  <c r="S119" i="1"/>
  <c r="T144" i="1"/>
  <c r="T135" i="1"/>
  <c r="T127" i="1"/>
  <c r="T119" i="1"/>
  <c r="U144" i="1"/>
  <c r="U135" i="1"/>
  <c r="U127" i="1"/>
  <c r="U119" i="1"/>
  <c r="V144" i="1"/>
  <c r="X144" i="1"/>
  <c r="Y144" i="1"/>
  <c r="Y135" i="1"/>
  <c r="Y127" i="1"/>
  <c r="Y119" i="1"/>
  <c r="Z144" i="1"/>
  <c r="AA144" i="1"/>
  <c r="AA135" i="1"/>
  <c r="AA127" i="1"/>
  <c r="AA119" i="1"/>
  <c r="AB144" i="1"/>
  <c r="AB135" i="1"/>
  <c r="AB127" i="1"/>
  <c r="AB119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Q145" i="1" s="1"/>
  <c r="AR144" i="1"/>
  <c r="AS144" i="1"/>
  <c r="AT144" i="1"/>
  <c r="AU144" i="1"/>
  <c r="AV144" i="1"/>
  <c r="AW144" i="1"/>
  <c r="AX144" i="1"/>
  <c r="AY144" i="1"/>
  <c r="AZ144" i="1"/>
  <c r="AZ135" i="1"/>
  <c r="AZ127" i="1"/>
  <c r="AZ119" i="1"/>
  <c r="AZ109" i="1"/>
  <c r="AZ102" i="1"/>
  <c r="AZ94" i="1"/>
  <c r="AZ86" i="1"/>
  <c r="AZ78" i="1"/>
  <c r="AZ72" i="1"/>
  <c r="AZ68" i="1"/>
  <c r="AZ60" i="1"/>
  <c r="AZ52" i="1"/>
  <c r="AZ44" i="1"/>
  <c r="AZ38" i="1"/>
  <c r="AZ34" i="1"/>
  <c r="AZ26" i="1"/>
  <c r="AZ18" i="1"/>
  <c r="AZ10" i="1"/>
  <c r="C144" i="2"/>
  <c r="C135" i="2"/>
  <c r="C145" i="2" s="1"/>
  <c r="C127" i="2"/>
  <c r="C119" i="2"/>
  <c r="D144" i="2"/>
  <c r="D135" i="2"/>
  <c r="D127" i="2"/>
  <c r="D119" i="2"/>
  <c r="D145" i="2"/>
  <c r="D401" i="2"/>
  <c r="D328" i="2"/>
  <c r="D292" i="2"/>
  <c r="D255" i="2"/>
  <c r="D218" i="2"/>
  <c r="D109" i="2"/>
  <c r="D110" i="2" s="1"/>
  <c r="D102" i="2"/>
  <c r="D94" i="2"/>
  <c r="D86" i="2"/>
  <c r="D78" i="2"/>
  <c r="D72" i="2"/>
  <c r="D73" i="2" s="1"/>
  <c r="D68" i="2"/>
  <c r="D60" i="2"/>
  <c r="D52" i="2"/>
  <c r="D44" i="2"/>
  <c r="D38" i="2"/>
  <c r="D39" i="2" s="1"/>
  <c r="D34" i="2"/>
  <c r="D26" i="2"/>
  <c r="D18" i="2"/>
  <c r="D10" i="2"/>
  <c r="E144" i="2"/>
  <c r="E135" i="2"/>
  <c r="E145" i="2" s="1"/>
  <c r="E127" i="2"/>
  <c r="E119" i="2"/>
  <c r="F144" i="2"/>
  <c r="G144" i="2"/>
  <c r="G135" i="2"/>
  <c r="G145" i="2" s="1"/>
  <c r="G127" i="2"/>
  <c r="G119" i="2"/>
  <c r="J144" i="2"/>
  <c r="K144" i="2"/>
  <c r="L144" i="2"/>
  <c r="M144" i="2"/>
  <c r="M135" i="2"/>
  <c r="M145" i="2" s="1"/>
  <c r="M127" i="2"/>
  <c r="M119" i="2"/>
  <c r="N144" i="2"/>
  <c r="N135" i="2"/>
  <c r="N127" i="2"/>
  <c r="N119" i="2"/>
  <c r="N145" i="2"/>
  <c r="O144" i="2"/>
  <c r="P144" i="2"/>
  <c r="P135" i="2"/>
  <c r="P127" i="2"/>
  <c r="P145" i="2" s="1"/>
  <c r="P119" i="2"/>
  <c r="Q144" i="2"/>
  <c r="Q135" i="2"/>
  <c r="Q145" i="2" s="1"/>
  <c r="Q127" i="2"/>
  <c r="Q119" i="2"/>
  <c r="S144" i="2"/>
  <c r="T144" i="2"/>
  <c r="T135" i="2"/>
  <c r="T145" i="2" s="1"/>
  <c r="T127" i="2"/>
  <c r="T119" i="2"/>
  <c r="U144" i="2"/>
  <c r="U135" i="2"/>
  <c r="U127" i="2"/>
  <c r="U145" i="2" s="1"/>
  <c r="U119" i="2"/>
  <c r="V144" i="2"/>
  <c r="V135" i="2"/>
  <c r="V145" i="2" s="1"/>
  <c r="V127" i="2"/>
  <c r="V119" i="2"/>
  <c r="W144" i="2"/>
  <c r="X144" i="2"/>
  <c r="Y144" i="2"/>
  <c r="Y135" i="2"/>
  <c r="Y127" i="2"/>
  <c r="Y145" i="2" s="1"/>
  <c r="Y119" i="2"/>
  <c r="AA144" i="2"/>
  <c r="AB144" i="2"/>
  <c r="AB135" i="2"/>
  <c r="AB127" i="2"/>
  <c r="AB119" i="2"/>
  <c r="AB145" i="2"/>
  <c r="AC144" i="2"/>
  <c r="AC135" i="2"/>
  <c r="AC145" i="2" s="1"/>
  <c r="AC127" i="2"/>
  <c r="AC119" i="2"/>
  <c r="AD144" i="2"/>
  <c r="AD135" i="2"/>
  <c r="AD127" i="2"/>
  <c r="AD119" i="2"/>
  <c r="AE144" i="2"/>
  <c r="AF144" i="2"/>
  <c r="AF135" i="2"/>
  <c r="AF145" i="2" s="1"/>
  <c r="AF127" i="2"/>
  <c r="AF119" i="2"/>
  <c r="AG144" i="2"/>
  <c r="AG135" i="2"/>
  <c r="AG127" i="2"/>
  <c r="AG119" i="2"/>
  <c r="AG145" i="2"/>
  <c r="AH144" i="2"/>
  <c r="AH135" i="2"/>
  <c r="AH145" i="2" s="1"/>
  <c r="AH127" i="2"/>
  <c r="AH119" i="2"/>
  <c r="AI144" i="2"/>
  <c r="AI135" i="2"/>
  <c r="AI127" i="2"/>
  <c r="AI145" i="2" s="1"/>
  <c r="AI119" i="2"/>
  <c r="AJ144" i="2"/>
  <c r="AJ135" i="2"/>
  <c r="AJ145" i="2" s="1"/>
  <c r="AJ127" i="2"/>
  <c r="AJ119" i="2"/>
  <c r="AK144" i="2"/>
  <c r="AK135" i="2"/>
  <c r="AK127" i="2"/>
  <c r="AK119" i="2"/>
  <c r="AK145" i="2"/>
  <c r="AL144" i="2"/>
  <c r="AL135" i="2"/>
  <c r="AL145" i="2" s="1"/>
  <c r="AL127" i="2"/>
  <c r="AL119" i="2"/>
  <c r="AM144" i="2"/>
  <c r="AM135" i="2"/>
  <c r="AM127" i="2"/>
  <c r="AM145" i="2" s="1"/>
  <c r="AM119" i="2"/>
  <c r="AN144" i="2"/>
  <c r="AN135" i="2"/>
  <c r="AN145" i="2" s="1"/>
  <c r="AN127" i="2"/>
  <c r="AN119" i="2"/>
  <c r="AN182" i="2"/>
  <c r="AN182" i="3" s="1"/>
  <c r="AN109" i="2"/>
  <c r="AN102" i="2"/>
  <c r="AN94" i="2"/>
  <c r="AN86" i="2"/>
  <c r="AN110" i="2" s="1"/>
  <c r="AN78" i="2"/>
  <c r="AN72" i="2"/>
  <c r="AN68" i="2"/>
  <c r="AN60" i="2"/>
  <c r="AN52" i="2"/>
  <c r="AN44" i="2"/>
  <c r="AN73" i="2"/>
  <c r="AN38" i="2"/>
  <c r="AN34" i="2"/>
  <c r="AN26" i="2"/>
  <c r="AN18" i="2"/>
  <c r="AN39" i="2" s="1"/>
  <c r="AN10" i="2"/>
  <c r="AO144" i="2"/>
  <c r="AO135" i="2"/>
  <c r="AO145" i="2" s="1"/>
  <c r="AO127" i="2"/>
  <c r="AO119" i="2"/>
  <c r="AP144" i="2"/>
  <c r="AP135" i="2"/>
  <c r="AP127" i="2"/>
  <c r="AP119" i="2"/>
  <c r="AP145" i="2"/>
  <c r="AQ144" i="2"/>
  <c r="AQ135" i="2"/>
  <c r="AQ145" i="2" s="1"/>
  <c r="AQ127" i="2"/>
  <c r="AQ119" i="2"/>
  <c r="AR144" i="2"/>
  <c r="AR135" i="2"/>
  <c r="AR127" i="2"/>
  <c r="AR145" i="2" s="1"/>
  <c r="AR119" i="2"/>
  <c r="AS144" i="2"/>
  <c r="AT144" i="2"/>
  <c r="AT135" i="2"/>
  <c r="AT127" i="2"/>
  <c r="AT119" i="2"/>
  <c r="AT145" i="2"/>
  <c r="AU144" i="2"/>
  <c r="AU135" i="2"/>
  <c r="AU145" i="2" s="1"/>
  <c r="AU127" i="2"/>
  <c r="AU119" i="2"/>
  <c r="AV144" i="2"/>
  <c r="AV135" i="2"/>
  <c r="AV127" i="2"/>
  <c r="AV145" i="2" s="1"/>
  <c r="AV119" i="2"/>
  <c r="AW144" i="2"/>
  <c r="AW135" i="2"/>
  <c r="AW145" i="2" s="1"/>
  <c r="AW127" i="2"/>
  <c r="AW119" i="2"/>
  <c r="AX144" i="2"/>
  <c r="AX135" i="2"/>
  <c r="AX127" i="2"/>
  <c r="AX119" i="2"/>
  <c r="AX145" i="2"/>
  <c r="AY144" i="2"/>
  <c r="AY135" i="2"/>
  <c r="AY145" i="2" s="1"/>
  <c r="AY127" i="2"/>
  <c r="AY119" i="2"/>
  <c r="AZ144" i="2"/>
  <c r="AZ135" i="2"/>
  <c r="AZ127" i="2"/>
  <c r="AZ145" i="2" s="1"/>
  <c r="AZ119" i="2"/>
  <c r="B144" i="1"/>
  <c r="C135" i="1"/>
  <c r="D135" i="1"/>
  <c r="E135" i="1"/>
  <c r="J135" i="1"/>
  <c r="K135" i="1"/>
  <c r="N135" i="1"/>
  <c r="O135" i="1"/>
  <c r="R135" i="1"/>
  <c r="V135" i="1"/>
  <c r="X135" i="1"/>
  <c r="Z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F135" i="2"/>
  <c r="F145" i="2" s="1"/>
  <c r="F127" i="2"/>
  <c r="F119" i="2"/>
  <c r="J135" i="2"/>
  <c r="J145" i="2" s="1"/>
  <c r="J127" i="2"/>
  <c r="J119" i="2"/>
  <c r="K135" i="2"/>
  <c r="K145" i="2" s="1"/>
  <c r="K127" i="2"/>
  <c r="K119" i="2"/>
  <c r="L135" i="2"/>
  <c r="O135" i="2"/>
  <c r="O127" i="2"/>
  <c r="O119" i="2"/>
  <c r="S135" i="2"/>
  <c r="S145" i="2" s="1"/>
  <c r="S127" i="2"/>
  <c r="S119" i="2"/>
  <c r="W135" i="2"/>
  <c r="W145" i="2" s="1"/>
  <c r="W127" i="2"/>
  <c r="W119" i="2"/>
  <c r="X135" i="2"/>
  <c r="AA135" i="2"/>
  <c r="AA127" i="2"/>
  <c r="AA119" i="2"/>
  <c r="AE135" i="2"/>
  <c r="AE145" i="2" s="1"/>
  <c r="AE127" i="2"/>
  <c r="AE119" i="2"/>
  <c r="AS135" i="2"/>
  <c r="B135" i="1"/>
  <c r="C127" i="1"/>
  <c r="D127" i="1"/>
  <c r="E127" i="1"/>
  <c r="J127" i="1"/>
  <c r="K127" i="1"/>
  <c r="N127" i="1"/>
  <c r="O127" i="1"/>
  <c r="R127" i="1"/>
  <c r="V127" i="1"/>
  <c r="X127" i="1"/>
  <c r="Z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S119" i="1"/>
  <c r="AS109" i="1"/>
  <c r="AS102" i="1"/>
  <c r="AS94" i="1"/>
  <c r="AS86" i="1"/>
  <c r="AS78" i="1"/>
  <c r="AS72" i="1"/>
  <c r="AS68" i="1"/>
  <c r="AS60" i="1"/>
  <c r="AS52" i="1"/>
  <c r="AS44" i="1"/>
  <c r="AS38" i="1"/>
  <c r="AS34" i="1"/>
  <c r="AS26" i="1"/>
  <c r="AS18" i="1"/>
  <c r="AS10" i="1"/>
  <c r="AT127" i="1"/>
  <c r="AU127" i="1"/>
  <c r="AV127" i="1"/>
  <c r="AW127" i="1"/>
  <c r="AX127" i="1"/>
  <c r="AY127" i="1"/>
  <c r="L127" i="2"/>
  <c r="X127" i="2"/>
  <c r="AS127" i="2"/>
  <c r="AS119" i="2"/>
  <c r="AS119" i="3" s="1"/>
  <c r="AS401" i="2"/>
  <c r="AS328" i="2"/>
  <c r="AS292" i="2"/>
  <c r="AS218" i="2"/>
  <c r="AS109" i="2"/>
  <c r="AS102" i="2"/>
  <c r="AS94" i="2"/>
  <c r="AS110" i="2" s="1"/>
  <c r="AS86" i="2"/>
  <c r="AS78" i="2"/>
  <c r="AS72" i="2"/>
  <c r="AS68" i="2"/>
  <c r="AS60" i="2"/>
  <c r="AS52" i="2"/>
  <c r="AS44" i="2"/>
  <c r="AS73" i="2"/>
  <c r="AS38" i="2"/>
  <c r="AS34" i="2"/>
  <c r="AS26" i="2"/>
  <c r="AS18" i="2"/>
  <c r="AS39" i="2" s="1"/>
  <c r="AS10" i="2"/>
  <c r="B127" i="1"/>
  <c r="C119" i="1"/>
  <c r="D119" i="1"/>
  <c r="E119" i="1"/>
  <c r="J119" i="1"/>
  <c r="K119" i="1"/>
  <c r="N119" i="1"/>
  <c r="O119" i="1"/>
  <c r="R119" i="1"/>
  <c r="V119" i="1"/>
  <c r="X119" i="1"/>
  <c r="Z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T119" i="1"/>
  <c r="AU119" i="1"/>
  <c r="AV119" i="1"/>
  <c r="AW119" i="1"/>
  <c r="AX119" i="1"/>
  <c r="AY119" i="1"/>
  <c r="BB119" i="1"/>
  <c r="BC119" i="1"/>
  <c r="BD119" i="1"/>
  <c r="BE119" i="1"/>
  <c r="L119" i="2"/>
  <c r="X119" i="2"/>
  <c r="BC119" i="2"/>
  <c r="BD119" i="2"/>
  <c r="BD119" i="3" s="1"/>
  <c r="C119" i="5" s="1"/>
  <c r="BE119" i="2"/>
  <c r="BE145" i="2" s="1"/>
  <c r="BF119" i="2"/>
  <c r="B119" i="1"/>
  <c r="R109" i="1"/>
  <c r="R102" i="1"/>
  <c r="R94" i="1"/>
  <c r="R86" i="1"/>
  <c r="R78" i="1"/>
  <c r="AH109" i="1"/>
  <c r="AH102" i="1"/>
  <c r="AH94" i="1"/>
  <c r="AH86" i="1"/>
  <c r="AH78" i="1"/>
  <c r="L109" i="2"/>
  <c r="L102" i="2"/>
  <c r="L94" i="2"/>
  <c r="L86" i="2"/>
  <c r="L78" i="2"/>
  <c r="L110" i="2"/>
  <c r="AB109" i="2"/>
  <c r="AB102" i="2"/>
  <c r="AB94" i="2"/>
  <c r="AB86" i="2"/>
  <c r="AB110" i="2" s="1"/>
  <c r="AB78" i="2"/>
  <c r="C109" i="1"/>
  <c r="C102" i="1"/>
  <c r="C94" i="1"/>
  <c r="C86" i="1"/>
  <c r="C78" i="1"/>
  <c r="D109" i="1"/>
  <c r="E109" i="1"/>
  <c r="F109" i="1"/>
  <c r="F102" i="1"/>
  <c r="F94" i="1"/>
  <c r="F86" i="1"/>
  <c r="F78" i="1"/>
  <c r="G109" i="1"/>
  <c r="G102" i="1"/>
  <c r="G94" i="1"/>
  <c r="G86" i="1"/>
  <c r="G78" i="1"/>
  <c r="J109" i="1"/>
  <c r="K109" i="1"/>
  <c r="L109" i="1"/>
  <c r="M109" i="1"/>
  <c r="N109" i="1"/>
  <c r="N102" i="1"/>
  <c r="N94" i="1"/>
  <c r="N86" i="1"/>
  <c r="N78" i="1"/>
  <c r="O109" i="1"/>
  <c r="P109" i="1"/>
  <c r="Q109" i="1"/>
  <c r="S109" i="1"/>
  <c r="T109" i="1"/>
  <c r="T102" i="1"/>
  <c r="T94" i="1"/>
  <c r="T86" i="1"/>
  <c r="T78" i="1"/>
  <c r="U109" i="1"/>
  <c r="V109" i="1"/>
  <c r="V102" i="1"/>
  <c r="V94" i="1"/>
  <c r="V86" i="1"/>
  <c r="V78" i="1"/>
  <c r="W109" i="1"/>
  <c r="W102" i="1"/>
  <c r="W94" i="1"/>
  <c r="W86" i="1"/>
  <c r="W78" i="1"/>
  <c r="X109" i="1"/>
  <c r="Y109" i="1"/>
  <c r="Z109" i="1"/>
  <c r="Z102" i="1"/>
  <c r="Z94" i="1"/>
  <c r="Z86" i="1"/>
  <c r="Z78" i="1"/>
  <c r="AA109" i="1"/>
  <c r="AA102" i="1"/>
  <c r="AA94" i="1"/>
  <c r="AA86" i="1"/>
  <c r="AA78" i="1"/>
  <c r="AB109" i="1"/>
  <c r="AB102" i="1"/>
  <c r="AB94" i="1"/>
  <c r="AB86" i="1"/>
  <c r="AB78" i="1"/>
  <c r="AC109" i="1"/>
  <c r="AD109" i="1"/>
  <c r="AD102" i="1"/>
  <c r="AD94" i="1"/>
  <c r="AD86" i="1"/>
  <c r="AD78" i="1"/>
  <c r="AE109" i="1"/>
  <c r="AE102" i="1"/>
  <c r="AE94" i="1"/>
  <c r="AE86" i="1"/>
  <c r="AE78" i="1"/>
  <c r="AF109" i="1"/>
  <c r="AF102" i="1"/>
  <c r="AF94" i="1"/>
  <c r="AF86" i="1"/>
  <c r="AF78" i="1"/>
  <c r="AG109" i="1"/>
  <c r="AI109" i="1"/>
  <c r="AI102" i="1"/>
  <c r="AI94" i="1"/>
  <c r="AI86" i="1"/>
  <c r="AI78" i="1"/>
  <c r="AJ109" i="1"/>
  <c r="AJ102" i="1"/>
  <c r="AJ94" i="1"/>
  <c r="AJ86" i="1"/>
  <c r="AJ78" i="1"/>
  <c r="AK109" i="1"/>
  <c r="AL109" i="1"/>
  <c r="AM109" i="1"/>
  <c r="AM102" i="1"/>
  <c r="AM94" i="1"/>
  <c r="AM86" i="1"/>
  <c r="AM78" i="1"/>
  <c r="AN109" i="1"/>
  <c r="AO109" i="1"/>
  <c r="AP109" i="1"/>
  <c r="AP102" i="1"/>
  <c r="AP94" i="1"/>
  <c r="AP86" i="1"/>
  <c r="AP78" i="1"/>
  <c r="AQ109" i="1"/>
  <c r="AQ102" i="1"/>
  <c r="AQ94" i="1"/>
  <c r="AQ86" i="1"/>
  <c r="AQ78" i="1"/>
  <c r="AR109" i="1"/>
  <c r="AT109" i="1"/>
  <c r="AT102" i="1"/>
  <c r="AT94" i="1"/>
  <c r="AT86" i="1"/>
  <c r="AT78" i="1"/>
  <c r="AU109" i="1"/>
  <c r="AU102" i="1"/>
  <c r="AU94" i="1"/>
  <c r="AU86" i="1"/>
  <c r="AU78" i="1"/>
  <c r="AV109" i="1"/>
  <c r="AW109" i="1"/>
  <c r="AX109" i="1"/>
  <c r="AY109" i="1"/>
  <c r="C109" i="2"/>
  <c r="C102" i="2"/>
  <c r="C94" i="2"/>
  <c r="C86" i="2"/>
  <c r="C78" i="2"/>
  <c r="C110" i="2"/>
  <c r="E109" i="2"/>
  <c r="F109" i="2"/>
  <c r="F102" i="2"/>
  <c r="F94" i="2"/>
  <c r="F110" i="2" s="1"/>
  <c r="F86" i="2"/>
  <c r="F78" i="2"/>
  <c r="G109" i="2"/>
  <c r="G110" i="2" s="1"/>
  <c r="G102" i="2"/>
  <c r="G94" i="2"/>
  <c r="G86" i="2"/>
  <c r="G78" i="2"/>
  <c r="J109" i="2"/>
  <c r="K109" i="2"/>
  <c r="M109" i="2"/>
  <c r="N109" i="2"/>
  <c r="O109" i="2"/>
  <c r="P109" i="2"/>
  <c r="Q109" i="2"/>
  <c r="R109" i="2"/>
  <c r="S109" i="2"/>
  <c r="S102" i="2"/>
  <c r="S94" i="2"/>
  <c r="S86" i="2"/>
  <c r="S78" i="2"/>
  <c r="S110" i="2"/>
  <c r="T109" i="2"/>
  <c r="T102" i="2"/>
  <c r="T94" i="2"/>
  <c r="T86" i="2"/>
  <c r="T110" i="2" s="1"/>
  <c r="T78" i="2"/>
  <c r="U109" i="2"/>
  <c r="V109" i="2"/>
  <c r="W109" i="2"/>
  <c r="W102" i="2"/>
  <c r="W94" i="2"/>
  <c r="W86" i="2"/>
  <c r="W110" i="2" s="1"/>
  <c r="W78" i="2"/>
  <c r="X109" i="2"/>
  <c r="X102" i="2"/>
  <c r="X94" i="2"/>
  <c r="X86" i="2"/>
  <c r="X78" i="2"/>
  <c r="X110" i="2"/>
  <c r="Y109" i="2"/>
  <c r="Z109" i="2"/>
  <c r="AA109" i="2"/>
  <c r="AA102" i="2"/>
  <c r="AA94" i="2"/>
  <c r="AA86" i="2"/>
  <c r="AA78" i="2"/>
  <c r="AA110" i="2"/>
  <c r="AC109" i="2"/>
  <c r="AD109" i="2"/>
  <c r="AE109" i="2"/>
  <c r="AE102" i="2"/>
  <c r="AE94" i="2"/>
  <c r="AE86" i="2"/>
  <c r="AE78" i="2"/>
  <c r="AE110" i="2"/>
  <c r="AF109" i="2"/>
  <c r="AF102" i="2"/>
  <c r="AF94" i="2"/>
  <c r="AF86" i="2"/>
  <c r="AF110" i="2" s="1"/>
  <c r="AF78" i="2"/>
  <c r="AG109" i="2"/>
  <c r="AH109" i="2"/>
  <c r="AI109" i="2"/>
  <c r="AI102" i="2"/>
  <c r="AI94" i="2"/>
  <c r="AI86" i="2"/>
  <c r="AI110" i="2" s="1"/>
  <c r="AI78" i="2"/>
  <c r="AJ109" i="2"/>
  <c r="AJ102" i="2"/>
  <c r="AJ94" i="2"/>
  <c r="AJ86" i="2"/>
  <c r="AJ78" i="2"/>
  <c r="AJ110" i="2"/>
  <c r="AK109" i="2"/>
  <c r="AL109" i="2"/>
  <c r="AM109" i="2"/>
  <c r="AM102" i="2"/>
  <c r="AM94" i="2"/>
  <c r="AM86" i="2"/>
  <c r="AM78" i="2"/>
  <c r="AM110" i="2"/>
  <c r="AO109" i="2"/>
  <c r="AP109" i="2"/>
  <c r="AQ109" i="2"/>
  <c r="AQ102" i="2"/>
  <c r="AQ94" i="2"/>
  <c r="AQ86" i="2"/>
  <c r="AQ78" i="2"/>
  <c r="AQ110" i="2"/>
  <c r="AR109" i="2"/>
  <c r="AT109" i="2"/>
  <c r="AU109" i="2"/>
  <c r="AU102" i="2"/>
  <c r="AU94" i="2"/>
  <c r="AU86" i="2"/>
  <c r="AU78" i="2"/>
  <c r="AU110" i="2"/>
  <c r="AV109" i="2"/>
  <c r="AW109" i="2"/>
  <c r="AX109" i="2"/>
  <c r="AY109" i="2"/>
  <c r="AY110" i="2" s="1"/>
  <c r="AY102" i="2"/>
  <c r="AY94" i="2"/>
  <c r="AY86" i="2"/>
  <c r="AY78" i="2"/>
  <c r="AZ109" i="2"/>
  <c r="AZ110" i="2" s="1"/>
  <c r="AZ102" i="2"/>
  <c r="AZ94" i="2"/>
  <c r="AZ86" i="2"/>
  <c r="AZ78" i="2"/>
  <c r="B109" i="1"/>
  <c r="D102" i="1"/>
  <c r="E102" i="1"/>
  <c r="J102" i="1"/>
  <c r="K102" i="1"/>
  <c r="L102" i="1"/>
  <c r="M102" i="1"/>
  <c r="O102" i="1"/>
  <c r="P102" i="1"/>
  <c r="Q102" i="1"/>
  <c r="S102" i="1"/>
  <c r="U102" i="1"/>
  <c r="X102" i="1"/>
  <c r="Y102" i="1"/>
  <c r="AC102" i="1"/>
  <c r="AG102" i="1"/>
  <c r="AK102" i="1"/>
  <c r="AL102" i="1"/>
  <c r="AN102" i="1"/>
  <c r="AO102" i="1"/>
  <c r="AR102" i="1"/>
  <c r="AV102" i="1"/>
  <c r="AW102" i="1"/>
  <c r="AX102" i="1"/>
  <c r="AY102" i="1"/>
  <c r="E102" i="2"/>
  <c r="J102" i="2"/>
  <c r="K102" i="2"/>
  <c r="M102" i="2"/>
  <c r="N102" i="2"/>
  <c r="O102" i="2"/>
  <c r="P102" i="2"/>
  <c r="Q102" i="2"/>
  <c r="R102" i="2"/>
  <c r="U102" i="2"/>
  <c r="V102" i="2"/>
  <c r="Y102" i="2"/>
  <c r="Z102" i="2"/>
  <c r="AC102" i="2"/>
  <c r="AD102" i="2"/>
  <c r="AG102" i="2"/>
  <c r="AH102" i="2"/>
  <c r="AK102" i="2"/>
  <c r="AL102" i="2"/>
  <c r="AO102" i="2"/>
  <c r="AP102" i="2"/>
  <c r="AR102" i="2"/>
  <c r="AT102" i="2"/>
  <c r="AV102" i="2"/>
  <c r="AW102" i="2"/>
  <c r="AX102" i="2"/>
  <c r="B102" i="1"/>
  <c r="D94" i="1"/>
  <c r="E94" i="1"/>
  <c r="J94" i="1"/>
  <c r="K94" i="1"/>
  <c r="L94" i="1"/>
  <c r="M94" i="1"/>
  <c r="O94" i="1"/>
  <c r="P94" i="1"/>
  <c r="Q94" i="1"/>
  <c r="S94" i="1"/>
  <c r="U94" i="1"/>
  <c r="X94" i="1"/>
  <c r="Y94" i="1"/>
  <c r="AC94" i="1"/>
  <c r="AG94" i="1"/>
  <c r="AK94" i="1"/>
  <c r="AL94" i="1"/>
  <c r="AN94" i="1"/>
  <c r="AO94" i="1"/>
  <c r="AR94" i="1"/>
  <c r="AV94" i="1"/>
  <c r="AW94" i="1"/>
  <c r="AX94" i="1"/>
  <c r="AX86" i="1"/>
  <c r="AX78" i="1"/>
  <c r="AY94" i="1"/>
  <c r="E94" i="2"/>
  <c r="J94" i="2"/>
  <c r="K94" i="2"/>
  <c r="M94" i="2"/>
  <c r="N94" i="2"/>
  <c r="O94" i="2"/>
  <c r="P94" i="2"/>
  <c r="Q94" i="2"/>
  <c r="R94" i="2"/>
  <c r="U94" i="2"/>
  <c r="V94" i="2"/>
  <c r="Y94" i="2"/>
  <c r="Z94" i="2"/>
  <c r="AC94" i="2"/>
  <c r="AD94" i="2"/>
  <c r="AG94" i="2"/>
  <c r="AH94" i="2"/>
  <c r="AK94" i="2"/>
  <c r="AL94" i="2"/>
  <c r="AO94" i="2"/>
  <c r="AP94" i="2"/>
  <c r="AR94" i="2"/>
  <c r="AT94" i="2"/>
  <c r="AV94" i="2"/>
  <c r="AW94" i="2"/>
  <c r="AX94" i="2"/>
  <c r="B94" i="1"/>
  <c r="B86" i="1"/>
  <c r="B78" i="1"/>
  <c r="D86" i="1"/>
  <c r="E86" i="1"/>
  <c r="J86" i="1"/>
  <c r="K86" i="1"/>
  <c r="L86" i="1"/>
  <c r="M86" i="1"/>
  <c r="O86" i="1"/>
  <c r="P86" i="1"/>
  <c r="Q86" i="1"/>
  <c r="S86" i="1"/>
  <c r="U86" i="1"/>
  <c r="X86" i="1"/>
  <c r="Y86" i="1"/>
  <c r="AC86" i="1"/>
  <c r="AG86" i="1"/>
  <c r="AK86" i="1"/>
  <c r="AL86" i="1"/>
  <c r="AN86" i="1"/>
  <c r="AO86" i="1"/>
  <c r="AR86" i="1"/>
  <c r="AV86" i="1"/>
  <c r="AW86" i="1"/>
  <c r="AY86" i="1"/>
  <c r="E86" i="2"/>
  <c r="J86" i="2"/>
  <c r="K86" i="2"/>
  <c r="M86" i="2"/>
  <c r="N86" i="2"/>
  <c r="O86" i="2"/>
  <c r="P86" i="2"/>
  <c r="Q86" i="2"/>
  <c r="R86" i="2"/>
  <c r="U86" i="2"/>
  <c r="V86" i="2"/>
  <c r="Y86" i="2"/>
  <c r="Z86" i="2"/>
  <c r="AC86" i="2"/>
  <c r="AD86" i="2"/>
  <c r="AG86" i="2"/>
  <c r="AH86" i="2"/>
  <c r="AK86" i="2"/>
  <c r="AL86" i="2"/>
  <c r="AO86" i="2"/>
  <c r="AP86" i="2"/>
  <c r="AR86" i="2"/>
  <c r="AT86" i="2"/>
  <c r="AV86" i="2"/>
  <c r="AW86" i="2"/>
  <c r="AX86" i="2"/>
  <c r="D78" i="1"/>
  <c r="E78" i="1"/>
  <c r="J78" i="1"/>
  <c r="K78" i="1"/>
  <c r="L78" i="1"/>
  <c r="M78" i="1"/>
  <c r="O78" i="1"/>
  <c r="P78" i="1"/>
  <c r="Q78" i="1"/>
  <c r="S78" i="1"/>
  <c r="U78" i="1"/>
  <c r="X78" i="1"/>
  <c r="Y78" i="1"/>
  <c r="AC78" i="1"/>
  <c r="AG78" i="1"/>
  <c r="AK78" i="1"/>
  <c r="AL78" i="1"/>
  <c r="AN78" i="1"/>
  <c r="AO78" i="1"/>
  <c r="AR78" i="1"/>
  <c r="AV78" i="1"/>
  <c r="AW78" i="1"/>
  <c r="AY78" i="1"/>
  <c r="E78" i="2"/>
  <c r="J78" i="2"/>
  <c r="K78" i="2"/>
  <c r="M78" i="2"/>
  <c r="N78" i="2"/>
  <c r="O78" i="2"/>
  <c r="P78" i="2"/>
  <c r="Q78" i="2"/>
  <c r="R78" i="2"/>
  <c r="U78" i="2"/>
  <c r="V78" i="2"/>
  <c r="Y78" i="2"/>
  <c r="Z78" i="2"/>
  <c r="AC78" i="2"/>
  <c r="AD78" i="2"/>
  <c r="AG78" i="2"/>
  <c r="AH78" i="2"/>
  <c r="AK78" i="2"/>
  <c r="AL78" i="2"/>
  <c r="AO78" i="2"/>
  <c r="AP78" i="2"/>
  <c r="AR78" i="2"/>
  <c r="AT78" i="2"/>
  <c r="AV78" i="2"/>
  <c r="AW78" i="2"/>
  <c r="AX78" i="2"/>
  <c r="M72" i="1"/>
  <c r="M68" i="1"/>
  <c r="M60" i="1"/>
  <c r="M52" i="1"/>
  <c r="M44" i="1"/>
  <c r="U72" i="1"/>
  <c r="U68" i="1"/>
  <c r="U60" i="1"/>
  <c r="U52" i="1"/>
  <c r="U44" i="1"/>
  <c r="AG72" i="1"/>
  <c r="AG68" i="1"/>
  <c r="AG60" i="1"/>
  <c r="AG52" i="1"/>
  <c r="AG44" i="1"/>
  <c r="AW72" i="1"/>
  <c r="AW68" i="1"/>
  <c r="AW60" i="1"/>
  <c r="AW52" i="1"/>
  <c r="AW44" i="1"/>
  <c r="B72" i="1"/>
  <c r="B68" i="1"/>
  <c r="B60" i="1"/>
  <c r="B52" i="1"/>
  <c r="B44" i="1"/>
  <c r="C72" i="1"/>
  <c r="D72" i="1"/>
  <c r="E72" i="1"/>
  <c r="F72" i="1"/>
  <c r="F68" i="1"/>
  <c r="F60" i="1"/>
  <c r="F52" i="1"/>
  <c r="F44" i="1"/>
  <c r="G72" i="1"/>
  <c r="J72" i="1"/>
  <c r="K72" i="1"/>
  <c r="L72" i="1"/>
  <c r="N72" i="1"/>
  <c r="O72" i="1"/>
  <c r="P72" i="1"/>
  <c r="Q72" i="1"/>
  <c r="R72" i="1"/>
  <c r="S72" i="1"/>
  <c r="T72" i="1"/>
  <c r="V72" i="1"/>
  <c r="W72" i="1"/>
  <c r="W68" i="1"/>
  <c r="W60" i="1"/>
  <c r="W52" i="1"/>
  <c r="W44" i="1"/>
  <c r="X72" i="1"/>
  <c r="Y72" i="1"/>
  <c r="Y68" i="1"/>
  <c r="Y60" i="1"/>
  <c r="Y52" i="1"/>
  <c r="Y44" i="1"/>
  <c r="Z72" i="1"/>
  <c r="AA72" i="1"/>
  <c r="AA68" i="1"/>
  <c r="AA60" i="1"/>
  <c r="AA52" i="1"/>
  <c r="AA44" i="1"/>
  <c r="AB72" i="1"/>
  <c r="AC72" i="1"/>
  <c r="AD72" i="1"/>
  <c r="AE72" i="1"/>
  <c r="AE68" i="1"/>
  <c r="AE60" i="1"/>
  <c r="AE52" i="1"/>
  <c r="AE44" i="1"/>
  <c r="AF72" i="1"/>
  <c r="AH72" i="1"/>
  <c r="AI72" i="1"/>
  <c r="AI68" i="1"/>
  <c r="AI60" i="1"/>
  <c r="AI52" i="1"/>
  <c r="AI44" i="1"/>
  <c r="AJ72" i="1"/>
  <c r="AK72" i="1"/>
  <c r="AL72" i="1"/>
  <c r="AM72" i="1"/>
  <c r="AM68" i="1"/>
  <c r="AM60" i="1"/>
  <c r="AM52" i="1"/>
  <c r="AM44" i="1"/>
  <c r="AN72" i="1"/>
  <c r="AO72" i="1"/>
  <c r="AO68" i="1"/>
  <c r="AO60" i="1"/>
  <c r="AO52" i="1"/>
  <c r="AO44" i="1"/>
  <c r="AP72" i="1"/>
  <c r="AQ72" i="1"/>
  <c r="AQ68" i="1"/>
  <c r="AQ60" i="1"/>
  <c r="AQ52" i="1"/>
  <c r="AQ44" i="1"/>
  <c r="AR72" i="1"/>
  <c r="AT72" i="1"/>
  <c r="AU72" i="1"/>
  <c r="AU68" i="1"/>
  <c r="AU60" i="1"/>
  <c r="AU52" i="1"/>
  <c r="AU44" i="1"/>
  <c r="AV72" i="1"/>
  <c r="AX72" i="1"/>
  <c r="AY72" i="1"/>
  <c r="C72" i="2"/>
  <c r="C68" i="2"/>
  <c r="C60" i="2"/>
  <c r="C52" i="2"/>
  <c r="C44" i="2"/>
  <c r="C73" i="2"/>
  <c r="E72" i="2"/>
  <c r="E68" i="2"/>
  <c r="E60" i="2"/>
  <c r="E52" i="2"/>
  <c r="E73" i="2" s="1"/>
  <c r="E44" i="2"/>
  <c r="F72" i="2"/>
  <c r="G72" i="2"/>
  <c r="G73" i="2" s="1"/>
  <c r="G68" i="2"/>
  <c r="G60" i="2"/>
  <c r="G52" i="2"/>
  <c r="G44" i="2"/>
  <c r="J72" i="2"/>
  <c r="J68" i="2"/>
  <c r="J52" i="2"/>
  <c r="J73" i="2" s="1"/>
  <c r="J44" i="2"/>
  <c r="K72" i="2"/>
  <c r="L72" i="2"/>
  <c r="M72" i="2"/>
  <c r="M68" i="2"/>
  <c r="M60" i="2"/>
  <c r="M52" i="2"/>
  <c r="M73" i="2" s="1"/>
  <c r="M439" i="2" s="1"/>
  <c r="M44" i="2"/>
  <c r="N72" i="2"/>
  <c r="N68" i="2"/>
  <c r="N60" i="2"/>
  <c r="N52" i="2"/>
  <c r="N44" i="2"/>
  <c r="N73" i="2"/>
  <c r="O72" i="2"/>
  <c r="P72" i="2"/>
  <c r="P73" i="2" s="1"/>
  <c r="P68" i="2"/>
  <c r="P60" i="2"/>
  <c r="P52" i="2"/>
  <c r="P44" i="2"/>
  <c r="Q72" i="2"/>
  <c r="R72" i="2"/>
  <c r="R68" i="2"/>
  <c r="R60" i="2"/>
  <c r="R52" i="2"/>
  <c r="R73" i="2" s="1"/>
  <c r="R44" i="2"/>
  <c r="S72" i="2"/>
  <c r="T72" i="2"/>
  <c r="T73" i="2" s="1"/>
  <c r="T68" i="2"/>
  <c r="T60" i="2"/>
  <c r="T52" i="2"/>
  <c r="T44" i="2"/>
  <c r="U72" i="2"/>
  <c r="U73" i="2" s="1"/>
  <c r="U68" i="2"/>
  <c r="U60" i="2"/>
  <c r="U52" i="2"/>
  <c r="U44" i="2"/>
  <c r="V72" i="2"/>
  <c r="V73" i="2" s="1"/>
  <c r="V68" i="2"/>
  <c r="V60" i="2"/>
  <c r="V52" i="2"/>
  <c r="V44" i="2"/>
  <c r="W72" i="2"/>
  <c r="X72" i="2"/>
  <c r="X68" i="2"/>
  <c r="X60" i="2"/>
  <c r="X52" i="2"/>
  <c r="X44" i="2"/>
  <c r="X73" i="2"/>
  <c r="Y72" i="2"/>
  <c r="Y68" i="2"/>
  <c r="Y60" i="2"/>
  <c r="Y52" i="2"/>
  <c r="Y73" i="2" s="1"/>
  <c r="Y44" i="2"/>
  <c r="Z72" i="2"/>
  <c r="Z68" i="2"/>
  <c r="Z60" i="2"/>
  <c r="Z52" i="2"/>
  <c r="Z44" i="2"/>
  <c r="Z73" i="2"/>
  <c r="AA72" i="2"/>
  <c r="AB72" i="2"/>
  <c r="AB73" i="2" s="1"/>
  <c r="AB68" i="2"/>
  <c r="AB60" i="2"/>
  <c r="AB52" i="2"/>
  <c r="AB44" i="2"/>
  <c r="AC72" i="2"/>
  <c r="AC73" i="2" s="1"/>
  <c r="AC68" i="2"/>
  <c r="AC60" i="2"/>
  <c r="AC52" i="2"/>
  <c r="AC44" i="2"/>
  <c r="AD72" i="2"/>
  <c r="AD73" i="2" s="1"/>
  <c r="AD68" i="2"/>
  <c r="AD60" i="2"/>
  <c r="AD52" i="2"/>
  <c r="AD44" i="2"/>
  <c r="AE72" i="2"/>
  <c r="AF72" i="2"/>
  <c r="AF68" i="2"/>
  <c r="AF60" i="2"/>
  <c r="AF52" i="2"/>
  <c r="AF73" i="2" s="1"/>
  <c r="AF44" i="2"/>
  <c r="AG72" i="2"/>
  <c r="AG68" i="2"/>
  <c r="AG60" i="2"/>
  <c r="AG52" i="2"/>
  <c r="AG44" i="2"/>
  <c r="AG73" i="2"/>
  <c r="AH72" i="2"/>
  <c r="AH68" i="2"/>
  <c r="AH60" i="2"/>
  <c r="AH52" i="2"/>
  <c r="AH73" i="2" s="1"/>
  <c r="AH44" i="2"/>
  <c r="AI72" i="2"/>
  <c r="AJ72" i="2"/>
  <c r="AJ73" i="2" s="1"/>
  <c r="AJ68" i="2"/>
  <c r="AJ60" i="2"/>
  <c r="AJ52" i="2"/>
  <c r="AJ44" i="2"/>
  <c r="AK72" i="2"/>
  <c r="AK73" i="2" s="1"/>
  <c r="AK68" i="2"/>
  <c r="AK60" i="2"/>
  <c r="AK52" i="2"/>
  <c r="AK44" i="2"/>
  <c r="AL72" i="2"/>
  <c r="AL73" i="2" s="1"/>
  <c r="AL68" i="2"/>
  <c r="AL60" i="2"/>
  <c r="AL52" i="2"/>
  <c r="AL44" i="2"/>
  <c r="AM72" i="2"/>
  <c r="AO72" i="2"/>
  <c r="AO68" i="2"/>
  <c r="AO60" i="2"/>
  <c r="AO52" i="2"/>
  <c r="AO44" i="2"/>
  <c r="AO73" i="2"/>
  <c r="AP72" i="2"/>
  <c r="AP68" i="2"/>
  <c r="AP60" i="2"/>
  <c r="AP52" i="2"/>
  <c r="AP73" i="2" s="1"/>
  <c r="AP44" i="2"/>
  <c r="AQ72" i="2"/>
  <c r="AR72" i="2"/>
  <c r="AR73" i="2" s="1"/>
  <c r="AR68" i="2"/>
  <c r="AR60" i="2"/>
  <c r="AR52" i="2"/>
  <c r="AR44" i="2"/>
  <c r="AT72" i="2"/>
  <c r="AT73" i="2" s="1"/>
  <c r="AT68" i="2"/>
  <c r="AT60" i="2"/>
  <c r="AT52" i="2"/>
  <c r="AT44" i="2"/>
  <c r="AU72" i="2"/>
  <c r="AV72" i="2"/>
  <c r="AW72" i="2"/>
  <c r="AW73" i="2" s="1"/>
  <c r="AW68" i="2"/>
  <c r="AW60" i="2"/>
  <c r="AW52" i="2"/>
  <c r="AW44" i="2"/>
  <c r="AX72" i="2"/>
  <c r="AX73" i="2" s="1"/>
  <c r="AX68" i="2"/>
  <c r="AX60" i="2"/>
  <c r="AX52" i="2"/>
  <c r="AX44" i="2"/>
  <c r="AY72" i="2"/>
  <c r="AZ72" i="2"/>
  <c r="AZ68" i="2"/>
  <c r="AZ60" i="2"/>
  <c r="AZ52" i="2"/>
  <c r="AZ44" i="2"/>
  <c r="AZ73" i="2"/>
  <c r="C68" i="1"/>
  <c r="D68" i="1"/>
  <c r="E68" i="1"/>
  <c r="G68" i="1"/>
  <c r="J68" i="1"/>
  <c r="K68" i="1"/>
  <c r="L68" i="1"/>
  <c r="N68" i="1"/>
  <c r="O68" i="1"/>
  <c r="P68" i="1"/>
  <c r="Q68" i="1"/>
  <c r="R68" i="1"/>
  <c r="S68" i="1"/>
  <c r="T68" i="1"/>
  <c r="V68" i="1"/>
  <c r="X68" i="1"/>
  <c r="Z68" i="1"/>
  <c r="AB68" i="1"/>
  <c r="AC68" i="1"/>
  <c r="AD68" i="1"/>
  <c r="AF68" i="1"/>
  <c r="AH68" i="1"/>
  <c r="AJ68" i="1"/>
  <c r="AK68" i="1"/>
  <c r="AL68" i="1"/>
  <c r="AN68" i="1"/>
  <c r="AP68" i="1"/>
  <c r="AR68" i="1"/>
  <c r="AT68" i="1"/>
  <c r="AV68" i="1"/>
  <c r="AX68" i="1"/>
  <c r="AY68" i="1"/>
  <c r="F68" i="2"/>
  <c r="K68" i="2"/>
  <c r="L68" i="2"/>
  <c r="O68" i="2"/>
  <c r="Q68" i="2"/>
  <c r="S68" i="2"/>
  <c r="W68" i="2"/>
  <c r="AA68" i="2"/>
  <c r="AE68" i="2"/>
  <c r="AI68" i="2"/>
  <c r="AM68" i="2"/>
  <c r="AQ68" i="2"/>
  <c r="AU68" i="2"/>
  <c r="AV68" i="2"/>
  <c r="AY68" i="2"/>
  <c r="C60" i="1"/>
  <c r="D60" i="1"/>
  <c r="E60" i="1"/>
  <c r="G60" i="1"/>
  <c r="J60" i="1"/>
  <c r="K60" i="1"/>
  <c r="L60" i="1"/>
  <c r="N60" i="1"/>
  <c r="O60" i="1"/>
  <c r="P60" i="1"/>
  <c r="Q60" i="1"/>
  <c r="R60" i="1"/>
  <c r="S60" i="1"/>
  <c r="T60" i="1"/>
  <c r="V60" i="1"/>
  <c r="X60" i="1"/>
  <c r="Z60" i="1"/>
  <c r="AB60" i="1"/>
  <c r="AC60" i="1"/>
  <c r="AD60" i="1"/>
  <c r="AF60" i="1"/>
  <c r="AH60" i="1"/>
  <c r="AJ60" i="1"/>
  <c r="AK60" i="1"/>
  <c r="AL60" i="1"/>
  <c r="AN60" i="1"/>
  <c r="AP60" i="1"/>
  <c r="AR60" i="1"/>
  <c r="AT60" i="1"/>
  <c r="AV60" i="1"/>
  <c r="AX60" i="1"/>
  <c r="AY60" i="1"/>
  <c r="F60" i="2"/>
  <c r="K60" i="2"/>
  <c r="L60" i="2"/>
  <c r="O60" i="2"/>
  <c r="Q60" i="2"/>
  <c r="S60" i="2"/>
  <c r="W60" i="2"/>
  <c r="AA60" i="2"/>
  <c r="AE60" i="2"/>
  <c r="AI60" i="2"/>
  <c r="AM60" i="2"/>
  <c r="AQ60" i="2"/>
  <c r="AU60" i="2"/>
  <c r="AV60" i="2"/>
  <c r="AY60" i="2"/>
  <c r="C52" i="1"/>
  <c r="D52" i="1"/>
  <c r="E52" i="1"/>
  <c r="G52" i="1"/>
  <c r="J52" i="1"/>
  <c r="K52" i="1"/>
  <c r="L52" i="1"/>
  <c r="N52" i="1"/>
  <c r="O52" i="1"/>
  <c r="P52" i="1"/>
  <c r="Q52" i="1"/>
  <c r="R52" i="1"/>
  <c r="S52" i="1"/>
  <c r="T52" i="1"/>
  <c r="V52" i="1"/>
  <c r="X52" i="1"/>
  <c r="Z52" i="1"/>
  <c r="AB52" i="1"/>
  <c r="AC52" i="1"/>
  <c r="AD52" i="1"/>
  <c r="AF52" i="1"/>
  <c r="AH52" i="1"/>
  <c r="AJ52" i="1"/>
  <c r="AK52" i="1"/>
  <c r="AK44" i="1"/>
  <c r="AL52" i="1"/>
  <c r="AN52" i="1"/>
  <c r="AP52" i="1"/>
  <c r="AR52" i="1"/>
  <c r="AT52" i="1"/>
  <c r="AV52" i="1"/>
  <c r="AX52" i="1"/>
  <c r="AY52" i="1"/>
  <c r="F52" i="2"/>
  <c r="K52" i="2"/>
  <c r="L52" i="2"/>
  <c r="O52" i="2"/>
  <c r="Q52" i="2"/>
  <c r="S52" i="2"/>
  <c r="W52" i="2"/>
  <c r="AA52" i="2"/>
  <c r="AE52" i="2"/>
  <c r="AI52" i="2"/>
  <c r="AM52" i="2"/>
  <c r="AQ52" i="2"/>
  <c r="AU52" i="2"/>
  <c r="AV52" i="2"/>
  <c r="AY52" i="2"/>
  <c r="C44" i="1"/>
  <c r="D44" i="1"/>
  <c r="E44" i="1"/>
  <c r="G44" i="1"/>
  <c r="J44" i="1"/>
  <c r="K44" i="1"/>
  <c r="L44" i="1"/>
  <c r="N44" i="1"/>
  <c r="O44" i="1"/>
  <c r="P44" i="1"/>
  <c r="Q44" i="1"/>
  <c r="R44" i="1"/>
  <c r="S44" i="1"/>
  <c r="T44" i="1"/>
  <c r="V44" i="1"/>
  <c r="X44" i="1"/>
  <c r="Z44" i="1"/>
  <c r="AB44" i="1"/>
  <c r="AC44" i="1"/>
  <c r="AD44" i="1"/>
  <c r="AF44" i="1"/>
  <c r="AH44" i="1"/>
  <c r="AJ44" i="1"/>
  <c r="AL44" i="1"/>
  <c r="AN44" i="1"/>
  <c r="AP44" i="1"/>
  <c r="AR44" i="1"/>
  <c r="AT44" i="1"/>
  <c r="AV44" i="1"/>
  <c r="AX44" i="1"/>
  <c r="AY44" i="1"/>
  <c r="F44" i="2"/>
  <c r="K44" i="2"/>
  <c r="L44" i="2"/>
  <c r="O44" i="2"/>
  <c r="Q44" i="2"/>
  <c r="S44" i="2"/>
  <c r="W44" i="2"/>
  <c r="AA44" i="2"/>
  <c r="AE44" i="2"/>
  <c r="AI44" i="2"/>
  <c r="AM44" i="2"/>
  <c r="AQ44" i="2"/>
  <c r="AU44" i="2"/>
  <c r="AV44" i="2"/>
  <c r="AY44" i="2"/>
  <c r="R38" i="1"/>
  <c r="R34" i="1"/>
  <c r="R26" i="1"/>
  <c r="R18" i="1"/>
  <c r="R10" i="1"/>
  <c r="AB38" i="1"/>
  <c r="AB34" i="1"/>
  <c r="AB26" i="1"/>
  <c r="AB18" i="1"/>
  <c r="AB10" i="1"/>
  <c r="AO38" i="1"/>
  <c r="AO34" i="1"/>
  <c r="AO26" i="1"/>
  <c r="AO18" i="1"/>
  <c r="AO10" i="1"/>
  <c r="P38" i="2"/>
  <c r="P39" i="2" s="1"/>
  <c r="P34" i="2"/>
  <c r="P26" i="2"/>
  <c r="P18" i="2"/>
  <c r="P10" i="2"/>
  <c r="AD38" i="2"/>
  <c r="AD39" i="2" s="1"/>
  <c r="AD34" i="2"/>
  <c r="AD26" i="2"/>
  <c r="AD18" i="2"/>
  <c r="AD10" i="2"/>
  <c r="AO38" i="2"/>
  <c r="AO39" i="2" s="1"/>
  <c r="AO34" i="2"/>
  <c r="AO26" i="2"/>
  <c r="AO18" i="2"/>
  <c r="AO10" i="2"/>
  <c r="AT38" i="2"/>
  <c r="AT39" i="2" s="1"/>
  <c r="AT34" i="2"/>
  <c r="AT26" i="2"/>
  <c r="AT18" i="2"/>
  <c r="AT10" i="2"/>
  <c r="AX38" i="2"/>
  <c r="AX39" i="2" s="1"/>
  <c r="AX34" i="2"/>
  <c r="AX26" i="2"/>
  <c r="AX18" i="2"/>
  <c r="AX10" i="2"/>
  <c r="C38" i="1"/>
  <c r="C34" i="1"/>
  <c r="C26" i="1"/>
  <c r="C18" i="1"/>
  <c r="C10" i="1"/>
  <c r="D38" i="1"/>
  <c r="E38" i="1"/>
  <c r="F38" i="1"/>
  <c r="F34" i="1"/>
  <c r="F26" i="1"/>
  <c r="F18" i="1"/>
  <c r="F10" i="1"/>
  <c r="G38" i="1"/>
  <c r="G34" i="1"/>
  <c r="G26" i="1"/>
  <c r="G18" i="1"/>
  <c r="G10" i="1"/>
  <c r="J38" i="1"/>
  <c r="K38" i="1"/>
  <c r="L38" i="1"/>
  <c r="M38" i="1"/>
  <c r="N38" i="1"/>
  <c r="O38" i="1"/>
  <c r="P38" i="1"/>
  <c r="Q38" i="1"/>
  <c r="S38" i="1"/>
  <c r="T38" i="1"/>
  <c r="T34" i="1"/>
  <c r="T26" i="1"/>
  <c r="T18" i="1"/>
  <c r="T10" i="1"/>
  <c r="U38" i="1"/>
  <c r="U34" i="1"/>
  <c r="U26" i="1"/>
  <c r="U18" i="1"/>
  <c r="U10" i="1"/>
  <c r="V38" i="1"/>
  <c r="W38" i="1"/>
  <c r="W34" i="1"/>
  <c r="W26" i="1"/>
  <c r="W18" i="1"/>
  <c r="W10" i="1"/>
  <c r="X38" i="1"/>
  <c r="Y38" i="1"/>
  <c r="Z38" i="1"/>
  <c r="AA38" i="1"/>
  <c r="AC38" i="1"/>
  <c r="AD38" i="1"/>
  <c r="AE38" i="1"/>
  <c r="AF38" i="1"/>
  <c r="AF34" i="1"/>
  <c r="AF26" i="1"/>
  <c r="AF18" i="1"/>
  <c r="AF10" i="1"/>
  <c r="AG38" i="1"/>
  <c r="AG34" i="1"/>
  <c r="AG26" i="1"/>
  <c r="AG18" i="1"/>
  <c r="AG10" i="1"/>
  <c r="AH38" i="1"/>
  <c r="AI38" i="1"/>
  <c r="AI34" i="1"/>
  <c r="AI26" i="1"/>
  <c r="AI18" i="1"/>
  <c r="AI10" i="1"/>
  <c r="AJ38" i="1"/>
  <c r="AJ34" i="1"/>
  <c r="AJ26" i="1"/>
  <c r="AJ18" i="1"/>
  <c r="AJ10" i="1"/>
  <c r="AK38" i="1"/>
  <c r="AL38" i="1"/>
  <c r="AM38" i="1"/>
  <c r="AN38" i="1"/>
  <c r="AP38" i="1"/>
  <c r="AQ38" i="1"/>
  <c r="AR38" i="1"/>
  <c r="AT38" i="1"/>
  <c r="AU38" i="1"/>
  <c r="AU34" i="1"/>
  <c r="AU26" i="1"/>
  <c r="AU18" i="1"/>
  <c r="AU10" i="1"/>
  <c r="AV38" i="1"/>
  <c r="AW38" i="1"/>
  <c r="AX38" i="1"/>
  <c r="AY38" i="1"/>
  <c r="C38" i="2"/>
  <c r="C39" i="2" s="1"/>
  <c r="C34" i="2"/>
  <c r="C26" i="2"/>
  <c r="C18" i="2"/>
  <c r="C10" i="2"/>
  <c r="E38" i="2"/>
  <c r="F38" i="2"/>
  <c r="G38" i="2"/>
  <c r="L38" i="2"/>
  <c r="M38" i="2"/>
  <c r="M39" i="2" s="1"/>
  <c r="M34" i="2"/>
  <c r="M26" i="2"/>
  <c r="M18" i="2"/>
  <c r="M10" i="2"/>
  <c r="N38" i="2"/>
  <c r="O38" i="2"/>
  <c r="Q38" i="2"/>
  <c r="R38" i="2"/>
  <c r="S38" i="2"/>
  <c r="T38" i="2"/>
  <c r="T34" i="2"/>
  <c r="T26" i="2"/>
  <c r="T18" i="2"/>
  <c r="T10" i="2"/>
  <c r="T39" i="2"/>
  <c r="U38" i="2"/>
  <c r="V38" i="2"/>
  <c r="W38" i="2"/>
  <c r="X38" i="2"/>
  <c r="X39" i="2" s="1"/>
  <c r="Y38" i="2"/>
  <c r="Z38" i="2"/>
  <c r="AA38" i="2"/>
  <c r="AB38" i="2"/>
  <c r="AC38" i="2"/>
  <c r="AE38" i="2"/>
  <c r="AF38" i="2"/>
  <c r="AG38" i="2"/>
  <c r="AG39" i="2" s="1"/>
  <c r="AH38" i="2"/>
  <c r="AI38" i="2"/>
  <c r="AJ38" i="2"/>
  <c r="AJ34" i="2"/>
  <c r="AJ26" i="2"/>
  <c r="AJ18" i="2"/>
  <c r="AJ10" i="2"/>
  <c r="AJ39" i="2"/>
  <c r="AK38" i="2"/>
  <c r="AK34" i="2"/>
  <c r="AK26" i="2"/>
  <c r="AK18" i="2"/>
  <c r="AK39" i="2" s="1"/>
  <c r="AK10" i="2"/>
  <c r="AL38" i="2"/>
  <c r="AM38" i="2"/>
  <c r="AP38" i="2"/>
  <c r="AQ38" i="2"/>
  <c r="AR38" i="2"/>
  <c r="AU38" i="2"/>
  <c r="AV38" i="2"/>
  <c r="AW38" i="2"/>
  <c r="AY38" i="2"/>
  <c r="AZ38" i="2"/>
  <c r="B38" i="1"/>
  <c r="D34" i="1"/>
  <c r="E34" i="1"/>
  <c r="J34" i="1"/>
  <c r="K34" i="1"/>
  <c r="L34" i="1"/>
  <c r="M34" i="1"/>
  <c r="N34" i="1"/>
  <c r="O34" i="1"/>
  <c r="P34" i="1"/>
  <c r="Q34" i="1"/>
  <c r="S34" i="1"/>
  <c r="V34" i="1"/>
  <c r="X34" i="1"/>
  <c r="Y34" i="1"/>
  <c r="Z34" i="1"/>
  <c r="AA34" i="1"/>
  <c r="AC34" i="1"/>
  <c r="AD34" i="1"/>
  <c r="AE34" i="1"/>
  <c r="AH34" i="1"/>
  <c r="AK34" i="1"/>
  <c r="AL34" i="1"/>
  <c r="AM34" i="1"/>
  <c r="AN34" i="1"/>
  <c r="AP34" i="1"/>
  <c r="AQ34" i="1"/>
  <c r="AR34" i="1"/>
  <c r="AT34" i="1"/>
  <c r="AV34" i="1"/>
  <c r="AW34" i="1"/>
  <c r="AX34" i="1"/>
  <c r="AY34" i="1"/>
  <c r="E34" i="2"/>
  <c r="F34" i="2"/>
  <c r="G34" i="2"/>
  <c r="L34" i="2"/>
  <c r="N34" i="2"/>
  <c r="O34" i="2"/>
  <c r="Q34" i="2"/>
  <c r="R34" i="2"/>
  <c r="S34" i="2"/>
  <c r="U34" i="2"/>
  <c r="V34" i="2"/>
  <c r="W34" i="2"/>
  <c r="X34" i="2"/>
  <c r="Y34" i="2"/>
  <c r="Z34" i="2"/>
  <c r="AA34" i="2"/>
  <c r="AB34" i="2"/>
  <c r="AC34" i="2"/>
  <c r="AE34" i="2"/>
  <c r="AF34" i="2"/>
  <c r="AG34" i="2"/>
  <c r="AH34" i="2"/>
  <c r="AI34" i="2"/>
  <c r="AL34" i="2"/>
  <c r="AM34" i="2"/>
  <c r="AP34" i="2"/>
  <c r="AQ34" i="2"/>
  <c r="AR34" i="2"/>
  <c r="AU34" i="2"/>
  <c r="AV34" i="2"/>
  <c r="AW34" i="2"/>
  <c r="AY34" i="2"/>
  <c r="AZ34" i="2"/>
  <c r="B34" i="1"/>
  <c r="D26" i="1"/>
  <c r="E26" i="1"/>
  <c r="J26" i="1"/>
  <c r="K26" i="1"/>
  <c r="L26" i="1"/>
  <c r="M26" i="1"/>
  <c r="N26" i="1"/>
  <c r="O26" i="1"/>
  <c r="P26" i="1"/>
  <c r="Q26" i="1"/>
  <c r="S26" i="1"/>
  <c r="V26" i="1"/>
  <c r="X26" i="1"/>
  <c r="Y26" i="1"/>
  <c r="Z26" i="1"/>
  <c r="AA26" i="1"/>
  <c r="AC26" i="1"/>
  <c r="AD26" i="1"/>
  <c r="AE26" i="1"/>
  <c r="AH26" i="1"/>
  <c r="AK26" i="1"/>
  <c r="AL26" i="1"/>
  <c r="AM26" i="1"/>
  <c r="AN26" i="1"/>
  <c r="AP26" i="1"/>
  <c r="AQ26" i="1"/>
  <c r="AR26" i="1"/>
  <c r="AT26" i="1"/>
  <c r="AV26" i="1"/>
  <c r="AW26" i="1"/>
  <c r="AX26" i="1"/>
  <c r="AY26" i="1"/>
  <c r="E26" i="2"/>
  <c r="F26" i="2"/>
  <c r="G26" i="2"/>
  <c r="L26" i="2"/>
  <c r="N26" i="2"/>
  <c r="O26" i="2"/>
  <c r="Q26" i="2"/>
  <c r="R26" i="2"/>
  <c r="S26" i="2"/>
  <c r="U26" i="2"/>
  <c r="V26" i="2"/>
  <c r="W26" i="2"/>
  <c r="X26" i="2"/>
  <c r="X18" i="2"/>
  <c r="X10" i="2"/>
  <c r="Y26" i="2"/>
  <c r="Z26" i="2"/>
  <c r="AA26" i="2"/>
  <c r="AB26" i="2"/>
  <c r="AC26" i="2"/>
  <c r="AE26" i="2"/>
  <c r="AF26" i="2"/>
  <c r="AF39" i="2" s="1"/>
  <c r="AG26" i="2"/>
  <c r="AH26" i="2"/>
  <c r="AI26" i="2"/>
  <c r="AL26" i="2"/>
  <c r="AL39" i="2" s="1"/>
  <c r="AL439" i="2" s="1"/>
  <c r="AM26" i="2"/>
  <c r="AP26" i="2"/>
  <c r="AQ26" i="2"/>
  <c r="AR26" i="2"/>
  <c r="AR39" i="2" s="1"/>
  <c r="AU26" i="2"/>
  <c r="AV26" i="2"/>
  <c r="AW26" i="2"/>
  <c r="AY26" i="2"/>
  <c r="AY39" i="2" s="1"/>
  <c r="AZ26" i="2"/>
  <c r="B26" i="1"/>
  <c r="D18" i="1"/>
  <c r="E18" i="1"/>
  <c r="J18" i="1"/>
  <c r="K18" i="1"/>
  <c r="L18" i="1"/>
  <c r="M18" i="1"/>
  <c r="N18" i="1"/>
  <c r="N10" i="1"/>
  <c r="O18" i="1"/>
  <c r="P18" i="1"/>
  <c r="Q18" i="1"/>
  <c r="S18" i="1"/>
  <c r="V18" i="1"/>
  <c r="X18" i="1"/>
  <c r="Y18" i="1"/>
  <c r="Z18" i="1"/>
  <c r="AA18" i="1"/>
  <c r="AC18" i="1"/>
  <c r="AD18" i="1"/>
  <c r="AE18" i="1"/>
  <c r="AE10" i="1"/>
  <c r="AH18" i="1"/>
  <c r="AK18" i="1"/>
  <c r="AL18" i="1"/>
  <c r="AL10" i="1"/>
  <c r="AM18" i="1"/>
  <c r="AN18" i="1"/>
  <c r="AP18" i="1"/>
  <c r="AQ18" i="1"/>
  <c r="AQ10" i="1"/>
  <c r="AR18" i="1"/>
  <c r="AT18" i="1"/>
  <c r="AV18" i="1"/>
  <c r="AW18" i="1"/>
  <c r="AX18" i="1"/>
  <c r="AY18" i="1"/>
  <c r="AY10" i="1"/>
  <c r="E18" i="2"/>
  <c r="E39" i="2" s="1"/>
  <c r="E10" i="2"/>
  <c r="F18" i="2"/>
  <c r="G18" i="2"/>
  <c r="L18" i="2"/>
  <c r="N18" i="2"/>
  <c r="O18" i="2"/>
  <c r="Q18" i="2"/>
  <c r="Q39" i="2" s="1"/>
  <c r="R18" i="2"/>
  <c r="S18" i="2"/>
  <c r="U18" i="2"/>
  <c r="V18" i="2"/>
  <c r="V39" i="2" s="1"/>
  <c r="W18" i="2"/>
  <c r="Y18" i="2"/>
  <c r="Y39" i="2" s="1"/>
  <c r="Z18" i="2"/>
  <c r="Z10" i="2"/>
  <c r="AA18" i="2"/>
  <c r="AB18" i="2"/>
  <c r="AC18" i="2"/>
  <c r="AC10" i="2"/>
  <c r="AC39" i="2"/>
  <c r="AE18" i="2"/>
  <c r="AF18" i="2"/>
  <c r="AG18" i="2"/>
  <c r="AG10" i="2"/>
  <c r="AH18" i="2"/>
  <c r="AH10" i="2"/>
  <c r="AH39" i="2"/>
  <c r="AI18" i="2"/>
  <c r="AL18" i="2"/>
  <c r="AM18" i="2"/>
  <c r="AP18" i="2"/>
  <c r="AQ18" i="2"/>
  <c r="AR18" i="2"/>
  <c r="AU18" i="2"/>
  <c r="AV18" i="2"/>
  <c r="AV39" i="2" s="1"/>
  <c r="AW18" i="2"/>
  <c r="AW10" i="2"/>
  <c r="AY18" i="2"/>
  <c r="AZ18" i="2"/>
  <c r="B18" i="1"/>
  <c r="D10" i="1"/>
  <c r="E10" i="1"/>
  <c r="J10" i="1"/>
  <c r="K10" i="1"/>
  <c r="L10" i="1"/>
  <c r="M10" i="1"/>
  <c r="O10" i="1"/>
  <c r="P10" i="1"/>
  <c r="Q10" i="1"/>
  <c r="S10" i="1"/>
  <c r="V10" i="1"/>
  <c r="X10" i="1"/>
  <c r="Y10" i="1"/>
  <c r="Z10" i="1"/>
  <c r="AA10" i="1"/>
  <c r="AC10" i="1"/>
  <c r="AD10" i="1"/>
  <c r="AH10" i="1"/>
  <c r="AK10" i="1"/>
  <c r="AM10" i="1"/>
  <c r="AN10" i="1"/>
  <c r="AP10" i="1"/>
  <c r="AR10" i="1"/>
  <c r="AT10" i="1"/>
  <c r="AV10" i="1"/>
  <c r="AW10" i="1"/>
  <c r="AX10" i="1"/>
  <c r="F10" i="2"/>
  <c r="G10" i="2"/>
  <c r="L10" i="2"/>
  <c r="L39" i="2" s="1"/>
  <c r="N10" i="2"/>
  <c r="O10" i="2"/>
  <c r="Q10" i="2"/>
  <c r="R10" i="2"/>
  <c r="S10" i="2"/>
  <c r="U10" i="2"/>
  <c r="U39" i="2"/>
  <c r="V10" i="2"/>
  <c r="W10" i="2"/>
  <c r="Y10" i="2"/>
  <c r="AA10" i="2"/>
  <c r="AB10" i="2"/>
  <c r="AE10" i="2"/>
  <c r="AE39" i="2"/>
  <c r="AF10" i="2"/>
  <c r="AI10" i="2"/>
  <c r="AL10" i="2"/>
  <c r="AM10" i="2"/>
  <c r="AM39" i="2"/>
  <c r="AP10" i="2"/>
  <c r="AQ10" i="2"/>
  <c r="AR10" i="2"/>
  <c r="AU10" i="2"/>
  <c r="AV10" i="2"/>
  <c r="AY10" i="2"/>
  <c r="AZ10" i="2"/>
  <c r="B10" i="1"/>
  <c r="X145" i="2"/>
  <c r="L145" i="2"/>
  <c r="BD145" i="1"/>
  <c r="BD145" i="2"/>
  <c r="BD145" i="3" s="1"/>
  <c r="C145" i="5" s="1"/>
  <c r="BC145" i="2"/>
  <c r="BA109" i="2"/>
  <c r="BA102" i="2"/>
  <c r="BA94" i="2"/>
  <c r="BA86" i="2"/>
  <c r="BA110" i="2" s="1"/>
  <c r="BA78" i="2"/>
  <c r="BK109" i="2"/>
  <c r="AR110" i="2"/>
  <c r="AV110" i="2"/>
  <c r="P110" i="2"/>
  <c r="BK102" i="2"/>
  <c r="BL85" i="1"/>
  <c r="BK94" i="2"/>
  <c r="BL84" i="1"/>
  <c r="BL82" i="1"/>
  <c r="K110" i="2"/>
  <c r="BL81" i="1"/>
  <c r="BL80" i="1"/>
  <c r="BK86" i="2"/>
  <c r="BL79" i="1"/>
  <c r="BL77" i="1"/>
  <c r="BL76" i="1"/>
  <c r="O110" i="2"/>
  <c r="BK78" i="2"/>
  <c r="BL74" i="1"/>
  <c r="BA72" i="2"/>
  <c r="BK72" i="2"/>
  <c r="BA68" i="2"/>
  <c r="BK68" i="2"/>
  <c r="BA60" i="2"/>
  <c r="BK60" i="2"/>
  <c r="AV73" i="2"/>
  <c r="BA52" i="2"/>
  <c r="Q73" i="2"/>
  <c r="BK52" i="2"/>
  <c r="L73" i="2"/>
  <c r="BA44" i="2"/>
  <c r="BK44" i="2"/>
  <c r="BA38" i="2"/>
  <c r="BK38" i="2"/>
  <c r="BL33" i="1"/>
  <c r="BL31" i="1"/>
  <c r="BL30" i="1"/>
  <c r="BA34" i="2"/>
  <c r="BL29" i="1"/>
  <c r="BK34" i="2"/>
  <c r="BL25" i="1"/>
  <c r="BL24" i="1"/>
  <c r="AW110" i="2"/>
  <c r="AO110" i="2"/>
  <c r="AG110" i="2"/>
  <c r="AC110" i="2"/>
  <c r="U110" i="2"/>
  <c r="M110" i="2"/>
  <c r="AX218" i="2"/>
  <c r="AP218" i="2"/>
  <c r="AH218" i="2"/>
  <c r="V218" i="2"/>
  <c r="E218" i="2"/>
  <c r="AB39" i="2"/>
  <c r="N255" i="2"/>
  <c r="N110" i="2"/>
  <c r="N39" i="2"/>
  <c r="AK110" i="2"/>
  <c r="Y110" i="2"/>
  <c r="Q110" i="2"/>
  <c r="AL218" i="2"/>
  <c r="Z218" i="2"/>
  <c r="R218" i="2"/>
  <c r="J218" i="2"/>
  <c r="AZ39" i="2"/>
  <c r="W39" i="2"/>
  <c r="F39" i="2"/>
  <c r="AE255" i="2"/>
  <c r="AA255" i="2"/>
  <c r="O255" i="2"/>
  <c r="O255" i="3" s="1"/>
  <c r="K255" i="2"/>
  <c r="AY255" i="2"/>
  <c r="AU255" i="2"/>
  <c r="AQ255" i="2"/>
  <c r="AM255" i="2"/>
  <c r="AI255" i="2"/>
  <c r="AI73" i="2"/>
  <c r="W255" i="2"/>
  <c r="S255" i="2"/>
  <c r="F255" i="2"/>
  <c r="F439" i="2" s="1"/>
  <c r="AA39" i="2"/>
  <c r="AA73" i="2"/>
  <c r="O39" i="2"/>
  <c r="O73" i="2"/>
  <c r="AQ39" i="2"/>
  <c r="AP39" i="2"/>
  <c r="R39" i="2"/>
  <c r="AY73" i="2"/>
  <c r="AU73" i="2"/>
  <c r="AQ73" i="2"/>
  <c r="AM73" i="2"/>
  <c r="AE73" i="2"/>
  <c r="W73" i="2"/>
  <c r="W439" i="2"/>
  <c r="S73" i="2"/>
  <c r="K73" i="2"/>
  <c r="F73" i="2"/>
  <c r="AX110" i="2"/>
  <c r="AT110" i="2"/>
  <c r="AP110" i="2"/>
  <c r="AL110" i="2"/>
  <c r="AH110" i="2"/>
  <c r="AD110" i="2"/>
  <c r="Z110" i="2"/>
  <c r="V110" i="2"/>
  <c r="R110" i="2"/>
  <c r="J110" i="2"/>
  <c r="E110" i="2"/>
  <c r="AW218" i="2"/>
  <c r="AO218" i="2"/>
  <c r="AK218" i="2"/>
  <c r="AG218" i="2"/>
  <c r="AC218" i="2"/>
  <c r="Y218" i="2"/>
  <c r="U218" i="2"/>
  <c r="Q218" i="2"/>
  <c r="M218" i="2"/>
  <c r="AX255" i="2"/>
  <c r="AT255" i="2"/>
  <c r="AP255" i="2"/>
  <c r="AL255" i="2"/>
  <c r="AX292" i="2"/>
  <c r="AP292" i="2"/>
  <c r="AL292" i="2"/>
  <c r="AH292" i="2"/>
  <c r="Z292" i="2"/>
  <c r="V292" i="2"/>
  <c r="R292" i="2"/>
  <c r="J292" i="2"/>
  <c r="E292" i="2"/>
  <c r="AX365" i="2"/>
  <c r="AP365" i="2"/>
  <c r="AL365" i="2"/>
  <c r="AH365" i="2"/>
  <c r="AH439" i="2" s="1"/>
  <c r="Z365" i="2"/>
  <c r="V365" i="2"/>
  <c r="R365" i="2"/>
  <c r="J365" i="2"/>
  <c r="J439" i="2" s="1"/>
  <c r="E365" i="2"/>
  <c r="AZ182" i="2"/>
  <c r="AF255" i="2"/>
  <c r="AF182" i="2"/>
  <c r="AV182" i="2"/>
  <c r="AR182" i="2"/>
  <c r="AJ182" i="2"/>
  <c r="AB182" i="2"/>
  <c r="X182" i="2"/>
  <c r="T182" i="2"/>
  <c r="P182" i="2"/>
  <c r="L182" i="2"/>
  <c r="L182" i="3" s="1"/>
  <c r="G182" i="2"/>
  <c r="C182" i="2"/>
  <c r="AB255" i="2"/>
  <c r="AB439" i="2" s="1"/>
  <c r="X255" i="2"/>
  <c r="X255" i="3" s="1"/>
  <c r="T255" i="2"/>
  <c r="P255" i="2"/>
  <c r="L255" i="2"/>
  <c r="L255" i="3" s="1"/>
  <c r="G255" i="2"/>
  <c r="C255" i="2"/>
  <c r="AW328" i="2"/>
  <c r="AK328" i="2"/>
  <c r="AG328" i="2"/>
  <c r="AC328" i="2"/>
  <c r="U328" i="2"/>
  <c r="Q328" i="2"/>
  <c r="M328" i="2"/>
  <c r="AX401" i="2"/>
  <c r="AP401" i="2"/>
  <c r="AL401" i="2"/>
  <c r="AH401" i="2"/>
  <c r="Z401" i="2"/>
  <c r="V401" i="2"/>
  <c r="R401" i="2"/>
  <c r="R255" i="2"/>
  <c r="R439" i="2"/>
  <c r="J401" i="2"/>
  <c r="E401" i="2"/>
  <c r="AW292" i="2"/>
  <c r="AO292" i="2"/>
  <c r="AO439" i="2" s="1"/>
  <c r="AK292" i="2"/>
  <c r="AG292" i="2"/>
  <c r="AC292" i="2"/>
  <c r="Y292" i="2"/>
  <c r="U292" i="2"/>
  <c r="Q292" i="2"/>
  <c r="M292" i="2"/>
  <c r="AW401" i="2"/>
  <c r="AO401" i="2"/>
  <c r="AK401" i="2"/>
  <c r="AG401" i="2"/>
  <c r="AC401" i="2"/>
  <c r="Y401" i="2"/>
  <c r="U401" i="2"/>
  <c r="U255" i="2"/>
  <c r="U439" i="2"/>
  <c r="Q401" i="2"/>
  <c r="M401" i="2"/>
  <c r="AH255" i="2"/>
  <c r="AD255" i="2"/>
  <c r="Z255" i="2"/>
  <c r="V255" i="2"/>
  <c r="J255" i="2"/>
  <c r="E255" i="2"/>
  <c r="AC255" i="2"/>
  <c r="Y255" i="2"/>
  <c r="Q255" i="2"/>
  <c r="M255" i="2"/>
  <c r="AQ439" i="2"/>
  <c r="AE439" i="2"/>
  <c r="Y365" i="1"/>
  <c r="BK26" i="2"/>
  <c r="BA26" i="2"/>
  <c r="BA18" i="2"/>
  <c r="BK73" i="2"/>
  <c r="BA292" i="2"/>
  <c r="BK110" i="2"/>
  <c r="BA73" i="2"/>
  <c r="BA39" i="2"/>
  <c r="H439" i="2"/>
  <c r="AP439" i="2"/>
  <c r="BK39" i="2"/>
  <c r="BF145" i="2"/>
  <c r="BJ135" i="1"/>
  <c r="BL135" i="1" s="1"/>
  <c r="BA227" i="2" l="1"/>
  <c r="BD227" i="3"/>
  <c r="C227" i="5" s="1"/>
  <c r="AS255" i="2"/>
  <c r="AS255" i="3" s="1"/>
  <c r="BF227" i="3"/>
  <c r="E227" i="5" s="1"/>
  <c r="BE227" i="3"/>
  <c r="D227" i="5" s="1"/>
  <c r="D186" i="5"/>
  <c r="BK186" i="3"/>
  <c r="B227" i="5"/>
  <c r="BA210" i="3"/>
  <c r="BA217" i="3"/>
  <c r="AY439" i="2"/>
  <c r="E217" i="3"/>
  <c r="AV218" i="2"/>
  <c r="AV217" i="3"/>
  <c r="D217" i="3"/>
  <c r="AS217" i="3"/>
  <c r="L217" i="3"/>
  <c r="O217" i="3"/>
  <c r="BD217" i="3"/>
  <c r="C217" i="5" s="1"/>
  <c r="BC217" i="3"/>
  <c r="B217" i="5" s="1"/>
  <c r="BA217" i="2"/>
  <c r="AS210" i="3"/>
  <c r="BD218" i="2"/>
  <c r="E439" i="2"/>
  <c r="BC210" i="3"/>
  <c r="B210" i="5" s="1"/>
  <c r="AN210" i="3"/>
  <c r="K210" i="3"/>
  <c r="BA210" i="2"/>
  <c r="E210" i="5"/>
  <c r="D210" i="5"/>
  <c r="C210" i="5"/>
  <c r="BA202" i="3"/>
  <c r="X218" i="2"/>
  <c r="BL202" i="1"/>
  <c r="BL218" i="1" s="1"/>
  <c r="AS202" i="3"/>
  <c r="O202" i="3"/>
  <c r="L218" i="2"/>
  <c r="L439" i="2" s="1"/>
  <c r="O218" i="2"/>
  <c r="AN202" i="3"/>
  <c r="K202" i="3"/>
  <c r="C202" i="5"/>
  <c r="E202" i="5"/>
  <c r="D202" i="5"/>
  <c r="BA202" i="2"/>
  <c r="AN218" i="2"/>
  <c r="AN439" i="2" s="1"/>
  <c r="P218" i="2"/>
  <c r="P218" i="3" s="1"/>
  <c r="AS194" i="3"/>
  <c r="BE168" i="3"/>
  <c r="BK168" i="2"/>
  <c r="BK182" i="2" s="1"/>
  <c r="AS145" i="2"/>
  <c r="AS145" i="3" s="1"/>
  <c r="BA119" i="2"/>
  <c r="BA119" i="3" s="1"/>
  <c r="BA115" i="3"/>
  <c r="BE119" i="3"/>
  <c r="BK119" i="2"/>
  <c r="BE145" i="3"/>
  <c r="BK145" i="2"/>
  <c r="BA194" i="3"/>
  <c r="K194" i="3"/>
  <c r="BF194" i="3"/>
  <c r="E194" i="5" s="1"/>
  <c r="BE194" i="3"/>
  <c r="D194" i="5" s="1"/>
  <c r="BD194" i="3"/>
  <c r="C194" i="5" s="1"/>
  <c r="BC194" i="3"/>
  <c r="B194" i="5" s="1"/>
  <c r="K218" i="2"/>
  <c r="BC218" i="2"/>
  <c r="BC439" i="2" s="1"/>
  <c r="BD218" i="1"/>
  <c r="BB218" i="1"/>
  <c r="BA194" i="2"/>
  <c r="BK194" i="2"/>
  <c r="P439" i="2"/>
  <c r="P439" i="3" s="1"/>
  <c r="AV439" i="2"/>
  <c r="Y439" i="2"/>
  <c r="Q439" i="2"/>
  <c r="V439" i="2"/>
  <c r="G39" i="2"/>
  <c r="G439" i="2" s="1"/>
  <c r="X439" i="2"/>
  <c r="AZ439" i="2"/>
  <c r="AI39" i="2"/>
  <c r="Z39" i="2"/>
  <c r="Z439" i="2" s="1"/>
  <c r="AK439" i="2"/>
  <c r="D439" i="2"/>
  <c r="AM439" i="2"/>
  <c r="AI439" i="2"/>
  <c r="N439" i="2"/>
  <c r="AU39" i="2"/>
  <c r="AU439" i="2" s="1"/>
  <c r="S39" i="2"/>
  <c r="S439" i="2" s="1"/>
  <c r="AW39" i="2"/>
  <c r="AW439" i="2" s="1"/>
  <c r="AC182" i="2"/>
  <c r="AC439" i="2" s="1"/>
  <c r="AA145" i="2"/>
  <c r="AA439" i="2" s="1"/>
  <c r="O145" i="2"/>
  <c r="AD145" i="2"/>
  <c r="AD439" i="2" s="1"/>
  <c r="BF218" i="2"/>
  <c r="BE218" i="2"/>
  <c r="BA186" i="2"/>
  <c r="BK186" i="2"/>
  <c r="BA181" i="2"/>
  <c r="AS182" i="2"/>
  <c r="AS182" i="3" s="1"/>
  <c r="BA176" i="2"/>
  <c r="O182" i="2"/>
  <c r="BD182" i="1"/>
  <c r="BC182" i="1"/>
  <c r="BL167" i="1"/>
  <c r="BL166" i="1"/>
  <c r="BL168" i="1" s="1"/>
  <c r="BA168" i="2"/>
  <c r="K182" i="2"/>
  <c r="AS439" i="2"/>
  <c r="BA160" i="2"/>
  <c r="BA152" i="2"/>
  <c r="D15" i="6"/>
  <c r="BA144" i="2"/>
  <c r="U218" i="1"/>
  <c r="P218" i="1"/>
  <c r="BB145" i="1"/>
  <c r="BC145" i="1"/>
  <c r="BL36" i="1"/>
  <c r="BL41" i="1"/>
  <c r="BL23" i="1"/>
  <c r="D110" i="1"/>
  <c r="G218" i="1"/>
  <c r="AQ401" i="1"/>
  <c r="X73" i="1"/>
  <c r="AO110" i="1"/>
  <c r="AA328" i="1"/>
  <c r="AH328" i="1"/>
  <c r="X365" i="1"/>
  <c r="M401" i="1"/>
  <c r="AE182" i="1"/>
  <c r="AA218" i="1"/>
  <c r="N73" i="1"/>
  <c r="O328" i="1"/>
  <c r="Q401" i="1"/>
  <c r="AS438" i="1"/>
  <c r="AM438" i="1"/>
  <c r="AI438" i="1"/>
  <c r="AA438" i="1"/>
  <c r="Z438" i="1"/>
  <c r="W438" i="1"/>
  <c r="Y110" i="1"/>
  <c r="AL328" i="1"/>
  <c r="BL13" i="1"/>
  <c r="U292" i="1"/>
  <c r="P292" i="1"/>
  <c r="AY438" i="1"/>
  <c r="S438" i="1"/>
  <c r="M438" i="1"/>
  <c r="K438" i="1"/>
  <c r="BL138" i="1"/>
  <c r="BJ18" i="1"/>
  <c r="BL6" i="1"/>
  <c r="BE255" i="1"/>
  <c r="BF255" i="3" s="1"/>
  <c r="E255" i="5" s="1"/>
  <c r="BK73" i="1"/>
  <c r="BJ78" i="1"/>
  <c r="BL4" i="1"/>
  <c r="BL117" i="1"/>
  <c r="BL14" i="1"/>
  <c r="BL40" i="1"/>
  <c r="BL54" i="1"/>
  <c r="BJ72" i="1"/>
  <c r="AK438" i="1"/>
  <c r="D438" i="1"/>
  <c r="BL37" i="1"/>
  <c r="BJ38" i="1"/>
  <c r="BJ254" i="1"/>
  <c r="BL113" i="1"/>
  <c r="BL20" i="1"/>
  <c r="BJ26" i="1"/>
  <c r="AX73" i="1"/>
  <c r="C73" i="1"/>
  <c r="AU218" i="1"/>
  <c r="AV218" i="1"/>
  <c r="AV218" i="3" s="1"/>
  <c r="AM218" i="1"/>
  <c r="AE218" i="1"/>
  <c r="O218" i="1"/>
  <c r="K218" i="1"/>
  <c r="D218" i="1"/>
  <c r="D218" i="3" s="1"/>
  <c r="AQ255" i="1"/>
  <c r="AF255" i="1"/>
  <c r="B255" i="1"/>
  <c r="AL292" i="1"/>
  <c r="V292" i="1"/>
  <c r="AM328" i="1"/>
  <c r="P328" i="1"/>
  <c r="G328" i="1"/>
  <c r="AQ328" i="1"/>
  <c r="AE328" i="1"/>
  <c r="K328" i="1"/>
  <c r="C328" i="1"/>
  <c r="AJ328" i="1"/>
  <c r="W328" i="1"/>
  <c r="AC365" i="1"/>
  <c r="P365" i="1"/>
  <c r="AH365" i="1"/>
  <c r="Z365" i="1"/>
  <c r="U365" i="1"/>
  <c r="M365" i="1"/>
  <c r="Y401" i="1"/>
  <c r="U401" i="1"/>
  <c r="AG401" i="1"/>
  <c r="E401" i="1"/>
  <c r="D401" i="1"/>
  <c r="B438" i="1"/>
  <c r="AQ438" i="1"/>
  <c r="AN438" i="1"/>
  <c r="AC438" i="1"/>
  <c r="O438" i="1"/>
  <c r="N438" i="1"/>
  <c r="B73" i="1"/>
  <c r="AU438" i="1"/>
  <c r="AT438" i="1"/>
  <c r="AE438" i="1"/>
  <c r="U438" i="1"/>
  <c r="T438" i="1"/>
  <c r="B39" i="1"/>
  <c r="Q110" i="1"/>
  <c r="AW438" i="1"/>
  <c r="AG438" i="1"/>
  <c r="F438" i="1"/>
  <c r="E438" i="1"/>
  <c r="BK39" i="1"/>
  <c r="BD255" i="1"/>
  <c r="BE255" i="3" s="1"/>
  <c r="D255" i="5" s="1"/>
  <c r="BJ44" i="1"/>
  <c r="BL45" i="1"/>
  <c r="BJ52" i="1"/>
  <c r="BL122" i="1"/>
  <c r="B182" i="1"/>
  <c r="Q255" i="1"/>
  <c r="AY292" i="1"/>
  <c r="AT292" i="1"/>
  <c r="AP292" i="1"/>
  <c r="AK292" i="1"/>
  <c r="AF292" i="1"/>
  <c r="W292" i="1"/>
  <c r="S292" i="1"/>
  <c r="N292" i="1"/>
  <c r="J292" i="1"/>
  <c r="D292" i="1"/>
  <c r="AV438" i="1"/>
  <c r="AO438" i="1"/>
  <c r="AH438" i="1"/>
  <c r="AB438" i="1"/>
  <c r="V438" i="1"/>
  <c r="P438" i="1"/>
  <c r="G438" i="1"/>
  <c r="BL141" i="1"/>
  <c r="BL126" i="1"/>
  <c r="BL18" i="1"/>
  <c r="B110" i="1"/>
  <c r="AY182" i="1"/>
  <c r="AI182" i="1"/>
  <c r="AO218" i="1"/>
  <c r="AG218" i="1"/>
  <c r="Y218" i="1"/>
  <c r="AK255" i="1"/>
  <c r="AA255" i="1"/>
  <c r="U255" i="1"/>
  <c r="K255" i="1"/>
  <c r="C255" i="1"/>
  <c r="AA292" i="1"/>
  <c r="M292" i="1"/>
  <c r="G292" i="1"/>
  <c r="B292" i="1"/>
  <c r="B401" i="1"/>
  <c r="AX438" i="1"/>
  <c r="AP438" i="1"/>
  <c r="AJ438" i="1"/>
  <c r="AD438" i="1"/>
  <c r="X438" i="1"/>
  <c r="Q438" i="1"/>
  <c r="J438" i="1"/>
  <c r="BC255" i="1"/>
  <c r="BD255" i="3" s="1"/>
  <c r="C255" i="5" s="1"/>
  <c r="D39" i="1"/>
  <c r="AP39" i="1"/>
  <c r="AX39" i="1"/>
  <c r="AG110" i="1"/>
  <c r="J110" i="1"/>
  <c r="B145" i="1"/>
  <c r="AO255" i="1"/>
  <c r="AE255" i="1"/>
  <c r="O255" i="1"/>
  <c r="G255" i="1"/>
  <c r="AX401" i="1"/>
  <c r="AH401" i="1"/>
  <c r="AZ438" i="1"/>
  <c r="AR438" i="1"/>
  <c r="AL438" i="1"/>
  <c r="AF438" i="1"/>
  <c r="Y438" i="1"/>
  <c r="R438" i="1"/>
  <c r="L438" i="1"/>
  <c r="C438" i="1"/>
  <c r="BL96" i="1"/>
  <c r="BJ102" i="1"/>
  <c r="BJ400" i="1"/>
  <c r="BL137" i="1"/>
  <c r="BJ144" i="1"/>
  <c r="BL43" i="1"/>
  <c r="BJ68" i="1"/>
  <c r="BJ186" i="1"/>
  <c r="BJ181" i="1"/>
  <c r="AJ73" i="1"/>
  <c r="AT73" i="1"/>
  <c r="AL73" i="1"/>
  <c r="P73" i="1"/>
  <c r="AJ218" i="1"/>
  <c r="AF218" i="1"/>
  <c r="T218" i="1"/>
  <c r="AM255" i="1"/>
  <c r="W255" i="1"/>
  <c r="AE292" i="1"/>
  <c r="R292" i="1"/>
  <c r="J39" i="1"/>
  <c r="L39" i="1"/>
  <c r="AB39" i="1"/>
  <c r="AL145" i="1"/>
  <c r="F218" i="1"/>
  <c r="AV255" i="1"/>
  <c r="Y255" i="1"/>
  <c r="P255" i="1"/>
  <c r="X328" i="1"/>
  <c r="AY328" i="1"/>
  <c r="AW365" i="1"/>
  <c r="AL365" i="1"/>
  <c r="AG365" i="1"/>
  <c r="Q365" i="1"/>
  <c r="D365" i="1"/>
  <c r="AZ145" i="1"/>
  <c r="O292" i="1"/>
  <c r="AV365" i="1"/>
  <c r="AN365" i="1"/>
  <c r="V365" i="1"/>
  <c r="AL401" i="1"/>
  <c r="AC401" i="1"/>
  <c r="R401" i="1"/>
  <c r="O182" i="1"/>
  <c r="W218" i="1"/>
  <c r="Q218" i="1"/>
  <c r="Q218" i="3" s="1"/>
  <c r="AY255" i="1"/>
  <c r="AV292" i="1"/>
  <c r="AV328" i="1"/>
  <c r="V328" i="1"/>
  <c r="F328" i="1"/>
  <c r="AU328" i="1"/>
  <c r="AO365" i="1"/>
  <c r="AD365" i="1"/>
  <c r="G365" i="1"/>
  <c r="AX365" i="1"/>
  <c r="E365" i="1"/>
  <c r="BE328" i="1"/>
  <c r="BB255" i="1"/>
  <c r="BC255" i="3" s="1"/>
  <c r="X218" i="1"/>
  <c r="X218" i="3" s="1"/>
  <c r="AG255" i="1"/>
  <c r="AZ328" i="1"/>
  <c r="AF328" i="1"/>
  <c r="T328" i="1"/>
  <c r="E328" i="1"/>
  <c r="AX110" i="1"/>
  <c r="O110" i="1"/>
  <c r="U110" i="1"/>
  <c r="AQ218" i="1"/>
  <c r="AK218" i="1"/>
  <c r="AK218" i="3" s="1"/>
  <c r="C218" i="1"/>
  <c r="R328" i="1"/>
  <c r="AR328" i="1"/>
  <c r="L328" i="1"/>
  <c r="G73" i="1"/>
  <c r="AI145" i="1"/>
  <c r="T255" i="1"/>
  <c r="S39" i="1"/>
  <c r="AT39" i="1"/>
  <c r="AH39" i="1"/>
  <c r="E73" i="1"/>
  <c r="AV73" i="1"/>
  <c r="AD73" i="1"/>
  <c r="AY218" i="1"/>
  <c r="AY218" i="3" s="1"/>
  <c r="AN218" i="1"/>
  <c r="AI218" i="1"/>
  <c r="AC218" i="1"/>
  <c r="AC218" i="3" s="1"/>
  <c r="S218" i="1"/>
  <c r="S218" i="3" s="1"/>
  <c r="M218" i="1"/>
  <c r="AU255" i="1"/>
  <c r="V145" i="1"/>
  <c r="AW218" i="1"/>
  <c r="AR218" i="1"/>
  <c r="AR218" i="3" s="1"/>
  <c r="AB218" i="1"/>
  <c r="L218" i="1"/>
  <c r="L218" i="3" s="1"/>
  <c r="AQ292" i="1"/>
  <c r="AH292" i="1"/>
  <c r="AC292" i="1"/>
  <c r="AN73" i="1"/>
  <c r="T73" i="1"/>
  <c r="K73" i="1"/>
  <c r="AF73" i="1"/>
  <c r="J73" i="1"/>
  <c r="AK110" i="1"/>
  <c r="K110" i="1"/>
  <c r="AJ145" i="1"/>
  <c r="Z145" i="1"/>
  <c r="E145" i="1"/>
  <c r="AF182" i="1"/>
  <c r="S182" i="1"/>
  <c r="AW255" i="1"/>
  <c r="AJ255" i="1"/>
  <c r="M255" i="1"/>
  <c r="AP365" i="1"/>
  <c r="AK365" i="1"/>
  <c r="AF365" i="1"/>
  <c r="AX292" i="1"/>
  <c r="AN292" i="1"/>
  <c r="AJ292" i="1"/>
  <c r="AB292" i="1"/>
  <c r="X292" i="1"/>
  <c r="T292" i="1"/>
  <c r="K292" i="1"/>
  <c r="E292" i="1"/>
  <c r="O401" i="1"/>
  <c r="AU401" i="1"/>
  <c r="V401" i="1"/>
  <c r="AU182" i="1"/>
  <c r="AN182" i="1"/>
  <c r="AJ182" i="1"/>
  <c r="AG182" i="1"/>
  <c r="AN255" i="1"/>
  <c r="AN255" i="3" s="1"/>
  <c r="AI255" i="1"/>
  <c r="AC255" i="1"/>
  <c r="X255" i="1"/>
  <c r="S255" i="1"/>
  <c r="F255" i="1"/>
  <c r="AR292" i="1"/>
  <c r="AM292" i="1"/>
  <c r="AI292" i="1"/>
  <c r="AD292" i="1"/>
  <c r="Z292" i="1"/>
  <c r="L292" i="1"/>
  <c r="F292" i="1"/>
  <c r="BB328" i="1"/>
  <c r="AS218" i="1"/>
  <c r="AS218" i="3" s="1"/>
  <c r="BC39" i="1"/>
  <c r="BE39" i="1"/>
  <c r="V255" i="1"/>
  <c r="L365" i="1"/>
  <c r="AL218" i="1"/>
  <c r="AL218" i="3" s="1"/>
  <c r="AG328" i="1"/>
  <c r="AV182" i="1"/>
  <c r="AT218" i="1"/>
  <c r="AD255" i="1"/>
  <c r="AT365" i="1"/>
  <c r="X401" i="1"/>
  <c r="AD401" i="1"/>
  <c r="AW145" i="1"/>
  <c r="S145" i="1"/>
  <c r="D145" i="1"/>
  <c r="AM182" i="1"/>
  <c r="W182" i="1"/>
  <c r="F182" i="1"/>
  <c r="P182" i="1"/>
  <c r="AL255" i="1"/>
  <c r="Z328" i="1"/>
  <c r="AF110" i="1"/>
  <c r="AE145" i="1"/>
  <c r="X145" i="1"/>
  <c r="AB145" i="1"/>
  <c r="X182" i="1"/>
  <c r="AT255" i="1"/>
  <c r="N255" i="1"/>
  <c r="AS292" i="1"/>
  <c r="AW292" i="1"/>
  <c r="AC328" i="1"/>
  <c r="AR365" i="1"/>
  <c r="AB365" i="1"/>
  <c r="H39" i="1"/>
  <c r="AA110" i="1"/>
  <c r="W110" i="1"/>
  <c r="AY73" i="1"/>
  <c r="AO73" i="1"/>
  <c r="AK73" i="1"/>
  <c r="O73" i="1"/>
  <c r="AL110" i="1"/>
  <c r="L110" i="1"/>
  <c r="AK145" i="1"/>
  <c r="AE39" i="1"/>
  <c r="AU110" i="1"/>
  <c r="AH110" i="1"/>
  <c r="AR145" i="1"/>
  <c r="AN145" i="1"/>
  <c r="O145" i="1"/>
  <c r="P39" i="1"/>
  <c r="AJ39" i="1"/>
  <c r="AI39" i="1"/>
  <c r="AC39" i="1"/>
  <c r="X39" i="1"/>
  <c r="E39" i="1"/>
  <c r="C39" i="1"/>
  <c r="S73" i="1"/>
  <c r="AR73" i="1"/>
  <c r="R73" i="1"/>
  <c r="AW73" i="1"/>
  <c r="AR110" i="1"/>
  <c r="X110" i="1"/>
  <c r="P110" i="1"/>
  <c r="AY110" i="1"/>
  <c r="AT110" i="1"/>
  <c r="N145" i="1"/>
  <c r="AV145" i="1"/>
  <c r="AF145" i="1"/>
  <c r="T145" i="1"/>
  <c r="Q145" i="1"/>
  <c r="L145" i="1"/>
  <c r="G145" i="1"/>
  <c r="AQ182" i="1"/>
  <c r="AA182" i="1"/>
  <c r="K182" i="1"/>
  <c r="AR182" i="1"/>
  <c r="AO182" i="1"/>
  <c r="L182" i="1"/>
  <c r="G182" i="1"/>
  <c r="AZ218" i="1"/>
  <c r="AZ218" i="3" s="1"/>
  <c r="J218" i="1"/>
  <c r="J218" i="3" s="1"/>
  <c r="AS255" i="1"/>
  <c r="Q292" i="1"/>
  <c r="AN328" i="1"/>
  <c r="AI328" i="1"/>
  <c r="AB328" i="1"/>
  <c r="S365" i="1"/>
  <c r="R365" i="1"/>
  <c r="N365" i="1"/>
  <c r="J365" i="1"/>
  <c r="C365" i="1"/>
  <c r="AW401" i="1"/>
  <c r="AO401" i="1"/>
  <c r="AK401" i="1"/>
  <c r="K39" i="1"/>
  <c r="AL39" i="1"/>
  <c r="AW39" i="1"/>
  <c r="AD39" i="1"/>
  <c r="Y39" i="1"/>
  <c r="Q39" i="1"/>
  <c r="M39" i="1"/>
  <c r="AN39" i="1"/>
  <c r="AE73" i="1"/>
  <c r="Z73" i="1"/>
  <c r="F73" i="1"/>
  <c r="AV110" i="1"/>
  <c r="G110" i="1"/>
  <c r="R110" i="1"/>
  <c r="AS39" i="1"/>
  <c r="W145" i="1"/>
  <c r="AZ182" i="1"/>
  <c r="AW182" i="1"/>
  <c r="AT182" i="1"/>
  <c r="T182" i="1"/>
  <c r="Q182" i="1"/>
  <c r="R218" i="1"/>
  <c r="AH255" i="1"/>
  <c r="AG292" i="1"/>
  <c r="AP328" i="1"/>
  <c r="AJ365" i="1"/>
  <c r="AA365" i="1"/>
  <c r="AB401" i="1"/>
  <c r="W401" i="1"/>
  <c r="C401" i="1"/>
  <c r="AA401" i="1"/>
  <c r="AR39" i="1"/>
  <c r="AK39" i="1"/>
  <c r="AA39" i="1"/>
  <c r="V39" i="1"/>
  <c r="O39" i="1"/>
  <c r="AM39" i="1"/>
  <c r="V73" i="1"/>
  <c r="L73" i="1"/>
  <c r="AB73" i="1"/>
  <c r="AP73" i="1"/>
  <c r="AI73" i="1"/>
  <c r="AH73" i="1"/>
  <c r="AW110" i="1"/>
  <c r="AN110" i="1"/>
  <c r="AC110" i="1"/>
  <c r="S110" i="1"/>
  <c r="M110" i="1"/>
  <c r="E110" i="1"/>
  <c r="AY145" i="1"/>
  <c r="AU145" i="1"/>
  <c r="AO145" i="1"/>
  <c r="AG145" i="1"/>
  <c r="AC145" i="1"/>
  <c r="R145" i="1"/>
  <c r="J145" i="1"/>
  <c r="AX145" i="1"/>
  <c r="AT145" i="1"/>
  <c r="AP145" i="1"/>
  <c r="AH145" i="1"/>
  <c r="AD145" i="1"/>
  <c r="K145" i="1"/>
  <c r="C145" i="1"/>
  <c r="AZ73" i="1"/>
  <c r="AB182" i="1"/>
  <c r="Y182" i="1"/>
  <c r="AS328" i="1"/>
  <c r="AY365" i="1"/>
  <c r="AI365" i="1"/>
  <c r="AT401" i="1"/>
  <c r="V218" i="1"/>
  <c r="AR255" i="1"/>
  <c r="AB255" i="1"/>
  <c r="L255" i="1"/>
  <c r="D255" i="1"/>
  <c r="D255" i="3" s="1"/>
  <c r="H145" i="1"/>
  <c r="BE218" i="1"/>
  <c r="BE110" i="1"/>
  <c r="BC110" i="1"/>
  <c r="BE73" i="1"/>
  <c r="BC73" i="1"/>
  <c r="BB110" i="1"/>
  <c r="BB73" i="1"/>
  <c r="BB39" i="1"/>
  <c r="BC328" i="1"/>
  <c r="B218" i="1"/>
  <c r="B218" i="3" s="1"/>
  <c r="BE145" i="1"/>
  <c r="W39" i="1"/>
  <c r="Q73" i="1"/>
  <c r="AU73" i="1"/>
  <c r="Y73" i="1"/>
  <c r="U73" i="1"/>
  <c r="AD110" i="1"/>
  <c r="F110" i="1"/>
  <c r="AZ110" i="1"/>
  <c r="AZ292" i="1"/>
  <c r="AO328" i="1"/>
  <c r="AK328" i="1"/>
  <c r="Q328" i="1"/>
  <c r="B365" i="1"/>
  <c r="AS401" i="1"/>
  <c r="AJ401" i="1"/>
  <c r="S401" i="1"/>
  <c r="K401" i="1"/>
  <c r="BJ34" i="1"/>
  <c r="BJ360" i="1"/>
  <c r="BD110" i="1"/>
  <c r="AY39" i="1"/>
  <c r="AV39" i="1"/>
  <c r="AG39" i="1"/>
  <c r="Z39" i="1"/>
  <c r="G39" i="1"/>
  <c r="R39" i="1"/>
  <c r="AM73" i="1"/>
  <c r="D73" i="1"/>
  <c r="AG73" i="1"/>
  <c r="AQ110" i="1"/>
  <c r="AI110" i="1"/>
  <c r="AE110" i="1"/>
  <c r="AM145" i="1"/>
  <c r="AX218" i="1"/>
  <c r="AX218" i="3" s="1"/>
  <c r="B328" i="1"/>
  <c r="AR401" i="1"/>
  <c r="AM110" i="1"/>
  <c r="BJ394" i="1"/>
  <c r="BJ327" i="1"/>
  <c r="BJ269" i="1"/>
  <c r="N39" i="1"/>
  <c r="U39" i="1"/>
  <c r="W73" i="1"/>
  <c r="AB110" i="1"/>
  <c r="T110" i="1"/>
  <c r="AO292" i="1"/>
  <c r="AS365" i="1"/>
  <c r="N401" i="1"/>
  <c r="T39" i="1"/>
  <c r="F39" i="1"/>
  <c r="AC73" i="1"/>
  <c r="AQ73" i="1"/>
  <c r="M73" i="1"/>
  <c r="AP110" i="1"/>
  <c r="V110" i="1"/>
  <c r="N110" i="1"/>
  <c r="AS110" i="1"/>
  <c r="AZ39" i="1"/>
  <c r="AH182" i="1"/>
  <c r="Z182" i="1"/>
  <c r="R182" i="1"/>
  <c r="J182" i="1"/>
  <c r="C182" i="1"/>
  <c r="AD218" i="1"/>
  <c r="Z218" i="1"/>
  <c r="Z218" i="3" s="1"/>
  <c r="AP218" i="1"/>
  <c r="AP255" i="1"/>
  <c r="J255" i="1"/>
  <c r="C292" i="1"/>
  <c r="AX328" i="1"/>
  <c r="AT328" i="1"/>
  <c r="U328" i="1"/>
  <c r="J328" i="1"/>
  <c r="D328" i="1"/>
  <c r="AU365" i="1"/>
  <c r="AQ365" i="1"/>
  <c r="O365" i="1"/>
  <c r="F365" i="1"/>
  <c r="Z401" i="1"/>
  <c r="F401" i="1"/>
  <c r="T401" i="1"/>
  <c r="L401" i="1"/>
  <c r="AE401" i="1"/>
  <c r="BJ428" i="1"/>
  <c r="BJ420" i="1"/>
  <c r="BJ412" i="1"/>
  <c r="BJ404" i="1"/>
  <c r="BJ364" i="1"/>
  <c r="BJ336" i="1"/>
  <c r="BJ303" i="1"/>
  <c r="AS73" i="1"/>
  <c r="Y145" i="1"/>
  <c r="U145" i="1"/>
  <c r="P145" i="1"/>
  <c r="M145" i="1"/>
  <c r="F145" i="1"/>
  <c r="AX182" i="1"/>
  <c r="AS182" i="1"/>
  <c r="AP182" i="1"/>
  <c r="AK182" i="1"/>
  <c r="AC182" i="1"/>
  <c r="U182" i="1"/>
  <c r="M182" i="1"/>
  <c r="D182" i="1"/>
  <c r="N218" i="1"/>
  <c r="E218" i="1"/>
  <c r="E218" i="3" s="1"/>
  <c r="AX255" i="1"/>
  <c r="R255" i="1"/>
  <c r="Y292" i="1"/>
  <c r="AW328" i="1"/>
  <c r="M328" i="1"/>
  <c r="S328" i="1"/>
  <c r="AE365" i="1"/>
  <c r="W365" i="1"/>
  <c r="AV401" i="1"/>
  <c r="AN401" i="1"/>
  <c r="AI401" i="1"/>
  <c r="G401" i="1"/>
  <c r="BJ344" i="1"/>
  <c r="BJ311" i="1"/>
  <c r="BJ261" i="1"/>
  <c r="BJ202" i="1"/>
  <c r="BJ194" i="1"/>
  <c r="AQ39" i="1"/>
  <c r="AU39" i="1"/>
  <c r="AF39" i="1"/>
  <c r="AO39" i="1"/>
  <c r="AA73" i="1"/>
  <c r="AJ110" i="1"/>
  <c r="Z110" i="1"/>
  <c r="C110" i="1"/>
  <c r="AS145" i="1"/>
  <c r="AA145" i="1"/>
  <c r="AL182" i="1"/>
  <c r="AD182" i="1"/>
  <c r="V182" i="1"/>
  <c r="N182" i="1"/>
  <c r="E182" i="1"/>
  <c r="AH218" i="1"/>
  <c r="AZ255" i="1"/>
  <c r="E255" i="1"/>
  <c r="Z255" i="1"/>
  <c r="Y328" i="1"/>
  <c r="N328" i="1"/>
  <c r="AD328" i="1"/>
  <c r="AZ365" i="1"/>
  <c r="T365" i="1"/>
  <c r="K365" i="1"/>
  <c r="AM365" i="1"/>
  <c r="AP401" i="1"/>
  <c r="J401" i="1"/>
  <c r="AM401" i="1"/>
  <c r="AF401" i="1"/>
  <c r="P401" i="1"/>
  <c r="AZ401" i="1"/>
  <c r="BJ437" i="1"/>
  <c r="BJ352" i="1"/>
  <c r="BJ319" i="1"/>
  <c r="BJ251" i="1"/>
  <c r="BJ10" i="1"/>
  <c r="BJ378" i="1"/>
  <c r="BJ277" i="1"/>
  <c r="BJ227" i="1"/>
  <c r="BJ176" i="1"/>
  <c r="BJ168" i="1"/>
  <c r="BJ160" i="1"/>
  <c r="BJ152" i="1"/>
  <c r="BJ386" i="1"/>
  <c r="BJ370" i="1"/>
  <c r="BJ285" i="1"/>
  <c r="BJ235" i="1"/>
  <c r="BL53" i="1"/>
  <c r="BJ60" i="1"/>
  <c r="BJ94" i="1"/>
  <c r="BL87" i="1"/>
  <c r="BL94" i="1" s="1"/>
  <c r="BJ295" i="1"/>
  <c r="BJ291" i="1"/>
  <c r="BJ243" i="1"/>
  <c r="H328" i="1"/>
  <c r="BJ86" i="1"/>
  <c r="BC365" i="1"/>
  <c r="BL125" i="1"/>
  <c r="BJ127" i="1"/>
  <c r="BL121" i="1"/>
  <c r="BD365" i="1"/>
  <c r="BC218" i="1"/>
  <c r="BD73" i="1"/>
  <c r="BL106" i="1"/>
  <c r="BJ109" i="1"/>
  <c r="BE365" i="1"/>
  <c r="BD328" i="1"/>
  <c r="BD39" i="1"/>
  <c r="BJ119" i="1"/>
  <c r="BL114" i="1"/>
  <c r="H73" i="1"/>
  <c r="H255" i="1"/>
  <c r="H182" i="1"/>
  <c r="H365" i="1"/>
  <c r="H401" i="1"/>
  <c r="AY401" i="1"/>
  <c r="H292" i="1"/>
  <c r="H218" i="1"/>
  <c r="H110" i="1"/>
  <c r="BA135" i="2"/>
  <c r="BA227" i="3" l="1"/>
  <c r="BA255" i="2"/>
  <c r="BA255" i="3" s="1"/>
  <c r="BK227" i="3"/>
  <c r="J227" i="5" s="1"/>
  <c r="J186" i="5"/>
  <c r="BM186" i="3"/>
  <c r="L186" i="5" s="1"/>
  <c r="B255" i="5"/>
  <c r="BK255" i="3"/>
  <c r="J217" i="5"/>
  <c r="BE218" i="3"/>
  <c r="BD218" i="3"/>
  <c r="BF218" i="3"/>
  <c r="J210" i="5"/>
  <c r="BC218" i="3"/>
  <c r="O218" i="3"/>
  <c r="O439" i="2"/>
  <c r="K439" i="2"/>
  <c r="AN218" i="3"/>
  <c r="C218" i="5"/>
  <c r="E218" i="5"/>
  <c r="D218" i="5"/>
  <c r="BM202" i="3"/>
  <c r="L202" i="5" s="1"/>
  <c r="B202" i="5"/>
  <c r="B218" i="5" s="1"/>
  <c r="BA218" i="3"/>
  <c r="BA168" i="3"/>
  <c r="BA182" i="3" s="1"/>
  <c r="BA182" i="2"/>
  <c r="BK168" i="3"/>
  <c r="D168" i="5"/>
  <c r="BE182" i="3"/>
  <c r="D182" i="5" s="1"/>
  <c r="BK145" i="3"/>
  <c r="D145" i="5"/>
  <c r="BK119" i="3"/>
  <c r="D119" i="5"/>
  <c r="K218" i="3"/>
  <c r="BA218" i="2"/>
  <c r="BA145" i="2"/>
  <c r="BA145" i="3" s="1"/>
  <c r="BK218" i="2"/>
  <c r="BE439" i="2"/>
  <c r="BD439" i="2"/>
  <c r="BF439" i="2"/>
  <c r="B33" i="7"/>
  <c r="BL102" i="1"/>
  <c r="BL78" i="1"/>
  <c r="AC439" i="1"/>
  <c r="AC439" i="3" s="1"/>
  <c r="AT439" i="1"/>
  <c r="BL44" i="1"/>
  <c r="B439" i="1"/>
  <c r="B439" i="3" s="1"/>
  <c r="BL72" i="1"/>
  <c r="BL26" i="1"/>
  <c r="BL38" i="1"/>
  <c r="BL144" i="1"/>
  <c r="BL52" i="1"/>
  <c r="BL68" i="1"/>
  <c r="AF439" i="1"/>
  <c r="AU439" i="1"/>
  <c r="V439" i="1"/>
  <c r="W439" i="1"/>
  <c r="D439" i="1"/>
  <c r="D439" i="3" s="1"/>
  <c r="AD439" i="1"/>
  <c r="F439" i="1"/>
  <c r="AB439" i="1"/>
  <c r="X439" i="1"/>
  <c r="X439" i="3" s="1"/>
  <c r="L439" i="1"/>
  <c r="L439" i="3" s="1"/>
  <c r="AQ439" i="1"/>
  <c r="AH439" i="1"/>
  <c r="C439" i="1"/>
  <c r="R439" i="1"/>
  <c r="T439" i="1"/>
  <c r="AY439" i="1"/>
  <c r="AY439" i="3" s="1"/>
  <c r="BJ145" i="1"/>
  <c r="BL145" i="1" s="1"/>
  <c r="AN439" i="1"/>
  <c r="AN439" i="3" s="1"/>
  <c r="AO439" i="1"/>
  <c r="AR439" i="1"/>
  <c r="AR439" i="3" s="1"/>
  <c r="AE439" i="1"/>
  <c r="Z439" i="1"/>
  <c r="Z439" i="3" s="1"/>
  <c r="AK439" i="1"/>
  <c r="AK439" i="3" s="1"/>
  <c r="AA439" i="1"/>
  <c r="AJ439" i="1"/>
  <c r="AV439" i="1"/>
  <c r="AV439" i="3" s="1"/>
  <c r="M439" i="1"/>
  <c r="AX439" i="1"/>
  <c r="AX439" i="3" s="1"/>
  <c r="AZ439" i="1"/>
  <c r="AZ439" i="3" s="1"/>
  <c r="AM439" i="1"/>
  <c r="K439" i="1"/>
  <c r="G439" i="1"/>
  <c r="AW439" i="1"/>
  <c r="E439" i="1"/>
  <c r="E439" i="3" s="1"/>
  <c r="U439" i="1"/>
  <c r="AS439" i="1"/>
  <c r="AS439" i="3" s="1"/>
  <c r="O439" i="1"/>
  <c r="N439" i="1"/>
  <c r="AI439" i="1"/>
  <c r="AG439" i="1"/>
  <c r="AL439" i="1"/>
  <c r="AL439" i="3" s="1"/>
  <c r="Q439" i="1"/>
  <c r="Q439" i="3" s="1"/>
  <c r="BB439" i="1"/>
  <c r="BC439" i="3" s="1"/>
  <c r="B439" i="5" s="1"/>
  <c r="BJ292" i="1"/>
  <c r="BJ438" i="1"/>
  <c r="BJ218" i="1"/>
  <c r="BE439" i="1"/>
  <c r="BL10" i="1"/>
  <c r="J439" i="1"/>
  <c r="J439" i="3" s="1"/>
  <c r="Y439" i="1"/>
  <c r="BJ328" i="1"/>
  <c r="BL34" i="1"/>
  <c r="BL86" i="1"/>
  <c r="BL60" i="1"/>
  <c r="BJ73" i="1"/>
  <c r="BJ365" i="1"/>
  <c r="BJ110" i="1"/>
  <c r="BL110" i="1" s="1"/>
  <c r="BL109" i="1"/>
  <c r="BC439" i="1"/>
  <c r="BJ182" i="1"/>
  <c r="P439" i="1"/>
  <c r="AP439" i="1"/>
  <c r="S439" i="1"/>
  <c r="S439" i="3" s="1"/>
  <c r="BJ39" i="1"/>
  <c r="BL119" i="1"/>
  <c r="BL127" i="1"/>
  <c r="BJ255" i="1"/>
  <c r="BJ401" i="1"/>
  <c r="BD439" i="1"/>
  <c r="H439" i="1"/>
  <c r="BM227" i="3" l="1"/>
  <c r="L227" i="5" s="1"/>
  <c r="BM255" i="3"/>
  <c r="L255" i="5" s="1"/>
  <c r="J255" i="5"/>
  <c r="BM217" i="3"/>
  <c r="L217" i="5" s="1"/>
  <c r="O439" i="3"/>
  <c r="B4" i="7" s="1"/>
  <c r="BM210" i="3"/>
  <c r="L210" i="5" s="1"/>
  <c r="BA439" i="2"/>
  <c r="K439" i="3"/>
  <c r="B7" i="7" s="1"/>
  <c r="H5" i="7" s="1"/>
  <c r="J202" i="5"/>
  <c r="BK218" i="3"/>
  <c r="BM218" i="3" s="1"/>
  <c r="L218" i="5" s="1"/>
  <c r="BM168" i="3"/>
  <c r="L168" i="5" s="1"/>
  <c r="J168" i="5"/>
  <c r="BK182" i="3"/>
  <c r="J119" i="5"/>
  <c r="BM119" i="3"/>
  <c r="L119" i="5" s="1"/>
  <c r="BM145" i="3"/>
  <c r="L145" i="5" s="1"/>
  <c r="J145" i="5"/>
  <c r="BF439" i="3"/>
  <c r="E439" i="5" s="1"/>
  <c r="BE439" i="3"/>
  <c r="D439" i="5" s="1"/>
  <c r="BD439" i="3"/>
  <c r="C439" i="5" s="1"/>
  <c r="B46" i="7"/>
  <c r="B14" i="7"/>
  <c r="B29" i="7"/>
  <c r="B23" i="7"/>
  <c r="B31" i="7"/>
  <c r="B28" i="7"/>
  <c r="B27" i="7"/>
  <c r="B16" i="7"/>
  <c r="B6" i="7"/>
  <c r="H4" i="7" s="1"/>
  <c r="B21" i="7"/>
  <c r="B51" i="7"/>
  <c r="B8" i="7"/>
  <c r="B38" i="7"/>
  <c r="B5" i="7"/>
  <c r="B3" i="7"/>
  <c r="B45" i="7"/>
  <c r="B32" i="7"/>
  <c r="B9" i="7"/>
  <c r="B24" i="7"/>
  <c r="B30" i="7"/>
  <c r="B15" i="7"/>
  <c r="H6" i="7" s="1"/>
  <c r="B12" i="7"/>
  <c r="B26" i="7"/>
  <c r="B43" i="7"/>
  <c r="B44" i="7"/>
  <c r="B11" i="7"/>
  <c r="B13" i="7"/>
  <c r="B36" i="7"/>
  <c r="B48" i="7"/>
  <c r="B20" i="7"/>
  <c r="B22" i="7"/>
  <c r="B19" i="7"/>
  <c r="B40" i="7"/>
  <c r="B2" i="7"/>
  <c r="H3" i="7" s="1"/>
  <c r="B10" i="7"/>
  <c r="B41" i="7"/>
  <c r="B35" i="7"/>
  <c r="B37" i="7"/>
  <c r="B42" i="7"/>
  <c r="B25" i="7"/>
  <c r="B47" i="7"/>
  <c r="B49" i="7"/>
  <c r="B39" i="7"/>
  <c r="B17" i="7"/>
  <c r="BK439" i="2"/>
  <c r="BA439" i="1"/>
  <c r="B18" i="7"/>
  <c r="H7" i="7" s="1"/>
  <c r="BL39" i="1"/>
  <c r="BL73" i="1"/>
  <c r="BJ439" i="1"/>
  <c r="B50" i="7"/>
  <c r="BA439" i="3" l="1"/>
  <c r="J218" i="5"/>
  <c r="H8" i="7"/>
  <c r="H9" i="7" s="1"/>
  <c r="J182" i="5"/>
  <c r="BM182" i="3"/>
  <c r="L182" i="5" s="1"/>
  <c r="BK439" i="3"/>
  <c r="BM439" i="3" s="1"/>
  <c r="L439" i="5" s="1"/>
  <c r="D11" i="7"/>
  <c r="B53" i="7"/>
  <c r="I7" i="7" l="1"/>
  <c r="I3" i="7"/>
  <c r="I4" i="7"/>
  <c r="I6" i="7"/>
  <c r="I5" i="7"/>
  <c r="I8" i="7"/>
  <c r="J439" i="5"/>
  <c r="E11" i="7"/>
</calcChain>
</file>

<file path=xl/sharedStrings.xml><?xml version="1.0" encoding="utf-8"?>
<sst xmlns="http://schemas.openxmlformats.org/spreadsheetml/2006/main" count="14161" uniqueCount="5969">
  <si>
    <t>STM SALES SUMMARY</t>
  </si>
  <si>
    <t>TOTAL</t>
  </si>
  <si>
    <t>Date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</si>
  <si>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</si>
  <si>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</si>
  <si>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</si>
  <si>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</si>
  <si>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</si>
  <si>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</si>
  <si>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</si>
  <si>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</si>
  <si>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</si>
  <si>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</si>
  <si>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</si>
  <si>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</si>
  <si>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</si>
  <si>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</si>
  <si>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</si>
  <si>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</si>
  <si>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</si>
  <si>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</si>
  <si>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</si>
  <si>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</si>
  <si>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</si>
  <si>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</si>
  <si>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</si>
  <si>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</si>
  <si>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</si>
  <si>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</si>
  <si>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</si>
  <si>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</si>
  <si>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</si>
  <si>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</si>
  <si>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</si>
  <si>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</si>
  <si>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</si>
  <si>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</si>
  <si>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</si>
  <si>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</si>
  <si>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</si>
  <si>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</si>
  <si>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</si>
  <si>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</si>
  <si>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</si>
  <si>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</si>
  <si>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</si>
  <si>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</si>
  <si>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</si>
  <si>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</si>
  <si>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</si>
  <si>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</si>
  <si>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</si>
  <si>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</si>
  <si>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TOTALS</t>
  </si>
  <si>
    <t xml:space="preserve">Deluxe </t>
  </si>
  <si>
    <t>Standard</t>
  </si>
  <si>
    <t>Economy</t>
  </si>
  <si>
    <t>Choice</t>
  </si>
  <si>
    <t>Week End</t>
  </si>
  <si>
    <t>Mo End</t>
  </si>
  <si>
    <t>YTD</t>
  </si>
  <si>
    <t>Agent</t>
  </si>
  <si>
    <t>Policy</t>
  </si>
  <si>
    <t>Name</t>
  </si>
  <si>
    <t>City</t>
  </si>
  <si>
    <t>State</t>
  </si>
  <si>
    <t>Phone</t>
  </si>
  <si>
    <t>Email</t>
  </si>
  <si>
    <t>Product</t>
  </si>
  <si>
    <t>Benefit</t>
  </si>
  <si>
    <t>One-time</t>
  </si>
  <si>
    <t>Monthly</t>
  </si>
  <si>
    <t>Method</t>
  </si>
  <si>
    <t>Paid</t>
  </si>
  <si>
    <t>Created</t>
  </si>
  <si>
    <t>First Billing</t>
  </si>
  <si>
    <t>Active</t>
  </si>
  <si>
    <t>Next Billing</t>
  </si>
  <si>
    <t>Amount</t>
  </si>
  <si>
    <t>Hold</t>
  </si>
  <si>
    <t xml:space="preserve"> ANNITA  DILLON'BANDY  </t>
  </si>
  <si>
    <t>MOUNT PLEASANT</t>
  </si>
  <si>
    <t>(724) 542-4777</t>
  </si>
  <si>
    <t>Pivot Choice</t>
  </si>
  <si>
    <t>$5,000 Deductible</t>
  </si>
  <si>
    <t>ACH</t>
  </si>
  <si>
    <t xml:space="preserve"> MELINDA  SHULL  </t>
  </si>
  <si>
    <t>CANTON</t>
  </si>
  <si>
    <t>(770) 364-7940</t>
  </si>
  <si>
    <t>SHULL_MELINDA@YAHOO.COM</t>
  </si>
  <si>
    <t>MasterCard</t>
  </si>
  <si>
    <t xml:space="preserve"> QUILLER  SHANNON  </t>
  </si>
  <si>
    <t>SOUTHAVEN</t>
  </si>
  <si>
    <t>(901) 505-3892</t>
  </si>
  <si>
    <t>Pivot Economy</t>
  </si>
  <si>
    <t>$7,500 Deductible</t>
  </si>
  <si>
    <t>Visa</t>
  </si>
  <si>
    <t xml:space="preserve"> BRYAN  GUENZLER  </t>
  </si>
  <si>
    <t>UNION GROVE</t>
  </si>
  <si>
    <t>(262) 498-2324</t>
  </si>
  <si>
    <t>BGUENZLER@HOTMAIL.COM</t>
  </si>
  <si>
    <t>$3,000 Deductible</t>
  </si>
  <si>
    <t xml:space="preserve"> JOHN  HILL  </t>
  </si>
  <si>
    <t>PRINCETON</t>
  </si>
  <si>
    <t>(972) 467-0884</t>
  </si>
  <si>
    <t>JRJD513@SBCGLOBAL.NET</t>
  </si>
  <si>
    <t>Pivot Standard</t>
  </si>
  <si>
    <t xml:space="preserve"> JUDY  EARL  </t>
  </si>
  <si>
    <t>SCOTTSDALE</t>
  </si>
  <si>
    <t>(480) 688-7688</t>
  </si>
  <si>
    <t>JEARI1958@GMAIL.COM</t>
  </si>
  <si>
    <t>$2,000 Deductible</t>
  </si>
  <si>
    <t xml:space="preserve"> tamara  lio  </t>
  </si>
  <si>
    <t>phoenix</t>
  </si>
  <si>
    <t>(623) 262-8663</t>
  </si>
  <si>
    <t>tamara_lio@yahoo.com</t>
  </si>
  <si>
    <t xml:space="preserve"> WESTON  GREEN  </t>
  </si>
  <si>
    <t>FORT WORTH</t>
  </si>
  <si>
    <t>(817) 247-6770</t>
  </si>
  <si>
    <t>SMIRT362@GMAIL.COM</t>
  </si>
  <si>
    <t xml:space="preserve"> BRYSON  O'DELL  </t>
  </si>
  <si>
    <t>KINGMAN</t>
  </si>
  <si>
    <t>(922) 529-2223</t>
  </si>
  <si>
    <t>AZGMA01@HOTMAIL.COM</t>
  </si>
  <si>
    <t xml:space="preserve"> SANTANA  LOPEZ  </t>
  </si>
  <si>
    <t>HARKER HEIGHTS</t>
  </si>
  <si>
    <t>(512) 667-2888</t>
  </si>
  <si>
    <t>SANTANA.A.LOPEZ@GMAIL.COM</t>
  </si>
  <si>
    <t xml:space="preserve"> PAUL  KING  </t>
  </si>
  <si>
    <t>LONGVIEW</t>
  </si>
  <si>
    <t>(903) 746-9543</t>
  </si>
  <si>
    <t>PAULKING659@YAHOO.COM</t>
  </si>
  <si>
    <t xml:space="preserve"> CALEB  MCNEER  </t>
  </si>
  <si>
    <t>STARKVILLE</t>
  </si>
  <si>
    <t>(662) 417-6384</t>
  </si>
  <si>
    <t>CMCNEER14@YAHOO.COM</t>
  </si>
  <si>
    <t xml:space="preserve"> DEREK  LENKEY  </t>
  </si>
  <si>
    <t>(330) 936-6617</t>
  </si>
  <si>
    <t>SPOOMMY@AOL.COM</t>
  </si>
  <si>
    <t>$10,000 Deductible</t>
  </si>
  <si>
    <t xml:space="preserve"> LOUIS  ALFINITO  </t>
  </si>
  <si>
    <t>UTICA</t>
  </si>
  <si>
    <t>(586) 202-6724</t>
  </si>
  <si>
    <t>KALA00JA01@GMAIL.COM</t>
  </si>
  <si>
    <t>$1,000 Deductible</t>
  </si>
  <si>
    <t xml:space="preserve"> Eddie  Lane  </t>
  </si>
  <si>
    <t>Hope Hull</t>
  </si>
  <si>
    <t>(334) 549-0273</t>
  </si>
  <si>
    <t>eddie41258@yahoo.com</t>
  </si>
  <si>
    <t xml:space="preserve"> PRINCY  BUCHER  </t>
  </si>
  <si>
    <t>DAYTON</t>
  </si>
  <si>
    <t>(937) 750-9442</t>
  </si>
  <si>
    <t>PRINCY@PRINCYINC.COM</t>
  </si>
  <si>
    <t>$2,500 Deductible</t>
  </si>
  <si>
    <t xml:space="preserve"> CONSTANCE L HAMMITT  </t>
  </si>
  <si>
    <t>DALLAS</t>
  </si>
  <si>
    <t>(832) 654-3171</t>
  </si>
  <si>
    <t>CLHAMMITT@MSN.COM</t>
  </si>
  <si>
    <t>American Express</t>
  </si>
  <si>
    <t xml:space="preserve"> REGINA  CONLEY  </t>
  </si>
  <si>
    <t>TUSCUMBIA</t>
  </si>
  <si>
    <t>(256) 856-1381</t>
  </si>
  <si>
    <t>MBCONLEY203@AOL.COM</t>
  </si>
  <si>
    <t xml:space="preserve"> ELLIOT RYAN  ROCHA  </t>
  </si>
  <si>
    <t>LOS FRESNOS</t>
  </si>
  <si>
    <t>(956) 234-3400</t>
  </si>
  <si>
    <t>RUBENROCHA25.RR@GMAIL.COM</t>
  </si>
  <si>
    <t xml:space="preserve"> BRYAN  SANCHEZ  </t>
  </si>
  <si>
    <t>MARIETTA</t>
  </si>
  <si>
    <t>(717) 951-5930</t>
  </si>
  <si>
    <t>BARBERPA28@GMAIL.COM</t>
  </si>
  <si>
    <t xml:space="preserve"> Priscilla  Click  </t>
  </si>
  <si>
    <t>FREDERICKSBURG</t>
  </si>
  <si>
    <t>(540) 379-8483</t>
  </si>
  <si>
    <t>chtrexpris@aol.com</t>
  </si>
  <si>
    <t xml:space="preserve"> VERONICA  BAKER  </t>
  </si>
  <si>
    <t>CONROE</t>
  </si>
  <si>
    <t>(832) 795-2025</t>
  </si>
  <si>
    <t>TAYLORBAKER_08@YAHOO.COM</t>
  </si>
  <si>
    <t xml:space="preserve"> SUSAN  MARTIN  </t>
  </si>
  <si>
    <t>NEW BRAUNFELS</t>
  </si>
  <si>
    <t>(830) 730-8804</t>
  </si>
  <si>
    <t>SUSANM.775.SM@GMAIL.COM</t>
  </si>
  <si>
    <t xml:space="preserve"> CARRIE  GAEBEL  </t>
  </si>
  <si>
    <t>LOUISVILLE</t>
  </si>
  <si>
    <t>(402) 234-2802</t>
  </si>
  <si>
    <t>CMCATEE88@YAHOO.COM</t>
  </si>
  <si>
    <t xml:space="preserve"> LORI  MCCOLL  </t>
  </si>
  <si>
    <t>DETROIT</t>
  </si>
  <si>
    <t>(248) 506-2261</t>
  </si>
  <si>
    <t>LORIMCCOLL@GMAIL.COM</t>
  </si>
  <si>
    <t xml:space="preserve"> JENNA  LIBSACK  </t>
  </si>
  <si>
    <t>GERING</t>
  </si>
  <si>
    <t>(308) 631-3997</t>
  </si>
  <si>
    <t>JLIBSACK@GERINGSCHOOLS.NET</t>
  </si>
  <si>
    <t xml:space="preserve"> WENDOLYN  SNIDER  </t>
  </si>
  <si>
    <t>MARION</t>
  </si>
  <si>
    <t>(276) 783-4653</t>
  </si>
  <si>
    <t>WSNIDER@SMYTH.NET</t>
  </si>
  <si>
    <t xml:space="preserve"> CHRISTA  LISHMAN  </t>
  </si>
  <si>
    <t>CARROLLTON</t>
  </si>
  <si>
    <t>(205) 614-2257</t>
  </si>
  <si>
    <t>CLISHMAN32@GMAIL.COM</t>
  </si>
  <si>
    <t xml:space="preserve"> BRIAN  TOMLINSON  </t>
  </si>
  <si>
    <t>CRANBERRY TWP</t>
  </si>
  <si>
    <t>(724) 612-7670</t>
  </si>
  <si>
    <t>BNT9484@GMAIL.COM</t>
  </si>
  <si>
    <t xml:space="preserve"> KAREN  BALLARD  </t>
  </si>
  <si>
    <t>PASADENA</t>
  </si>
  <si>
    <t>(832) 282-2166</t>
  </si>
  <si>
    <t>KAREN.BALLARD42@SBCGLOBAL.NET</t>
  </si>
  <si>
    <t xml:space="preserve"> NITISH  CHAUHAN  </t>
  </si>
  <si>
    <t>OWENS CROSS ROADS</t>
  </si>
  <si>
    <t>(256) 269-3723</t>
  </si>
  <si>
    <t xml:space="preserve"> CLIFTON  BURNS  </t>
  </si>
  <si>
    <t>SOMERVILLE</t>
  </si>
  <si>
    <t>(979) 204-8786</t>
  </si>
  <si>
    <t>CLIFTONBURNS9@GMAIL.COM</t>
  </si>
  <si>
    <t xml:space="preserve"> ASHLEY  MOLLOY  </t>
  </si>
  <si>
    <t>CINCINNATI</t>
  </si>
  <si>
    <t>(513) 702-5587</t>
  </si>
  <si>
    <t>ASHLEYMOLLOY01@ICLOUD.COM</t>
  </si>
  <si>
    <t xml:space="preserve"> James  Doane  </t>
  </si>
  <si>
    <t>LANCASTER</t>
  </si>
  <si>
    <t>(717) 669-3619</t>
  </si>
  <si>
    <t>Lynda.Doane@yahoo.com</t>
  </si>
  <si>
    <t xml:space="preserve"> CAROLINA  VEGA  </t>
  </si>
  <si>
    <t>AUSTIN</t>
  </si>
  <si>
    <t>(737) 346-7628</t>
  </si>
  <si>
    <t>CAROLINA13MARTINEZ13@GMAIL.COM</t>
  </si>
  <si>
    <t>PORTAGE</t>
  </si>
  <si>
    <t>(219) 484-7905</t>
  </si>
  <si>
    <t>CHASKELL40@GMAIL.COM</t>
  </si>
  <si>
    <t xml:space="preserve"> SARAH  RIMAN  </t>
  </si>
  <si>
    <t>(512) 665-3160</t>
  </si>
  <si>
    <t>SARAH.MAE.RS@GMAIL.COM</t>
  </si>
  <si>
    <t xml:space="preserve"> ZIM  DONEGON  </t>
  </si>
  <si>
    <t>GRAYSLAKE</t>
  </si>
  <si>
    <t>(920) 214-3032</t>
  </si>
  <si>
    <t>MDONEGON@GMAIL.COM</t>
  </si>
  <si>
    <t xml:space="preserve"> MARK  FORWARD  </t>
  </si>
  <si>
    <t>PLAINWELL</t>
  </si>
  <si>
    <t>(269) 217-2562</t>
  </si>
  <si>
    <t>MARKF@LYSTERS.BIZ</t>
  </si>
  <si>
    <t xml:space="preserve"> ALAN  HARSE  </t>
  </si>
  <si>
    <t>PHOENIX</t>
  </si>
  <si>
    <t>(602) 677-2778</t>
  </si>
  <si>
    <t>ALSBEADS@GMAIL.COM</t>
  </si>
  <si>
    <t xml:space="preserve"> THOMAS  OSAER  </t>
  </si>
  <si>
    <t>SAINT CLAIR SHORES</t>
  </si>
  <si>
    <t>(313) 600-3475</t>
  </si>
  <si>
    <t>TOMOSAER@YAHOO.COM</t>
  </si>
  <si>
    <t xml:space="preserve"> ERIC  RALEY  </t>
  </si>
  <si>
    <t>BARDSTOWN</t>
  </si>
  <si>
    <t>(502) 275-6874</t>
  </si>
  <si>
    <t>ANYTIMEFITERIC@GMAIL.COM</t>
  </si>
  <si>
    <t xml:space="preserve"> SAMUEL  WEEDON  </t>
  </si>
  <si>
    <t>YORK</t>
  </si>
  <si>
    <t>(717) 843-2323</t>
  </si>
  <si>
    <t>WEEDON.SAMUEL@YAHOO.COM</t>
  </si>
  <si>
    <t xml:space="preserve"> CHRISTOPHER  STONE  </t>
  </si>
  <si>
    <t>(480) 519-5021</t>
  </si>
  <si>
    <t>CJSTONE4791@GMAIL.COM</t>
  </si>
  <si>
    <t xml:space="preserve"> PETER  GLERUM  </t>
  </si>
  <si>
    <t>BANGOR</t>
  </si>
  <si>
    <t xml:space="preserve"> RAKIM  THOMAS  </t>
  </si>
  <si>
    <t>BELLEFONTE</t>
  </si>
  <si>
    <t>(814) 441-7973</t>
  </si>
  <si>
    <t>ROC2COOL@GMAIL.COM</t>
  </si>
  <si>
    <t xml:space="preserve"> TONY  CHASTEEN  </t>
  </si>
  <si>
    <t>BRUNSWICK</t>
  </si>
  <si>
    <t>(912) 269-2740</t>
  </si>
  <si>
    <t>GRACELANDSCAPING@YAHOO.COM</t>
  </si>
  <si>
    <t xml:space="preserve"> SEAN  JONES  </t>
  </si>
  <si>
    <t>ALLEN PARK</t>
  </si>
  <si>
    <t>(313) 759-3600</t>
  </si>
  <si>
    <t>ICEMAN8688@GMAIL.COM</t>
  </si>
  <si>
    <t xml:space="preserve"> PATRICIA  HOFERT  </t>
  </si>
  <si>
    <t>CAPAC</t>
  </si>
  <si>
    <t>(810) 395-7107</t>
  </si>
  <si>
    <t>Pivot Deluxe</t>
  </si>
  <si>
    <t xml:space="preserve"> WILLIAM  GREESON III  </t>
  </si>
  <si>
    <t>WOODLAWN</t>
  </si>
  <si>
    <t>(602) 762-7629</t>
  </si>
  <si>
    <t>FOURCHOWS@NETSCAPE.NET</t>
  </si>
  <si>
    <t xml:space="preserve"> MATTHEW  WOLD  </t>
  </si>
  <si>
    <t>OMAHA</t>
  </si>
  <si>
    <t>(402) 926-1860</t>
  </si>
  <si>
    <t>BNZ5290@GMAIL.COM</t>
  </si>
  <si>
    <t xml:space="preserve"> TERESA  STOKES  </t>
  </si>
  <si>
    <t>HOLTWOOD</t>
  </si>
  <si>
    <t>(717) 598-5518</t>
  </si>
  <si>
    <t>TERIMSTOKES@COMCAST.NET</t>
  </si>
  <si>
    <t xml:space="preserve"> WAYNE E JENKINS JR  </t>
  </si>
  <si>
    <t>RICHMOND</t>
  </si>
  <si>
    <t>(804) 433-7379</t>
  </si>
  <si>
    <t>BLUEBIKER12@MSN.COM</t>
  </si>
  <si>
    <t xml:space="preserve"> SHARI  DUFRAIN  </t>
  </si>
  <si>
    <t>BRADLEY</t>
  </si>
  <si>
    <t>(815) 644-4896</t>
  </si>
  <si>
    <t>RACEMOTO79@YAHOO.COM</t>
  </si>
  <si>
    <t xml:space="preserve"> SUSAN  LUNNING  </t>
  </si>
  <si>
    <t>WEST DES MOINES</t>
  </si>
  <si>
    <t>(515) 724-4024</t>
  </si>
  <si>
    <t>SUSANWYNNELUNNING@GMAIL.COM</t>
  </si>
  <si>
    <t xml:space="preserve"> JONATHAN  LARA  </t>
  </si>
  <si>
    <t>(361) 554-9790</t>
  </si>
  <si>
    <t>JONATHANLARA4@GMAIL.COM</t>
  </si>
  <si>
    <t xml:space="preserve"> JUDI  HADDERS MANNY  </t>
  </si>
  <si>
    <t>CLIFTON</t>
  </si>
  <si>
    <t>(815) 263-8966</t>
  </si>
  <si>
    <t>JUDIGURL66@GMAIL.COM</t>
  </si>
  <si>
    <t xml:space="preserve"> BINCHIL  MATHEW  </t>
  </si>
  <si>
    <t>MISSOURI CITY</t>
  </si>
  <si>
    <t>(713) 598-6239</t>
  </si>
  <si>
    <t>ANNA.MATHEW9@YAHOO.COM</t>
  </si>
  <si>
    <t xml:space="preserve"> DORIS  WHEELER  </t>
  </si>
  <si>
    <t>CATLETTSBURG</t>
  </si>
  <si>
    <t>(606) 739-6545</t>
  </si>
  <si>
    <t>WWHEELER01@WINDSTREAM.NET</t>
  </si>
  <si>
    <t xml:space="preserve"> CAROL  SATHER  </t>
  </si>
  <si>
    <t>TUCSON</t>
  </si>
  <si>
    <t>(520) 408-9506</t>
  </si>
  <si>
    <t>CAROLSATHER@MSN.COM</t>
  </si>
  <si>
    <t xml:space="preserve"> JINISE  LOCKETT  </t>
  </si>
  <si>
    <t>PHILADELPHIA</t>
  </si>
  <si>
    <t>(215) 239-8371</t>
  </si>
  <si>
    <t>JINISE@DIRECTSTM.COM</t>
  </si>
  <si>
    <t xml:space="preserve"> CARA  KRESGE  </t>
  </si>
  <si>
    <t>BETHLEHEM</t>
  </si>
  <si>
    <t>(484) 929-5944</t>
  </si>
  <si>
    <t>CKRESGE023@YAHOO.COM</t>
  </si>
  <si>
    <t xml:space="preserve"> CHARLES  WILEY  </t>
  </si>
  <si>
    <t>CHILLICOTHE</t>
  </si>
  <si>
    <t>(740) 253-1971</t>
  </si>
  <si>
    <t>WILEY.CHUCK44@YMAIL.COM</t>
  </si>
  <si>
    <t xml:space="preserve"> STEVE  PAYNE  </t>
  </si>
  <si>
    <t>STOCKBRIDGE</t>
  </si>
  <si>
    <t>(734) 839-6610</t>
  </si>
  <si>
    <t>STEVEPAYNE.SP1@GMAIL.COM</t>
  </si>
  <si>
    <t xml:space="preserve"> RUBEN  MELENDEZ  </t>
  </si>
  <si>
    <t>GUADALUPE</t>
  </si>
  <si>
    <t>(602) 999-8063</t>
  </si>
  <si>
    <t>RUBEN.MELENDEZ@YAHOO.COM</t>
  </si>
  <si>
    <t xml:space="preserve"> KAMDON  COLLINS  </t>
  </si>
  <si>
    <t>DENTON</t>
  </si>
  <si>
    <t>(806) 392-3360</t>
  </si>
  <si>
    <t>JONCOL44@GMAIL.COM</t>
  </si>
  <si>
    <t xml:space="preserve"> DOCK  BLANKENSHIP  </t>
  </si>
  <si>
    <t>COLUMBUS</t>
  </si>
  <si>
    <t>(706) 577-5317</t>
  </si>
  <si>
    <t>DOCKBLANKSHIP8@GMAIL.COM</t>
  </si>
  <si>
    <t xml:space="preserve"> LYNN  MYERS  </t>
  </si>
  <si>
    <t>SCOTTSBLUFF</t>
  </si>
  <si>
    <t>(970) 573-0014</t>
  </si>
  <si>
    <t>MAILTIME262@GMAIL.COM</t>
  </si>
  <si>
    <t xml:space="preserve"> TANSY J KADOE  </t>
  </si>
  <si>
    <t>PEORIA</t>
  </si>
  <si>
    <t>(623) 521-0285</t>
  </si>
  <si>
    <t>TANSYMU@GMAIL.COM</t>
  </si>
  <si>
    <t xml:space="preserve"> GEOJI  GEORGE  </t>
  </si>
  <si>
    <t>(512) 799-4365</t>
  </si>
  <si>
    <t>GEOJIGEORGE@OUTLOOK.COM</t>
  </si>
  <si>
    <t xml:space="preserve"> JAMES  NICHOLS  </t>
  </si>
  <si>
    <t>HEBRON</t>
  </si>
  <si>
    <t>(815) 219-8051</t>
  </si>
  <si>
    <t>NICHOLMYSTER@YAHOO.COM</t>
  </si>
  <si>
    <t xml:space="preserve"> BARBARA  NETZER  </t>
  </si>
  <si>
    <t>HEDGESVILLE</t>
  </si>
  <si>
    <t>(304) 258-4080</t>
  </si>
  <si>
    <t>BJNETZER@FRONTIER.COM</t>
  </si>
  <si>
    <t xml:space="preserve"> NATHANAELLE  MICHEL  </t>
  </si>
  <si>
    <t>GILBERT</t>
  </si>
  <si>
    <t>(480) 289-1618</t>
  </si>
  <si>
    <t>NMEDJARDINS@GMAIL.COM</t>
  </si>
  <si>
    <t xml:space="preserve"> MICHAEL  OLSON  </t>
  </si>
  <si>
    <t>MEDFORD</t>
  </si>
  <si>
    <t>(715) 490-1737</t>
  </si>
  <si>
    <t>csr@a1healthcare.com</t>
  </si>
  <si>
    <t xml:space="preserve"> KEITH  HAGLER  </t>
  </si>
  <si>
    <t>MOBILE</t>
  </si>
  <si>
    <t>(251) 604-3424</t>
  </si>
  <si>
    <t>KEITHHAGLER@AOL.COM</t>
  </si>
  <si>
    <t xml:space="preserve"> LISA  O'BRIEN  </t>
  </si>
  <si>
    <t>MCMURRAY</t>
  </si>
  <si>
    <t>(412) 835-1527</t>
  </si>
  <si>
    <t>LOBRIENKS@GMAIL.COM</t>
  </si>
  <si>
    <t xml:space="preserve"> Gail  Hall  </t>
  </si>
  <si>
    <t>Houston</t>
  </si>
  <si>
    <t>(713) 304-1341</t>
  </si>
  <si>
    <t>gp_hall@yahoo.com</t>
  </si>
  <si>
    <t xml:space="preserve"> WILLIAM  MULLINS  </t>
  </si>
  <si>
    <t>Belfry</t>
  </si>
  <si>
    <t>(606) 831-2992</t>
  </si>
  <si>
    <t>bwm0hsp56@yahoo.com</t>
  </si>
  <si>
    <t>SAINT JOHNS</t>
  </si>
  <si>
    <t>(989) 307-1918</t>
  </si>
  <si>
    <t xml:space="preserve"> DANIEL  NEZIANYA  </t>
  </si>
  <si>
    <t>BELTSVILLE</t>
  </si>
  <si>
    <t>(202) 607-4661</t>
  </si>
  <si>
    <t xml:space="preserve"> CLARANCE  JOHNSON JR  </t>
  </si>
  <si>
    <t>WILLIAMSBURG</t>
  </si>
  <si>
    <t>(757) 869-5410</t>
  </si>
  <si>
    <t>CEE757JAY@GMAIL.COM</t>
  </si>
  <si>
    <t xml:space="preserve"> LAURA  FEDER  </t>
  </si>
  <si>
    <t>WARNER ROBINS</t>
  </si>
  <si>
    <t>(859) 333-6785</t>
  </si>
  <si>
    <t>LRFEDER26@GMAIL.COM</t>
  </si>
  <si>
    <t>Sessions</t>
  </si>
  <si>
    <t>Users</t>
  </si>
  <si>
    <t>Pageviews</t>
  </si>
  <si>
    <t>Avg Session Duration</t>
  </si>
  <si>
    <t>Bounce Rate</t>
  </si>
  <si>
    <t>% of New Session</t>
  </si>
  <si>
    <t>Pages/ Session</t>
  </si>
  <si>
    <t xml:space="preserve"> JESSICA  ARIAS  </t>
  </si>
  <si>
    <t>ARLINGTON HEIGHTS</t>
  </si>
  <si>
    <t>(224) 465-1086</t>
  </si>
  <si>
    <t>JARIASLICEA.93@GMAIL.COM</t>
  </si>
  <si>
    <t xml:space="preserve"> MOHD  ALKHATIB  </t>
  </si>
  <si>
    <t>OSWEGO</t>
  </si>
  <si>
    <t>(708) 833-3372</t>
  </si>
  <si>
    <t>MN.ALKHATIB@YAHOO.COM</t>
  </si>
  <si>
    <t xml:space="preserve"> FNU  ARAFAT  </t>
  </si>
  <si>
    <t>ALEXANDRIA</t>
  </si>
  <si>
    <t>(571) 253-5999</t>
  </si>
  <si>
    <t>JAN.ARAFAT@YAHOO.COM</t>
  </si>
  <si>
    <t xml:space="preserve"> BERNARD  FRANTZ  </t>
  </si>
  <si>
    <t>SHAVERTOWN</t>
  </si>
  <si>
    <t>(570) 417-4565</t>
  </si>
  <si>
    <t>B18708F@EPIX.NET</t>
  </si>
  <si>
    <t xml:space="preserve"> DON  UPTON  </t>
  </si>
  <si>
    <t>DONALDUPTON9@GMAIL.COM</t>
  </si>
  <si>
    <t xml:space="preserve"> DANIEL  VICZNESKY  </t>
  </si>
  <si>
    <t>QUINCY</t>
  </si>
  <si>
    <t>(217) 357-4592</t>
  </si>
  <si>
    <t>AMANDAVICZNESKY@GMAIL.COM</t>
  </si>
  <si>
    <t xml:space="preserve"> LINDA  PATTERSON  </t>
  </si>
  <si>
    <t>MENDOTA</t>
  </si>
  <si>
    <t>(815) 786-4054</t>
  </si>
  <si>
    <t>TIAROSA_5@MSN.COM</t>
  </si>
  <si>
    <t xml:space="preserve"> tonya  hall  </t>
  </si>
  <si>
    <t>jackson</t>
  </si>
  <si>
    <t>(601) 331-1565</t>
  </si>
  <si>
    <t>halltonya32@gmail.com</t>
  </si>
  <si>
    <t xml:space="preserve"> BRANDON  TAMBEAU  </t>
  </si>
  <si>
    <t>CLINTON TOWNSHIP</t>
  </si>
  <si>
    <t>(586) 322-5944</t>
  </si>
  <si>
    <t>TAMBEAU.B@YAHOO.COM</t>
  </si>
  <si>
    <t xml:space="preserve"> WILLIAM  PRESTON  </t>
  </si>
  <si>
    <t>COLUMBIA</t>
  </si>
  <si>
    <t>(330) 807-5416</t>
  </si>
  <si>
    <t>CHUCKP@OUTTECH-ONLINE.COM</t>
  </si>
  <si>
    <t xml:space="preserve"> ALEXIS  SEVILLA  </t>
  </si>
  <si>
    <t>CHICAGO</t>
  </si>
  <si>
    <t>(773) 936-9640</t>
  </si>
  <si>
    <t>ALEX17S@YAHOO.COM</t>
  </si>
  <si>
    <t xml:space="preserve"> LARRY  BOYD  </t>
  </si>
  <si>
    <t>RUTH</t>
  </si>
  <si>
    <t>(601) 757-0224</t>
  </si>
  <si>
    <t>CONNIEHARTBOYD@GMAIL.COM</t>
  </si>
  <si>
    <t xml:space="preserve"> DWIGHT  LINGENFELTER  </t>
  </si>
  <si>
    <t>EDISON</t>
  </si>
  <si>
    <t>(308) 655-1234</t>
  </si>
  <si>
    <t>HEAVYCARS@YAHOO.COM</t>
  </si>
  <si>
    <t xml:space="preserve"> GUSTAVO  LIMA  </t>
  </si>
  <si>
    <t>ARLINGTON</t>
  </si>
  <si>
    <t>(240) 743-7563</t>
  </si>
  <si>
    <t>GVLIMA@ME.COM</t>
  </si>
  <si>
    <t xml:space="preserve"> LATOYA  REYNOLDS  </t>
  </si>
  <si>
    <t>BIRMINGHAM</t>
  </si>
  <si>
    <t>(205) 222-7665</t>
  </si>
  <si>
    <t>LATOYAREYNOLDS29@GMAIL.COM</t>
  </si>
  <si>
    <t>phofert0109@gmail.com</t>
  </si>
  <si>
    <t xml:space="preserve"> CAROLYN  MORGENTHAL  </t>
  </si>
  <si>
    <t>cinninati</t>
  </si>
  <si>
    <t>(513) 315-7518</t>
  </si>
  <si>
    <t>c_morgenthal@yahoo.com</t>
  </si>
  <si>
    <t xml:space="preserve"> DAMION  BUCKNALL  </t>
  </si>
  <si>
    <t>VIENNA</t>
  </si>
  <si>
    <t>(301) 541-6467</t>
  </si>
  <si>
    <t xml:space="preserve"> Judith  Sand  </t>
  </si>
  <si>
    <t>KOKOMO</t>
  </si>
  <si>
    <t>(765) 419-3776</t>
  </si>
  <si>
    <t>ROGDSAND@HOTMAIL.COM</t>
  </si>
  <si>
    <t xml:space="preserve"> JEFFREY  BRAUN  </t>
  </si>
  <si>
    <t>STATE COLLEGE</t>
  </si>
  <si>
    <t>(814) 861-5414</t>
  </si>
  <si>
    <t>PBBRAUN1934@YAHOO.COM</t>
  </si>
  <si>
    <t xml:space="preserve"> LONG  PHAM  </t>
  </si>
  <si>
    <t>ANN ARBOR</t>
  </si>
  <si>
    <t>(714) 902-5867</t>
  </si>
  <si>
    <t>HANHANHDO@YAHOO.COM</t>
  </si>
  <si>
    <t xml:space="preserve"> Mary Ann  Chavez  </t>
  </si>
  <si>
    <t>Lorton</t>
  </si>
  <si>
    <t>(703) 508-7437</t>
  </si>
  <si>
    <t>maryann_chavez64@yahoo.com</t>
  </si>
  <si>
    <t xml:space="preserve"> CHERI  FAIR  </t>
  </si>
  <si>
    <t>(737) 277-7052</t>
  </si>
  <si>
    <t>CHERIAFAIR@YAHOO.COM</t>
  </si>
  <si>
    <t xml:space="preserve"> ANDREW  WOODMAN  </t>
  </si>
  <si>
    <t>TEXARKANA</t>
  </si>
  <si>
    <t>(903) 276-7426</t>
  </si>
  <si>
    <t>CANAL WINCHESTER</t>
  </si>
  <si>
    <t>(614) 783-4942</t>
  </si>
  <si>
    <t>SHELLYWOODFORD@GMAIL.COM</t>
  </si>
  <si>
    <t xml:space="preserve"> JUSTIN  MCDONALD  </t>
  </si>
  <si>
    <t>YANKTON</t>
  </si>
  <si>
    <t>(228) 369-8035</t>
  </si>
  <si>
    <t>LUVINGLIFE7@YAHOO.COM</t>
  </si>
  <si>
    <t xml:space="preserve"> JOHN  ANDERSON  </t>
  </si>
  <si>
    <t>RED BANKS</t>
  </si>
  <si>
    <t>(901) 268-6925</t>
  </si>
  <si>
    <t>SOUTHERNLAWNSCAPE70@YAHOO.COM</t>
  </si>
  <si>
    <t xml:space="preserve"> LUIS  CUELLAR  </t>
  </si>
  <si>
    <t>BROWNSVILLE</t>
  </si>
  <si>
    <t>(512) 409-6167</t>
  </si>
  <si>
    <t xml:space="preserve"> NADIYA  CHYZHEVSKA  </t>
  </si>
  <si>
    <t>NORTH ROYALTON</t>
  </si>
  <si>
    <t>(216) 644-5495</t>
  </si>
  <si>
    <t>KCHYZHEVSKA@GMAIL.COM</t>
  </si>
  <si>
    <t xml:space="preserve"> STEPHEN C GILLENWATER  </t>
  </si>
  <si>
    <t>ASHFORD</t>
  </si>
  <si>
    <t>(304) 550-2955</t>
  </si>
  <si>
    <t>PGILLENWATER92@YAHOO.COM</t>
  </si>
  <si>
    <t>MACCLENNY</t>
  </si>
  <si>
    <t>(904) 259-9555</t>
  </si>
  <si>
    <t>RON21JOHN@YAHOO.COM</t>
  </si>
  <si>
    <t xml:space="preserve"> AALIYAH  CRUMP  </t>
  </si>
  <si>
    <t>NORCROSS</t>
  </si>
  <si>
    <t>(770) 256-8774</t>
  </si>
  <si>
    <t>1PATRICK9CRUMP36@GMAIL.COM</t>
  </si>
  <si>
    <t xml:space="preserve"> JASMINE  EBOTT  </t>
  </si>
  <si>
    <t>(540) 848-1385</t>
  </si>
  <si>
    <t>JHINES379@GMAIL.COM</t>
  </si>
  <si>
    <t xml:space="preserve"> MARIA  CORCHADO  </t>
  </si>
  <si>
    <t>MILWAUKEE</t>
  </si>
  <si>
    <t>(262) 470-1619</t>
  </si>
  <si>
    <t>CONTACT@SAFEAUTOGLASSINC.COM</t>
  </si>
  <si>
    <t xml:space="preserve"> emmanuel  pabon  </t>
  </si>
  <si>
    <t>(267) 593-7681</t>
  </si>
  <si>
    <t>shirer.lil@gmail.com</t>
  </si>
  <si>
    <t xml:space="preserve"> SAPORIA  YOUNG  </t>
  </si>
  <si>
    <t>(469) 336-9067</t>
  </si>
  <si>
    <t>SAPORIA54@GMAIL.COM</t>
  </si>
  <si>
    <t xml:space="preserve"> JULIE  PERENICH  </t>
  </si>
  <si>
    <t>TARPON SPRINGS</t>
  </si>
  <si>
    <t>(563) 508-9458</t>
  </si>
  <si>
    <t>JULIEPERENICH@GMAIL.COM</t>
  </si>
  <si>
    <t>MONTGOMERY</t>
  </si>
  <si>
    <t>(334) 669-1675</t>
  </si>
  <si>
    <t>LAGINADANIELS@LIVE.COM</t>
  </si>
  <si>
    <t xml:space="preserve"> RACHEL  SALGADO  </t>
  </si>
  <si>
    <t>LUBBOCK</t>
  </si>
  <si>
    <t>(806) 224-5737</t>
  </si>
  <si>
    <t>SALGADOR32@YAHOO.COM</t>
  </si>
  <si>
    <t xml:space="preserve"> ROBERT W SIMPSON  </t>
  </si>
  <si>
    <t>(520) 668-8421</t>
  </si>
  <si>
    <t>AMICSCREAM@GMAIL.COM</t>
  </si>
  <si>
    <t xml:space="preserve"> LAGINA  DANIELS  </t>
  </si>
  <si>
    <t xml:space="preserve"> Jene  Knobloch  </t>
  </si>
  <si>
    <t>Virginia Beach</t>
  </si>
  <si>
    <t>(757) 364-9669</t>
  </si>
  <si>
    <t>equinenc@gmail.com</t>
  </si>
  <si>
    <t>Perrysville</t>
  </si>
  <si>
    <t>(765) 505-1599</t>
  </si>
  <si>
    <t>cindysvoices@yahoo.com</t>
  </si>
  <si>
    <t>WORLDSBESTQST@GMAIL.COM</t>
  </si>
  <si>
    <t>(610) 393-0768</t>
  </si>
  <si>
    <t>Coverage Term'd</t>
  </si>
  <si>
    <t>Net Inforce</t>
  </si>
  <si>
    <t>Retracted Sales</t>
  </si>
  <si>
    <t xml:space="preserve"> MELANIE  CEJA  </t>
  </si>
  <si>
    <t>COLLEGE STATION</t>
  </si>
  <si>
    <t>(469) 816-9827</t>
  </si>
  <si>
    <t>JCTM_14@HOTMAIL.COM</t>
  </si>
  <si>
    <t xml:space="preserve"> LEAH  GEORGE  </t>
  </si>
  <si>
    <t>LEBANON</t>
  </si>
  <si>
    <t>(615) 388-1848</t>
  </si>
  <si>
    <t>MBLONDIE32@HOTMAIL.COM</t>
  </si>
  <si>
    <t xml:space="preserve"> VICTOR  CALDERA  </t>
  </si>
  <si>
    <t>SPRINGDALE</t>
  </si>
  <si>
    <t>(479) 799-6690</t>
  </si>
  <si>
    <t>HCALDERA07@GMAIL.COM</t>
  </si>
  <si>
    <t xml:space="preserve"> FRED  KUHN  </t>
  </si>
  <si>
    <t>CHAMBERSBURG</t>
  </si>
  <si>
    <t>(717) 264-4723</t>
  </si>
  <si>
    <t xml:space="preserve"> standriques  Pinkston  </t>
  </si>
  <si>
    <t>Atlanta</t>
  </si>
  <si>
    <t>(404) 513-7791</t>
  </si>
  <si>
    <t>jamalpinkston1@gmail.com</t>
  </si>
  <si>
    <t xml:space="preserve"> SARAH  DEBAUGH  </t>
  </si>
  <si>
    <t>PORT SAINT LUCIE</t>
  </si>
  <si>
    <t>(410) 255-3860</t>
  </si>
  <si>
    <t xml:space="preserve"> PATRICK  CUEVA  </t>
  </si>
  <si>
    <t>(954) 376-0844</t>
  </si>
  <si>
    <t>PAT@PROFIFM.COM</t>
  </si>
  <si>
    <t xml:space="preserve"> JASON  SAMUELS  </t>
  </si>
  <si>
    <t>BERTRAM</t>
  </si>
  <si>
    <t>(928) 363-0619</t>
  </si>
  <si>
    <t>JBSVW72@GMAIL.COM</t>
  </si>
  <si>
    <t xml:space="preserve"> JOHN  BOYER  </t>
  </si>
  <si>
    <t>TITUSVILLE</t>
  </si>
  <si>
    <t>(321) 747-5890</t>
  </si>
  <si>
    <t>THBOYER@YAHOO.COM</t>
  </si>
  <si>
    <t xml:space="preserve"> JONATHAN  KRESSLY  </t>
  </si>
  <si>
    <t>EASTON</t>
  </si>
  <si>
    <t>(610) 392-2209</t>
  </si>
  <si>
    <t>JKRESSLY@YAHOO.COM</t>
  </si>
  <si>
    <t xml:space="preserve"> PHILLIP  WARD  </t>
  </si>
  <si>
    <t>WASHINGTON</t>
  </si>
  <si>
    <t>DC</t>
  </si>
  <si>
    <t>(202) 971-6446</t>
  </si>
  <si>
    <t>WARDPHILLIP706@GMAIL.COM</t>
  </si>
  <si>
    <t xml:space="preserve"> LAUREN  ZAVALA  </t>
  </si>
  <si>
    <t>TEMPE</t>
  </si>
  <si>
    <t>(602) 600-4034</t>
  </si>
  <si>
    <t>ZAVALAERIS@GMAIL.COM</t>
  </si>
  <si>
    <t xml:space="preserve"> Jeanette  Simpson  </t>
  </si>
  <si>
    <t>GRAND PRAIRIE</t>
  </si>
  <si>
    <t>(740) 466-4853</t>
  </si>
  <si>
    <t>aussie_lady_63@yahoo.com</t>
  </si>
  <si>
    <t xml:space="preserve"> BRITTANY  STALLINGS  </t>
  </si>
  <si>
    <t>LITHONIA</t>
  </si>
  <si>
    <t>(678) 755-1529</t>
  </si>
  <si>
    <t>BRITT.STALLINGS143@GMAIL.COM</t>
  </si>
  <si>
    <t xml:space="preserve"> Robert C Turner  </t>
  </si>
  <si>
    <t>Chicago</t>
  </si>
  <si>
    <t>(773) 407-0049</t>
  </si>
  <si>
    <t>rct861@gmail.com</t>
  </si>
  <si>
    <t xml:space="preserve"> DORETTA  MALERBA-CATHCART  </t>
  </si>
  <si>
    <t>CHARLOTTE</t>
  </si>
  <si>
    <t>(517) 204-2569</t>
  </si>
  <si>
    <t>DMALERBA52@YAHOO.COM</t>
  </si>
  <si>
    <t xml:space="preserve"> IAN W THOMPSON  </t>
  </si>
  <si>
    <t>OSHKOSH</t>
  </si>
  <si>
    <t>(920) 279-4797</t>
  </si>
  <si>
    <t>THOMPSONGAMER@GMAIL.COM</t>
  </si>
  <si>
    <t xml:space="preserve"> Chante  Thomas  </t>
  </si>
  <si>
    <t>Washington</t>
  </si>
  <si>
    <t>(240) 556-3881</t>
  </si>
  <si>
    <t>chantethomas95@yahoo.com</t>
  </si>
  <si>
    <t xml:space="preserve"> ELINA  MINDLINA  </t>
  </si>
  <si>
    <t>DUBLIN</t>
  </si>
  <si>
    <t>(614) 746-5124</t>
  </si>
  <si>
    <t>EMINDLINA@GMAIL.COM</t>
  </si>
  <si>
    <t xml:space="preserve"> REBECCA  PHILLIPS  </t>
  </si>
  <si>
    <t>CLARKRANGE</t>
  </si>
  <si>
    <t>(931) 644-4889</t>
  </si>
  <si>
    <t>BECKYNBEECHY89@YAHOO.COM</t>
  </si>
  <si>
    <t xml:space="preserve"> Clifford  Spiro  </t>
  </si>
  <si>
    <t>Savannah</t>
  </si>
  <si>
    <t>(912) 598-0978</t>
  </si>
  <si>
    <t>cliff.spiro@gmail.com</t>
  </si>
  <si>
    <t xml:space="preserve"> DAVID  VASQUEZ  </t>
  </si>
  <si>
    <t>ELOY</t>
  </si>
  <si>
    <t>(520) 208-3540</t>
  </si>
  <si>
    <t>SONYA.MARTINEZ03@GMAIL.COM</t>
  </si>
  <si>
    <t xml:space="preserve"> DEBORAH J MOONEY  </t>
  </si>
  <si>
    <t>SHERIDAN</t>
  </si>
  <si>
    <t>(870) 917-7787</t>
  </si>
  <si>
    <t>DEBORAHMOONEY7@YAHOO.COM</t>
  </si>
  <si>
    <t xml:space="preserve"> Elizabeth  Cerda  </t>
  </si>
  <si>
    <t>Lockport</t>
  </si>
  <si>
    <t>(815) 641-0967</t>
  </si>
  <si>
    <t>e.cerda@aol.com</t>
  </si>
  <si>
    <t xml:space="preserve"> JENNIFER  PONTON  </t>
  </si>
  <si>
    <t>AMHERST</t>
  </si>
  <si>
    <t>(434) 661-7014</t>
  </si>
  <si>
    <t>JENNSLOGAN01@GMAIL.COM</t>
  </si>
  <si>
    <t xml:space="preserve"> SHELLY  WOODFORD    </t>
  </si>
  <si>
    <t xml:space="preserve"> DAVID  BRYANT  </t>
  </si>
  <si>
    <t>MACON</t>
  </si>
  <si>
    <t>(662) 769-8308</t>
  </si>
  <si>
    <t>BEANIE2601@YAHOO.COM</t>
  </si>
  <si>
    <t xml:space="preserve"> Ralph  Zipperer  </t>
  </si>
  <si>
    <t>Glennville</t>
  </si>
  <si>
    <t>(912) 654-1460</t>
  </si>
  <si>
    <t>ralph_zipperer@windstream.net</t>
  </si>
  <si>
    <t>Discover</t>
  </si>
  <si>
    <t xml:space="preserve"> CHRISTOPHER  DEBAUGH  </t>
  </si>
  <si>
    <t>AARECYCLE@VERIZON.NET</t>
  </si>
  <si>
    <t xml:space="preserve"> MEGAN  DEENER  </t>
  </si>
  <si>
    <t>KENDALLVILLE</t>
  </si>
  <si>
    <t>(260) 242-7404</t>
  </si>
  <si>
    <t>DEENERMEGAN77@GMAIL.COM</t>
  </si>
  <si>
    <t xml:space="preserve"> LAGINA S DANIELS  </t>
  </si>
  <si>
    <t xml:space="preserve"> Cynthia  Smith  </t>
  </si>
  <si>
    <t xml:space="preserve"> JANICE  JOHNSON  </t>
  </si>
  <si>
    <t xml:space="preserve"> ROSARIO  PEREZ  </t>
  </si>
  <si>
    <t>MURFREESBORO</t>
  </si>
  <si>
    <t>(708) 714-0421</t>
  </si>
  <si>
    <t>PEREZROSARIO117@YAHOO.COM</t>
  </si>
  <si>
    <t xml:space="preserve"> JESUS  GARCIA  </t>
  </si>
  <si>
    <t>PALM COAST</t>
  </si>
  <si>
    <t>(386) 295-7594</t>
  </si>
  <si>
    <t>00HHJESUS1983@AOL.COM</t>
  </si>
  <si>
    <t xml:space="preserve"> wilma  obanion  </t>
  </si>
  <si>
    <t>owenton</t>
  </si>
  <si>
    <t>(502) 514-3273</t>
  </si>
  <si>
    <t>noemail@yahoo.com</t>
  </si>
  <si>
    <t>Tobias &amp; Associates, Inc (143467)</t>
  </si>
  <si>
    <t>ALLENTOWN</t>
  </si>
  <si>
    <t>(215) 239-5420</t>
  </si>
  <si>
    <t>JAQUIGIDLEWSKI@GMAIL.COM</t>
  </si>
  <si>
    <t xml:space="preserve"> anna  zannis  </t>
  </si>
  <si>
    <t>saintcharles</t>
  </si>
  <si>
    <t>(630) 715-6359</t>
  </si>
  <si>
    <t>anna.zannis@gmail.com</t>
  </si>
  <si>
    <t xml:space="preserve"> SRIDEVI  RAMAMUTHY  </t>
  </si>
  <si>
    <t>(319) 333-2197</t>
  </si>
  <si>
    <t>SRISHI7@YAHOO.COM</t>
  </si>
  <si>
    <t xml:space="preserve"> JENNIFER  SIMERLY  </t>
  </si>
  <si>
    <t>(865) 696-4089</t>
  </si>
  <si>
    <t>DSIMERLY2000@YAHOO.COM</t>
  </si>
  <si>
    <t>Wellington</t>
  </si>
  <si>
    <t>Net Sales</t>
  </si>
  <si>
    <t>Adroit Sales</t>
  </si>
  <si>
    <t xml:space="preserve"> Cordaro  Lilly  </t>
  </si>
  <si>
    <t>(214) 536-5382</t>
  </si>
  <si>
    <t>clilly450@gmail.com</t>
  </si>
  <si>
    <t>:50</t>
  </si>
  <si>
    <t xml:space="preserve"> DAVID  CAGLE  </t>
  </si>
  <si>
    <t>(928) 368-3946</t>
  </si>
  <si>
    <t>CAGLEFAMILY@LIVE.COM</t>
  </si>
  <si>
    <t xml:space="preserve"> BENJAMIN  LEVANDA  </t>
  </si>
  <si>
    <t>VIRGINIA BEACH</t>
  </si>
  <si>
    <t>(808) 854-7430</t>
  </si>
  <si>
    <t>TREZNO80@AOL.COM</t>
  </si>
  <si>
    <t xml:space="preserve"> MATTHEW R BREDAHL  </t>
  </si>
  <si>
    <t>STERLING</t>
  </si>
  <si>
    <t>(240) 421-3408</t>
  </si>
  <si>
    <t>MRBREDAHL47@GMAIL.COM</t>
  </si>
  <si>
    <t xml:space="preserve"> DANIELA  IGNJATIC  </t>
  </si>
  <si>
    <t>(623) 308-9185</t>
  </si>
  <si>
    <t>DANIJELA_PHX@HOTMAIL.COM</t>
  </si>
  <si>
    <t xml:space="preserve"> Victoria  Hammond  </t>
  </si>
  <si>
    <t>WEST POINT</t>
  </si>
  <si>
    <t>(402) 992-5465</t>
  </si>
  <si>
    <t>TORIHAMMOND1977@GMAIL.COM</t>
  </si>
  <si>
    <t xml:space="preserve"> SYLVIA  PEGRAM  </t>
  </si>
  <si>
    <t>CHESTER</t>
  </si>
  <si>
    <t>(804) 722-2677</t>
  </si>
  <si>
    <t>pegram.sylvia@YAHOO.COM</t>
  </si>
  <si>
    <t xml:space="preserve"> THOMAS  MARBLE  </t>
  </si>
  <si>
    <t>GULFPORT</t>
  </si>
  <si>
    <t>(228) 437-0681</t>
  </si>
  <si>
    <t>TMARBLE94@GMAILL.COM</t>
  </si>
  <si>
    <t xml:space="preserve"> BRENDAN  LAMB  </t>
  </si>
  <si>
    <t>ROYAL OAK</t>
  </si>
  <si>
    <t>(248) 854-4286</t>
  </si>
  <si>
    <t>CLAMB7184@YAHOO.COM</t>
  </si>
  <si>
    <t xml:space="preserve"> JASVIR  RANU  </t>
  </si>
  <si>
    <t>BRENHAM</t>
  </si>
  <si>
    <t>(817) 437-9484</t>
  </si>
  <si>
    <t>ER.JASVIR008@GMAIL.COM</t>
  </si>
  <si>
    <t xml:space="preserve"> Aiming  Zhang  </t>
  </si>
  <si>
    <t>Missouri City</t>
  </si>
  <si>
    <t>(832) 792-8896</t>
  </si>
  <si>
    <t>winpexmarty@hotmail.com</t>
  </si>
  <si>
    <t>Chickamauga</t>
  </si>
  <si>
    <t>(423) 596-8014</t>
  </si>
  <si>
    <t>mimbo8@hotmail.com</t>
  </si>
  <si>
    <t xml:space="preserve"> GABRIEL  GELFIN  </t>
  </si>
  <si>
    <t>AMBLER</t>
  </si>
  <si>
    <t>(215) 430-3943</t>
  </si>
  <si>
    <t>TMDUNPHY@IDENTIMETRICS.NET</t>
  </si>
  <si>
    <t xml:space="preserve"> JOSEPHINE  GELFIN  </t>
  </si>
  <si>
    <t xml:space="preserve"> MICHAEL  TAYLOR  </t>
  </si>
  <si>
    <t>KNOXVILLE</t>
  </si>
  <si>
    <t>(865) 680-9761</t>
  </si>
  <si>
    <t>MTAYLOR0558@GMAIL.COM</t>
  </si>
  <si>
    <t xml:space="preserve"> TAIMI  CASTILLO  </t>
  </si>
  <si>
    <t>OPA LOCKA</t>
  </si>
  <si>
    <t>(786) 797-0267</t>
  </si>
  <si>
    <t>MARCRIAITA56311@GMAIL.COM</t>
  </si>
  <si>
    <t xml:space="preserve"> DOUANG  DAU  </t>
  </si>
  <si>
    <t>ALPHARETTA</t>
  </si>
  <si>
    <t>(678) 549-0085</t>
  </si>
  <si>
    <t xml:space="preserve"> KAREN  THOMPSON  </t>
  </si>
  <si>
    <t>OWOSSO</t>
  </si>
  <si>
    <t>(989) 472-3270</t>
  </si>
  <si>
    <t>ALLENTHOMPSON1962@GMAIL.COM</t>
  </si>
  <si>
    <t xml:space="preserve"> PEPPER C MEEKS  </t>
  </si>
  <si>
    <t>BURLESON</t>
  </si>
  <si>
    <t>(817) 528-3908</t>
  </si>
  <si>
    <t xml:space="preserve"> Jonathan  Barker  </t>
  </si>
  <si>
    <t>VALDOSTA</t>
  </si>
  <si>
    <t>(229) 630-7260</t>
  </si>
  <si>
    <t>liljay1390@gmail.com</t>
  </si>
  <si>
    <t>Phenix City</t>
  </si>
  <si>
    <t>(706) 326-3366</t>
  </si>
  <si>
    <t>sleeperjoe@bellsouth.net</t>
  </si>
  <si>
    <t xml:space="preserve"> MARYANN  LEW  </t>
  </si>
  <si>
    <t>TINLEY PARK</t>
  </si>
  <si>
    <t>(708) 623-5252</t>
  </si>
  <si>
    <t>MINEEUMMA@GMAIL.COM</t>
  </si>
  <si>
    <t xml:space="preserve"> SHERRY  DILLON  </t>
  </si>
  <si>
    <t>WHITESVILLE</t>
  </si>
  <si>
    <t>(304) 854-2688</t>
  </si>
  <si>
    <t>RANDI9009@AOL.COM</t>
  </si>
  <si>
    <t xml:space="preserve"> RANDALL  HAMPSON  </t>
  </si>
  <si>
    <t>WEST COLUMBIA</t>
  </si>
  <si>
    <t>(713) 594-2062</t>
  </si>
  <si>
    <t>RUNLIKEHELL1957@GMAIL.COM</t>
  </si>
  <si>
    <t xml:space="preserve"> Larissa  Rowland  </t>
  </si>
  <si>
    <t>Macon</t>
  </si>
  <si>
    <t>(478) 338-2536</t>
  </si>
  <si>
    <t>rogerdale16@hotmail.com</t>
  </si>
  <si>
    <t xml:space="preserve"> Michael G  Frost  </t>
  </si>
  <si>
    <t>Omaha</t>
  </si>
  <si>
    <t>(417) 379-0898</t>
  </si>
  <si>
    <t>frostm25@gmail.com</t>
  </si>
  <si>
    <t xml:space="preserve"> CRYSTAL L CUBBAGE  </t>
  </si>
  <si>
    <t>STANLEY</t>
  </si>
  <si>
    <t>(540) 860-6035</t>
  </si>
  <si>
    <t>CRYSTAL.LITTLEDEBBIE@GMAIL.COM</t>
  </si>
  <si>
    <t xml:space="preserve"> DONNA  HAYNES  </t>
  </si>
  <si>
    <t>KODAK</t>
  </si>
  <si>
    <t>(865) 387-6771</t>
  </si>
  <si>
    <t>DONNACHAYNES@AOL.COM</t>
  </si>
  <si>
    <t xml:space="preserve"> MICHAEL S WINTON  </t>
  </si>
  <si>
    <t>(405) 274-9545</t>
  </si>
  <si>
    <t>MWINTON24@ATT.NET</t>
  </si>
  <si>
    <t xml:space="preserve"> Tammy  Opper  </t>
  </si>
  <si>
    <t>Genoa</t>
  </si>
  <si>
    <t>(262) 812-7086</t>
  </si>
  <si>
    <t>eahtammy@yahoo.com</t>
  </si>
  <si>
    <t xml:space="preserve"> ABIGAIL L RUST  </t>
  </si>
  <si>
    <t>CLYDE</t>
  </si>
  <si>
    <t>(419) 307-4096</t>
  </si>
  <si>
    <t>drust@woh.rr.com</t>
  </si>
  <si>
    <t xml:space="preserve"> Caroline  Perricci  </t>
  </si>
  <si>
    <t>PLATTSMOUTH</t>
  </si>
  <si>
    <t>(402) 298-4197</t>
  </si>
  <si>
    <t>burnscaroline78@gmail.com</t>
  </si>
  <si>
    <t xml:space="preserve"> Savanah C Johnson  </t>
  </si>
  <si>
    <t>Forestburg</t>
  </si>
  <si>
    <t>(940) 634-2086</t>
  </si>
  <si>
    <t>savanah_05@yahoo.com</t>
  </si>
  <si>
    <t xml:space="preserve"> ABDIWALID  ISSE  </t>
  </si>
  <si>
    <t>(614) 966-8816</t>
  </si>
  <si>
    <t>CIINJAAR1@HOTMAIL.COM</t>
  </si>
  <si>
    <t xml:space="preserve"> TROY  WELLENSTEIN  </t>
  </si>
  <si>
    <t>HOT SPRINGS NATIONAL PARK</t>
  </si>
  <si>
    <t>(501) 262-5332</t>
  </si>
  <si>
    <t>TROYWELLENSTEIN@HOTMAIL.COM</t>
  </si>
  <si>
    <t xml:space="preserve"> MICHELE  GLASGOW  </t>
  </si>
  <si>
    <t>SAINT CLAIRSVILLE</t>
  </si>
  <si>
    <t>(740) 310-8876</t>
  </si>
  <si>
    <t>SAG80@COMCAST.NET</t>
  </si>
  <si>
    <t xml:space="preserve"> a  a  </t>
  </si>
  <si>
    <t>boca raton</t>
  </si>
  <si>
    <t>(561) 927-5477</t>
  </si>
  <si>
    <t>bcox@directstm.com</t>
  </si>
  <si>
    <t xml:space="preserve"> DARLENE  HOCKENBERRY  </t>
  </si>
  <si>
    <t>BOISE</t>
  </si>
  <si>
    <t>(208) 954-3497</t>
  </si>
  <si>
    <t>DARLENEHB68@GMAIL.COM</t>
  </si>
  <si>
    <t xml:space="preserve"> MICHAEL  ZAMORA  </t>
  </si>
  <si>
    <t>HENDERSON</t>
  </si>
  <si>
    <t>(731) 879-9614</t>
  </si>
  <si>
    <t>MAZAMORA06@GMAIL.COM</t>
  </si>
  <si>
    <t xml:space="preserve"> Barry  Javadzadeh  </t>
  </si>
  <si>
    <t>(402) 981-4430</t>
  </si>
  <si>
    <t>Bjavadza@gmail.com</t>
  </si>
  <si>
    <t xml:space="preserve"> HELENE  COENEN  </t>
  </si>
  <si>
    <t>(631) 514-9674</t>
  </si>
  <si>
    <t>OSWALD.HELENE@YAHOO.COM</t>
  </si>
  <si>
    <t xml:space="preserve"> Valerie  Voss  </t>
  </si>
  <si>
    <t>BROKEN ARROW</t>
  </si>
  <si>
    <t>(918) 521-7617</t>
  </si>
  <si>
    <t xml:space="preserve"> CHRISTINA  KIFER  </t>
  </si>
  <si>
    <t>STILLWATER</t>
  </si>
  <si>
    <t>(918) 257-2218</t>
  </si>
  <si>
    <t>CKIFER999@YAHOO.COM</t>
  </si>
  <si>
    <t xml:space="preserve"> CYNTHIA  LATHAM  </t>
  </si>
  <si>
    <t>MIAMI BEACH</t>
  </si>
  <si>
    <t>(305) 333-6164</t>
  </si>
  <si>
    <t>CLATHAM01@YAHOO.COM</t>
  </si>
  <si>
    <t xml:space="preserve"> Kelly  Bartlett  </t>
  </si>
  <si>
    <t>(678) 907-6267</t>
  </si>
  <si>
    <t>kellymariebartlett@gmail.com</t>
  </si>
  <si>
    <t xml:space="preserve"> ANDREW  TALLEY  </t>
  </si>
  <si>
    <t>CORDOVA</t>
  </si>
  <si>
    <t>(901) 849-9395</t>
  </si>
  <si>
    <t>TALLEY097@YAHOO.COM</t>
  </si>
  <si>
    <t xml:space="preserve"> TERESA S JONES  </t>
  </si>
  <si>
    <t>PITTSBURG</t>
  </si>
  <si>
    <t>(270) 724-2455</t>
  </si>
  <si>
    <t>KYBJONES50@GMAIL.COM</t>
  </si>
  <si>
    <t xml:space="preserve"> ANTHONY L WILLIAMS  </t>
  </si>
  <si>
    <t>AKRON</t>
  </si>
  <si>
    <t>(330) 962-7748</t>
  </si>
  <si>
    <t>TONY.JAMES921@YAHOO.COM</t>
  </si>
  <si>
    <t xml:space="preserve"> MARIANNA  LA Delfa  </t>
  </si>
  <si>
    <t>(480) 648-7032</t>
  </si>
  <si>
    <t>SUPERMOM0607@YAHOO.COM</t>
  </si>
  <si>
    <t xml:space="preserve"> LARA  DEAN  </t>
  </si>
  <si>
    <t>TONTO BASIN</t>
  </si>
  <si>
    <t>(480) 512-2786</t>
  </si>
  <si>
    <t>SBDEAN@HOTMAIL.COM</t>
  </si>
  <si>
    <t xml:space="preserve"> Keeley M Stolp  </t>
  </si>
  <si>
    <t>RIVERDALE</t>
  </si>
  <si>
    <t>(308) 224-0823</t>
  </si>
  <si>
    <t>stolpkm@gmail.com</t>
  </si>
  <si>
    <t xml:space="preserve"> KARI  BOARDMAN  </t>
  </si>
  <si>
    <t>WALESKA</t>
  </si>
  <si>
    <t>(678) 761-4108</t>
  </si>
  <si>
    <t>MARCB1@WINDSTREAM.NET</t>
  </si>
  <si>
    <t xml:space="preserve"> MELISSA  RODRIGUEZ  </t>
  </si>
  <si>
    <t>MIDLAND</t>
  </si>
  <si>
    <t>(432) 222-7959</t>
  </si>
  <si>
    <t>MELISSARODRIGUEZ432@GMAIL.COM</t>
  </si>
  <si>
    <t xml:space="preserve"> Janice  Sykes  </t>
  </si>
  <si>
    <t>CUMMING</t>
  </si>
  <si>
    <t>(770) 317-6306</t>
  </si>
  <si>
    <t>jcsykes100@gmail.com</t>
  </si>
  <si>
    <t xml:space="preserve"> MORGAN  DITOMMASSO  </t>
  </si>
  <si>
    <t>WILMINGTON</t>
  </si>
  <si>
    <t>(302) 513-8231</t>
  </si>
  <si>
    <t>MORGAN.DITOMMASSO@GMAIL.COM</t>
  </si>
  <si>
    <t xml:space="preserve"> CARA  PIERCE  </t>
  </si>
  <si>
    <t>CHESAPEAKE</t>
  </si>
  <si>
    <t>(757) 297-6404</t>
  </si>
  <si>
    <t>CARAELISEPIERCE@GMAIL.COM</t>
  </si>
  <si>
    <t xml:space="preserve"> Kevin  Kartes  </t>
  </si>
  <si>
    <t>Milwaukee</t>
  </si>
  <si>
    <t>(414) 640-3807</t>
  </si>
  <si>
    <t>bigkartes56@gmail.com</t>
  </si>
  <si>
    <t xml:space="preserve"> Joshua  Jones  </t>
  </si>
  <si>
    <t>ATHENS</t>
  </si>
  <si>
    <t>(770) 670-0174</t>
  </si>
  <si>
    <t>joshuarjones60@aol.com</t>
  </si>
  <si>
    <t xml:space="preserve"> BARRY  SHUFFORD  </t>
  </si>
  <si>
    <t>(313) 657-3500</t>
  </si>
  <si>
    <t>ASSHUFFORD@SBCGLOBAL.NET</t>
  </si>
  <si>
    <t xml:space="preserve"> Cathy  Kent  </t>
  </si>
  <si>
    <t>Paradise Valley</t>
  </si>
  <si>
    <t>(602) 615-3803</t>
  </si>
  <si>
    <t>catherinesam82@gmail.com</t>
  </si>
  <si>
    <t xml:space="preserve"> FATUNA  ABDUIAHNAN  </t>
  </si>
  <si>
    <t>(312) 843-4131</t>
  </si>
  <si>
    <t>FATUNAABDUIAHNAN053@GMAIL.COM</t>
  </si>
  <si>
    <t xml:space="preserve"> AMBER  CARTWRIGHT  </t>
  </si>
  <si>
    <t>TWIN LAKE</t>
  </si>
  <si>
    <t>(989) 954-9433</t>
  </si>
  <si>
    <t>AMBRCRTWRGHT@GMAIL.COM</t>
  </si>
  <si>
    <t>(304) 638-6956</t>
  </si>
  <si>
    <t xml:space="preserve"> JEFFREY  NESTOR  </t>
  </si>
  <si>
    <t>KERRVILLE</t>
  </si>
  <si>
    <t>(830) 456-0014</t>
  </si>
  <si>
    <t>NESTORJEFF@HOTMAIL.COM</t>
  </si>
  <si>
    <t xml:space="preserve"> KELCIE  RAGER  </t>
  </si>
  <si>
    <t>WEST MILTON</t>
  </si>
  <si>
    <t>(570) 939-4411</t>
  </si>
  <si>
    <t>KELCRAGER93@GMAIL.COM</t>
  </si>
  <si>
    <t xml:space="preserve"> KATHERINE  TURZI  </t>
  </si>
  <si>
    <t>NOKESVILLE</t>
  </si>
  <si>
    <t>(703) 302-0663</t>
  </si>
  <si>
    <t>DILLERKATH@GMAIL.COM</t>
  </si>
  <si>
    <t>MIDLOTHIAN</t>
  </si>
  <si>
    <t>(804) 245-2852</t>
  </si>
  <si>
    <t>RAPHAELCLEJEL@MSN.COM</t>
  </si>
  <si>
    <t xml:space="preserve"> Jaime  Sanchez  </t>
  </si>
  <si>
    <t>(402) 306-8107</t>
  </si>
  <si>
    <t>jaimewestpoint@aol.com</t>
  </si>
  <si>
    <t xml:space="preserve"> Norbert  Theismann  </t>
  </si>
  <si>
    <t>Cedar Key</t>
  </si>
  <si>
    <t>(701) 205-8110</t>
  </si>
  <si>
    <t>canamrv147@gmail.com</t>
  </si>
  <si>
    <t xml:space="preserve"> Debra C Brantley  </t>
  </si>
  <si>
    <t>Brandon</t>
  </si>
  <si>
    <t>(601) 591-7489</t>
  </si>
  <si>
    <t>abbrandon@aol.com</t>
  </si>
  <si>
    <t xml:space="preserve"> Brady  Larkins  </t>
  </si>
  <si>
    <t>DESHLER</t>
  </si>
  <si>
    <t>(308) 289-5513</t>
  </si>
  <si>
    <t>bradylarkins@hotmail.com</t>
  </si>
  <si>
    <t xml:space="preserve"> George  Morrison  </t>
  </si>
  <si>
    <t>ATLANTA</t>
  </si>
  <si>
    <t>(404) 805-9651</t>
  </si>
  <si>
    <t>bordleon@yahoo.com</t>
  </si>
  <si>
    <t xml:space="preserve"> Marie D Klein  </t>
  </si>
  <si>
    <t>GLADYS</t>
  </si>
  <si>
    <t>(434) 283-4415</t>
  </si>
  <si>
    <t>jonathan.6679@yahoo.com</t>
  </si>
  <si>
    <t xml:space="preserve"> Janette M Sayer  </t>
  </si>
  <si>
    <t>Nevada</t>
  </si>
  <si>
    <t>(515) 520-1679</t>
  </si>
  <si>
    <t>jansayer53@gmail.com</t>
  </si>
  <si>
    <t xml:space="preserve"> Kimberly  Gilliam  </t>
  </si>
  <si>
    <t>ALBANY</t>
  </si>
  <si>
    <t>(229) 349-0477</t>
  </si>
  <si>
    <t>kgilliam774@gmail.com</t>
  </si>
  <si>
    <t xml:space="preserve"> Beth  Hopkins  </t>
  </si>
  <si>
    <t>(402) 709-2483</t>
  </si>
  <si>
    <t>tomatoketchup73@gmail.com</t>
  </si>
  <si>
    <t xml:space="preserve"> Victor  Orellana  </t>
  </si>
  <si>
    <t>(917) 721-0571</t>
  </si>
  <si>
    <t>Orellana777@yahoo.com</t>
  </si>
  <si>
    <t>ANDYWOODMAN@VALORNET.COM</t>
  </si>
  <si>
    <t>Month of</t>
  </si>
  <si>
    <t>2016 Sales</t>
  </si>
  <si>
    <t xml:space="preserve"> Charles  Hunter  </t>
  </si>
  <si>
    <t>CULLEOKA</t>
  </si>
  <si>
    <t>(931) 446-2866</t>
  </si>
  <si>
    <t>charlesparkshunter@gmail.com</t>
  </si>
  <si>
    <t xml:space="preserve"> Beverly J McDaniel  </t>
  </si>
  <si>
    <t>SYLVESTER</t>
  </si>
  <si>
    <t>(229) 854-1614</t>
  </si>
  <si>
    <t>dbeemackes@bellsouth.net</t>
  </si>
  <si>
    <t xml:space="preserve"> Daniel  Guzman  </t>
  </si>
  <si>
    <t>(423) 602-0112</t>
  </si>
  <si>
    <t>danguzman1@gmail.com</t>
  </si>
  <si>
    <t xml:space="preserve"> Benjamin  Barker  </t>
  </si>
  <si>
    <t>(229) 630-4527</t>
  </si>
  <si>
    <t>ynde15@gmail.com</t>
  </si>
  <si>
    <t xml:space="preserve"> Teleshia  Jenkins  </t>
  </si>
  <si>
    <t>(478) 919-3173</t>
  </si>
  <si>
    <t>teleshiajenkins@yahoo.com</t>
  </si>
  <si>
    <t xml:space="preserve"> NATHALI  VALBUENA  </t>
  </si>
  <si>
    <t>(502) 724-0046</t>
  </si>
  <si>
    <t>YUZETTHMACHADO@HOTMAIL.COM</t>
  </si>
  <si>
    <t xml:space="preserve"> Deepa  Irri  </t>
  </si>
  <si>
    <t>Troy</t>
  </si>
  <si>
    <t>(248) 825-0312</t>
  </si>
  <si>
    <t>srihari.ravula@gmail.com</t>
  </si>
  <si>
    <t xml:space="preserve"> Karen  Anderson  </t>
  </si>
  <si>
    <t>BELLEVUE</t>
  </si>
  <si>
    <t>(402) 884-4796</t>
  </si>
  <si>
    <t>bkanders5@cox.net</t>
  </si>
  <si>
    <t xml:space="preserve"> ANA  GARCIA  </t>
  </si>
  <si>
    <t>BRYAN</t>
  </si>
  <si>
    <t>(979) 220-4791</t>
  </si>
  <si>
    <t>ANA.MORENA.GARCIA@GMAIL.COM</t>
  </si>
  <si>
    <t xml:space="preserve"> FRANK  KAUKOL  </t>
  </si>
  <si>
    <t>PRESCOTT</t>
  </si>
  <si>
    <t>(928) 713-1573</t>
  </si>
  <si>
    <t>ASUFRANK@AOL.COM</t>
  </si>
  <si>
    <t xml:space="preserve"> Christopher  Perez  </t>
  </si>
  <si>
    <t>WESTERVILLE</t>
  </si>
  <si>
    <t>(412) 606-1625</t>
  </si>
  <si>
    <t>missamber1712@gmail.com</t>
  </si>
  <si>
    <t xml:space="preserve"> LILA  SCARBOROUGH  </t>
  </si>
  <si>
    <t>HOUSTON</t>
  </si>
  <si>
    <t>(713) 201-1922</t>
  </si>
  <si>
    <t>JSCARBOROUGH2014@GMAIL.COM</t>
  </si>
  <si>
    <t xml:space="preserve"> Matthew H Ellis  </t>
  </si>
  <si>
    <t>(402) 679-1300</t>
  </si>
  <si>
    <t>loginerror@hotmail.com</t>
  </si>
  <si>
    <t xml:space="preserve"> Kaelyn  Couture  </t>
  </si>
  <si>
    <t>Knoxville</t>
  </si>
  <si>
    <t>(207) 608-5080</t>
  </si>
  <si>
    <t>KAELYN.COUTURE@MAINE.EDU</t>
  </si>
  <si>
    <t xml:space="preserve"> Maiya  Tennard  </t>
  </si>
  <si>
    <t>ROME</t>
  </si>
  <si>
    <t>(706) 584-1441</t>
  </si>
  <si>
    <t>mtennard@yahoo.com</t>
  </si>
  <si>
    <t xml:space="preserve"> Katrina  Weaver  </t>
  </si>
  <si>
    <t>Batesville</t>
  </si>
  <si>
    <t>(662) 934-7595</t>
  </si>
  <si>
    <t>kittyweaver73@gmail.com</t>
  </si>
  <si>
    <t xml:space="preserve"> Brenda  Chesnek  </t>
  </si>
  <si>
    <t>Ashley</t>
  </si>
  <si>
    <t>(618) 322-5728</t>
  </si>
  <si>
    <t>brendachesnek@gmail.com</t>
  </si>
  <si>
    <t>NASHVILLE</t>
  </si>
  <si>
    <t>(615) 512-6573</t>
  </si>
  <si>
    <t>fancyface813@yahoo.com</t>
  </si>
  <si>
    <t xml:space="preserve"> Brandon T Cantrell  </t>
  </si>
  <si>
    <t>Jasper</t>
  </si>
  <si>
    <t>(404) 314-6393</t>
  </si>
  <si>
    <t>brandcan@gmail.com</t>
  </si>
  <si>
    <t>accounting@sidmashburn.com</t>
  </si>
  <si>
    <t>Sunrise</t>
  </si>
  <si>
    <t xml:space="preserve"> Kehui  Zhong  </t>
  </si>
  <si>
    <t>(219) 484-5890</t>
  </si>
  <si>
    <t>clairezhong27@gmail.com</t>
  </si>
  <si>
    <t xml:space="preserve"> Lang  Bens  </t>
  </si>
  <si>
    <t>Brunswick</t>
  </si>
  <si>
    <t>(912) 265-8287</t>
  </si>
  <si>
    <t>leriebens359@gmail.com</t>
  </si>
  <si>
    <t xml:space="preserve"> MOHAMMAD  ESKANDARI  </t>
  </si>
  <si>
    <t>WOODBRIDGE</t>
  </si>
  <si>
    <t>(571) 575-4800</t>
  </si>
  <si>
    <t>REZAE.1979@GMAIL.COM</t>
  </si>
  <si>
    <t xml:space="preserve"> Paul L Williams  </t>
  </si>
  <si>
    <t>Kemah</t>
  </si>
  <si>
    <t>(713) 443-6988</t>
  </si>
  <si>
    <t>plw463@gmail.com</t>
  </si>
  <si>
    <t xml:space="preserve"> Georges  Boukhalil  </t>
  </si>
  <si>
    <t>(773) 960-0325</t>
  </si>
  <si>
    <t>georgebouk@hotmail.com</t>
  </si>
  <si>
    <t xml:space="preserve"> CAROL  SALAMOVSA'  </t>
  </si>
  <si>
    <t xml:space="preserve"> Charles  Turner  </t>
  </si>
  <si>
    <t>Smyrna</t>
  </si>
  <si>
    <t>(657) 204-4408</t>
  </si>
  <si>
    <t>richard@blackberrysmoke.com</t>
  </si>
  <si>
    <t xml:space="preserve"> Mathew J Potts  </t>
  </si>
  <si>
    <t>Bloomfield</t>
  </si>
  <si>
    <t>(402) 640-1671</t>
  </si>
  <si>
    <t>matthewpotts669@gmail.com</t>
  </si>
  <si>
    <t xml:space="preserve"> Daniel  Souviron  </t>
  </si>
  <si>
    <t>Murfreesboro</t>
  </si>
  <si>
    <t>(615) 796-0242</t>
  </si>
  <si>
    <t>souviron09@gmail.com</t>
  </si>
  <si>
    <t xml:space="preserve"> Jake  Lucas  </t>
  </si>
  <si>
    <t>Orange</t>
  </si>
  <si>
    <t>(540) 455-2304</t>
  </si>
  <si>
    <t>lucasj82@hotmail.com</t>
  </si>
  <si>
    <t xml:space="preserve"> SRIDEVI  RAMAMURTHY'  </t>
  </si>
  <si>
    <t xml:space="preserve"> Gordon  Sharratt  </t>
  </si>
  <si>
    <t>Ft. Worth</t>
  </si>
  <si>
    <t>(817) 233-6591</t>
  </si>
  <si>
    <t>gpatsharrattdo@outlook.com</t>
  </si>
  <si>
    <t xml:space="preserve"> Douglas S Peklo  </t>
  </si>
  <si>
    <t>Tapillion</t>
  </si>
  <si>
    <t>(402) 763-7508</t>
  </si>
  <si>
    <t>dougpeklo@gmail.com</t>
  </si>
  <si>
    <t xml:space="preserve"> Leeann  Petersen  </t>
  </si>
  <si>
    <t>(402) 571-5872</t>
  </si>
  <si>
    <t>laptrsn@gmail.com</t>
  </si>
  <si>
    <t xml:space="preserve"> ROSLYN  JOHNSON KARAMOKO  </t>
  </si>
  <si>
    <t>(206) 755-6533</t>
  </si>
  <si>
    <t>ROSLYNMJOHNSON@GMAIL.COM</t>
  </si>
  <si>
    <t xml:space="preserve"> Jennifer  Kesner  </t>
  </si>
  <si>
    <t>Greenleaf</t>
  </si>
  <si>
    <t>(920) 905-3658</t>
  </si>
  <si>
    <t>jennykesner93@gmail.com</t>
  </si>
  <si>
    <t xml:space="preserve"> Latasha  Jones  </t>
  </si>
  <si>
    <t>(713) 898-2124</t>
  </si>
  <si>
    <t>tsjones5431@gmail.com</t>
  </si>
  <si>
    <t xml:space="preserve"> ROBERT  LUST  </t>
  </si>
  <si>
    <t>NEWARK</t>
  </si>
  <si>
    <t>(740) 334-0256</t>
  </si>
  <si>
    <t>MAMALUST@GMAIL.COM</t>
  </si>
  <si>
    <t xml:space="preserve"> Natasha k Marin  </t>
  </si>
  <si>
    <t>Cedar Park</t>
  </si>
  <si>
    <t>(512) 586-6304</t>
  </si>
  <si>
    <t>nkmarin14@gmail.com</t>
  </si>
  <si>
    <t xml:space="preserve"> Andres  Garcia  </t>
  </si>
  <si>
    <t>Weslaco</t>
  </si>
  <si>
    <t>(701) 818-4004</t>
  </si>
  <si>
    <t>andresgarciainformation@gmail.com</t>
  </si>
  <si>
    <t xml:space="preserve"> MARK  WEBBER  </t>
  </si>
  <si>
    <t>BENSENVILLE</t>
  </si>
  <si>
    <t>(630) 613-0954</t>
  </si>
  <si>
    <t>SFMARKYMARK1787@GMAIL.COM</t>
  </si>
  <si>
    <t>States</t>
  </si>
  <si>
    <t>Sales</t>
  </si>
  <si>
    <t>Alabama (AL)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</si>
  <si>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</si>
  <si>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</si>
  <si>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</si>
  <si>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</si>
  <si>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</si>
  <si>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</si>
  <si>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</si>
  <si>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</si>
  <si>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</si>
  <si>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</si>
  <si>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</si>
  <si>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</si>
  <si>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</si>
  <si>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</si>
  <si>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</si>
  <si>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</si>
  <si>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</si>
  <si>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Massachusetts (MA)</t>
  </si>
  <si>
    <t>Michigan (MI)</t>
  </si>
  <si>
    <t>Minnesota (MN)</t>
  </si>
  <si>
    <t>Mississippi (MS)</t>
  </si>
  <si>
    <t>Missouri (MO)</t>
  </si>
  <si>
    <t>Maryland (MD)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</si>
  <si>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</si>
  <si>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</si>
  <si>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</si>
  <si>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</si>
  <si>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</si>
  <si>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</si>
  <si>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</si>
  <si>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 (NC)</t>
  </si>
  <si>
    <t>North Dakota (ND)</t>
  </si>
  <si>
    <t>Ohio (OH)</t>
  </si>
  <si>
    <t>Oklahoma (OK)</t>
  </si>
  <si>
    <t>Oregon (OR)</t>
  </si>
  <si>
    <t>Pennsylvania (PA)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</si>
  <si>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</si>
  <si>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</si>
  <si>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</si>
  <si>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</si>
  <si>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</si>
  <si>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</si>
  <si>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</si>
  <si>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</si>
  <si>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</si>
  <si>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</si>
  <si>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</si>
  <si>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</si>
  <si>
    <t>Dist of Columbia (DC)</t>
  </si>
  <si>
    <t xml:space="preserve"> Michelle  Smith  </t>
  </si>
  <si>
    <t>Gillbert</t>
  </si>
  <si>
    <t>(602) 885-5554</t>
  </si>
  <si>
    <t>michellecamden111@gmail.com</t>
  </si>
  <si>
    <t xml:space="preserve"> GREG  MILLER  </t>
  </si>
  <si>
    <t>ELLENWOOD</t>
  </si>
  <si>
    <t>(404) 539-0826</t>
  </si>
  <si>
    <t>JACKOBUCK200@YAHOO.COM</t>
  </si>
  <si>
    <t xml:space="preserve"> Taylor  Bullard  </t>
  </si>
  <si>
    <t>Midlothian</t>
  </si>
  <si>
    <t>(469) 732-2079</t>
  </si>
  <si>
    <t>bullard8773@gmail.com</t>
  </si>
  <si>
    <t xml:space="preserve"> Gary  Sielski  </t>
  </si>
  <si>
    <t>(480) 980-8509</t>
  </si>
  <si>
    <t>gsielski@aol.com</t>
  </si>
  <si>
    <t xml:space="preserve"> Leonardo A Dillanueva  </t>
  </si>
  <si>
    <t>Norcross</t>
  </si>
  <si>
    <t>(404) 931-7081</t>
  </si>
  <si>
    <t xml:space="preserve"> WENDY  KERSH  </t>
  </si>
  <si>
    <t>JACKSONVILLE</t>
  </si>
  <si>
    <t>(904) 608-6730</t>
  </si>
  <si>
    <t>JUDYDOYLEHINES@HOTMAIL.COM</t>
  </si>
  <si>
    <t xml:space="preserve"> AnnaMarie  Szablewski  </t>
  </si>
  <si>
    <t>South Milwaukee</t>
  </si>
  <si>
    <t>(414) 333-7308</t>
  </si>
  <si>
    <t xml:space="preserve"> Viswanath  Balam  </t>
  </si>
  <si>
    <t>Peoria</t>
  </si>
  <si>
    <t>(310) 756-3670</t>
  </si>
  <si>
    <t>vbalam.balam@gmail.com</t>
  </si>
  <si>
    <t xml:space="preserve"> Kenzy  Kern  </t>
  </si>
  <si>
    <t>Napoleon</t>
  </si>
  <si>
    <t>(419) 261-5376</t>
  </si>
  <si>
    <t>kenzykern@yahoo.com</t>
  </si>
  <si>
    <t xml:space="preserve"> Wendy  Spence  </t>
  </si>
  <si>
    <t>Poplar Grove</t>
  </si>
  <si>
    <t>(815) 298-9263</t>
  </si>
  <si>
    <t>wspence@nbcusd.org</t>
  </si>
  <si>
    <t xml:space="preserve"> Kelsey  Mercado1  </t>
  </si>
  <si>
    <t>Mohave Valley</t>
  </si>
  <si>
    <t>(928) 788-5717</t>
  </si>
  <si>
    <t>kelsmercado13@gmail.com</t>
  </si>
  <si>
    <t>$1,500 Deductible</t>
  </si>
  <si>
    <t xml:space="preserve"> Rodney  Duke  </t>
  </si>
  <si>
    <t>indianapolis</t>
  </si>
  <si>
    <t>(317) 224-5874</t>
  </si>
  <si>
    <t>rduke1979@live.com</t>
  </si>
  <si>
    <t xml:space="preserve"> Joseph  Thornsberry  </t>
  </si>
  <si>
    <t>Louisa</t>
  </si>
  <si>
    <t>(606) 483-2621</t>
  </si>
  <si>
    <t>jpttrucking@ymail.com</t>
  </si>
  <si>
    <t xml:space="preserve"> Deborah K Schiffli  </t>
  </si>
  <si>
    <t>(260) 233-1378</t>
  </si>
  <si>
    <t>debbieschiffli@ymail.com</t>
  </si>
  <si>
    <t xml:space="preserve"> JUAN  VASQUEZ  </t>
  </si>
  <si>
    <t>NOGALES</t>
  </si>
  <si>
    <t>(520) 841-8587</t>
  </si>
  <si>
    <t>JOHNNY_11112@HOTMAIL.COM</t>
  </si>
  <si>
    <t>ichael_smith516@hotmail.com</t>
  </si>
  <si>
    <t xml:space="preserve"> Miriam  Dial  </t>
  </si>
  <si>
    <t>Lapse</t>
  </si>
  <si>
    <t xml:space="preserve"> Jessalyn  Wein  </t>
  </si>
  <si>
    <t>(402) 210-4620</t>
  </si>
  <si>
    <t>jessalynwein@yahoo.com</t>
  </si>
  <si>
    <t xml:space="preserve"> Jennifer Ann  Cooney  </t>
  </si>
  <si>
    <t>Marietta</t>
  </si>
  <si>
    <t>(678) 463-6814</t>
  </si>
  <si>
    <t>jcooney111004@yahoo.com</t>
  </si>
  <si>
    <t xml:space="preserve"> RAFAEL'  CLEJEL'  </t>
  </si>
  <si>
    <t xml:space="preserve"> CONNIE  TAYLOR  </t>
  </si>
  <si>
    <t>NEWPORT NEWS</t>
  </si>
  <si>
    <t>(757) 846-7690</t>
  </si>
  <si>
    <t>PKTAYLR@VERIZON.NET</t>
  </si>
  <si>
    <t xml:space="preserve"> Joseph  Cape  </t>
  </si>
  <si>
    <t>(229) 322-2268</t>
  </si>
  <si>
    <t>capej@helenaindustries.com</t>
  </si>
  <si>
    <t xml:space="preserve"> Daniel J Vosberg  </t>
  </si>
  <si>
    <t>South Wayne</t>
  </si>
  <si>
    <t>(608) 214-2295</t>
  </si>
  <si>
    <t>drvosberg@wekz.net</t>
  </si>
  <si>
    <t xml:space="preserve"> AUSTIN  POITEVINT  </t>
  </si>
  <si>
    <t>MATTOON</t>
  </si>
  <si>
    <t>(217) 646-7484</t>
  </si>
  <si>
    <t>DEREKP@JACKSONCARS.COM</t>
  </si>
  <si>
    <t xml:space="preserve"> CARLOS  APONTE  </t>
  </si>
  <si>
    <t>ORLANDO</t>
  </si>
  <si>
    <t>(646) 702-7757</t>
  </si>
  <si>
    <t>APONTE3315@GMAIL.COM</t>
  </si>
  <si>
    <t xml:space="preserve"> RAFAEL  CLEJEL  </t>
  </si>
  <si>
    <t xml:space="preserve"> Lisa  Brownlee  </t>
  </si>
  <si>
    <t>greenwood</t>
  </si>
  <si>
    <t>(317) 882-7379</t>
  </si>
  <si>
    <t>lmbrownl@aol.com</t>
  </si>
  <si>
    <t xml:space="preserve"> James N.  Russell Jr  </t>
  </si>
  <si>
    <t>Clayton</t>
  </si>
  <si>
    <t>(302) 389-8859</t>
  </si>
  <si>
    <t>tamiasmom@yahoo.com</t>
  </si>
  <si>
    <t xml:space="preserve"> Eileen  Shaheen  </t>
  </si>
  <si>
    <t>Springfield</t>
  </si>
  <si>
    <t>(217) 685-6636</t>
  </si>
  <si>
    <t>els1218@hotmail.com</t>
  </si>
  <si>
    <t>Stockbridge</t>
  </si>
  <si>
    <t>(678) 836-9168</t>
  </si>
  <si>
    <t>hendersonfamily.2012@gmail.com</t>
  </si>
  <si>
    <t xml:space="preserve"> Kevin  Kartes1  </t>
  </si>
  <si>
    <t xml:space="preserve"> Rebecca  Cobb  </t>
  </si>
  <si>
    <t>Grand Pairie</t>
  </si>
  <si>
    <t>(214) 240-3532</t>
  </si>
  <si>
    <t>rcdc4jc@yahoo.com</t>
  </si>
  <si>
    <t xml:space="preserve"> Nathan  Henderson  </t>
  </si>
  <si>
    <t>NEZIANYA@YAHOO.COM</t>
  </si>
  <si>
    <t xml:space="preserve"> Bradley  Gault  </t>
  </si>
  <si>
    <t>Scottsdale</t>
  </si>
  <si>
    <t>(314) 341-8884</t>
  </si>
  <si>
    <t>jeffreygault@yahoo.com</t>
  </si>
  <si>
    <t xml:space="preserve"> MARLENA  HAUBENSTRICKER  </t>
  </si>
  <si>
    <t>FENTON</t>
  </si>
  <si>
    <t>(810) 597-7298</t>
  </si>
  <si>
    <t>HAUBS10080@GMAIL.COM</t>
  </si>
  <si>
    <t>pepmeeks@hotmail.com</t>
  </si>
  <si>
    <t>luiscuellar_193@yahoo.com</t>
  </si>
  <si>
    <t xml:space="preserve"> Tammy  Price  </t>
  </si>
  <si>
    <t>hubbard</t>
  </si>
  <si>
    <t>(972) 989-3913</t>
  </si>
  <si>
    <t>sixtranch@wildblue.net</t>
  </si>
  <si>
    <t xml:space="preserve"> Sallynda  Dennison  </t>
  </si>
  <si>
    <t>Westerville</t>
  </si>
  <si>
    <t>(614) 679-1663</t>
  </si>
  <si>
    <t>Srdennison@msn.com</t>
  </si>
  <si>
    <t xml:space="preserve"> James  Jones  </t>
  </si>
  <si>
    <t>Dover</t>
  </si>
  <si>
    <t>(330) 447-1649</t>
  </si>
  <si>
    <t>tljjrj@gmail.com</t>
  </si>
  <si>
    <t xml:space="preserve"> PHILLIP  VARNES  </t>
  </si>
  <si>
    <t>(215) 284-1116</t>
  </si>
  <si>
    <t>SBRAX40@COMCAST.NET</t>
  </si>
  <si>
    <t xml:space="preserve"> Alissia  Norman  </t>
  </si>
  <si>
    <t>Fairburn</t>
  </si>
  <si>
    <t>(828) 553-7608</t>
  </si>
  <si>
    <t>misslis26@gmail.com</t>
  </si>
  <si>
    <t xml:space="preserve"> Qemal  Alimi  </t>
  </si>
  <si>
    <t>Merril</t>
  </si>
  <si>
    <t>(715) 551-4986</t>
  </si>
  <si>
    <t>Alimi.09@hotmail.com</t>
  </si>
  <si>
    <t xml:space="preserve"> JACQUELYN  GIDLEWSKI1  </t>
  </si>
  <si>
    <t xml:space="preserve"> CUNFENG  FURMAN  </t>
  </si>
  <si>
    <t>FORT MYERS</t>
  </si>
  <si>
    <t>(415) 218-3165</t>
  </si>
  <si>
    <t>FLYSKY6@YAHOO.COM</t>
  </si>
  <si>
    <t xml:space="preserve"> Imad T Shaheen  </t>
  </si>
  <si>
    <t>Toledo</t>
  </si>
  <si>
    <t>(419) 690-5431</t>
  </si>
  <si>
    <t>its79m@yahoo.com</t>
  </si>
  <si>
    <t xml:space="preserve"> MICHAEL  HOLTZIN  </t>
  </si>
  <si>
    <t>(484) 678-9046</t>
  </si>
  <si>
    <t>MHOLTZIN20@YAHOO.COM</t>
  </si>
  <si>
    <t xml:space="preserve"> DONTAVIUS  HARTSFIELD  </t>
  </si>
  <si>
    <t>(281) 924-7759</t>
  </si>
  <si>
    <t>JELETAH@YAHOO.COM</t>
  </si>
  <si>
    <t xml:space="preserve"> ADRIENNE  MCSWAIN  </t>
  </si>
  <si>
    <t>FALMOUTH</t>
  </si>
  <si>
    <t>(530) 307-3434</t>
  </si>
  <si>
    <t>NORTHWOODX3@YAHOO.COM</t>
  </si>
  <si>
    <t xml:space="preserve"> Betty D Crowther  </t>
  </si>
  <si>
    <t>Philippi</t>
  </si>
  <si>
    <t>(304) 203-3407</t>
  </si>
  <si>
    <t>bettycrowther@yahoo.com</t>
  </si>
  <si>
    <t xml:space="preserve"> Phil  Kulwicki  </t>
  </si>
  <si>
    <t>Waterford</t>
  </si>
  <si>
    <t>(262) 534-3335</t>
  </si>
  <si>
    <t>phil@hotjobsinfood.com</t>
  </si>
  <si>
    <t xml:space="preserve"> Lisa  Harper  </t>
  </si>
  <si>
    <t>Louisville</t>
  </si>
  <si>
    <t>(502) 614-5271</t>
  </si>
  <si>
    <t>ladrharper@gmail.com</t>
  </si>
  <si>
    <t xml:space="preserve"> Christopher  Lee  </t>
  </si>
  <si>
    <t>Bella Vista</t>
  </si>
  <si>
    <t>(479) 544-3985</t>
  </si>
  <si>
    <t>DynamicTraining.cl@gmail.com</t>
  </si>
  <si>
    <t xml:space="preserve"> BOBBY  LAWSON_  </t>
  </si>
  <si>
    <t>(682) 240-2704</t>
  </si>
  <si>
    <t>LAWSONLEEBOBBY44@GMAIL.COM</t>
  </si>
  <si>
    <t xml:space="preserve"> BRANDI  BURT  </t>
  </si>
  <si>
    <t>Gadsden</t>
  </si>
  <si>
    <t>(256) 613-3670</t>
  </si>
  <si>
    <t>BRANDIMASHBURN4206@GMAIL.COM</t>
  </si>
  <si>
    <t xml:space="preserve"> Margarita  Rios  </t>
  </si>
  <si>
    <t>Maricopa</t>
  </si>
  <si>
    <t>(520) 840-2328</t>
  </si>
  <si>
    <t>yseniawhite2@yahoo.com</t>
  </si>
  <si>
    <t xml:space="preserve"> Farnaz  Carter  </t>
  </si>
  <si>
    <t>Henrico</t>
  </si>
  <si>
    <t>(804) 301-6878</t>
  </si>
  <si>
    <t>napatab@cs.com</t>
  </si>
  <si>
    <t xml:space="preserve"> Robert F Prettyman1  </t>
  </si>
  <si>
    <t>(720) 219-3571</t>
  </si>
  <si>
    <t>bprett@denverhousing.org</t>
  </si>
  <si>
    <t xml:space="preserve"> Jana K Barker  </t>
  </si>
  <si>
    <t>Grand Prairie</t>
  </si>
  <si>
    <t>(214) 924-4972</t>
  </si>
  <si>
    <t>jkbarker53@gmail.com</t>
  </si>
  <si>
    <t xml:space="preserve"> Lisa  Henry  </t>
  </si>
  <si>
    <t>Clarksville</t>
  </si>
  <si>
    <t>(706) 754-5211</t>
  </si>
  <si>
    <t>lhenry17@windstream.net</t>
  </si>
  <si>
    <t xml:space="preserve"> PHAT  TRAN  </t>
  </si>
  <si>
    <t>(412) 805-5519</t>
  </si>
  <si>
    <t>TONYTRAN779@ICLOUD.COM</t>
  </si>
  <si>
    <t xml:space="preserve"> Allan R  Storm  </t>
  </si>
  <si>
    <t>Racine</t>
  </si>
  <si>
    <t>(262) 880-6887</t>
  </si>
  <si>
    <t>astorm5353@gmail.com</t>
  </si>
  <si>
    <t xml:space="preserve"> LEAH A CAST  </t>
  </si>
  <si>
    <t>JOLIET</t>
  </si>
  <si>
    <t>(815) 690-2012</t>
  </si>
  <si>
    <t>KDJPRO1@YAHOO.COM</t>
  </si>
  <si>
    <t xml:space="preserve"> Marsha  Hatcher  </t>
  </si>
  <si>
    <t>Kingwood</t>
  </si>
  <si>
    <t>(832) 971-2712</t>
  </si>
  <si>
    <t>marsha7579@aol.com</t>
  </si>
  <si>
    <t xml:space="preserve"> ALA  OTHMAN  </t>
  </si>
  <si>
    <t>(832) 929-4365</t>
  </si>
  <si>
    <t>ALAOTHMAN249@GMAIL.COM</t>
  </si>
  <si>
    <t xml:space="preserve"> QUINCY D MOORE  </t>
  </si>
  <si>
    <t>(414) 578-0959</t>
  </si>
  <si>
    <t>EARLINELOGAN@YAHOO.COM</t>
  </si>
  <si>
    <t xml:space="preserve"> JOHN  STRAUB  </t>
  </si>
  <si>
    <t>BELLEVIEW</t>
  </si>
  <si>
    <t>(352) 233-5639</t>
  </si>
  <si>
    <t>JOHNSTRAUB23@GMAIL.COM</t>
  </si>
  <si>
    <t>West Point</t>
  </si>
  <si>
    <t xml:space="preserve"> stephen  roney  </t>
  </si>
  <si>
    <t>snellville</t>
  </si>
  <si>
    <t>(678) 467-3027</t>
  </si>
  <si>
    <t>yenoroney@gmail.com</t>
  </si>
  <si>
    <t>Casa Grande</t>
  </si>
  <si>
    <t>(520) 251-2819</t>
  </si>
  <si>
    <t>auzasheep@live.com</t>
  </si>
  <si>
    <t xml:space="preserve"> DENNIS  ALLRED  </t>
  </si>
  <si>
    <t>(810) 625-0993</t>
  </si>
  <si>
    <t>KIMBERLY.SCHULER47@GMAIL.COM</t>
  </si>
  <si>
    <t>Royse City</t>
  </si>
  <si>
    <t>(214) 906-2408</t>
  </si>
  <si>
    <t>rknzbrashears@yahoo.com</t>
  </si>
  <si>
    <t xml:space="preserve"> ELIZABETH  QUINON  </t>
  </si>
  <si>
    <t>MIAMI</t>
  </si>
  <si>
    <t>(305) 333-0303</t>
  </si>
  <si>
    <t xml:space="preserve"> MICHAEL  DELEONARDIS.  </t>
  </si>
  <si>
    <t>MARTINS FERRY</t>
  </si>
  <si>
    <t>(740) 632-5533</t>
  </si>
  <si>
    <t>MTASDELI@COMCAST.NET</t>
  </si>
  <si>
    <t xml:space="preserve"> MICHAEL  DELEONARDIS  </t>
  </si>
  <si>
    <t xml:space="preserve"> Michael  Hargis  </t>
  </si>
  <si>
    <t>(214) 766-1831</t>
  </si>
  <si>
    <t>townsendhargis@gmail.com</t>
  </si>
  <si>
    <t xml:space="preserve"> Allen R  Uhlir  </t>
  </si>
  <si>
    <t>St. Croix Falls</t>
  </si>
  <si>
    <t>(715) 557-2265</t>
  </si>
  <si>
    <t>allen.r.uhlir@gmail.com</t>
  </si>
  <si>
    <t xml:space="preserve"> Kathleen  Cook  </t>
  </si>
  <si>
    <t>Wytheville</t>
  </si>
  <si>
    <t>(704) 791-6802</t>
  </si>
  <si>
    <t>kcmvs@ymail.com</t>
  </si>
  <si>
    <t xml:space="preserve"> XIAO  XIAO  </t>
  </si>
  <si>
    <t>(832) 387-3612</t>
  </si>
  <si>
    <t>BFTONGJI@HOTMAIL.COM</t>
  </si>
  <si>
    <t xml:space="preserve"> Brenda  Chesnek1  </t>
  </si>
  <si>
    <t xml:space="preserve"> Pamela S Purdue  </t>
  </si>
  <si>
    <t>Indianapolis</t>
  </si>
  <si>
    <t>(317) 627-5697</t>
  </si>
  <si>
    <t>wcgf9888@yahoo.com</t>
  </si>
  <si>
    <t xml:space="preserve"> SALMA  MORSY  </t>
  </si>
  <si>
    <t>GALVESTON</t>
  </si>
  <si>
    <t>(713) 205-8865</t>
  </si>
  <si>
    <t>CARDIODOCTOR113@GMAIL.COM</t>
  </si>
  <si>
    <t xml:space="preserve"> Kristina  Gilchriest  </t>
  </si>
  <si>
    <t>Call</t>
  </si>
  <si>
    <t>(409) 622-9059</t>
  </si>
  <si>
    <t>ggilchriest@ymail.com</t>
  </si>
  <si>
    <t xml:space="preserve"> Kerrie  Rich  </t>
  </si>
  <si>
    <t>Sturgis</t>
  </si>
  <si>
    <t>(270) 871-7551</t>
  </si>
  <si>
    <t>kwr@carrollengineeringco.com</t>
  </si>
  <si>
    <t xml:space="preserve"> MICHAEL ANGELO  DIAZ  </t>
  </si>
  <si>
    <t>SOUTHFIELD</t>
  </si>
  <si>
    <t>(313) 330-6076</t>
  </si>
  <si>
    <t>DIAZDETRIOT@AOL.COM</t>
  </si>
  <si>
    <t xml:space="preserve"> MADISON  FLETCHER  </t>
  </si>
  <si>
    <t>NEWPORT</t>
  </si>
  <si>
    <t>(870) 503-6006</t>
  </si>
  <si>
    <t>LINDSEYCOOK09@GMAIL.COM</t>
  </si>
  <si>
    <t xml:space="preserve"> jacob  ward  </t>
  </si>
  <si>
    <t>elkhart</t>
  </si>
  <si>
    <t>(574) 202-4659</t>
  </si>
  <si>
    <t>jleeward2007@gmail.com</t>
  </si>
  <si>
    <t xml:space="preserve"> Robert  Lee  </t>
  </si>
  <si>
    <t>Franklin</t>
  </si>
  <si>
    <t>(414) 698-4668</t>
  </si>
  <si>
    <t>bob.e.lee10@gmail.com</t>
  </si>
  <si>
    <t xml:space="preserve"> Leza  Buentello  </t>
  </si>
  <si>
    <t>San Antonio</t>
  </si>
  <si>
    <t>(210) 781-0751</t>
  </si>
  <si>
    <t>rozellebuentello@gmail.com</t>
  </si>
  <si>
    <t xml:space="preserve"> Nick  Nicoletopoulos1  </t>
  </si>
  <si>
    <t>Brookfield</t>
  </si>
  <si>
    <t>(262) 853-3100</t>
  </si>
  <si>
    <t>alicjaniko@gmail.com</t>
  </si>
  <si>
    <t xml:space="preserve"> LEMONE  GARLAND  </t>
  </si>
  <si>
    <t>Morrow</t>
  </si>
  <si>
    <t>(678) 262-8606</t>
  </si>
  <si>
    <t>LEMONE71@GMAIL.COM</t>
  </si>
  <si>
    <t xml:space="preserve"> Marc  Widdess  </t>
  </si>
  <si>
    <t>Monahans</t>
  </si>
  <si>
    <t>(432) 540-3650</t>
  </si>
  <si>
    <t>protegek@hotmail.com</t>
  </si>
  <si>
    <t xml:space="preserve"> CROCE  PASSALACQUA  </t>
  </si>
  <si>
    <t>KENNETT SQUARE</t>
  </si>
  <si>
    <t>(484) 866-3504</t>
  </si>
  <si>
    <t>PILLITTERIMT@YAHOO.COM</t>
  </si>
  <si>
    <t xml:space="preserve"> Connie  Campbell  </t>
  </si>
  <si>
    <t>Sweeny</t>
  </si>
  <si>
    <t>(979) 824-8217</t>
  </si>
  <si>
    <t>pc-campbell@netzero.net</t>
  </si>
  <si>
    <t xml:space="preserve"> Jeffrey  Dews  </t>
  </si>
  <si>
    <t>Farmville</t>
  </si>
  <si>
    <t>(662) 321-1927</t>
  </si>
  <si>
    <t>dews3ja@gmail.com</t>
  </si>
  <si>
    <t xml:space="preserve"> Alexandra  Fernandes  </t>
  </si>
  <si>
    <t>(520) 980-5715</t>
  </si>
  <si>
    <t>Afernandes566@robertmorris.edu</t>
  </si>
  <si>
    <t xml:space="preserve"> Nick  Nicoletopoulos  </t>
  </si>
  <si>
    <t xml:space="preserve"> Michiel W Collier  </t>
  </si>
  <si>
    <t>Altus</t>
  </si>
  <si>
    <t>(580) 318-1821</t>
  </si>
  <si>
    <t>wadecollier72@yahoo.com</t>
  </si>
  <si>
    <t xml:space="preserve"> NICOLE  INOA  </t>
  </si>
  <si>
    <t>INDIANAPOLIS</t>
  </si>
  <si>
    <t>(787) 486-3178</t>
  </si>
  <si>
    <t xml:space="preserve"> RICHARD  FOMSI  </t>
  </si>
  <si>
    <t>LITTLE ROCK</t>
  </si>
  <si>
    <t>(501) 744-0713</t>
  </si>
  <si>
    <t>RICHIE10ZO7@GMAIL.COM</t>
  </si>
  <si>
    <t xml:space="preserve"> Dena  O'Leary  </t>
  </si>
  <si>
    <t>Cygnet</t>
  </si>
  <si>
    <t>(419) 308-8991</t>
  </si>
  <si>
    <t>doleary24@yahoo.com</t>
  </si>
  <si>
    <t xml:space="preserve"> Cindy  Levine1  </t>
  </si>
  <si>
    <t>White Bluff</t>
  </si>
  <si>
    <t>(615) 294-8669</t>
  </si>
  <si>
    <t>kclevine@att.net</t>
  </si>
  <si>
    <t xml:space="preserve"> Davina L Franklin  </t>
  </si>
  <si>
    <t>(317) 438-3295</t>
  </si>
  <si>
    <t>dididevine@hotmail.com</t>
  </si>
  <si>
    <t xml:space="preserve"> Diane S Cermak  </t>
  </si>
  <si>
    <t>Onalaska</t>
  </si>
  <si>
    <t>(608) 519-2209</t>
  </si>
  <si>
    <t>rush4953@msn.com</t>
  </si>
  <si>
    <t xml:space="preserve"> Katherine  Boeke  </t>
  </si>
  <si>
    <t>Hubbard</t>
  </si>
  <si>
    <t>(641) 864-2409</t>
  </si>
  <si>
    <t>boekepoas@gmail.com</t>
  </si>
  <si>
    <t xml:space="preserve"> SUSAN A BOGGS  </t>
  </si>
  <si>
    <t>RACINE</t>
  </si>
  <si>
    <t>(262) 676-1556</t>
  </si>
  <si>
    <t>SUES_MAIL@YAHOO.COM</t>
  </si>
  <si>
    <t xml:space="preserve"> Marcus  Smith  </t>
  </si>
  <si>
    <t>Durant</t>
  </si>
  <si>
    <t>(662) 803-3685</t>
  </si>
  <si>
    <t>Jeromesmith178@gmail.com</t>
  </si>
  <si>
    <t xml:space="preserve"> Anita V Cahoon  </t>
  </si>
  <si>
    <t>Fincastle</t>
  </si>
  <si>
    <t>(540) 580-4856</t>
  </si>
  <si>
    <t>anitacahoon@gmail.com</t>
  </si>
  <si>
    <t xml:space="preserve"> Kathryn  Mashburn  </t>
  </si>
  <si>
    <t>Austin</t>
  </si>
  <si>
    <t>(713) 503-3244</t>
  </si>
  <si>
    <t>katymashburn@gmail.com</t>
  </si>
  <si>
    <t xml:space="preserve"> Brandon  Beren  </t>
  </si>
  <si>
    <t>Tempe</t>
  </si>
  <si>
    <t>(480) 750-9406</t>
  </si>
  <si>
    <t>brandon@berenart.net</t>
  </si>
  <si>
    <t xml:space="preserve"> Vivian A. Ketcham  </t>
  </si>
  <si>
    <t>Ada</t>
  </si>
  <si>
    <t>(580) 235-5005</t>
  </si>
  <si>
    <t>ketch124@yahoo.com</t>
  </si>
  <si>
    <t xml:space="preserve"> Katina  Lakhan  </t>
  </si>
  <si>
    <t>Loganville</t>
  </si>
  <si>
    <t>(678) 949-1604</t>
  </si>
  <si>
    <t>kdlakhan2000@yahoo.com</t>
  </si>
  <si>
    <t xml:space="preserve"> Joseph L Johnson  </t>
  </si>
  <si>
    <t xml:space="preserve"> Maria  Donmyer  </t>
  </si>
  <si>
    <t>Cedar Springs</t>
  </si>
  <si>
    <t>(616) 490-9025</t>
  </si>
  <si>
    <t xml:space="preserve"> Lisa  Oban  </t>
  </si>
  <si>
    <t>North Sioux City</t>
  </si>
  <si>
    <t>(712) 253-3331</t>
  </si>
  <si>
    <t>mamalisa6584@hotmail.com</t>
  </si>
  <si>
    <t xml:space="preserve"> KRISTEN  CARTER  </t>
  </si>
  <si>
    <t>(270) 994-4255</t>
  </si>
  <si>
    <t>KVAND2@UKY.EDU</t>
  </si>
  <si>
    <t xml:space="preserve"> Kari  Brashears  </t>
  </si>
  <si>
    <t xml:space="preserve"> Tina  Davis  </t>
  </si>
  <si>
    <t>Appomattox</t>
  </si>
  <si>
    <t>(434) 660-7087</t>
  </si>
  <si>
    <t>tdavis1128@yahoo.com</t>
  </si>
  <si>
    <t xml:space="preserve"> Zeruiah  Kamyszek  </t>
  </si>
  <si>
    <t>Cookson</t>
  </si>
  <si>
    <t>(775) 235-3262</t>
  </si>
  <si>
    <t>zeruiah81@gmail.com</t>
  </si>
  <si>
    <t xml:space="preserve"> Jeffrey  Briggs  </t>
  </si>
  <si>
    <t>Princeton</t>
  </si>
  <si>
    <t>(815) 915-7715</t>
  </si>
  <si>
    <t>jeffreybriggstrucking@hotmail.com</t>
  </si>
  <si>
    <t xml:space="preserve"> RACHEL  TASSIN  </t>
  </si>
  <si>
    <t>FAYETTEVILLE</t>
  </si>
  <si>
    <t>(318) 794-5341</t>
  </si>
  <si>
    <t>RALYNN160@YAHOO.COM</t>
  </si>
  <si>
    <t>Axton</t>
  </si>
  <si>
    <t>(671) 847-827</t>
  </si>
  <si>
    <t>cindi@csawm.com</t>
  </si>
  <si>
    <t xml:space="preserve"> ALLYSON  HENDERSON  </t>
  </si>
  <si>
    <t>FRANKLIN</t>
  </si>
  <si>
    <t>(720) 261-9157</t>
  </si>
  <si>
    <t>JOHENDO33@GMAIL.COM</t>
  </si>
  <si>
    <t xml:space="preserve"> Lucinda  Showalter2  </t>
  </si>
  <si>
    <t>(276) 634-0000</t>
  </si>
  <si>
    <t xml:space="preserve"> Lucinda  Showalter  </t>
  </si>
  <si>
    <t xml:space="preserve"> Roger  Stec  </t>
  </si>
  <si>
    <t>Bassett</t>
  </si>
  <si>
    <t>(308) 760-2956</t>
  </si>
  <si>
    <t>rogerstec@yahoo.com</t>
  </si>
  <si>
    <t>In-force</t>
  </si>
  <si>
    <t>DTC Web Sales</t>
  </si>
  <si>
    <t>Combined Totals</t>
  </si>
  <si>
    <t># New Certs</t>
  </si>
  <si>
    <t>Prem $</t>
  </si>
  <si>
    <t>Fee $</t>
  </si>
  <si>
    <t>Current In-Force</t>
  </si>
  <si>
    <t xml:space="preserve"> Kellie L Ainsworth  </t>
  </si>
  <si>
    <t>Collinsville</t>
  </si>
  <si>
    <t>(601) 507-3545</t>
  </si>
  <si>
    <t>kellie50david@yahoo.com</t>
  </si>
  <si>
    <t xml:space="preserve"> Cindy  Carlson  </t>
  </si>
  <si>
    <t>Albion</t>
  </si>
  <si>
    <t>(402) 841-0808</t>
  </si>
  <si>
    <t>cvcarlson1227@yahoo.com</t>
  </si>
  <si>
    <t xml:space="preserve"> Cathy A Noye1  </t>
  </si>
  <si>
    <t>Birmingham</t>
  </si>
  <si>
    <t>(815) 296-3535</t>
  </si>
  <si>
    <t>cathynoye@gmail.com</t>
  </si>
  <si>
    <t xml:space="preserve"> Kathy  Hair  </t>
  </si>
  <si>
    <t>Abilene</t>
  </si>
  <si>
    <t xml:space="preserve"> Christy M Hamilton  </t>
  </si>
  <si>
    <t>Prescott</t>
  </si>
  <si>
    <t>(260) 438-5511</t>
  </si>
  <si>
    <t>christyhamilton@breakawayarts.com</t>
  </si>
  <si>
    <t xml:space="preserve"> Davlin  Acree  </t>
  </si>
  <si>
    <t xml:space="preserve"> Lisa  Pearson  </t>
  </si>
  <si>
    <t>Phonenix</t>
  </si>
  <si>
    <t>(602) 494-3554</t>
  </si>
  <si>
    <t>halosanswings@cox.net</t>
  </si>
  <si>
    <t xml:space="preserve"> SEAN  HENDERSON  </t>
  </si>
  <si>
    <t>OPELIKA</t>
  </si>
  <si>
    <t>(334) 559-1275</t>
  </si>
  <si>
    <t>SEANHENDERSON4411@HOTMAIL.COM</t>
  </si>
  <si>
    <t xml:space="preserve"> MIKAYLA  DRAKE  </t>
  </si>
  <si>
    <t>OAK PARK</t>
  </si>
  <si>
    <t>(313) 932-9119</t>
  </si>
  <si>
    <t>TGAMBLE@ACCLAIMEDHC.COM</t>
  </si>
  <si>
    <t xml:space="preserve"> MARK  PALMER  </t>
  </si>
  <si>
    <t>FAIRFAX</t>
  </si>
  <si>
    <t>(703) 944-4418</t>
  </si>
  <si>
    <t>MPALM4444@GMAIL.COM</t>
  </si>
  <si>
    <t xml:space="preserve"> Wendell  Bissonnette  </t>
  </si>
  <si>
    <t>Tumbling Shoals</t>
  </si>
  <si>
    <t>(501) 691-9445</t>
  </si>
  <si>
    <t>d_coyz@msn.com</t>
  </si>
  <si>
    <t>(601) 616-4873</t>
  </si>
  <si>
    <t>jma219@gmail.com</t>
  </si>
  <si>
    <t xml:space="preserve">4 x 3 Deluxe </t>
  </si>
  <si>
    <t>4 x 3 Economy</t>
  </si>
  <si>
    <t>4 x 3 Choice</t>
  </si>
  <si>
    <t>4 x 3 Standard</t>
  </si>
  <si>
    <t xml:space="preserve"> Paul W Wharton  </t>
  </si>
  <si>
    <t>Jacksonville</t>
  </si>
  <si>
    <t>(904) 563-0627</t>
  </si>
  <si>
    <t>drpaulwharton@gmail.com</t>
  </si>
  <si>
    <t xml:space="preserve"> JAMES  COLLIER  </t>
  </si>
  <si>
    <t>TROY</t>
  </si>
  <si>
    <t>ANOMALY.VA@GMAIL.COM</t>
  </si>
  <si>
    <t xml:space="preserve"> Deepika  Kaushik  </t>
  </si>
  <si>
    <t>Bolingbrook</t>
  </si>
  <si>
    <t>(630) 865-6779</t>
  </si>
  <si>
    <t>dinesh.k.kaushik@gmail.com</t>
  </si>
  <si>
    <t xml:space="preserve"> Dinesh  Kaushik  </t>
  </si>
  <si>
    <t>mangus_85@yahoo.com</t>
  </si>
  <si>
    <t>ellequinon@gmail.com</t>
  </si>
  <si>
    <t xml:space="preserve"> Jerry D Williams  </t>
  </si>
  <si>
    <t>Skiatook</t>
  </si>
  <si>
    <t>(281) 488-3226</t>
  </si>
  <si>
    <t>Renepud@comcast.net</t>
  </si>
  <si>
    <t xml:space="preserve"> BILLY  JENKINS  </t>
  </si>
  <si>
    <t>GEORGETOWN</t>
  </si>
  <si>
    <t>(302) 393-3456</t>
  </si>
  <si>
    <t>nemonax@gmail.com</t>
  </si>
  <si>
    <t xml:space="preserve"> Bruce  Thiex  </t>
  </si>
  <si>
    <t>Hope Hall</t>
  </si>
  <si>
    <t>(334) 451-1922</t>
  </si>
  <si>
    <t>bubbasmaterials@gmail.com</t>
  </si>
  <si>
    <t xml:space="preserve"> Angela  Castilho  </t>
  </si>
  <si>
    <t>(713) 725-6368</t>
  </si>
  <si>
    <t>rlm4432331@gmail.com</t>
  </si>
  <si>
    <t xml:space="preserve"> Mary  Bisso  </t>
  </si>
  <si>
    <t>Mesa</t>
  </si>
  <si>
    <t>(480) 892-9067</t>
  </si>
  <si>
    <t>marykbisso@gmail.com</t>
  </si>
  <si>
    <t xml:space="preserve"> Mark A Smith  </t>
  </si>
  <si>
    <t>Doylestown</t>
  </si>
  <si>
    <t>(330) 990-1112</t>
  </si>
  <si>
    <t>markasmith6@yahoo.com</t>
  </si>
  <si>
    <t>Sulphur</t>
  </si>
  <si>
    <t>(580) 618-4611</t>
  </si>
  <si>
    <t>ultimatehealth@cableone.net</t>
  </si>
  <si>
    <t xml:space="preserve"> TODD  LAWLER  </t>
  </si>
  <si>
    <t>NORTH RICHLAND HILLS</t>
  </si>
  <si>
    <t>(308) 249-0256</t>
  </si>
  <si>
    <t>LAWLERTX@YAHOO.COM</t>
  </si>
  <si>
    <t>sunitawc@gmail.com</t>
  </si>
  <si>
    <t xml:space="preserve"> SUSAN  MUIR  </t>
  </si>
  <si>
    <t>OKLAHOMA CITY</t>
  </si>
  <si>
    <t>(405) 250-8825</t>
  </si>
  <si>
    <t>scmuir420@aol.com</t>
  </si>
  <si>
    <t xml:space="preserve"> Delbra  Rule  </t>
  </si>
  <si>
    <t>Blue Ridge</t>
  </si>
  <si>
    <t>(214) 733-2021</t>
  </si>
  <si>
    <t>danrule160@yahoo.com</t>
  </si>
  <si>
    <t xml:space="preserve"> JONAI  HARRIS  </t>
  </si>
  <si>
    <t>OVIEDO</t>
  </si>
  <si>
    <t>(340) 514-7161</t>
  </si>
  <si>
    <t>jonaiharris22@gmail.com</t>
  </si>
  <si>
    <t xml:space="preserve"> PATRICIA  JACKSON  </t>
  </si>
  <si>
    <t>(817) 946-9680</t>
  </si>
  <si>
    <t>DJACKSON0917@YAHOO.COM</t>
  </si>
  <si>
    <t xml:space="preserve"> John P St Germain  </t>
  </si>
  <si>
    <t>Freedom</t>
  </si>
  <si>
    <t>(307) 203-7339</t>
  </si>
  <si>
    <t>stgermain2005@gmail.com</t>
  </si>
  <si>
    <t xml:space="preserve"> THOMAS J KINSELLA  </t>
  </si>
  <si>
    <t>(281) 740-7860</t>
  </si>
  <si>
    <t>TOM_ANGOLA@HOTMAIL.COM</t>
  </si>
  <si>
    <t xml:space="preserve"> KIMBERLY  SCRIMGER  </t>
  </si>
  <si>
    <t>(269) 366-9074</t>
  </si>
  <si>
    <t>Kscrimger@att.net</t>
  </si>
  <si>
    <t xml:space="preserve"> NORINAO  HARUNA  </t>
  </si>
  <si>
    <t>(760) 685-5725</t>
  </si>
  <si>
    <t>NORINAOH@GMAIL.COM</t>
  </si>
  <si>
    <t xml:space="preserve"> SILAS  JOHNSON  </t>
  </si>
  <si>
    <t>(623) 693-4030</t>
  </si>
  <si>
    <t>LAJITALY@HOTMAIL.COM</t>
  </si>
  <si>
    <t xml:space="preserve"> Mary  Bisso1  </t>
  </si>
  <si>
    <t>Tobias &amp; Associates, Inc - Mouradian, Thomas  (245744)</t>
  </si>
  <si>
    <t>Coverage One Insurance Group LLC - Rakocevic,Velimir  (244798)</t>
  </si>
  <si>
    <t>Coverage One Insurance Group LLC - Rubin, Rebecca (244799)</t>
  </si>
  <si>
    <t>Coverage One Insurance Group LLC - Thompson, Sheena (244887)</t>
  </si>
  <si>
    <t>Coverage One Insurance Group LLC - Hurley, Jill (244794)</t>
  </si>
  <si>
    <t>Coverage One Insurance Group LLC - Giordany, Wesly  (244790)</t>
  </si>
  <si>
    <t xml:space="preserve"> Ideal Health Benefits - Newman, Jeff  (244633)</t>
  </si>
  <si>
    <t>Coverage One Insurance Group LLC - Moreno, Alberto (244789)</t>
  </si>
  <si>
    <t>Coverage One Insurance Group LLC - Mahan , Michael  (244896)</t>
  </si>
  <si>
    <t>Bene Markets LLC - Adams Fry, Sarah (234539)</t>
  </si>
  <si>
    <t>Tobias &amp; Associates, Inc - Ferris, Christine (197895)</t>
  </si>
  <si>
    <t>PHENIX CITY</t>
  </si>
  <si>
    <t>(706) 615-0094</t>
  </si>
  <si>
    <t>REGINAJAMIESON69@GMAIL.COM</t>
  </si>
  <si>
    <t>Tobias &amp; Associates, Inc - Brodil, Shane (197892)</t>
  </si>
  <si>
    <t xml:space="preserve"> CHARLES  LONG  </t>
  </si>
  <si>
    <t>CHARLESTON</t>
  </si>
  <si>
    <t>(304) 395-1484</t>
  </si>
  <si>
    <t>PNNYSUE@AOL.COM</t>
  </si>
  <si>
    <t>Tobias &amp; Associates, Inc - Tobias, Michael (186143)</t>
  </si>
  <si>
    <t xml:space="preserve"> CHARLES  DUNN  </t>
  </si>
  <si>
    <t>BOYDTON</t>
  </si>
  <si>
    <t>(434) 265-4115</t>
  </si>
  <si>
    <t>CHARLESDUNN0829@GMAIL.COM</t>
  </si>
  <si>
    <t>Tobias &amp; Associates, Inc - Colon, Daniel (197896)</t>
  </si>
  <si>
    <t xml:space="preserve"> KYLE  CRISP  </t>
  </si>
  <si>
    <t>LONDON</t>
  </si>
  <si>
    <t>(614) 981-4944</t>
  </si>
  <si>
    <t>Bene Markets LLC - Marcus, Kenny (198633)</t>
  </si>
  <si>
    <t>Tobias &amp; Associates, Inc - Stern, Patrick (197887)</t>
  </si>
  <si>
    <t>Bene Markets LLC - Butler, Bradley (198650)</t>
  </si>
  <si>
    <t>Tobias &amp; Associates, Inc - Bertorelli, Anthony (197870)</t>
  </si>
  <si>
    <t>Tobias &amp; Associates, Inc - Cox, William (197868)</t>
  </si>
  <si>
    <t>James, Stephen  (239037)</t>
  </si>
  <si>
    <t>Tobias &amp; Associates, Inc - Thompson, Connor (197884)</t>
  </si>
  <si>
    <t>Lacey, Jacob (241644)</t>
  </si>
  <si>
    <t>Coverage One Insurance Group, LLC - Rakocevic, Velimir (215146)</t>
  </si>
  <si>
    <t>Coverage One Insurance Group, LLC - Hawkins, Karen  (221970)</t>
  </si>
  <si>
    <t>Coverage One Insurance Group, LLC - Giordany, Wesly (215142)</t>
  </si>
  <si>
    <t>Bene Markets LLC - Groff, Albert (198631)</t>
  </si>
  <si>
    <t>Coverage One Insurance Group, LLC - Moreno, Alberto (195331)</t>
  </si>
  <si>
    <t>Coverage One Insurance Group, LLC - Hurley, Jill (215143)</t>
  </si>
  <si>
    <t>Coverage One Insurance Group, LLC - Salomon, Jonathan (215150)</t>
  </si>
  <si>
    <t>Coverage One Insurance Group, LLC - Rubin, Rebecca (215148)</t>
  </si>
  <si>
    <t>Coverage One Insurance Group, LLC - Thompson, Sheena (222923)</t>
  </si>
  <si>
    <t>Bene Markets LLC - Super, Diana (198667)</t>
  </si>
  <si>
    <t>Tobias &amp; Associates, Inc - Weatherman, Ward (197893)</t>
  </si>
  <si>
    <t>Tobias &amp; Associates, Inc - Lane, Curtis (197885)</t>
  </si>
  <si>
    <t>Net Health Affiliates - McLean, Kareem (158495)</t>
  </si>
  <si>
    <t>Fletcher, Cynthia (237711)</t>
  </si>
  <si>
    <t>:45</t>
  </si>
  <si>
    <t>STA10017479</t>
  </si>
  <si>
    <t xml:space="preserve"> Ute  Purdum  </t>
  </si>
  <si>
    <t>ThedFord</t>
  </si>
  <si>
    <t>(308) 748-2445</t>
  </si>
  <si>
    <t>upurdum@yahoo.com</t>
  </si>
  <si>
    <t xml:space="preserve">Pivot Economy 3x4 </t>
  </si>
  <si>
    <t>STA10047134</t>
  </si>
  <si>
    <t xml:space="preserve"> Andy  Missbach  </t>
  </si>
  <si>
    <t>Powell</t>
  </si>
  <si>
    <t>(865) 850-1991</t>
  </si>
  <si>
    <t>amissbach80@gmail.com</t>
  </si>
  <si>
    <t>STA10007432</t>
  </si>
  <si>
    <t xml:space="preserve"> RUSSELL  ARNETT  </t>
  </si>
  <si>
    <t>SALYERSVILLE</t>
  </si>
  <si>
    <t>(606) 496-5800</t>
  </si>
  <si>
    <t>TINA_ARNETT@HOTMAIL.COM</t>
  </si>
  <si>
    <t>Pivot Deluxe 3x4</t>
  </si>
  <si>
    <t>STA10058704</t>
  </si>
  <si>
    <t>(210) 684-1400</t>
  </si>
  <si>
    <t>francis.sykes1@gmail.com</t>
  </si>
  <si>
    <t>STA10003158</t>
  </si>
  <si>
    <t xml:space="preserve"> Tram  Pham  </t>
  </si>
  <si>
    <t>Kingston</t>
  </si>
  <si>
    <t>(678) 787-7069</t>
  </si>
  <si>
    <t>pilchermitchell@yahoo.com</t>
  </si>
  <si>
    <t>STA10048688</t>
  </si>
  <si>
    <t xml:space="preserve"> EDDIE  STANLEY  </t>
  </si>
  <si>
    <t>BEAR</t>
  </si>
  <si>
    <t>(302) 983-2388</t>
  </si>
  <si>
    <t>STANLEYCHICK@YAHOO.COM</t>
  </si>
  <si>
    <t xml:space="preserve">Pivot Choice 3x4 </t>
  </si>
  <si>
    <t>Tobias &amp; Associates, Inc -  Danilov, Douglas (247824)</t>
  </si>
  <si>
    <t>STA10040091</t>
  </si>
  <si>
    <t xml:space="preserve"> KAELI  FLETCHER  </t>
  </si>
  <si>
    <t>(281) 636-2356</t>
  </si>
  <si>
    <t>KAELI.FLETCHER@YAHOO.COM</t>
  </si>
  <si>
    <t>STA10017569</t>
  </si>
  <si>
    <t xml:space="preserve"> JAMES Z JORDAN  </t>
  </si>
  <si>
    <t>(303) 884-2644</t>
  </si>
  <si>
    <t>shewhodoesall@yahoo.com</t>
  </si>
  <si>
    <t>STA10014722</t>
  </si>
  <si>
    <t xml:space="preserve"> Linda  Davis  </t>
  </si>
  <si>
    <t>Wilburton</t>
  </si>
  <si>
    <t>(918) 448-7222</t>
  </si>
  <si>
    <t>lcmdavis@yahoo.com</t>
  </si>
  <si>
    <t>STA10004439</t>
  </si>
  <si>
    <t xml:space="preserve"> Aaron  Clark  </t>
  </si>
  <si>
    <t>Clendenin</t>
  </si>
  <si>
    <t>(304) 548-7551</t>
  </si>
  <si>
    <t>aaronclark2448@hotmail.com</t>
  </si>
  <si>
    <t>STA10016565</t>
  </si>
  <si>
    <t xml:space="preserve"> ALEJANDRO  DELRIO  </t>
  </si>
  <si>
    <t>(623) 806-3539</t>
  </si>
  <si>
    <t>RADELRIO@MSN.COM</t>
  </si>
  <si>
    <t>STA10027073</t>
  </si>
  <si>
    <t xml:space="preserve"> CHAD P NEHR  </t>
  </si>
  <si>
    <t>(254) 231-8579</t>
  </si>
  <si>
    <t>STA10051525</t>
  </si>
  <si>
    <t xml:space="preserve"> CATHERINE  WRIGHT  </t>
  </si>
  <si>
    <t>JACKSON</t>
  </si>
  <si>
    <t>(505) 205-3884</t>
  </si>
  <si>
    <t>WILLCOXWRIGHT@GMAIL.COM</t>
  </si>
  <si>
    <t>STA10043102</t>
  </si>
  <si>
    <t xml:space="preserve"> Jay  Jensen  </t>
  </si>
  <si>
    <t>SPARTA</t>
  </si>
  <si>
    <t>(608) 487-1902</t>
  </si>
  <si>
    <t>jaybird.jensen@gmail.com</t>
  </si>
  <si>
    <t>STA10042401</t>
  </si>
  <si>
    <t xml:space="preserve"> GABRIELA C GONZALES  </t>
  </si>
  <si>
    <t>(520) 345-1515</t>
  </si>
  <si>
    <t>GABBYGONZALES64@GMAIL.COM</t>
  </si>
  <si>
    <t>STA10043507</t>
  </si>
  <si>
    <t xml:space="preserve"> Nicole  Tarantino  </t>
  </si>
  <si>
    <t>Wilmington</t>
  </si>
  <si>
    <t>(302) 218-5208</t>
  </si>
  <si>
    <t>nikinak8@yahoo.com</t>
  </si>
  <si>
    <t>STA10009496</t>
  </si>
  <si>
    <t>Uvalde</t>
  </si>
  <si>
    <t>(201) 508-1390</t>
  </si>
  <si>
    <t>sweeten1954@yahoo.com</t>
  </si>
  <si>
    <t>STA10022812</t>
  </si>
  <si>
    <t xml:space="preserve"> Charles  Carlberg  </t>
  </si>
  <si>
    <t>Hedrick</t>
  </si>
  <si>
    <t>(641) 541-0953</t>
  </si>
  <si>
    <t>weld37@yahoo.com</t>
  </si>
  <si>
    <t>STA10056907</t>
  </si>
  <si>
    <t>STA10004913</t>
  </si>
  <si>
    <t xml:space="preserve"> Jewel  Crayton  </t>
  </si>
  <si>
    <t>(205) 306-8636</t>
  </si>
  <si>
    <t>STA10024502</t>
  </si>
  <si>
    <t xml:space="preserve"> Jeffery  Sabedra  </t>
  </si>
  <si>
    <t>Port Lavaca</t>
  </si>
  <si>
    <t>(361) 220-3766</t>
  </si>
  <si>
    <t>j_sabedra@hotmail.com</t>
  </si>
  <si>
    <t>STA10003992</t>
  </si>
  <si>
    <t xml:space="preserve"> ERICA  GALVAN  </t>
  </si>
  <si>
    <t>ROBSTOWN</t>
  </si>
  <si>
    <t>(361) 462-0995</t>
  </si>
  <si>
    <t>GALVANBROSLAWN@GMAIL.COM</t>
  </si>
  <si>
    <t>STA10032084</t>
  </si>
  <si>
    <t xml:space="preserve"> VERNON  JAMIESON  </t>
  </si>
  <si>
    <t>harlinda.hernandez@abbvie.com</t>
  </si>
  <si>
    <t>STA10001974</t>
  </si>
  <si>
    <t xml:space="preserve"> PATRICIA  DRAYNA  </t>
  </si>
  <si>
    <t>(414) 289-0553</t>
  </si>
  <si>
    <t>CJDRAYNAMD@GMAIL.COM</t>
  </si>
  <si>
    <t>STA10037784</t>
  </si>
  <si>
    <t xml:space="preserve"> MICHAEL  HORWATT  </t>
  </si>
  <si>
    <t>NORMALVILLE</t>
  </si>
  <si>
    <t>(724) 970-3169</t>
  </si>
  <si>
    <t>HORWATT@OHTOT.COM</t>
  </si>
  <si>
    <t>STA10020438</t>
  </si>
  <si>
    <t xml:space="preserve"> Omar  Baker  </t>
  </si>
  <si>
    <t>Hampton</t>
  </si>
  <si>
    <t>(631) 276-6209</t>
  </si>
  <si>
    <t>mrbaker1710@gmail.com</t>
  </si>
  <si>
    <t>STA10001896</t>
  </si>
  <si>
    <t xml:space="preserve"> William  Greer Jr  </t>
  </si>
  <si>
    <t>Middletown</t>
  </si>
  <si>
    <t>(302) 562-3651</t>
  </si>
  <si>
    <t>bgreer1210@gmail.com</t>
  </si>
  <si>
    <t>STA10038836</t>
  </si>
  <si>
    <t xml:space="preserve"> DANIELLE  OLIVEIRA  </t>
  </si>
  <si>
    <t>ROCKWALL</t>
  </si>
  <si>
    <t>(214) 923-7547</t>
  </si>
  <si>
    <t>DANIELLEOLIVEIRARA16@MAIL.COM</t>
  </si>
  <si>
    <t>STA10039905</t>
  </si>
  <si>
    <t xml:space="preserve"> Kauri  Miller  </t>
  </si>
  <si>
    <t>(302) 218-1881</t>
  </si>
  <si>
    <t>lmill215@yahoo.com</t>
  </si>
  <si>
    <t>STA10055135</t>
  </si>
  <si>
    <t xml:space="preserve"> Anthony  Carpenter  </t>
  </si>
  <si>
    <t>(773) 726-8609</t>
  </si>
  <si>
    <t>carphenters@gmail.com</t>
  </si>
  <si>
    <t>STA10008057</t>
  </si>
  <si>
    <t xml:space="preserve"> Thomas  Meier  </t>
  </si>
  <si>
    <t>(608) 220-6372</t>
  </si>
  <si>
    <t>tsmeier64@yahoo.com</t>
  </si>
  <si>
    <t>STA10059834</t>
  </si>
  <si>
    <t xml:space="preserve"> BAKHTIYOR  AZIMOV  </t>
  </si>
  <si>
    <t>(615) 968-4444</t>
  </si>
  <si>
    <t>BAXTI@USA.COM</t>
  </si>
  <si>
    <t>STA10012519</t>
  </si>
  <si>
    <t xml:space="preserve"> VICKIE  BASS  </t>
  </si>
  <si>
    <t>(870) 550-6664</t>
  </si>
  <si>
    <t>First Ins Corp - Roker, Mario (241685)</t>
  </si>
  <si>
    <t>STA10033109</t>
  </si>
  <si>
    <t xml:space="preserve"> Franklin A Johnson  </t>
  </si>
  <si>
    <t>Hephzibah</t>
  </si>
  <si>
    <t>(706) 496-0425</t>
  </si>
  <si>
    <t>frankjohnson2977@gmail.com</t>
  </si>
  <si>
    <t>STA10058709</t>
  </si>
  <si>
    <t xml:space="preserve"> CHERYL  ROCHESTER  </t>
  </si>
  <si>
    <t>BELOIT</t>
  </si>
  <si>
    <t>(919) 414-5139</t>
  </si>
  <si>
    <t>CROCHESTER@LIVE.COM</t>
  </si>
  <si>
    <t>Regular STM Plan Type</t>
  </si>
  <si>
    <t>4 x 3 STM Coverage</t>
  </si>
  <si>
    <t>STA10044424</t>
  </si>
  <si>
    <t xml:space="preserve"> JANINE  SCHNEIDER.  </t>
  </si>
  <si>
    <t>MASON</t>
  </si>
  <si>
    <t>(513) 706-3315</t>
  </si>
  <si>
    <t>JANINEMARIE63@YAHOO.COM</t>
  </si>
  <si>
    <t>STA10047297</t>
  </si>
  <si>
    <t xml:space="preserve"> Cathy  Braddy  </t>
  </si>
  <si>
    <t>Tarrytown</t>
  </si>
  <si>
    <t>(912) 293-1436</t>
  </si>
  <si>
    <t>CBRADDY55@GMAIL.COM</t>
  </si>
  <si>
    <t>STA10028375</t>
  </si>
  <si>
    <t xml:space="preserve"> Lydia  Lopez  </t>
  </si>
  <si>
    <t>Lubbock</t>
  </si>
  <si>
    <t>(806) 252-4619</t>
  </si>
  <si>
    <t>lydialopez185@gmail.com</t>
  </si>
  <si>
    <t>STA10024623</t>
  </si>
  <si>
    <t xml:space="preserve"> Reza  Faraji  </t>
  </si>
  <si>
    <t>(602) 751-7292</t>
  </si>
  <si>
    <t>rfaraji300@gmail.com</t>
  </si>
  <si>
    <t>STA10009706</t>
  </si>
  <si>
    <t xml:space="preserve"> Keith  Kern  </t>
  </si>
  <si>
    <t>Archbold</t>
  </si>
  <si>
    <t>(419) 572-1984</t>
  </si>
  <si>
    <t>Keithkern2318@gmail.com</t>
  </si>
  <si>
    <t>STA10057782</t>
  </si>
  <si>
    <t xml:space="preserve"> Troy  Spoon  </t>
  </si>
  <si>
    <t>Dallas</t>
  </si>
  <si>
    <t>(949) 899-5317</t>
  </si>
  <si>
    <t>tspoon@krystalkloudz.com</t>
  </si>
  <si>
    <t xml:space="preserve"> Frances  Wesson  </t>
  </si>
  <si>
    <t>4 x 3 STM Plan Type</t>
  </si>
  <si>
    <t>STA10036051</t>
  </si>
  <si>
    <t xml:space="preserve"> MONICA  DENNISON  </t>
  </si>
  <si>
    <t>WOODSFIELD</t>
  </si>
  <si>
    <t>(740) 621-0613</t>
  </si>
  <si>
    <t>DENNIMO57@YAHOO.COM</t>
  </si>
  <si>
    <t>STA10007593</t>
  </si>
  <si>
    <t xml:space="preserve"> TIMOTHY  SMITH  </t>
  </si>
  <si>
    <t>(770) 402-1484</t>
  </si>
  <si>
    <t>TIMRSMITH60@GMAIL.COM</t>
  </si>
  <si>
    <t>STA10048347</t>
  </si>
  <si>
    <t xml:space="preserve"> CHI  KIM  </t>
  </si>
  <si>
    <t>(408) 497-1540</t>
  </si>
  <si>
    <t>YUUIDAY11@GMAIL.COM</t>
  </si>
  <si>
    <t>STA10058653</t>
  </si>
  <si>
    <t xml:space="preserve"> ERICA  HODGE  </t>
  </si>
  <si>
    <t>NACOGDOCHES</t>
  </si>
  <si>
    <t>(936) 462-8291</t>
  </si>
  <si>
    <t>EHODGE155@GMAIL.COM</t>
  </si>
  <si>
    <t>STA10025208</t>
  </si>
  <si>
    <t xml:space="preserve"> KATHRYN  KUBAS  </t>
  </si>
  <si>
    <t>WILLOUGBY</t>
  </si>
  <si>
    <t>(216) 235-2243</t>
  </si>
  <si>
    <t>AUNTKAT72@GMAIL.COM</t>
  </si>
  <si>
    <t>STA10014685</t>
  </si>
  <si>
    <t xml:space="preserve"> WILLIAM  HASTINGS  </t>
  </si>
  <si>
    <t>SAN ANTONIO</t>
  </si>
  <si>
    <t>(210) 273-2162</t>
  </si>
  <si>
    <t>WILLIAMSHAKYHASTINGS@GMAIL.COM</t>
  </si>
  <si>
    <t>STA10012049</t>
  </si>
  <si>
    <t xml:space="preserve"> TERESA  KNIGHT  </t>
  </si>
  <si>
    <t>POTOMAC</t>
  </si>
  <si>
    <t>(217) 417-4860</t>
  </si>
  <si>
    <t>KNIGHTTA65@GMAIL.COM</t>
  </si>
  <si>
    <t>STA10046112</t>
  </si>
  <si>
    <t xml:space="preserve"> TIFFANY  HOANG  </t>
  </si>
  <si>
    <t>HURON</t>
  </si>
  <si>
    <t>(614) 822-0294</t>
  </si>
  <si>
    <t>NGOCTRANVN@YAHOO.COM</t>
  </si>
  <si>
    <t xml:space="preserve">Pivot Standard 3x4 </t>
  </si>
  <si>
    <t>STA10013625</t>
  </si>
  <si>
    <t xml:space="preserve"> FORREST  BATES  </t>
  </si>
  <si>
    <t>(865) 556-4075</t>
  </si>
  <si>
    <t>TNTBOWMAN@YAHOO.COM</t>
  </si>
  <si>
    <t>STA10056997</t>
  </si>
  <si>
    <t xml:space="preserve"> JOHN  URSACIUC  </t>
  </si>
  <si>
    <t>EL MIRAGE</t>
  </si>
  <si>
    <t>(602) 710-8692</t>
  </si>
  <si>
    <t>TIMIS57@AOL.COM</t>
  </si>
  <si>
    <t>STA10053516</t>
  </si>
  <si>
    <t xml:space="preserve"> ROBERT  EVANS  </t>
  </si>
  <si>
    <t>CLARKS SUMMIT</t>
  </si>
  <si>
    <t>(570) 906-0976</t>
  </si>
  <si>
    <t>REVANS@AUTO-DIST.COM</t>
  </si>
  <si>
    <t>STA10005861</t>
  </si>
  <si>
    <t xml:space="preserve"> ANGELA  HAYES  </t>
  </si>
  <si>
    <t>CHANDLER</t>
  </si>
  <si>
    <t>(602) 291-2369</t>
  </si>
  <si>
    <t>ANGELAH@ALLIEDGROUPSALES.COM</t>
  </si>
  <si>
    <t>STA10005723</t>
  </si>
  <si>
    <t xml:space="preserve"> lance  parker  </t>
  </si>
  <si>
    <t>(334) 734-0801</t>
  </si>
  <si>
    <t>LANCEPARKER1178@GMAIL.COM</t>
  </si>
  <si>
    <t>STA10041300</t>
  </si>
  <si>
    <t xml:space="preserve"> WILLIAM  HOEFER  </t>
  </si>
  <si>
    <t>AUBURN</t>
  </si>
  <si>
    <t>(937) 499-0201</t>
  </si>
  <si>
    <t>CHEFHOEFER@GMAIL.COM</t>
  </si>
  <si>
    <t>STA10027076</t>
  </si>
  <si>
    <t xml:space="preserve"> LATIETA  PEARSON  </t>
  </si>
  <si>
    <t>(414) 202-2823</t>
  </si>
  <si>
    <t>LATIETAPEARSON@YAHOO.COM</t>
  </si>
  <si>
    <t>STA10016672</t>
  </si>
  <si>
    <t xml:space="preserve"> Claudia  Dills  </t>
  </si>
  <si>
    <t>MINERAL BLUFF</t>
  </si>
  <si>
    <t>(706) 851-5934</t>
  </si>
  <si>
    <t>brasstownsofi@gmail.com</t>
  </si>
  <si>
    <t>STA10023041</t>
  </si>
  <si>
    <t xml:space="preserve"> Beverly  Manz  </t>
  </si>
  <si>
    <t>Navarre</t>
  </si>
  <si>
    <t>(330) 224-8572</t>
  </si>
  <si>
    <t>jmanz@sssnet.com</t>
  </si>
  <si>
    <t>STA10048225</t>
  </si>
  <si>
    <t>SEVIERVILLE</t>
  </si>
  <si>
    <t>STA10054071</t>
  </si>
  <si>
    <t xml:space="preserve"> MILDRED  COLEGROVE  </t>
  </si>
  <si>
    <t>QUAKER CITY</t>
  </si>
  <si>
    <t>(740) 758-5382</t>
  </si>
  <si>
    <t>MILDREDCOLEGROVE1@GMAIL.COM</t>
  </si>
  <si>
    <t>STA10015667</t>
  </si>
  <si>
    <t xml:space="preserve"> JANICE A GREGORY  </t>
  </si>
  <si>
    <t>DANVILLE</t>
  </si>
  <si>
    <t>(859) 516-3188</t>
  </si>
  <si>
    <t xml:space="preserve"> Joan  Davis  </t>
  </si>
  <si>
    <t>The Villages</t>
  </si>
  <si>
    <t>(414) 617-3249</t>
  </si>
  <si>
    <t>joankizaric@gmail.com</t>
  </si>
  <si>
    <t>Tara_lang2@yahoo.com</t>
  </si>
  <si>
    <t xml:space="preserve"> DENNIS  ALLRED1  </t>
  </si>
  <si>
    <t>STA10000836</t>
  </si>
  <si>
    <t xml:space="preserve"> TRISTEN  KUBRICK  </t>
  </si>
  <si>
    <t>NEW KENSINGTON</t>
  </si>
  <si>
    <t>(412) 956-6941</t>
  </si>
  <si>
    <t>TGKUBRICK95@HOTMAIL.COM</t>
  </si>
  <si>
    <t>STA10045963</t>
  </si>
  <si>
    <t xml:space="preserve"> THOMAS  BRENNAN  </t>
  </si>
  <si>
    <t>POTTSTOWN</t>
  </si>
  <si>
    <t>(484) 363-7037</t>
  </si>
  <si>
    <t>HUNTRMAN2006@GMAIL.COM</t>
  </si>
  <si>
    <t>STA10014440</t>
  </si>
  <si>
    <t xml:space="preserve"> Thomas  Meckley  </t>
  </si>
  <si>
    <t>Conrath</t>
  </si>
  <si>
    <t>(715) 613-3177</t>
  </si>
  <si>
    <t>tommeckley@hotmail.com</t>
  </si>
  <si>
    <t>STA10038538</t>
  </si>
  <si>
    <t xml:space="preserve"> THERESA  MARSHALL  </t>
  </si>
  <si>
    <t>STAUNTON</t>
  </si>
  <si>
    <t>(540) 480-7282</t>
  </si>
  <si>
    <t>TREEISME1961@GMAIL.COM</t>
  </si>
  <si>
    <t>STA10021422</t>
  </si>
  <si>
    <t xml:space="preserve"> DARRON  PEASE  </t>
  </si>
  <si>
    <t>SYCAMORE</t>
  </si>
  <si>
    <t>(815) 388-6218</t>
  </si>
  <si>
    <t>ZONBABY@YAHOO.COM</t>
  </si>
  <si>
    <t>STA10018563</t>
  </si>
  <si>
    <t xml:space="preserve"> DARRON  PEASE1  </t>
  </si>
  <si>
    <t>STA10005572</t>
  </si>
  <si>
    <t xml:space="preserve"> RICKY  KAUTZMAN  </t>
  </si>
  <si>
    <t>(414) 306-0710</t>
  </si>
  <si>
    <t>JORI@WI.RR.COM</t>
  </si>
  <si>
    <t xml:space="preserve"> Shelia E Forbes  </t>
  </si>
  <si>
    <t>STA10030555</t>
  </si>
  <si>
    <t xml:space="preserve"> Holly  Bowers  </t>
  </si>
  <si>
    <t>Corpus Christi</t>
  </si>
  <si>
    <t>(361) 446-4737</t>
  </si>
  <si>
    <t>hollybowers56@gmail.com</t>
  </si>
  <si>
    <t>STA10022866</t>
  </si>
  <si>
    <t xml:space="preserve"> KATHRYN  JOHNSON  </t>
  </si>
  <si>
    <t>AUBURN HILLS</t>
  </si>
  <si>
    <t>(810) 623-0187</t>
  </si>
  <si>
    <t>johnson.katey@gmail.com</t>
  </si>
  <si>
    <t>Tobias &amp; Associates, Inc - Kissoon, Edward (248128)</t>
  </si>
  <si>
    <t>STA10044473</t>
  </si>
  <si>
    <t xml:space="preserve"> BOBBY  REYNOLDS  </t>
  </si>
  <si>
    <t>(817) 528-4845</t>
  </si>
  <si>
    <t>KANYKARAY@YAHOO.COM</t>
  </si>
  <si>
    <t>STA10057766</t>
  </si>
  <si>
    <t xml:space="preserve"> PAMELA  MIKEC  </t>
  </si>
  <si>
    <t>BROOKFIELD</t>
  </si>
  <si>
    <t>(262) 649-3219</t>
  </si>
  <si>
    <t>STA10018351</t>
  </si>
  <si>
    <t xml:space="preserve"> ANGEL  STANIFER  </t>
  </si>
  <si>
    <t>(937) 232-0863</t>
  </si>
  <si>
    <t>ANGEL@TOTALGREENCLEANING.COM</t>
  </si>
  <si>
    <t>STA10032691</t>
  </si>
  <si>
    <t xml:space="preserve"> KRISTEN P DOYLE  </t>
  </si>
  <si>
    <t>HOLLAND</t>
  </si>
  <si>
    <t>(267) 278-6531</t>
  </si>
  <si>
    <t>DOYLEDC16@COMCAST.NET</t>
  </si>
  <si>
    <t>STA10046791</t>
  </si>
  <si>
    <t xml:space="preserve"> LANA  STANKOVIC  </t>
  </si>
  <si>
    <t>(414) 861-8823</t>
  </si>
  <si>
    <t>MLADEN555.MS@GMAIL.COM</t>
  </si>
  <si>
    <t>STA10028433</t>
  </si>
  <si>
    <t xml:space="preserve"> Henryka  Brzezinski  </t>
  </si>
  <si>
    <t>Gilbert</t>
  </si>
  <si>
    <t>(814) 460-4397</t>
  </si>
  <si>
    <t>HENRYKABRZ77@GMAIL.COM</t>
  </si>
  <si>
    <t>Tobias &amp; Associates, Inc - Davis, Christopher (197886)</t>
  </si>
  <si>
    <t>STA10055933</t>
  </si>
  <si>
    <t xml:space="preserve"> CINDY  SAUTTER  </t>
  </si>
  <si>
    <t>MOHAVE VALLEY</t>
  </si>
  <si>
    <t>(928) 444-2263</t>
  </si>
  <si>
    <t>sauttercindy@yahoo.com</t>
  </si>
  <si>
    <t>STA10016433</t>
  </si>
  <si>
    <t xml:space="preserve"> JACQUELYN  BRELIN  </t>
  </si>
  <si>
    <t>ADRIAN</t>
  </si>
  <si>
    <t>(517) 902-7296</t>
  </si>
  <si>
    <t>MISFITACRE@GMAIL.COM</t>
  </si>
  <si>
    <t>STA10020238</t>
  </si>
  <si>
    <t xml:space="preserve"> BRENT  CASH  </t>
  </si>
  <si>
    <t>BEULAH</t>
  </si>
  <si>
    <t>(307) 763-2909</t>
  </si>
  <si>
    <t>BCASH@BETANCE.NET</t>
  </si>
  <si>
    <t>STA10006958</t>
  </si>
  <si>
    <t xml:space="preserve"> KOURTNEY  MCNEIL  </t>
  </si>
  <si>
    <t>(330) 714-5672</t>
  </si>
  <si>
    <t>KMCNEIL3@KENT.EDU</t>
  </si>
  <si>
    <t>STA10019808</t>
  </si>
  <si>
    <t xml:space="preserve"> Kevin  Beardsley  </t>
  </si>
  <si>
    <t>Macomb</t>
  </si>
  <si>
    <t>(586) 855-3545</t>
  </si>
  <si>
    <t>kevinbeardsley@targetinstallations.com</t>
  </si>
  <si>
    <t>STA10042598</t>
  </si>
  <si>
    <t xml:space="preserve"> CHARLOTTE B TORSEY  </t>
  </si>
  <si>
    <t>WHARTON</t>
  </si>
  <si>
    <t>(979) 358-0727</t>
  </si>
  <si>
    <t>CHARLOTTEJA123@YAHOO.COM</t>
  </si>
  <si>
    <t>STA10046525</t>
  </si>
  <si>
    <t xml:space="preserve"> RAUQUEZ  MARABLE  </t>
  </si>
  <si>
    <t>(434) 334-3662</t>
  </si>
  <si>
    <t>DA_ROC88@YAHOO.COM</t>
  </si>
  <si>
    <t>Clark, Samantha (246427)</t>
  </si>
  <si>
    <t>STA10027786</t>
  </si>
  <si>
    <t xml:space="preserve"> Debra  Staples  </t>
  </si>
  <si>
    <t>Daingerfield</t>
  </si>
  <si>
    <t>(903) 452-7019</t>
  </si>
  <si>
    <t>edward1983@live.com</t>
  </si>
  <si>
    <t>STA10046237</t>
  </si>
  <si>
    <t xml:space="preserve"> Ashley H Villar  </t>
  </si>
  <si>
    <t>League City</t>
  </si>
  <si>
    <t>(225) 485-4760</t>
  </si>
  <si>
    <t>mavillar@eatel.net</t>
  </si>
  <si>
    <t>STA10013676</t>
  </si>
  <si>
    <t xml:space="preserve"> ZOE  SZASZ  </t>
  </si>
  <si>
    <t>ERWINNA</t>
  </si>
  <si>
    <t>(323) 450-6994</t>
  </si>
  <si>
    <t>ZOEBONHAM@ME.COM</t>
  </si>
  <si>
    <t>STA10045728</t>
  </si>
  <si>
    <t xml:space="preserve"> MARY  CARROLL  </t>
  </si>
  <si>
    <t>MESA</t>
  </si>
  <si>
    <t>(480) 241-6701</t>
  </si>
  <si>
    <t>MARY_GENG@YMAIL.COM</t>
  </si>
  <si>
    <t>STA10032559</t>
  </si>
  <si>
    <t xml:space="preserve"> MICHAEL  CASTO  </t>
  </si>
  <si>
    <t>CLARKSBURG</t>
  </si>
  <si>
    <t>(304) 661-0593</t>
  </si>
  <si>
    <t>MIKETINA2016@GMAIL.COM</t>
  </si>
  <si>
    <t>STA10051386</t>
  </si>
  <si>
    <t xml:space="preserve"> ANDREA  STANLEY  </t>
  </si>
  <si>
    <t>KINGWOOD</t>
  </si>
  <si>
    <t>(507) 440-8988</t>
  </si>
  <si>
    <t>anstan71@msn.com</t>
  </si>
  <si>
    <t>STA10042549</t>
  </si>
  <si>
    <t xml:space="preserve"> LINDA  LAX  </t>
  </si>
  <si>
    <t>HORSESHOE BAY</t>
  </si>
  <si>
    <t>(903) 277-6310</t>
  </si>
  <si>
    <t>BELLAVIDA989@GMAIL.COM</t>
  </si>
  <si>
    <t>STA10023207</t>
  </si>
  <si>
    <t xml:space="preserve"> DEBRA  GULLEY  </t>
  </si>
  <si>
    <t>(513) 485-9730</t>
  </si>
  <si>
    <t>CSR@A1HEATHCARE.COM</t>
  </si>
  <si>
    <t>STA10046764</t>
  </si>
  <si>
    <t xml:space="preserve"> LARRY  BOWLEY  </t>
  </si>
  <si>
    <t>(402) 213-1053</t>
  </si>
  <si>
    <t>MOLLYDOG8675309@GMAIL.COM</t>
  </si>
  <si>
    <t>STA10004162</t>
  </si>
  <si>
    <t xml:space="preserve"> JOSELYN M LOPEZ  </t>
  </si>
  <si>
    <t>(614) 500-2880</t>
  </si>
  <si>
    <t>JOSELYN2411@GMAIL.COM</t>
  </si>
  <si>
    <t>JANOAKS927@GMAIL.COM</t>
  </si>
  <si>
    <t>STA10059719</t>
  </si>
  <si>
    <t xml:space="preserve"> PHILIP R GALLEGOS  </t>
  </si>
  <si>
    <t>(602) 614-7720</t>
  </si>
  <si>
    <t>PHIL@KGARCHITECTS.NET</t>
  </si>
  <si>
    <t>STA10019280</t>
  </si>
  <si>
    <t xml:space="preserve"> CLAY  SADLER  </t>
  </si>
  <si>
    <t>HARRODSBURG</t>
  </si>
  <si>
    <t>(859) 265-6250</t>
  </si>
  <si>
    <t>SADLERCLAY740@YAHOO.COM</t>
  </si>
  <si>
    <t>STA10021945</t>
  </si>
  <si>
    <t xml:space="preserve"> MILES  CARTER  </t>
  </si>
  <si>
    <t>(479) 684-8342</t>
  </si>
  <si>
    <t>EMILYGREENJONES@GMAIL.COM</t>
  </si>
  <si>
    <t>STA10001055</t>
  </si>
  <si>
    <t xml:space="preserve"> JESPER  JIANG  </t>
  </si>
  <si>
    <t>(817) 734-7435</t>
  </si>
  <si>
    <t>WOYAOCHUANGOSPEL@YAHOO.CA</t>
  </si>
  <si>
    <t>STA10026010</t>
  </si>
  <si>
    <t xml:space="preserve"> ANGELO  CONTRERAS  </t>
  </si>
  <si>
    <t>CLEBURNE</t>
  </si>
  <si>
    <t>(817) 487-7829</t>
  </si>
  <si>
    <t>JOYCECONTRERAS2013@GMAIL.COM</t>
  </si>
  <si>
    <t>STA10053559</t>
  </si>
  <si>
    <t xml:space="preserve"> LAUREN  DELLA-MONICA  </t>
  </si>
  <si>
    <t>(302) 388-1058</t>
  </si>
  <si>
    <t>LRNDELLAMONICA@GMAIL.COM</t>
  </si>
  <si>
    <t>STA10021989</t>
  </si>
  <si>
    <t xml:space="preserve"> REGINA  ROBERSON  </t>
  </si>
  <si>
    <t>DOTHAN</t>
  </si>
  <si>
    <t>(334) 678-0993</t>
  </si>
  <si>
    <t>MYRAROBERSON11@GMAIL.COM</t>
  </si>
  <si>
    <t>STA10010213</t>
  </si>
  <si>
    <t xml:space="preserve"> ALFRED  SHEPARD  </t>
  </si>
  <si>
    <t>(706) 577-2597</t>
  </si>
  <si>
    <t>ashepard60@gmail.com</t>
  </si>
  <si>
    <t>STA10017816</t>
  </si>
  <si>
    <t xml:space="preserve"> CHANTEL  ARNOLD  </t>
  </si>
  <si>
    <t>TOMAH</t>
  </si>
  <si>
    <t>(541) 215-7800</t>
  </si>
  <si>
    <t>CHANTELARNOLD1989@GMAIL.COM</t>
  </si>
  <si>
    <t>STA10053734</t>
  </si>
  <si>
    <t xml:space="preserve"> Douglas  Swihart  </t>
  </si>
  <si>
    <t>Eaton</t>
  </si>
  <si>
    <t>(937) 336-9027</t>
  </si>
  <si>
    <t>dswihart64@yahoo.com</t>
  </si>
  <si>
    <t>STA10003916</t>
  </si>
  <si>
    <t xml:space="preserve"> VICTORIA  ROWELL  </t>
  </si>
  <si>
    <t>DOUGLASVILLE</t>
  </si>
  <si>
    <t>(404) 456-5621</t>
  </si>
  <si>
    <t>ENGLETTELECTRICINC@BELLSOUTH.NET</t>
  </si>
  <si>
    <t>STA10024364</t>
  </si>
  <si>
    <t xml:space="preserve"> CASEY  FARRELL  </t>
  </si>
  <si>
    <t>(402) 682-1913</t>
  </si>
  <si>
    <t>CASEYFARRELL130@YAHOO.COM</t>
  </si>
  <si>
    <t>STA10019784</t>
  </si>
  <si>
    <t xml:space="preserve"> JESSE  ROWELL  </t>
  </si>
  <si>
    <t>JESSE.ROWELL@COMCAST.NET</t>
  </si>
  <si>
    <t>STA10046886</t>
  </si>
  <si>
    <t xml:space="preserve"> ANDY  ROWELL  </t>
  </si>
  <si>
    <t>VAROW@BELLSOUTH.NET</t>
  </si>
  <si>
    <t>STA10026957</t>
  </si>
  <si>
    <t xml:space="preserve"> VICTORIA  ROWELL1  </t>
  </si>
  <si>
    <t>STA10021518</t>
  </si>
  <si>
    <t xml:space="preserve"> ROBIN  KARPOVICH  </t>
  </si>
  <si>
    <t>(484) 798-5502</t>
  </si>
  <si>
    <t>RKARPOVICH1@GMAIL.COM</t>
  </si>
  <si>
    <t>STA10054178</t>
  </si>
  <si>
    <t xml:space="preserve"> DEBORAH  TALLEY  </t>
  </si>
  <si>
    <t>RUTHER GLEN</t>
  </si>
  <si>
    <t>(804) 928-2613</t>
  </si>
  <si>
    <t>DEBSTANG08@GMAIL.COM</t>
  </si>
  <si>
    <t>STA10055103</t>
  </si>
  <si>
    <t xml:space="preserve"> REGINA  BROWN  </t>
  </si>
  <si>
    <t>DALLASTOWN</t>
  </si>
  <si>
    <t>(443) 386-7741</t>
  </si>
  <si>
    <t>RMILLER61509@AOL.COM</t>
  </si>
  <si>
    <t>USA Health, LLC (249367)</t>
  </si>
  <si>
    <t>charliecrisp69.ec@gmail.com</t>
  </si>
  <si>
    <t>STA10051706</t>
  </si>
  <si>
    <t xml:space="preserve"> BRITTANY  SMITH  </t>
  </si>
  <si>
    <t>WYLIE</t>
  </si>
  <si>
    <t>(469) 853-2761</t>
  </si>
  <si>
    <t>ATTAKNOW@YAHOO.COM</t>
  </si>
  <si>
    <t>STA10014058</t>
  </si>
  <si>
    <t xml:space="preserve"> VINCENZO  DELLA-MONICA  </t>
  </si>
  <si>
    <t>(302) 981-0515</t>
  </si>
  <si>
    <t>ELE1974@MSN.COM</t>
  </si>
  <si>
    <t>STA10039570</t>
  </si>
  <si>
    <t>STA10052721</t>
  </si>
  <si>
    <t xml:space="preserve"> Jo  Rosenberg  </t>
  </si>
  <si>
    <t>CAVE CREEK</t>
  </si>
  <si>
    <t>(480) 515-2311</t>
  </si>
  <si>
    <t>arnierosenberg@cox.net</t>
  </si>
  <si>
    <t>STA10041837</t>
  </si>
  <si>
    <t xml:space="preserve"> KIM  BURKE  </t>
  </si>
  <si>
    <t>(215) 804-7295</t>
  </si>
  <si>
    <t>SEXYKIM42@COMCAST.NET</t>
  </si>
  <si>
    <t>STA10015374</t>
  </si>
  <si>
    <t xml:space="preserve"> SUZIE  DANIEL-MAALOUF  </t>
  </si>
  <si>
    <t>CANFIELD</t>
  </si>
  <si>
    <t>(330) 770-4938</t>
  </si>
  <si>
    <t>SUZZ777@HOTMAIL.COM</t>
  </si>
  <si>
    <t>STA10036618</t>
  </si>
  <si>
    <t xml:space="preserve"> MARLAYNA  ELLINGTON  </t>
  </si>
  <si>
    <t>ELYRIA</t>
  </si>
  <si>
    <t>(440) 204-8012</t>
  </si>
  <si>
    <t>MARLAYNA.MEANS@GMAIL.COM</t>
  </si>
  <si>
    <t>STA10019056</t>
  </si>
  <si>
    <t xml:space="preserve"> JARNE  LEWIS  </t>
  </si>
  <si>
    <t>MEMPHIS</t>
  </si>
  <si>
    <t>(901) 364-5362</t>
  </si>
  <si>
    <t>JARNELEWIS1990@GMAIL.COM</t>
  </si>
  <si>
    <t>STA10041259</t>
  </si>
  <si>
    <t xml:space="preserve"> Jill  Slifka  </t>
  </si>
  <si>
    <t>Waterloo</t>
  </si>
  <si>
    <t>(319) 464-2642</t>
  </si>
  <si>
    <t>jill.slifka@mudd.com</t>
  </si>
  <si>
    <t>STA10033953</t>
  </si>
  <si>
    <t xml:space="preserve"> REGINA  HEBELER  </t>
  </si>
  <si>
    <t>HAMILTON</t>
  </si>
  <si>
    <t>(513) 519-5790</t>
  </si>
  <si>
    <t>GHEBELER0112@YAHOO.COM</t>
  </si>
  <si>
    <t>STA10013348</t>
  </si>
  <si>
    <t xml:space="preserve"> Peggy  Wilson  </t>
  </si>
  <si>
    <t>Morganton</t>
  </si>
  <si>
    <t>(706) 374-6089</t>
  </si>
  <si>
    <t>pcwilson@tds.net</t>
  </si>
  <si>
    <t>STA10014141</t>
  </si>
  <si>
    <t xml:space="preserve"> JOSEPH  SMITH III  </t>
  </si>
  <si>
    <t>(313) 732-7317</t>
  </si>
  <si>
    <t>JOSEPHSMITH3RD@GMAIL.COM</t>
  </si>
  <si>
    <t>STA10019387</t>
  </si>
  <si>
    <t xml:space="preserve"> HARLEY D REEL  </t>
  </si>
  <si>
    <t>(540) 688-7270</t>
  </si>
  <si>
    <t>HARLEY.1120REEL@GMAIL.COM</t>
  </si>
  <si>
    <t>STA10035304</t>
  </si>
  <si>
    <t xml:space="preserve"> ANTHONY  AWDAKIMOW  </t>
  </si>
  <si>
    <t>HAZELTON</t>
  </si>
  <si>
    <t>(570) 790-0638</t>
  </si>
  <si>
    <t>TAWDAKIMOW@YAHOO.COM</t>
  </si>
  <si>
    <t>STA10043566</t>
  </si>
  <si>
    <t xml:space="preserve"> MAURICIO  NAME  </t>
  </si>
  <si>
    <t>BOERNE</t>
  </si>
  <si>
    <t>(210) 854-1799</t>
  </si>
  <si>
    <t>MMCCCONSTRUCTION@LIVE.COM</t>
  </si>
  <si>
    <t>STA10020271</t>
  </si>
  <si>
    <t xml:space="preserve"> AMANDA  HOCHSTETLER  </t>
  </si>
  <si>
    <t>THREE RIVERS</t>
  </si>
  <si>
    <t>(269) 244-0426</t>
  </si>
  <si>
    <t>AMANDAHOCHSTETLER2015@GMAIL.COM</t>
  </si>
  <si>
    <t>STA10033865</t>
  </si>
  <si>
    <t xml:space="preserve"> Joyce  Bacus  </t>
  </si>
  <si>
    <t>Gallatin</t>
  </si>
  <si>
    <t>(615) 294-7554</t>
  </si>
  <si>
    <t>bacusfam7@aol.com</t>
  </si>
  <si>
    <t>STA10000710</t>
  </si>
  <si>
    <t xml:space="preserve"> Jeremiah  Hall  </t>
  </si>
  <si>
    <t>Homer Glen</t>
  </si>
  <si>
    <t>(708) 516-6888</t>
  </si>
  <si>
    <t>jeremiahhall15@yahoo.com</t>
  </si>
  <si>
    <t>STA10029586</t>
  </si>
  <si>
    <t xml:space="preserve"> EVA  BINDER  </t>
  </si>
  <si>
    <t>WASHINGTONVILLE</t>
  </si>
  <si>
    <t>(330) 427-2945</t>
  </si>
  <si>
    <t>bindermarkbob@yahoo.com</t>
  </si>
  <si>
    <t>STA10012023</t>
  </si>
  <si>
    <t xml:space="preserve"> JAMES  FONNER  </t>
  </si>
  <si>
    <t>WAYNESBERG</t>
  </si>
  <si>
    <t>(724) 998-0133</t>
  </si>
  <si>
    <t>CSR@GETMEHEALTHCARE.COM</t>
  </si>
  <si>
    <t>CHADNEHR1@GMAIL.COM</t>
  </si>
  <si>
    <t xml:space="preserve"> Leigh M Zaremba  </t>
  </si>
  <si>
    <t>Inverness</t>
  </si>
  <si>
    <t>(352) 634-2779</t>
  </si>
  <si>
    <t>mrsmadz@gmail.com</t>
  </si>
  <si>
    <t>Connor, Patrick (250582)</t>
  </si>
  <si>
    <t>STA10014339</t>
  </si>
  <si>
    <t xml:space="preserve"> Jon A Moran  </t>
  </si>
  <si>
    <t>Easton</t>
  </si>
  <si>
    <t>(570) 234-4993</t>
  </si>
  <si>
    <t>debe1@epix.net</t>
  </si>
  <si>
    <t>STA10013361</t>
  </si>
  <si>
    <t xml:space="preserve"> ANA  CASASFRANCO  </t>
  </si>
  <si>
    <t>(502) 295-3012</t>
  </si>
  <si>
    <t>CASASFRANY@GMAIL.COM</t>
  </si>
  <si>
    <t>STA10021503</t>
  </si>
  <si>
    <t xml:space="preserve"> Jael L Warren  </t>
  </si>
  <si>
    <t>Pooler</t>
  </si>
  <si>
    <t>(912) 604-9498</t>
  </si>
  <si>
    <t>jael.warren@gmail.com</t>
  </si>
  <si>
    <t>STA10034335</t>
  </si>
  <si>
    <t xml:space="preserve"> JENNY  RIBEIRO  </t>
  </si>
  <si>
    <t>(215) 906-5156</t>
  </si>
  <si>
    <t>JUMPINGJENNY7@YAHOO.COM</t>
  </si>
  <si>
    <t>STA10009730</t>
  </si>
  <si>
    <t xml:space="preserve"> ALISSA  DEMARIA  </t>
  </si>
  <si>
    <t>MEDIA</t>
  </si>
  <si>
    <t>(610) 724-8073</t>
  </si>
  <si>
    <t>STA10044915</t>
  </si>
  <si>
    <t xml:space="preserve"> KELLY  KING  </t>
  </si>
  <si>
    <t>STUARTS DRAFT</t>
  </si>
  <si>
    <t>(540) 290-1732</t>
  </si>
  <si>
    <t>KHKING323@GMAIL.COM</t>
  </si>
  <si>
    <t>STA10017894</t>
  </si>
  <si>
    <t xml:space="preserve"> SWAPNA  ADUSUMILLI  </t>
  </si>
  <si>
    <t>IRVING</t>
  </si>
  <si>
    <t>(717) 329-0236</t>
  </si>
  <si>
    <t>SWAPNA.ADUSU@GMAIL.COM</t>
  </si>
  <si>
    <t>STA10038914</t>
  </si>
  <si>
    <t xml:space="preserve"> Wayne L Folts  </t>
  </si>
  <si>
    <t>Darien</t>
  </si>
  <si>
    <t>(912) 376-6525</t>
  </si>
  <si>
    <t>cindysitter6525@aol.com</t>
  </si>
  <si>
    <t>STA10042044</t>
  </si>
  <si>
    <t xml:space="preserve"> CHRIS  FAGIN  </t>
  </si>
  <si>
    <t>COLLEGE PARK</t>
  </si>
  <si>
    <t>(404) 626-6990</t>
  </si>
  <si>
    <t>CFAGIN71@YAHOO.COM</t>
  </si>
  <si>
    <t>STA10016590</t>
  </si>
  <si>
    <t xml:space="preserve"> Barrie L Pepe  </t>
  </si>
  <si>
    <t>PROSPECT PARK</t>
  </si>
  <si>
    <t>(610) 733-0450</t>
  </si>
  <si>
    <t>myrasplace333@gmail.com</t>
  </si>
  <si>
    <t>graywolf161@wi.rr.com</t>
  </si>
  <si>
    <t>leo16nardo16@hotmail.com</t>
  </si>
  <si>
    <t>STA10032954</t>
  </si>
  <si>
    <t xml:space="preserve"> Constance  Kester  </t>
  </si>
  <si>
    <t>Philadelphia</t>
  </si>
  <si>
    <t>(215) 275-0402</t>
  </si>
  <si>
    <t>eandckester@comcast.net</t>
  </si>
  <si>
    <t>STA10054629</t>
  </si>
  <si>
    <t xml:space="preserve"> Sharon  Iannotti  </t>
  </si>
  <si>
    <t>(404) 731-1766</t>
  </si>
  <si>
    <t>sharonsjai@aol.com</t>
  </si>
  <si>
    <t>STA10027772</t>
  </si>
  <si>
    <t xml:space="preserve"> Amanda  Hamm  </t>
  </si>
  <si>
    <t>Lapeer</t>
  </si>
  <si>
    <t>(810) 516-2351</t>
  </si>
  <si>
    <t>amandahamm01@gmail.com</t>
  </si>
  <si>
    <t>STA10044314</t>
  </si>
  <si>
    <t xml:space="preserve"> NICHOLAS  NOBLES  </t>
  </si>
  <si>
    <t>NORTH LITTLE ROCK</t>
  </si>
  <si>
    <t>(501) 416-7703</t>
  </si>
  <si>
    <t>NICK.NOBLES@GMAIL.COM</t>
  </si>
  <si>
    <t>STA10054451</t>
  </si>
  <si>
    <t xml:space="preserve"> Reed  Watson  </t>
  </si>
  <si>
    <t>(619) 665-2334</t>
  </si>
  <si>
    <t>reedewatson@gmail.com</t>
  </si>
  <si>
    <t xml:space="preserve"> Leigh  Zaremba  </t>
  </si>
  <si>
    <t>STA10028608</t>
  </si>
  <si>
    <t xml:space="preserve"> Elvie  Thomas  </t>
  </si>
  <si>
    <t>Rozet</t>
  </si>
  <si>
    <t>(307) 622-3660</t>
  </si>
  <si>
    <t>Elvie9045@gmail.com</t>
  </si>
  <si>
    <t>STA10040580</t>
  </si>
  <si>
    <t xml:space="preserve"> ANDREW S DONALDSON  </t>
  </si>
  <si>
    <t>(941) 524-9957</t>
  </si>
  <si>
    <t>ANDREWASD3696@AOL.COM</t>
  </si>
  <si>
    <t>STA10052286</t>
  </si>
  <si>
    <t xml:space="preserve"> Lordell  Elder  </t>
  </si>
  <si>
    <t>Cleveland</t>
  </si>
  <si>
    <t>(216) 570-8249</t>
  </si>
  <si>
    <t>ELDER49@ATT.NET</t>
  </si>
  <si>
    <t>STA10055514</t>
  </si>
  <si>
    <t xml:space="preserve"> Lisa  Burns  </t>
  </si>
  <si>
    <t>Round Rock</t>
  </si>
  <si>
    <t>(512) 799-6797</t>
  </si>
  <si>
    <t>brettburns.awr@gmail.com</t>
  </si>
  <si>
    <t xml:space="preserve"> DEREK  ADAMS  </t>
  </si>
  <si>
    <t>HOMOSASSA</t>
  </si>
  <si>
    <t>(352) 601-8161</t>
  </si>
  <si>
    <t>DEREKADAMSSIXTYNINE@YAHOO.COM</t>
  </si>
  <si>
    <t>STA10000351</t>
  </si>
  <si>
    <t xml:space="preserve"> HAYDEN B NOLL  </t>
  </si>
  <si>
    <t>PARADISE VALLEY</t>
  </si>
  <si>
    <t>(785) 207-7091</t>
  </si>
  <si>
    <t>TRAVIS.NOLL@YAHOO.COM</t>
  </si>
  <si>
    <t>STA10010911</t>
  </si>
  <si>
    <t xml:space="preserve"> Ernest J Strambler  </t>
  </si>
  <si>
    <t>(281) 989-5847</t>
  </si>
  <si>
    <t>ejstram@aol.com</t>
  </si>
  <si>
    <t>STA10044022</t>
  </si>
  <si>
    <t xml:space="preserve"> LAWRENCE  HERRING  </t>
  </si>
  <si>
    <t>OZARK</t>
  </si>
  <si>
    <t>(334) 733-1569</t>
  </si>
  <si>
    <t>LAWRENCEHERRING406@GMAIL.COM</t>
  </si>
  <si>
    <t>STA10007384</t>
  </si>
  <si>
    <t xml:space="preserve"> DANA  CLEGG  </t>
  </si>
  <si>
    <t>SMYRNA</t>
  </si>
  <si>
    <t>(615) 351-6121</t>
  </si>
  <si>
    <t>CLEGG07@COMCAST.NET</t>
  </si>
  <si>
    <t>STA10007721</t>
  </si>
  <si>
    <t xml:space="preserve"> AYENDAI  CHILDERS  </t>
  </si>
  <si>
    <t>COVINGTON</t>
  </si>
  <si>
    <t>(678) 365-9679</t>
  </si>
  <si>
    <t>AYENDAI.CHILDERS@GMAIL.COM</t>
  </si>
  <si>
    <t>Tobias &amp; Associates, Inc - Alliance, James  (253470)</t>
  </si>
  <si>
    <t>STA10032130</t>
  </si>
  <si>
    <t xml:space="preserve"> John  Echeverria  </t>
  </si>
  <si>
    <t>(480) 382-8081</t>
  </si>
  <si>
    <t>mail@headsails.com</t>
  </si>
  <si>
    <t>STA10012873</t>
  </si>
  <si>
    <t xml:space="preserve"> TERRILYN  HOPKINS  </t>
  </si>
  <si>
    <t>(817) 333-4518</t>
  </si>
  <si>
    <t>SHONTAHOPKINS36@GMAIL.COM</t>
  </si>
  <si>
    <t>STA10012339</t>
  </si>
  <si>
    <t xml:space="preserve"> Gary  Rawe  </t>
  </si>
  <si>
    <t>COLD SPRING</t>
  </si>
  <si>
    <t>(859) 322-8431</t>
  </si>
  <si>
    <t>garyrawe@yahoo.com</t>
  </si>
  <si>
    <t>Tobias &amp; Associates, Inc - Egiziano, Sean (197890)</t>
  </si>
  <si>
    <t>STA10007945</t>
  </si>
  <si>
    <t xml:space="preserve"> BRAYDEN K GARCIA  </t>
  </si>
  <si>
    <t>DANBURY</t>
  </si>
  <si>
    <t>(979) 864-5379</t>
  </si>
  <si>
    <t>KCOPELAND_@OUTLOOK.COM</t>
  </si>
  <si>
    <t>STA10021119</t>
  </si>
  <si>
    <t xml:space="preserve"> KENNETH  FISHER  </t>
  </si>
  <si>
    <t>CROOKSVILLE</t>
  </si>
  <si>
    <t>(740) 982-8688</t>
  </si>
  <si>
    <t>K-FISHER.1@ONU.EDU</t>
  </si>
  <si>
    <t>STA10003255</t>
  </si>
  <si>
    <t xml:space="preserve"> LUTHER  ADAMS  </t>
  </si>
  <si>
    <t>CARLISLE</t>
  </si>
  <si>
    <t>(859) 771-1127</t>
  </si>
  <si>
    <t>NOEMAIL1234@GMAIL.COM</t>
  </si>
  <si>
    <t>STA10003459</t>
  </si>
  <si>
    <t xml:space="preserve"> TERESA  KEMP  </t>
  </si>
  <si>
    <t>EL PASO</t>
  </si>
  <si>
    <t>(915) 329-5818</t>
  </si>
  <si>
    <t>TKEMP1957@OUTLOOK.COM</t>
  </si>
  <si>
    <t>STA10050663</t>
  </si>
  <si>
    <t xml:space="preserve"> MARY F CURL  </t>
  </si>
  <si>
    <t>BUFORD</t>
  </si>
  <si>
    <t>(770) 815-4429</t>
  </si>
  <si>
    <t>FRANCESCURL54@GMAIL.COM</t>
  </si>
  <si>
    <t>STA10010837</t>
  </si>
  <si>
    <t xml:space="preserve"> VICTORIA  DOUGLAS  </t>
  </si>
  <si>
    <t>WILLIAMSON</t>
  </si>
  <si>
    <t>(678) 416-9163</t>
  </si>
  <si>
    <t>JENNDGLS@GMAIL.COM</t>
  </si>
  <si>
    <t>STA10015422</t>
  </si>
  <si>
    <t xml:space="preserve"> JAMES  HARTLAGE  </t>
  </si>
  <si>
    <t>PORTSMOUTH</t>
  </si>
  <si>
    <t>(740) 456-5839</t>
  </si>
  <si>
    <t>CSR@A1HEALTHCARE.COM</t>
  </si>
  <si>
    <t>STA10049655</t>
  </si>
  <si>
    <t xml:space="preserve"> SSDF  SFSD  </t>
  </si>
  <si>
    <t>MC LEAN</t>
  </si>
  <si>
    <t>(202) 999-2440</t>
  </si>
  <si>
    <t>OMARSAMAD@GMAIL.COM</t>
  </si>
  <si>
    <t>STA10047425</t>
  </si>
  <si>
    <t xml:space="preserve"> RASHAD  HANNAH  </t>
  </si>
  <si>
    <t>LUDOWICI</t>
  </si>
  <si>
    <t>(912) 492-5645</t>
  </si>
  <si>
    <t>RASHADHANNAH@ME.COM</t>
  </si>
  <si>
    <t>STA10036722</t>
  </si>
  <si>
    <t xml:space="preserve"> CHLOE  KRAUSE  </t>
  </si>
  <si>
    <t>(267) 324-4340</t>
  </si>
  <si>
    <t>SOLOMON@THINKITFIRST.COM</t>
  </si>
  <si>
    <t>STA10014732</t>
  </si>
  <si>
    <t xml:space="preserve"> Cameron  Lovell  </t>
  </si>
  <si>
    <t>(678) 749-1543</t>
  </si>
  <si>
    <t>Burgandylovell@gmail.com</t>
  </si>
  <si>
    <t>STA10022705</t>
  </si>
  <si>
    <t xml:space="preserve"> Marina  Harris  </t>
  </si>
  <si>
    <t>(678) 525-0773</t>
  </si>
  <si>
    <t>Drmharris22@gmail.com</t>
  </si>
  <si>
    <t>STA10041743</t>
  </si>
  <si>
    <t xml:space="preserve"> Melissa  Cantu  </t>
  </si>
  <si>
    <t>Wright</t>
  </si>
  <si>
    <t>(307) 939-1392</t>
  </si>
  <si>
    <t>threecantus@yahoo.com</t>
  </si>
  <si>
    <t>STA10014886</t>
  </si>
  <si>
    <t xml:space="preserve"> HILARY  HUGHES  </t>
  </si>
  <si>
    <t>TUSCON</t>
  </si>
  <si>
    <t>(520) 262-1285</t>
  </si>
  <si>
    <t>HHHSEATTLE@HOTMAIL.COM</t>
  </si>
  <si>
    <t>STA10045335</t>
  </si>
  <si>
    <t xml:space="preserve"> EDDIE  DAVIS  </t>
  </si>
  <si>
    <t>LEWISVILLE</t>
  </si>
  <si>
    <t>(214) 695-7461</t>
  </si>
  <si>
    <t>DJBIG05@YAHOO.COM</t>
  </si>
  <si>
    <t>STA10040695</t>
  </si>
  <si>
    <t xml:space="preserve"> ALEX  TOLER  </t>
  </si>
  <si>
    <t>PITTSBURGH</t>
  </si>
  <si>
    <t>(412) 667-0719</t>
  </si>
  <si>
    <t>GREENGRANDMOTHER@GMAIL.COM</t>
  </si>
  <si>
    <t>STA10033595</t>
  </si>
  <si>
    <t xml:space="preserve"> MCKENZEE  COOK  </t>
  </si>
  <si>
    <t>GLENDALE</t>
  </si>
  <si>
    <t>(623) 780-0735</t>
  </si>
  <si>
    <t>DCOOK@PHENOIXUNION.ORG</t>
  </si>
  <si>
    <t>STA10022576</t>
  </si>
  <si>
    <t xml:space="preserve"> ETHAN  ROBINSON  </t>
  </si>
  <si>
    <t>LINCOLN UNIVERSITY</t>
  </si>
  <si>
    <t>(610) 547-9092</t>
  </si>
  <si>
    <t>JKi2WTH@MSN.COM</t>
  </si>
  <si>
    <t>STA10031862</t>
  </si>
  <si>
    <t xml:space="preserve"> JOHN K KING  </t>
  </si>
  <si>
    <t>(540) 290-1734</t>
  </si>
  <si>
    <t>STA10025399</t>
  </si>
  <si>
    <t xml:space="preserve"> MORGAN  COOK  </t>
  </si>
  <si>
    <t>(602) 600-8030</t>
  </si>
  <si>
    <t>DCOOK3MM@GMAIL.COM</t>
  </si>
  <si>
    <t>STA10049433</t>
  </si>
  <si>
    <t xml:space="preserve"> MICHAEL  KELLEY  </t>
  </si>
  <si>
    <t>(713) 302-3944</t>
  </si>
  <si>
    <t>THEPLACEFORMKELLEY@GMAIL.COM</t>
  </si>
  <si>
    <t>STA10030249</t>
  </si>
  <si>
    <t xml:space="preserve"> SHERI  ROHRER  </t>
  </si>
  <si>
    <t>CONESTOGA</t>
  </si>
  <si>
    <t>(717) 872-1604</t>
  </si>
  <si>
    <t>sheri.rohrer@comcast.net</t>
  </si>
  <si>
    <t>STA10030435</t>
  </si>
  <si>
    <t xml:space="preserve"> Richard  Davis  </t>
  </si>
  <si>
    <t>Des Moines</t>
  </si>
  <si>
    <t>(515) 707-3683</t>
  </si>
  <si>
    <t>davisrw66@gmail.com</t>
  </si>
  <si>
    <t>STA10042402</t>
  </si>
  <si>
    <t xml:space="preserve"> ANIBAL  CHEVERE  </t>
  </si>
  <si>
    <t>LINCOLN PARK</t>
  </si>
  <si>
    <t>(313) 659-8177</t>
  </si>
  <si>
    <t>ANIBALCHEVEREJR313@GMAIL.COM</t>
  </si>
  <si>
    <t>STA10042170</t>
  </si>
  <si>
    <t xml:space="preserve"> Juanita  Jarry-Smith  </t>
  </si>
  <si>
    <t>Madison</t>
  </si>
  <si>
    <t>(434) 420-1697</t>
  </si>
  <si>
    <t>juanita.smith43@yahoo.com</t>
  </si>
  <si>
    <t>STA10033661</t>
  </si>
  <si>
    <t xml:space="preserve"> PARIN  PATEL  </t>
  </si>
  <si>
    <t>HOFFMAN ESTATES</t>
  </si>
  <si>
    <t>(630) 290-1398</t>
  </si>
  <si>
    <t>PATELPARIN2519@GMAIL.COM</t>
  </si>
  <si>
    <t>STA10010735</t>
  </si>
  <si>
    <t xml:space="preserve"> SHEILA  GREGORY  </t>
  </si>
  <si>
    <t>CLEVELAND</t>
  </si>
  <si>
    <t>(423) 479-2904</t>
  </si>
  <si>
    <t>WRONGWAYSAM@LIVE.COM</t>
  </si>
  <si>
    <t>STA10038942</t>
  </si>
  <si>
    <t xml:space="preserve"> NOAH  SAMPLE  </t>
  </si>
  <si>
    <t>ROCKFORD</t>
  </si>
  <si>
    <t>(815) 742-8383</t>
  </si>
  <si>
    <t>SEEMEREPO@AOL.COM</t>
  </si>
  <si>
    <t>Health Life Dental 4 x 3 Sales</t>
  </si>
  <si>
    <t>STA10048010</t>
  </si>
  <si>
    <t xml:space="preserve"> Roy  McCord  </t>
  </si>
  <si>
    <t>Carrollton</t>
  </si>
  <si>
    <t>(214) 460-2906</t>
  </si>
  <si>
    <t>mccordroy68@aol.com</t>
  </si>
  <si>
    <t>STA10015870</t>
  </si>
  <si>
    <t xml:space="preserve"> MICHAEL  SARAVIA  </t>
  </si>
  <si>
    <t>CAMDEN WYOMING</t>
  </si>
  <si>
    <t>(302) 213-2381</t>
  </si>
  <si>
    <t>MSARAVIA87@YAHOO.COM</t>
  </si>
  <si>
    <t>STA10035406</t>
  </si>
  <si>
    <t xml:space="preserve"> Amal  Siyas  </t>
  </si>
  <si>
    <t>Fort Worth</t>
  </si>
  <si>
    <t>(817) 627-4777</t>
  </si>
  <si>
    <t>tariqislam1@gmail.com</t>
  </si>
  <si>
    <t>STA10058178</t>
  </si>
  <si>
    <t xml:space="preserve"> REBEKAH  KARLAN  </t>
  </si>
  <si>
    <t>(520) 848-9878</t>
  </si>
  <si>
    <t>MSARIZONAGIRL0716@GMAIL.COM</t>
  </si>
  <si>
    <t>STA10025154</t>
  </si>
  <si>
    <t xml:space="preserve"> MICHAELA  COOK.  </t>
  </si>
  <si>
    <t>ANKENY</t>
  </si>
  <si>
    <t>(515) 423-6822</t>
  </si>
  <si>
    <t>CUBBYFAN1231@HOTMAIL.COM</t>
  </si>
  <si>
    <t>STA10051536</t>
  </si>
  <si>
    <t xml:space="preserve"> Lauren D Bagwell  </t>
  </si>
  <si>
    <t>Covington</t>
  </si>
  <si>
    <t>(404) 406-7344</t>
  </si>
  <si>
    <t>lbagwel1@my.westga.edu</t>
  </si>
  <si>
    <t>STA10014380</t>
  </si>
  <si>
    <t xml:space="preserve"> MICHAELA  COOK  </t>
  </si>
  <si>
    <t>STA10032800</t>
  </si>
  <si>
    <t xml:space="preserve"> CHERI L POULTER  </t>
  </si>
  <si>
    <t>(937) 701-3834</t>
  </si>
  <si>
    <t>CPOULTER14@GMAIL.COM</t>
  </si>
  <si>
    <t>STA10019139</t>
  </si>
  <si>
    <t xml:space="preserve"> ISABEL  ARTEAGA  </t>
  </si>
  <si>
    <t>(210) 478-0167</t>
  </si>
  <si>
    <t>STINKY.2010@ICLOUD.COM</t>
  </si>
  <si>
    <t>STA10005219</t>
  </si>
  <si>
    <t xml:space="preserve"> LOLITA  SMITH  </t>
  </si>
  <si>
    <t>EL DORADO</t>
  </si>
  <si>
    <t>(870) 918-3600</t>
  </si>
  <si>
    <t>LMSMITH.LEADER@GMAIL.COM</t>
  </si>
  <si>
    <t>STA10013586</t>
  </si>
  <si>
    <t xml:space="preserve"> SHARON  BURCHIEL  </t>
  </si>
  <si>
    <t>KENTON</t>
  </si>
  <si>
    <t>(419) 674-8146</t>
  </si>
  <si>
    <t>SBURCH05@YAHOO.COM</t>
  </si>
  <si>
    <t>STA10023059</t>
  </si>
  <si>
    <t xml:space="preserve"> DIANA  MARTINEZ  </t>
  </si>
  <si>
    <t>(214) 643-5711</t>
  </si>
  <si>
    <t>MDIANA479@YAHOO.COM</t>
  </si>
  <si>
    <t>STA10043329</t>
  </si>
  <si>
    <t xml:space="preserve"> Balanavya  Karuturi  </t>
  </si>
  <si>
    <t>MCKINNEY</t>
  </si>
  <si>
    <t>(917) 324-9732</t>
  </si>
  <si>
    <t>balanavyakaruturi@gmail.com</t>
  </si>
  <si>
    <t>STA10015794</t>
  </si>
  <si>
    <t xml:space="preserve"> Timothy  Williams  </t>
  </si>
  <si>
    <t>(713) 443-1494</t>
  </si>
  <si>
    <t>tjwinteriors@yahoo.com</t>
  </si>
  <si>
    <t>STA10017394</t>
  </si>
  <si>
    <t xml:space="preserve"> John T French  </t>
  </si>
  <si>
    <t>Pasadena</t>
  </si>
  <si>
    <t>(713) 473-8609</t>
  </si>
  <si>
    <t>jtfrench911@att.net</t>
  </si>
  <si>
    <t xml:space="preserve"> Alexander B Parker  </t>
  </si>
  <si>
    <t>Altamonte Springs</t>
  </si>
  <si>
    <t>(407) 463-2411</t>
  </si>
  <si>
    <t>aparker692@aol.com</t>
  </si>
  <si>
    <t>STA10035143</t>
  </si>
  <si>
    <t xml:space="preserve"> JACLYN  RICHARDSON  </t>
  </si>
  <si>
    <t>(985) 687-8346</t>
  </si>
  <si>
    <t>RICHARDSONJACLYN@GMAIL.COM</t>
  </si>
  <si>
    <t>STA10002946</t>
  </si>
  <si>
    <t xml:space="preserve"> ROSA  FARRY  </t>
  </si>
  <si>
    <t>(703) 577-0987</t>
  </si>
  <si>
    <t>RFARRY@COMCAST.NET</t>
  </si>
  <si>
    <t xml:space="preserve"> Stuart W Freyermuth  </t>
  </si>
  <si>
    <t>(407) 719-9555</t>
  </si>
  <si>
    <t>stufreyermuth@gmail.com</t>
  </si>
  <si>
    <t>STA10015721</t>
  </si>
  <si>
    <t xml:space="preserve"> JENNIFER  SEYMOUR  </t>
  </si>
  <si>
    <t>(706) 662-9994</t>
  </si>
  <si>
    <t>JBS7203@YAHOO.COM</t>
  </si>
  <si>
    <t>Singh, Rachna (253862)</t>
  </si>
  <si>
    <t>STA10038561</t>
  </si>
  <si>
    <t xml:space="preserve"> Dinesh  Tandon  </t>
  </si>
  <si>
    <t>(202) 460-7431</t>
  </si>
  <si>
    <t>indigowdc@gmail.com</t>
  </si>
  <si>
    <t>STA10045647</t>
  </si>
  <si>
    <t xml:space="preserve"> Kyle D Adair  </t>
  </si>
  <si>
    <t>(678) 451-6630</t>
  </si>
  <si>
    <t>d_adair@bellsouth.net</t>
  </si>
  <si>
    <t>STA10040886</t>
  </si>
  <si>
    <t xml:space="preserve"> Linda  Bradley  </t>
  </si>
  <si>
    <t>Orange Beach</t>
  </si>
  <si>
    <t>(251) 981-7544</t>
  </si>
  <si>
    <t>ALISSADEMARIA14@GMAIL.COM</t>
  </si>
  <si>
    <t>STA10020495</t>
  </si>
  <si>
    <t xml:space="preserve"> Michael  Yanochik  </t>
  </si>
  <si>
    <t>Spring</t>
  </si>
  <si>
    <t>(281) 507-6972</t>
  </si>
  <si>
    <t>my@my-lawyers.com</t>
  </si>
  <si>
    <t>STA10010915</t>
  </si>
  <si>
    <t xml:space="preserve"> NELDA  LAFLEUR  </t>
  </si>
  <si>
    <t>SOUR LAKE</t>
  </si>
  <si>
    <t>(409) 499-5806</t>
  </si>
  <si>
    <t>LAFLEUR1950DL@GMAIL.COM</t>
  </si>
  <si>
    <t>STA10030278</t>
  </si>
  <si>
    <t xml:space="preserve"> BELINDA  RAMIREZ  </t>
  </si>
  <si>
    <t>ODESSA</t>
  </si>
  <si>
    <t>(432) 556-3136</t>
  </si>
  <si>
    <t>BELINDA_MARTINEZ001@YAHOO.COM</t>
  </si>
  <si>
    <t>STA10033671</t>
  </si>
  <si>
    <t xml:space="preserve"> EMOKE  LACZKO  </t>
  </si>
  <si>
    <t>PROSPECT HEIGHTS</t>
  </si>
  <si>
    <t>(480) 457-0790</t>
  </si>
  <si>
    <t>LACZKO86@YAHOO.COM</t>
  </si>
  <si>
    <t>STA10029793</t>
  </si>
  <si>
    <t xml:space="preserve"> KELLY  SCHOEPF  </t>
  </si>
  <si>
    <t>(402) 708-0392</t>
  </si>
  <si>
    <t>K_SCHOEPF@YAHOO.COM</t>
  </si>
  <si>
    <t>STA10007198</t>
  </si>
  <si>
    <t xml:space="preserve"> Andrea  Stanley  </t>
  </si>
  <si>
    <t>STA10010090</t>
  </si>
  <si>
    <t xml:space="preserve"> Carrie  Stoudemire  </t>
  </si>
  <si>
    <t>(520) 210-1868</t>
  </si>
  <si>
    <t>CARRIESTOUDEMIRE77@YAHOO.COM</t>
  </si>
  <si>
    <t>STA10009004</t>
  </si>
  <si>
    <t xml:space="preserve"> Cynthia  Matthes  </t>
  </si>
  <si>
    <t>Sugar Land</t>
  </si>
  <si>
    <t>(713) 538-3006</t>
  </si>
  <si>
    <t>Cynthiamatthes@yahoo.com</t>
  </si>
  <si>
    <t>STA10016587</t>
  </si>
  <si>
    <t xml:space="preserve"> THERON  RASMUSSEN  </t>
  </si>
  <si>
    <t>MANITOWOC</t>
  </si>
  <si>
    <t>(920) 681-0928</t>
  </si>
  <si>
    <t>THERONJAMESRASMUSSEN@GMAIL.COM</t>
  </si>
  <si>
    <t>STA10026654</t>
  </si>
  <si>
    <t xml:space="preserve"> Quavisa  Henderson  </t>
  </si>
  <si>
    <t>Memphis</t>
  </si>
  <si>
    <t>(901) 410-7796</t>
  </si>
  <si>
    <t>quavisa.henderson@gmail.com</t>
  </si>
  <si>
    <t>STA10026104</t>
  </si>
  <si>
    <t xml:space="preserve"> JUDAH  DOYEN  </t>
  </si>
  <si>
    <t>(602) 600-7613</t>
  </si>
  <si>
    <t>JULIAN.G.DOYEN@GMAIL.COM</t>
  </si>
  <si>
    <t>STA10041794</t>
  </si>
  <si>
    <t xml:space="preserve"> Miles  Poole  </t>
  </si>
  <si>
    <t>Thomasville</t>
  </si>
  <si>
    <t>(334) 455-1974</t>
  </si>
  <si>
    <t>sharonjpoole2015@gmail.com</t>
  </si>
  <si>
    <t>STA10015839</t>
  </si>
  <si>
    <t xml:space="preserve"> KAREN  MITCHELL  </t>
  </si>
  <si>
    <t>BELL BUCKLE</t>
  </si>
  <si>
    <t>(931) 389-0424</t>
  </si>
  <si>
    <t>ASHATASHIEK@MSN.COM</t>
  </si>
  <si>
    <t>STA10056683</t>
  </si>
  <si>
    <t xml:space="preserve"> Stacy  Spiker  </t>
  </si>
  <si>
    <t>Carmichael</t>
  </si>
  <si>
    <t>(724) 984-8496</t>
  </si>
  <si>
    <t>stacyspiker22@gmail.com</t>
  </si>
  <si>
    <t>STA10040228</t>
  </si>
  <si>
    <t xml:space="preserve"> JAMIE  HOGLE  </t>
  </si>
  <si>
    <t>Lincoln</t>
  </si>
  <si>
    <t>(513) 274-8937</t>
  </si>
  <si>
    <t>HOLYMOMMA2012@GMAIL.COM</t>
  </si>
  <si>
    <t>STA10058248</t>
  </si>
  <si>
    <t xml:space="preserve"> Katherine a Price  </t>
  </si>
  <si>
    <t>Shelbyvile</t>
  </si>
  <si>
    <t>(859) 612-7954</t>
  </si>
  <si>
    <t>katherine_price86@outlook.com</t>
  </si>
  <si>
    <t>Bene Markets LLC - Spradley, Quadell (198694)</t>
  </si>
  <si>
    <t>Health Life Dental Reg STM</t>
  </si>
  <si>
    <t>STA10048039</t>
  </si>
  <si>
    <t xml:space="preserve"> RANDA C PEAIRSON  </t>
  </si>
  <si>
    <t>DEER PARK</t>
  </si>
  <si>
    <t>(346) 315-5955</t>
  </si>
  <si>
    <t>RANDACPEAIR@GMAIL.COM</t>
  </si>
  <si>
    <t>STA10046608</t>
  </si>
  <si>
    <t xml:space="preserve"> Sharon L Godare  </t>
  </si>
  <si>
    <t>Conroa</t>
  </si>
  <si>
    <t>(936) 697-5740</t>
  </si>
  <si>
    <t>bgodare1@yahoo.com</t>
  </si>
  <si>
    <t xml:space="preserve"> Dionne  Burkes,  </t>
  </si>
  <si>
    <t>Richland</t>
  </si>
  <si>
    <t>(769) 216-2025</t>
  </si>
  <si>
    <t>STA10047986</t>
  </si>
  <si>
    <t xml:space="preserve"> JAMIE  RODRIGUEZ  </t>
  </si>
  <si>
    <t>(682) 201-5233</t>
  </si>
  <si>
    <t>JAMIE.RODRIGUEZ678@YAHOO.COM</t>
  </si>
  <si>
    <t>STA10023317</t>
  </si>
  <si>
    <t xml:space="preserve"> VIDUSHI  SHRIMALI  </t>
  </si>
  <si>
    <t>COPPELL</t>
  </si>
  <si>
    <t>(972) 510-4914</t>
  </si>
  <si>
    <t>STA10053399</t>
  </si>
  <si>
    <t xml:space="preserve"> Chris  Cyvas  </t>
  </si>
  <si>
    <t>STOUGHTON</t>
  </si>
  <si>
    <t>(216) 526-6501</t>
  </si>
  <si>
    <t>CHRIS.CYVAS@GMAIL.COM</t>
  </si>
  <si>
    <t>STA10038566</t>
  </si>
  <si>
    <t xml:space="preserve"> KEVIN  GOOD  </t>
  </si>
  <si>
    <t>(937) 703-8903</t>
  </si>
  <si>
    <t>KGOOD28@WOH.RR.COM</t>
  </si>
  <si>
    <t>STA10008233</t>
  </si>
  <si>
    <t xml:space="preserve"> SUE  BASEHART  </t>
  </si>
  <si>
    <t>ADAMSVILLE</t>
  </si>
  <si>
    <t>(740) 704-8109</t>
  </si>
  <si>
    <t>JOBRAJESSU59@GMAIL.COM</t>
  </si>
  <si>
    <t>STA10004481</t>
  </si>
  <si>
    <t xml:space="preserve"> DAVID  BETT  </t>
  </si>
  <si>
    <t>BERRIEN SPRINGS</t>
  </si>
  <si>
    <t>(269) 470-0576</t>
  </si>
  <si>
    <t>CHAMKAA@YAHOO.COM</t>
  </si>
  <si>
    <t>STA10049604</t>
  </si>
  <si>
    <t xml:space="preserve"> DENISE K EVANS  </t>
  </si>
  <si>
    <t>(402) 707-4390</t>
  </si>
  <si>
    <t>GREENGIRL1958@COX.NET</t>
  </si>
  <si>
    <t>STA10026125</t>
  </si>
  <si>
    <t xml:space="preserve"> Carol  Smith  </t>
  </si>
  <si>
    <t>DES MOINES</t>
  </si>
  <si>
    <t>(515) 729-1200</t>
  </si>
  <si>
    <t>carolsmith5318@gmail.com</t>
  </si>
  <si>
    <t>Tobias &amp; Associates, Inc - Zaldivar, Alberto (253908)</t>
  </si>
  <si>
    <t>STA10033281</t>
  </si>
  <si>
    <t xml:space="preserve"> THOMAS  BUTLER  </t>
  </si>
  <si>
    <t>TYBEE ISLAND</t>
  </si>
  <si>
    <t>(912) 657-3265</t>
  </si>
  <si>
    <t>SAVHTEB@BELLSOUTH.NET</t>
  </si>
  <si>
    <t>STA10027419</t>
  </si>
  <si>
    <t xml:space="preserve"> SHANE  CAMPBELL  </t>
  </si>
  <si>
    <t>SLIGO</t>
  </si>
  <si>
    <t>(814) 316-1942</t>
  </si>
  <si>
    <t>KIRSTEN620.KC@GMAIL.COM</t>
  </si>
  <si>
    <t>STA10046879</t>
  </si>
  <si>
    <t xml:space="preserve"> SAM  CARTER.  </t>
  </si>
  <si>
    <t>(678) 362-0159</t>
  </si>
  <si>
    <t>BIGSAM442@GMAIL.COM</t>
  </si>
  <si>
    <t>STA10044276</t>
  </si>
  <si>
    <t xml:space="preserve"> EMEBET  YERKO  </t>
  </si>
  <si>
    <t>(202) 361-0072</t>
  </si>
  <si>
    <t>SAETPLOVE@GMAIL.COM</t>
  </si>
  <si>
    <t>STA10007670</t>
  </si>
  <si>
    <t xml:space="preserve"> KEIVYON  HOWARD-GREEN  </t>
  </si>
  <si>
    <t>MIDWAY</t>
  </si>
  <si>
    <t>(813) 816-3185</t>
  </si>
  <si>
    <t>MATTIEHOWARD66@GMAIL.COM</t>
  </si>
  <si>
    <t>STA10009267</t>
  </si>
  <si>
    <t xml:space="preserve"> MARIAM  AHMAD  </t>
  </si>
  <si>
    <t>(215) 900-8445</t>
  </si>
  <si>
    <t>ISMAILMAHMAD@GMAIL.COM</t>
  </si>
  <si>
    <t>STA10050310</t>
  </si>
  <si>
    <t xml:space="preserve"> KAYE  ALLISON  </t>
  </si>
  <si>
    <t>GLEN ROCK</t>
  </si>
  <si>
    <t>(717) 235-4174</t>
  </si>
  <si>
    <t>KEAKA5153@GMAIL.COM</t>
  </si>
  <si>
    <t>STA10024104</t>
  </si>
  <si>
    <t xml:space="preserve"> JACOB  MILSTEAD  </t>
  </si>
  <si>
    <t>(302) 438-2620</t>
  </si>
  <si>
    <t xml:space="preserve"> RAYMOND  JERVIS  </t>
  </si>
  <si>
    <t>LAKE WORTH</t>
  </si>
  <si>
    <t>(561) 670-4540</t>
  </si>
  <si>
    <t>OSHONDJERVIS@YAHOO.COM</t>
  </si>
  <si>
    <t>(904) 614-9677</t>
  </si>
  <si>
    <t>catinaanderson@bellsouth.net</t>
  </si>
  <si>
    <t>STA10003742</t>
  </si>
  <si>
    <t xml:space="preserve"> Charles  Guilbeau  </t>
  </si>
  <si>
    <t>Decatur</t>
  </si>
  <si>
    <t>(678) 628-2394</t>
  </si>
  <si>
    <t>charles.guilbeau0@gmail.com</t>
  </si>
  <si>
    <t>STA10026559</t>
  </si>
  <si>
    <t xml:space="preserve"> HARRY  BRAY  </t>
  </si>
  <si>
    <t>KEYSER</t>
  </si>
  <si>
    <t>(304) 788-0518</t>
  </si>
  <si>
    <t>STA10032832</t>
  </si>
  <si>
    <t xml:space="preserve"> Michelle  Broussard  </t>
  </si>
  <si>
    <t>BASTROP</t>
  </si>
  <si>
    <t>(512) 718-3418</t>
  </si>
  <si>
    <t>Mbroussard570@gmail.com</t>
  </si>
  <si>
    <t>STA10036984</t>
  </si>
  <si>
    <t xml:space="preserve"> MICHELLE  CARDENAS  </t>
  </si>
  <si>
    <t>CHANTILLY</t>
  </si>
  <si>
    <t>(703) 376-6300</t>
  </si>
  <si>
    <t>MSDOSSMANN87@GMAIL.COM</t>
  </si>
  <si>
    <t>STA10048513</t>
  </si>
  <si>
    <t>STA10013841</t>
  </si>
  <si>
    <t xml:space="preserve"> Zaki  Siddiqui  </t>
  </si>
  <si>
    <t>Rochester Hills</t>
  </si>
  <si>
    <t>(248) 795-0883</t>
  </si>
  <si>
    <t>zaki78786@gmail.com</t>
  </si>
  <si>
    <t>STA10023908</t>
  </si>
  <si>
    <t xml:space="preserve"> Ellen  Donahue  </t>
  </si>
  <si>
    <t>Lashmeet</t>
  </si>
  <si>
    <t>(304) 467-7945</t>
  </si>
  <si>
    <t>emdonahue@frontier.com</t>
  </si>
  <si>
    <t>STA10010720</t>
  </si>
  <si>
    <t xml:space="preserve"> MICHELLE B HOPPER  </t>
  </si>
  <si>
    <t>(402) 740-5027</t>
  </si>
  <si>
    <t>M_Kathy77@yahoo.com</t>
  </si>
  <si>
    <t>STA10033982</t>
  </si>
  <si>
    <t>(361) 947-0746</t>
  </si>
  <si>
    <t>STA10031690</t>
  </si>
  <si>
    <t xml:space="preserve"> David  Penny,  </t>
  </si>
  <si>
    <t>Hot Springs</t>
  </si>
  <si>
    <t>(501) 520-1031</t>
  </si>
  <si>
    <t>rkpenny22@gmail.com</t>
  </si>
  <si>
    <t>First Ins Corp - Roker, Mario (254275)</t>
  </si>
  <si>
    <t>STA10047829</t>
  </si>
  <si>
    <t>katy</t>
  </si>
  <si>
    <t>(832) 437-6327</t>
  </si>
  <si>
    <t>dr@nie-ha.de</t>
  </si>
  <si>
    <t>STA10054524</t>
  </si>
  <si>
    <t xml:space="preserve"> Jody  Nelson  </t>
  </si>
  <si>
    <t>Hamlin</t>
  </si>
  <si>
    <t>(712) 249-9808</t>
  </si>
  <si>
    <t>jodynelson1985@gmail.com</t>
  </si>
  <si>
    <t>STA10036656</t>
  </si>
  <si>
    <t xml:space="preserve"> DELON  ETHERIDGE  </t>
  </si>
  <si>
    <t>(705) 635-0253</t>
  </si>
  <si>
    <t>JEETHERIDGE1@HOTMAIL.COM</t>
  </si>
  <si>
    <t>STA10015899</t>
  </si>
  <si>
    <t xml:space="preserve"> JANET  HYDE  </t>
  </si>
  <si>
    <t>(404) 824-3305</t>
  </si>
  <si>
    <t>JLHYDE.EMAIL@GMAIL.COM</t>
  </si>
  <si>
    <t>Tobias &amp; Associates, Inc - Siler, Julian (253857)</t>
  </si>
  <si>
    <t>STA10001208</t>
  </si>
  <si>
    <t xml:space="preserve"> JANINE M MILLETTE  </t>
  </si>
  <si>
    <t>SUN CITY</t>
  </si>
  <si>
    <t>(623) 875-5935</t>
  </si>
  <si>
    <t>TJMILLETTE@COX.NET</t>
  </si>
  <si>
    <t>STA10047017</t>
  </si>
  <si>
    <t xml:space="preserve"> GRACE  GARDNER  </t>
  </si>
  <si>
    <t>CHEYENNE</t>
  </si>
  <si>
    <t>(307) 256-0122</t>
  </si>
  <si>
    <t>STA10041505</t>
  </si>
  <si>
    <t xml:space="preserve"> Stephanie  Phillips  </t>
  </si>
  <si>
    <t>HAWLEY</t>
  </si>
  <si>
    <t>(818) 599-5123</t>
  </si>
  <si>
    <t>stephaniephillips5@yahoo.com</t>
  </si>
  <si>
    <t>STA10001036</t>
  </si>
  <si>
    <t>MYRAROBERSON@GMAIL.COM</t>
  </si>
  <si>
    <t>STA10055131</t>
  </si>
  <si>
    <t xml:space="preserve"> Connie  Babich  </t>
  </si>
  <si>
    <t>Daisytown</t>
  </si>
  <si>
    <t>(724) 797-0868</t>
  </si>
  <si>
    <t>rcbabich@gmail.com</t>
  </si>
  <si>
    <t>KIMMILSTEAD@VERIZON.NET</t>
  </si>
  <si>
    <t>STA10046311</t>
  </si>
  <si>
    <t xml:space="preserve"> Anasthasia  Fong  </t>
  </si>
  <si>
    <t>(313) 719-5729</t>
  </si>
  <si>
    <t>anasthasia1012@gmail.com</t>
  </si>
  <si>
    <t>STA10010905</t>
  </si>
  <si>
    <t xml:space="preserve"> Julie  Keesey  </t>
  </si>
  <si>
    <t>(512) 417-4920</t>
  </si>
  <si>
    <t>keeseyjulie@gmail.com</t>
  </si>
  <si>
    <t>STA10058192</t>
  </si>
  <si>
    <t xml:space="preserve"> Erik  Martinez  </t>
  </si>
  <si>
    <t>LAREDO</t>
  </si>
  <si>
    <t>(956) 231-3061</t>
  </si>
  <si>
    <t>GREDDY_78040@YAHOO.COM</t>
  </si>
  <si>
    <t>STA10032497</t>
  </si>
  <si>
    <t xml:space="preserve"> ANITA  WEAVER  </t>
  </si>
  <si>
    <t>ALVIN</t>
  </si>
  <si>
    <t>(823) 769-1860</t>
  </si>
  <si>
    <t>ANITAGWEAVER@YAHOO.COM</t>
  </si>
  <si>
    <t>STA10028620</t>
  </si>
  <si>
    <t>STA10049466</t>
  </si>
  <si>
    <t xml:space="preserve"> John G Fuson  </t>
  </si>
  <si>
    <t>(502) 592-5704</t>
  </si>
  <si>
    <t>jgfuson@yahoo.com</t>
  </si>
  <si>
    <t>STA10028726</t>
  </si>
  <si>
    <t xml:space="preserve"> STEVEN  CAISE  </t>
  </si>
  <si>
    <t>ESSEX</t>
  </si>
  <si>
    <t>(815) 365-2024</t>
  </si>
  <si>
    <t>STEVECAISE@YAHOO.COM</t>
  </si>
  <si>
    <t>STA10018517</t>
  </si>
  <si>
    <t xml:space="preserve"> Jessica  Wolberg  </t>
  </si>
  <si>
    <t>Waupaca</t>
  </si>
  <si>
    <t>(906) 285-0206</t>
  </si>
  <si>
    <t>j_wolberg@hotmail.com</t>
  </si>
  <si>
    <t>STA10020392</t>
  </si>
  <si>
    <t xml:space="preserve"> MARY  BERTALOTTO  </t>
  </si>
  <si>
    <t>(479) 530-6225</t>
  </si>
  <si>
    <t>DBERTAL@GMAIL.COM</t>
  </si>
  <si>
    <t>STA10053331</t>
  </si>
  <si>
    <t xml:space="preserve"> MICKAEL  SMITH  </t>
  </si>
  <si>
    <t>Janesville</t>
  </si>
  <si>
    <t>(608) 346-7074</t>
  </si>
  <si>
    <t>MICKAELSMITH1995@GMAIL.COM</t>
  </si>
  <si>
    <t>STA10041805</t>
  </si>
  <si>
    <t xml:space="preserve"> LAQUAISHA S ZIMMERMAN  </t>
  </si>
  <si>
    <t>(470) 429-0375</t>
  </si>
  <si>
    <t>zlaquaisha@gmail.com</t>
  </si>
  <si>
    <t>STA10059255</t>
  </si>
  <si>
    <t xml:space="preserve"> James L Favio  </t>
  </si>
  <si>
    <t>Brighton</t>
  </si>
  <si>
    <t>(810) 229-6451</t>
  </si>
  <si>
    <t>jamesfavio@hotmail.com</t>
  </si>
  <si>
    <t>STA10008172</t>
  </si>
  <si>
    <t xml:space="preserve"> DAVID  BROWN  </t>
  </si>
  <si>
    <t>CORPUS CHRISTI</t>
  </si>
  <si>
    <t>(361) 779-7979</t>
  </si>
  <si>
    <t>VIOLABROWN65@GMAIL.COM</t>
  </si>
  <si>
    <t xml:space="preserve"> Erica N Bernhardt  </t>
  </si>
  <si>
    <t>Bonita Springs</t>
  </si>
  <si>
    <t>(239) 989-5419</t>
  </si>
  <si>
    <t>ebernhardt@hometeam.com</t>
  </si>
  <si>
    <t>STA10008162</t>
  </si>
  <si>
    <t xml:space="preserve"> RICK  EVANS  </t>
  </si>
  <si>
    <t>(210) 425-3707</t>
  </si>
  <si>
    <t>JRSNAVECRA@GMAIL.COM</t>
  </si>
  <si>
    <t>STA10033531</t>
  </si>
  <si>
    <t xml:space="preserve"> Ross  Dille  </t>
  </si>
  <si>
    <t>Sheffield Lake</t>
  </si>
  <si>
    <t>(216) 272-9367</t>
  </si>
  <si>
    <t>ross1851@twc.com</t>
  </si>
  <si>
    <t>VIDUSHISHRIMALI@GMAIL.COM</t>
  </si>
  <si>
    <t>STA10056419</t>
  </si>
  <si>
    <t xml:space="preserve"> DAVID  HOWELL JR  </t>
  </si>
  <si>
    <t>LIVINGSTON</t>
  </si>
  <si>
    <t>(936) 239-6774</t>
  </si>
  <si>
    <t>HOWELLFAMILY06@GMAIL.COM</t>
  </si>
  <si>
    <t>STA10002311</t>
  </si>
  <si>
    <t xml:space="preserve"> Miguel  Lozano  </t>
  </si>
  <si>
    <t>(520) 400-2420</t>
  </si>
  <si>
    <t>lillyoschoa@msn.com</t>
  </si>
  <si>
    <t>STA10040563</t>
  </si>
  <si>
    <t>STA10053458</t>
  </si>
  <si>
    <t xml:space="preserve"> Janine  Ruff  </t>
  </si>
  <si>
    <t>North Canton</t>
  </si>
  <si>
    <t>(330) 495-6158</t>
  </si>
  <si>
    <t>jnjruff96@aol.com</t>
  </si>
  <si>
    <t>STA10029572</t>
  </si>
  <si>
    <t xml:space="preserve"> JOHN  STYLES  </t>
  </si>
  <si>
    <t>ROARING SPRINGS</t>
  </si>
  <si>
    <t>(806) 252-6700</t>
  </si>
  <si>
    <t>SJANDM78@AOL.COM</t>
  </si>
  <si>
    <t>vickie.bass.69@icloud.com</t>
  </si>
  <si>
    <t>STA10039326</t>
  </si>
  <si>
    <t xml:space="preserve"> MARY  LEBO  </t>
  </si>
  <si>
    <t>GORE</t>
  </si>
  <si>
    <t>(540) 858-2523</t>
  </si>
  <si>
    <t>MARY.P.LEBO@GMAIL.COM</t>
  </si>
  <si>
    <t>STA10041807</t>
  </si>
  <si>
    <t xml:space="preserve"> DEBORAH E RANDOLPH  </t>
  </si>
  <si>
    <t>(804) 338-6411</t>
  </si>
  <si>
    <t>DERANDOLPH56@YAHOO.COM</t>
  </si>
  <si>
    <t>STA10004449</t>
  </si>
  <si>
    <t xml:space="preserve"> James  Dolye  </t>
  </si>
  <si>
    <t>Cabot</t>
  </si>
  <si>
    <t>(501) 960-5284</t>
  </si>
  <si>
    <t>gbpanthers@hotmail.com</t>
  </si>
  <si>
    <t>STA10049740</t>
  </si>
  <si>
    <t xml:space="preserve"> ELVEN  COBB JR  </t>
  </si>
  <si>
    <t>(708) 638-1141</t>
  </si>
  <si>
    <t>ELVENCOBB@SBCGLOBAL.NET</t>
  </si>
  <si>
    <t>STA10043125</t>
  </si>
  <si>
    <t xml:space="preserve"> Matthew J Aymond  </t>
  </si>
  <si>
    <t>(281) 755-3206</t>
  </si>
  <si>
    <t>aymond1971@yahoo.com</t>
  </si>
  <si>
    <t>STA10008687</t>
  </si>
  <si>
    <t xml:space="preserve"> Lisa  Davis  </t>
  </si>
  <si>
    <t>Sylacauga</t>
  </si>
  <si>
    <t>(256) 510-6744</t>
  </si>
  <si>
    <t>Ldavis386@hotmail.com</t>
  </si>
  <si>
    <t>STA10019879</t>
  </si>
  <si>
    <t xml:space="preserve"> Sabrina  Burns  </t>
  </si>
  <si>
    <t>Waynesboro</t>
  </si>
  <si>
    <t>(912) 286-5731</t>
  </si>
  <si>
    <t>sabrinaburns1962@yahoo.com</t>
  </si>
  <si>
    <t>STA10012217</t>
  </si>
  <si>
    <t xml:space="preserve"> LAURA  MOONEY  </t>
  </si>
  <si>
    <t>DELAFIELD</t>
  </si>
  <si>
    <t>(262) 501-8075</t>
  </si>
  <si>
    <t>LAURAMOONEY60@YAHOO.COM</t>
  </si>
  <si>
    <t>STA10036967</t>
  </si>
  <si>
    <t xml:space="preserve"> Paul  Tankersley  </t>
  </si>
  <si>
    <t>Pipe Creek</t>
  </si>
  <si>
    <t>(210) 410-6222</t>
  </si>
  <si>
    <t>womtmeg@yahoo.com</t>
  </si>
  <si>
    <t>STA10047222</t>
  </si>
  <si>
    <t xml:space="preserve"> DANIEL  MUSSER  </t>
  </si>
  <si>
    <t>(303) 501-3167</t>
  </si>
  <si>
    <t>DPMUSSER@GMAIL.COM</t>
  </si>
  <si>
    <t>STA10053427</t>
  </si>
  <si>
    <t xml:space="preserve"> JUSTYN  KOZIKOWSKI  </t>
  </si>
  <si>
    <t>(314) 378-6682</t>
  </si>
  <si>
    <t>JUSTYNKOZ@PRODIGY.NET</t>
  </si>
  <si>
    <t>STA10005404</t>
  </si>
  <si>
    <t xml:space="preserve"> CLIFTON  COOPER  </t>
  </si>
  <si>
    <t>SAVANNAH</t>
  </si>
  <si>
    <t>(912) 210-2284</t>
  </si>
  <si>
    <t>WENDYOC@COMCAST.NET</t>
  </si>
  <si>
    <t>STA10008001</t>
  </si>
  <si>
    <t xml:space="preserve"> BRODRICK  FOSTER  </t>
  </si>
  <si>
    <t>THOMASTON</t>
  </si>
  <si>
    <t>(706) 601-7366</t>
  </si>
  <si>
    <t>spikebrother24@gmail.com</t>
  </si>
  <si>
    <t>STA10034596</t>
  </si>
  <si>
    <t xml:space="preserve"> SUZETTE  HOWELL  </t>
  </si>
  <si>
    <t>PARKERSBURG</t>
  </si>
  <si>
    <t>(304) 966-5523</t>
  </si>
  <si>
    <t>KB8RNG@SUDDENLINK.NET</t>
  </si>
  <si>
    <t>STA10017675</t>
  </si>
  <si>
    <t xml:space="preserve"> Andy  Ronemus  </t>
  </si>
  <si>
    <t>Clarkesville</t>
  </si>
  <si>
    <t>(706) 829-9123</t>
  </si>
  <si>
    <t>ethucon@aol.com</t>
  </si>
  <si>
    <t>STA10026028</t>
  </si>
  <si>
    <t xml:space="preserve"> Amy  Pergande  </t>
  </si>
  <si>
    <t>(817) 739-4569</t>
  </si>
  <si>
    <t>amyrenaud_2000@yahoo.com</t>
  </si>
  <si>
    <t>STA10017472</t>
  </si>
  <si>
    <t xml:space="preserve"> Deanna  Simpson  </t>
  </si>
  <si>
    <t>HOPEWELL</t>
  </si>
  <si>
    <t>(804) 255-8556</t>
  </si>
  <si>
    <t>610deanna@gmail.com</t>
  </si>
  <si>
    <t>STA10019594</t>
  </si>
  <si>
    <t xml:space="preserve"> BERNARD  HAND  </t>
  </si>
  <si>
    <t>NEWNAN</t>
  </si>
  <si>
    <t>(470) 819-7422</t>
  </si>
  <si>
    <t>HANDYMAN593@GMAIL.COM</t>
  </si>
  <si>
    <t>STA10032527</t>
  </si>
  <si>
    <t xml:space="preserve"> Vivian Y Gordon  </t>
  </si>
  <si>
    <t>(832) 265-0177</t>
  </si>
  <si>
    <t>vygordon71@gmail.com</t>
  </si>
  <si>
    <t xml:space="preserve"> Jan Christopher Haberhausen  </t>
  </si>
  <si>
    <t>STA10032475</t>
  </si>
  <si>
    <t xml:space="preserve"> Travis  Knoop  </t>
  </si>
  <si>
    <t>Plano</t>
  </si>
  <si>
    <t>(975) 998-8612</t>
  </si>
  <si>
    <t>flowermound@burnbootcamp.com</t>
  </si>
  <si>
    <t>STA10037627</t>
  </si>
  <si>
    <t xml:space="preserve"> Gerrel  Freeman  </t>
  </si>
  <si>
    <t>(210) 788-2538</t>
  </si>
  <si>
    <t>gerrelfreeman@yahoo.com</t>
  </si>
  <si>
    <t>STA10008297</t>
  </si>
  <si>
    <t xml:space="preserve"> TRAVIS  DAHL  </t>
  </si>
  <si>
    <t>(623) 326-1296</t>
  </si>
  <si>
    <t>STA10030722</t>
  </si>
  <si>
    <t xml:space="preserve"> Mike H Tijerina  </t>
  </si>
  <si>
    <t>(806) 282-5011</t>
  </si>
  <si>
    <t>t_j_er@hotmail.com</t>
  </si>
  <si>
    <t>STA10022341</t>
  </si>
  <si>
    <t xml:space="preserve"> Lavaughan  Byrd  </t>
  </si>
  <si>
    <t>(602) 585-1247</t>
  </si>
  <si>
    <t>lavaughan128@gmail.com</t>
  </si>
  <si>
    <t>STA10005547</t>
  </si>
  <si>
    <t xml:space="preserve"> Earl  Hussett  </t>
  </si>
  <si>
    <t>Plymouth</t>
  </si>
  <si>
    <t>(734) 748-4522</t>
  </si>
  <si>
    <t>ehussett@aol.com</t>
  </si>
  <si>
    <t>STA10038630</t>
  </si>
  <si>
    <t xml:space="preserve"> Gina  Vilwok  </t>
  </si>
  <si>
    <t>Hankamer</t>
  </si>
  <si>
    <t>(903) 721-7623</t>
  </si>
  <si>
    <t>7ginav@gmail.com</t>
  </si>
  <si>
    <t>STA10013472</t>
  </si>
  <si>
    <t xml:space="preserve"> Amanda  Wollbrink  </t>
  </si>
  <si>
    <t>Quincy</t>
  </si>
  <si>
    <t>(217) 779-5857</t>
  </si>
  <si>
    <t>amandagebo96@yahoo.com</t>
  </si>
  <si>
    <t>STA10059120</t>
  </si>
  <si>
    <t xml:space="preserve"> JOANNE G EDWARDS  </t>
  </si>
  <si>
    <t>ACWORTH</t>
  </si>
  <si>
    <t>(404) 406-2004</t>
  </si>
  <si>
    <t>JOANNEDWAR@GMAIL.COM</t>
  </si>
  <si>
    <t xml:space="preserve"> Maria  Coronado  </t>
  </si>
  <si>
    <t>Katy</t>
  </si>
  <si>
    <t>mcoronado2003@gmail.com</t>
  </si>
  <si>
    <t xml:space="preserve"> Kilene  Sweeten  </t>
  </si>
  <si>
    <t>STA10029454</t>
  </si>
  <si>
    <t xml:space="preserve"> JOSE  LANDAVERDE  </t>
  </si>
  <si>
    <t>PFLUGERVILLE</t>
  </si>
  <si>
    <t>(512) 659-8302</t>
  </si>
  <si>
    <t>jose74landa@hotmail.com</t>
  </si>
  <si>
    <t>STA10031262</t>
  </si>
  <si>
    <t xml:space="preserve"> JESSICA S NGIRMEKUR  </t>
  </si>
  <si>
    <t>(971) 271-2797</t>
  </si>
  <si>
    <t>JESSNGIRMEKUR1@GMAIL.COM</t>
  </si>
  <si>
    <t>STA10036085</t>
  </si>
  <si>
    <t xml:space="preserve"> Catherine  Baumann  </t>
  </si>
  <si>
    <t>Falls City</t>
  </si>
  <si>
    <t>(830) 391-4149</t>
  </si>
  <si>
    <t>catherinebaumann1@gmail.com</t>
  </si>
  <si>
    <t>STA10038780</t>
  </si>
  <si>
    <t xml:space="preserve"> RIMA  DAVID  </t>
  </si>
  <si>
    <t>FT MITCHELL</t>
  </si>
  <si>
    <t>(859) 816-4540</t>
  </si>
  <si>
    <t>RIMAD1955@ME.COM</t>
  </si>
  <si>
    <t>STA10010830</t>
  </si>
  <si>
    <t xml:space="preserve"> AARON  BALOUN  </t>
  </si>
  <si>
    <t>ANTIOCH</t>
  </si>
  <si>
    <t>(707) 389-8240</t>
  </si>
  <si>
    <t>AARON.BALOUN@GMAIL.COM</t>
  </si>
  <si>
    <t>STA10026468</t>
  </si>
  <si>
    <t xml:space="preserve"> DAVID  RAMSEY  </t>
  </si>
  <si>
    <t>GAYLORD</t>
  </si>
  <si>
    <t>(989) 619-5041</t>
  </si>
  <si>
    <t>RAMSEYCDAVID@GMAIL.COM</t>
  </si>
  <si>
    <t>STA10047718</t>
  </si>
  <si>
    <t xml:space="preserve"> Michael  Shaw  </t>
  </si>
  <si>
    <t>Loachapoka</t>
  </si>
  <si>
    <t>(334) 740-9147</t>
  </si>
  <si>
    <t>michaelshaw1955@gmail.com</t>
  </si>
  <si>
    <t>STA10024613</t>
  </si>
  <si>
    <t xml:space="preserve"> Arnold  Trevino  </t>
  </si>
  <si>
    <t>CEDAR PARK</t>
  </si>
  <si>
    <t>(512) 626-3125</t>
  </si>
  <si>
    <t>acthandyman@gmail.com</t>
  </si>
  <si>
    <t>STA10008874</t>
  </si>
  <si>
    <t xml:space="preserve"> ESTHER  DAVIS  </t>
  </si>
  <si>
    <t>WARREN</t>
  </si>
  <si>
    <t>(248) 320-0353</t>
  </si>
  <si>
    <t>EGRACE.SLACK@GMAIL.COM</t>
  </si>
  <si>
    <t>STA10043830</t>
  </si>
  <si>
    <t xml:space="preserve"> ADAM  FARNY  </t>
  </si>
  <si>
    <t>(713) 502-8040</t>
  </si>
  <si>
    <t>FARN90@GMAIL.COM</t>
  </si>
  <si>
    <t>STA10017836</t>
  </si>
  <si>
    <t xml:space="preserve"> JOANNE  STARK  </t>
  </si>
  <si>
    <t>(623) 910-3316</t>
  </si>
  <si>
    <t>buddy56@cox.net</t>
  </si>
  <si>
    <t>STA10031177</t>
  </si>
  <si>
    <t>STA10030430</t>
  </si>
  <si>
    <t xml:space="preserve"> Carole  Maxwell  </t>
  </si>
  <si>
    <t>COLLIERVILLE</t>
  </si>
  <si>
    <t>(901) 853-4426</t>
  </si>
  <si>
    <t>emaxw80743@aol.com</t>
  </si>
  <si>
    <t>STA10003816</t>
  </si>
  <si>
    <t xml:space="preserve"> Elena  Klassen  </t>
  </si>
  <si>
    <t>Seminole</t>
  </si>
  <si>
    <t>(432) 209-5007</t>
  </si>
  <si>
    <t>noemail@noemail.com</t>
  </si>
  <si>
    <t>STA10022023</t>
  </si>
  <si>
    <t xml:space="preserve"> JADE  GRIFFIN  </t>
  </si>
  <si>
    <t>ROANOKE</t>
  </si>
  <si>
    <t>(313) 303-2625</t>
  </si>
  <si>
    <t>JADE.DOMINIQUE5@GMAIL.COM</t>
  </si>
  <si>
    <t>STA10013632</t>
  </si>
  <si>
    <t xml:space="preserve"> Walter  Durham  </t>
  </si>
  <si>
    <t>New Caney</t>
  </si>
  <si>
    <t>(281) 601-2012</t>
  </si>
  <si>
    <t>waltbuildsit@gmail.com</t>
  </si>
  <si>
    <t>STA10040101</t>
  </si>
  <si>
    <t xml:space="preserve"> ROBERT  MERAGLIO  </t>
  </si>
  <si>
    <t>CONCORD TOWNSHIP</t>
  </si>
  <si>
    <t>(440) 413-6030</t>
  </si>
  <si>
    <t>TMERAGLIO@ADELPHIA.NET</t>
  </si>
  <si>
    <t>lillyochoa@msn.com</t>
  </si>
  <si>
    <t>(434) 906-6186</t>
  </si>
  <si>
    <t>Demo Agent 2 (145386)</t>
  </si>
  <si>
    <t>STA10037155</t>
  </si>
  <si>
    <t xml:space="preserve"> KENDRA  MOHAR  </t>
  </si>
  <si>
    <t>HOOD RIVER</t>
  </si>
  <si>
    <t>(541) 490-2329</t>
  </si>
  <si>
    <t>STA10035655</t>
  </si>
  <si>
    <t xml:space="preserve"> TIERRA  BARRON  </t>
  </si>
  <si>
    <t>AVONDALE</t>
  </si>
  <si>
    <t>(623) 251-8648</t>
  </si>
  <si>
    <t>TIERRABARRON2013@GMAIL.COM</t>
  </si>
  <si>
    <t>STA10042361</t>
  </si>
  <si>
    <t xml:space="preserve"> VANDY  HUNT  </t>
  </si>
  <si>
    <t>(757) 653-6075</t>
  </si>
  <si>
    <t>TONIPENNYANNETT@YAHOO.COM</t>
  </si>
  <si>
    <t>STA10019226</t>
  </si>
  <si>
    <t xml:space="preserve"> Stephen  Rode  </t>
  </si>
  <si>
    <t>NE Atlanta</t>
  </si>
  <si>
    <t>(404) 386-8070</t>
  </si>
  <si>
    <t>luciamrode@yahoo.com</t>
  </si>
  <si>
    <t>STA10000627</t>
  </si>
  <si>
    <t xml:space="preserve"> Orlando A Melendez  </t>
  </si>
  <si>
    <t>MANASSAS</t>
  </si>
  <si>
    <t>(703) 232-8189</t>
  </si>
  <si>
    <t>vapose@yahoo.com</t>
  </si>
  <si>
    <t>STA10051726</t>
  </si>
  <si>
    <t xml:space="preserve"> Lucia-Ann  Conley  </t>
  </si>
  <si>
    <t>Woodlyn</t>
  </si>
  <si>
    <t>(484) 802-1401</t>
  </si>
  <si>
    <t>conley325@aol.com</t>
  </si>
  <si>
    <t>STA10052447</t>
  </si>
  <si>
    <t xml:space="preserve"> CARLOS  LOPEZ  </t>
  </si>
  <si>
    <t>(210) 416-5659</t>
  </si>
  <si>
    <t>LASHUERTASFYV@YAHOO.COM</t>
  </si>
  <si>
    <t>STA10042436</t>
  </si>
  <si>
    <t xml:space="preserve"> SAWYER  DIXON  </t>
  </si>
  <si>
    <t>BETHEL PARK</t>
  </si>
  <si>
    <t>(412) 266-0447</t>
  </si>
  <si>
    <t>SAWYERDIXON@YAHOO.COM</t>
  </si>
  <si>
    <t>STA10037867</t>
  </si>
  <si>
    <t xml:space="preserve"> KELLY  PHILLIMORE  </t>
  </si>
  <si>
    <t>(614) 354-2197</t>
  </si>
  <si>
    <t>PHILLIMORE@MAC.COM</t>
  </si>
  <si>
    <t>STA10018422</t>
  </si>
  <si>
    <t xml:space="preserve"> JIAN ZHONG  HUANG  </t>
  </si>
  <si>
    <t>MERCERSBURG</t>
  </si>
  <si>
    <t>(717) 491-2773</t>
  </si>
  <si>
    <t>KHUANG8508@GMAIL.COM</t>
  </si>
  <si>
    <t>STA10037990</t>
  </si>
  <si>
    <t xml:space="preserve"> Amber  Watkins  </t>
  </si>
  <si>
    <t>WALTERS</t>
  </si>
  <si>
    <t>(580) 721-9015</t>
  </si>
  <si>
    <t>Awatkins1283@gmail.com</t>
  </si>
  <si>
    <t xml:space="preserve"> Carolyn  Thomas  </t>
  </si>
  <si>
    <t>Avon Park</t>
  </si>
  <si>
    <t>(863) 452-1082</t>
  </si>
  <si>
    <t>thomascarolyn360@yahoo.com</t>
  </si>
  <si>
    <t>STA10024197</t>
  </si>
  <si>
    <t xml:space="preserve"> Jill  Patterson  </t>
  </si>
  <si>
    <t>Phoenix</t>
  </si>
  <si>
    <t>(928) 600-9552</t>
  </si>
  <si>
    <t>jilllessa@gmail.com</t>
  </si>
  <si>
    <t>STA10036113</t>
  </si>
  <si>
    <t xml:space="preserve"> Beverly  Meier  </t>
  </si>
  <si>
    <t>(757) 560-1404</t>
  </si>
  <si>
    <t>bevverly3@yahoo.com</t>
  </si>
  <si>
    <t>STA10044585</t>
  </si>
  <si>
    <t xml:space="preserve"> DANIEL  NEBEL  </t>
  </si>
  <si>
    <t>COIN</t>
  </si>
  <si>
    <t>(712) 215-0686</t>
  </si>
  <si>
    <t>NEBELJANICE@YAHOO.COM</t>
  </si>
  <si>
    <t>STA10041719</t>
  </si>
  <si>
    <t xml:space="preserve"> MICHAEL  EDWARDS  </t>
  </si>
  <si>
    <t>BEACHWOOD</t>
  </si>
  <si>
    <t>(216) 214-9597</t>
  </si>
  <si>
    <t>MIKEEDWARDS25@YAHOO.COM</t>
  </si>
  <si>
    <t>STA10051325</t>
  </si>
  <si>
    <t xml:space="preserve"> Curtis  Johnson  </t>
  </si>
  <si>
    <t>Alpharetta</t>
  </si>
  <si>
    <t>(678) 525-7545</t>
  </si>
  <si>
    <t>cej1@comcast.net</t>
  </si>
  <si>
    <t>rhair@windstream.net</t>
  </si>
  <si>
    <t>Empower Brokerage Reg STM</t>
  </si>
  <si>
    <t>STA10015980</t>
  </si>
  <si>
    <t xml:space="preserve"> PHILLIP  COATES  </t>
  </si>
  <si>
    <t>(302) 883-9175</t>
  </si>
  <si>
    <t>phill@unitedkensei.com</t>
  </si>
  <si>
    <t>STA10000789</t>
  </si>
  <si>
    <t xml:space="preserve"> JONATHON  SHRAWDER  </t>
  </si>
  <si>
    <t>NEW BLOOMFIELD</t>
  </si>
  <si>
    <t>(717) 554-5984</t>
  </si>
  <si>
    <t>DSHRAWDER@PERRYCO.ORG</t>
  </si>
  <si>
    <t>STA10038786</t>
  </si>
  <si>
    <t xml:space="preserve"> Jerod  Jones  </t>
  </si>
  <si>
    <t>Johnstown</t>
  </si>
  <si>
    <t>(814) 521-7377</t>
  </si>
  <si>
    <t>jesodjones85@gmail.com</t>
  </si>
  <si>
    <t>STA10048320</t>
  </si>
  <si>
    <t xml:space="preserve"> CHRISTOPHER  GREGORY  </t>
  </si>
  <si>
    <t>HARLEYSVILLE</t>
  </si>
  <si>
    <t>(484) 213-6962</t>
  </si>
  <si>
    <t>GREGORY374@AOL.COM</t>
  </si>
  <si>
    <t>STA10035130</t>
  </si>
  <si>
    <t xml:space="preserve"> TRAVIS  THOMAS  </t>
  </si>
  <si>
    <t>MARYVILLE</t>
  </si>
  <si>
    <t>(865) 919-2834</t>
  </si>
  <si>
    <t>TRAVIS100690@YAHOO.COM</t>
  </si>
  <si>
    <t>STA10020453</t>
  </si>
  <si>
    <t xml:space="preserve"> ANDREW  FRISON  </t>
  </si>
  <si>
    <t>(901) 649-8697</t>
  </si>
  <si>
    <t>FRISON11.AF@GMAIL.COM</t>
  </si>
  <si>
    <t>STA10030231</t>
  </si>
  <si>
    <t xml:space="preserve"> Michael  Lochner  </t>
  </si>
  <si>
    <t>(801) 388-7212</t>
  </si>
  <si>
    <t>lochner_michael@yahoo.com</t>
  </si>
  <si>
    <t>STA10020644</t>
  </si>
  <si>
    <t xml:space="preserve"> HENRY  DIGGS  </t>
  </si>
  <si>
    <t>CENTREVILLE</t>
  </si>
  <si>
    <t>(703) 966-5972</t>
  </si>
  <si>
    <t>CLAYDIGGS@AOL.COM</t>
  </si>
  <si>
    <t>STA10038475</t>
  </si>
  <si>
    <t xml:space="preserve"> Travis  Knoop1  </t>
  </si>
  <si>
    <t>(972) 998-8612</t>
  </si>
  <si>
    <t>STA10057705</t>
  </si>
  <si>
    <t xml:space="preserve"> ROMMEL  SALES  </t>
  </si>
  <si>
    <t>HEARTLAND</t>
  </si>
  <si>
    <t>(972) 809-3281</t>
  </si>
  <si>
    <t>LEMMORSELAS1979@GMAIL.COM</t>
  </si>
  <si>
    <t>STA10055305</t>
  </si>
  <si>
    <t xml:space="preserve"> Alan  Redmond  </t>
  </si>
  <si>
    <t>Wyomissing</t>
  </si>
  <si>
    <t>(814) 440-9068</t>
  </si>
  <si>
    <t>alanredmond23@gmail.com</t>
  </si>
  <si>
    <t>STA10002727</t>
  </si>
  <si>
    <t xml:space="preserve"> NADIA  AYOUBI  </t>
  </si>
  <si>
    <t>(703) 597-6655</t>
  </si>
  <si>
    <t>NAYOUBI09@GMAIL.COM</t>
  </si>
  <si>
    <t>STA10000452</t>
  </si>
  <si>
    <t xml:space="preserve"> David R Clouse  </t>
  </si>
  <si>
    <t>(443) 603-5883</t>
  </si>
  <si>
    <t>drc7221959@yahoo.com</t>
  </si>
  <si>
    <t>STA10029894</t>
  </si>
  <si>
    <t xml:space="preserve"> Kimberly  Elmore  </t>
  </si>
  <si>
    <t>Farwell</t>
  </si>
  <si>
    <t>(989) 588-9793</t>
  </si>
  <si>
    <t>relmore@midmich.edu</t>
  </si>
  <si>
    <t>STA10029141</t>
  </si>
  <si>
    <t xml:space="preserve"> CASSANDRA  HAMILTON  </t>
  </si>
  <si>
    <t>TUSKEGEE</t>
  </si>
  <si>
    <t>(334) 339-1552</t>
  </si>
  <si>
    <t>HAMILTONCASSANDRA11@YAHOO.COM</t>
  </si>
  <si>
    <t>STA10037425</t>
  </si>
  <si>
    <t xml:space="preserve"> MARLA  JAKUBISIN  </t>
  </si>
  <si>
    <t>KENNEDALE</t>
  </si>
  <si>
    <t>(817) 675-0771</t>
  </si>
  <si>
    <t>JAKUBISIN3@SBCGLOBAL.NET</t>
  </si>
  <si>
    <t>STA10051916</t>
  </si>
  <si>
    <t xml:space="preserve"> LISA  LAURENCE  </t>
  </si>
  <si>
    <t>BARTSVILLE</t>
  </si>
  <si>
    <t>(918) 766-3874</t>
  </si>
  <si>
    <t>LISALAURENCE@HOTMAIL.COM</t>
  </si>
  <si>
    <t>STA10044220</t>
  </si>
  <si>
    <t xml:space="preserve"> SHELDON  MOTON  </t>
  </si>
  <si>
    <t>CAMDEN</t>
  </si>
  <si>
    <t>(334) 455-0934</t>
  </si>
  <si>
    <t>LWONSIGHT@YAHOO.COM</t>
  </si>
  <si>
    <t>Lighthouse-Reg STM</t>
  </si>
  <si>
    <t>Lighthouse- 4 x 3 Sales</t>
  </si>
  <si>
    <t xml:space="preserve"> Eric  Shepard  </t>
  </si>
  <si>
    <t>St Petersburg</t>
  </si>
  <si>
    <t>(727) 460-7685</t>
  </si>
  <si>
    <t>erikshepard25@gmail.com</t>
  </si>
  <si>
    <t>STA10004908</t>
  </si>
  <si>
    <t xml:space="preserve"> Wanda  Jones  </t>
  </si>
  <si>
    <t>Alsit</t>
  </si>
  <si>
    <t>(708) 636-3800</t>
  </si>
  <si>
    <t>wanda.jones@landfinancialservices.com</t>
  </si>
  <si>
    <t>STA10031791</t>
  </si>
  <si>
    <t xml:space="preserve"> Melanie  Avery  </t>
  </si>
  <si>
    <t>Sterling</t>
  </si>
  <si>
    <t>(202) 903-7446</t>
  </si>
  <si>
    <t>averymela@yahoo.com</t>
  </si>
  <si>
    <t>STA10027947</t>
  </si>
  <si>
    <t xml:space="preserve"> Francisco  Chavez Jr  </t>
  </si>
  <si>
    <t>Laredo</t>
  </si>
  <si>
    <t>(956) 286-1280</t>
  </si>
  <si>
    <t>frankchavezjr.ctts@gmail.com</t>
  </si>
  <si>
    <t>STA10017054</t>
  </si>
  <si>
    <t xml:space="preserve"> Mark  Ramsey  </t>
  </si>
  <si>
    <t>HILLSBORO</t>
  </si>
  <si>
    <t>(931) 315-0801</t>
  </si>
  <si>
    <t>markramsey2@gmail.com</t>
  </si>
  <si>
    <t>STA10033540</t>
  </si>
  <si>
    <t xml:space="preserve"> xavier  miller  </t>
  </si>
  <si>
    <t>northl auderdale</t>
  </si>
  <si>
    <t>(954) 303-3239</t>
  </si>
  <si>
    <t>csr@getmehealthcare.com</t>
  </si>
  <si>
    <t>STA10045466</t>
  </si>
  <si>
    <t xml:space="preserve"> GEORGE  FULTON JR  </t>
  </si>
  <si>
    <t>(816) 456-6169</t>
  </si>
  <si>
    <t>PERKYGEORGY89@GMAIL.COM</t>
  </si>
  <si>
    <t>STA10013279</t>
  </si>
  <si>
    <t xml:space="preserve"> MANDI  KUCHAREK  </t>
  </si>
  <si>
    <t>PETOSKEY</t>
  </si>
  <si>
    <t>(989) 390-0343</t>
  </si>
  <si>
    <t>MANDIK1234@HOTMAIL.COM</t>
  </si>
  <si>
    <t>STA10045401</t>
  </si>
  <si>
    <t>STA10046714</t>
  </si>
  <si>
    <t xml:space="preserve"> Brenda  Neal  </t>
  </si>
  <si>
    <t>Nashville</t>
  </si>
  <si>
    <t>(434) 262-6263</t>
  </si>
  <si>
    <t>brendaneal@earthlink.net</t>
  </si>
  <si>
    <t>STA10024738</t>
  </si>
  <si>
    <t xml:space="preserve"> Jama L Kirkland  </t>
  </si>
  <si>
    <t>Ambrose</t>
  </si>
  <si>
    <t>(912) 327-0174</t>
  </si>
  <si>
    <t>rkk@windstream.net</t>
  </si>
  <si>
    <t>STA10031775</t>
  </si>
  <si>
    <t xml:space="preserve"> Amanda L Akins  </t>
  </si>
  <si>
    <t>East Point</t>
  </si>
  <si>
    <t>(813) 362-5044</t>
  </si>
  <si>
    <t>amanda.akins05@gmail.com</t>
  </si>
  <si>
    <t>STA10043700</t>
  </si>
  <si>
    <t xml:space="preserve"> Janie  Lopez  </t>
  </si>
  <si>
    <t>(956) 429-2133</t>
  </si>
  <si>
    <t>Jlopez0412@gmail.com</t>
  </si>
  <si>
    <t>STA10004311</t>
  </si>
  <si>
    <t xml:space="preserve"> CHERYL  WEYKER  </t>
  </si>
  <si>
    <t>SHEBOYGAN</t>
  </si>
  <si>
    <t>(920) 331-0656</t>
  </si>
  <si>
    <t>CNLAHNER@HOTMAIL.COM</t>
  </si>
  <si>
    <t xml:space="preserve"> STEVEN  GIROUARD  </t>
  </si>
  <si>
    <t>SARASOTA</t>
  </si>
  <si>
    <t>(941) 879-3208</t>
  </si>
  <si>
    <t>FETCHERG@AOL.COM</t>
  </si>
  <si>
    <t>STA10055567</t>
  </si>
  <si>
    <t xml:space="preserve"> DINA  RAMOS-OCAMPO  </t>
  </si>
  <si>
    <t>JUSTIN</t>
  </si>
  <si>
    <t>(817) 932-4459</t>
  </si>
  <si>
    <t>RDINA93@YAHOO.COM</t>
  </si>
  <si>
    <t>STA10002269</t>
  </si>
  <si>
    <t xml:space="preserve"> OMARR  GILBERT  </t>
  </si>
  <si>
    <t>(312) 451-2485</t>
  </si>
  <si>
    <t>OMARR_GILBERT@YAHOO.COM</t>
  </si>
  <si>
    <t>STA10040765</t>
  </si>
  <si>
    <t xml:space="preserve"> KEVIN  GER  </t>
  </si>
  <si>
    <t>CHAMPAIGN</t>
  </si>
  <si>
    <t>(979) 319-2847</t>
  </si>
  <si>
    <t>KEV.CH.GER@GMAIL.COM</t>
  </si>
  <si>
    <t>STA10004874</t>
  </si>
  <si>
    <t xml:space="preserve"> Cara N Mize  </t>
  </si>
  <si>
    <t>Gilson</t>
  </si>
  <si>
    <t>(309) 221-4241</t>
  </si>
  <si>
    <t>carabear45@hotmail.com</t>
  </si>
  <si>
    <t>STA10001723</t>
  </si>
  <si>
    <t xml:space="preserve"> SYDNEY  FAVORITE  </t>
  </si>
  <si>
    <t>WATERTOWN</t>
  </si>
  <si>
    <t>(615) 554-0624</t>
  </si>
  <si>
    <t>FAVORITESYDNEY@YAHOO.COM</t>
  </si>
  <si>
    <t>STA10013506</t>
  </si>
  <si>
    <t xml:space="preserve"> Maebeth  Oberholtzer  </t>
  </si>
  <si>
    <t>Rehoboth Beach</t>
  </si>
  <si>
    <t>(302) 505-0330</t>
  </si>
  <si>
    <t>maebetho@aol.com</t>
  </si>
  <si>
    <t>judith.holtmohar@gmail.com</t>
  </si>
  <si>
    <t>06/02/2017Returned ACH</t>
  </si>
  <si>
    <t>05/31/2017Returned ACH</t>
  </si>
  <si>
    <t>05/26/2017Returned ACH</t>
  </si>
  <si>
    <t>05/26/2017Transaction Declined</t>
  </si>
  <si>
    <t>05/23/2017Returned ACH</t>
  </si>
  <si>
    <t>05/24/2017Returned ACH</t>
  </si>
  <si>
    <t>05/17/2017Transaction Declined</t>
  </si>
  <si>
    <t>05/05/2017Returned ACH</t>
  </si>
  <si>
    <t>05/05/2017Transaction Declined</t>
  </si>
  <si>
    <t>05/01/2017Returned ACH</t>
  </si>
  <si>
    <t>06/01/2017Transaction Declined</t>
  </si>
  <si>
    <t>05/28/2017Transaction Declined</t>
  </si>
  <si>
    <t>05/22/2017Transaction Declined</t>
  </si>
  <si>
    <t>03/31/2017Transaction Declined</t>
  </si>
  <si>
    <t>05/23/2017Transaction Declined</t>
  </si>
  <si>
    <t>04/03/2017Transaction Declined</t>
  </si>
  <si>
    <t>04/12/2017Transaction Declined</t>
  </si>
  <si>
    <t>05/02/2017Transaction Declined</t>
  </si>
  <si>
    <t>04/18/2017Transaction Declined</t>
  </si>
  <si>
    <t>03/20/2017Transaction Declined</t>
  </si>
  <si>
    <t>Insurance Srvs of America (Bates)-Reg STM</t>
  </si>
  <si>
    <t>Insurance Srvs of America (Bates)- 4 x 3 Sales</t>
  </si>
  <si>
    <t xml:space="preserve">Plan Type- Regular </t>
  </si>
  <si>
    <t>Plan Type - 4x3</t>
  </si>
  <si>
    <t>STA10006777</t>
  </si>
  <si>
    <t xml:space="preserve"> DAVID  SANCHEZ  </t>
  </si>
  <si>
    <t>(513) 714-2700</t>
  </si>
  <si>
    <t>SANCHEZCARPETCLEAN302@GMAIL.COM</t>
  </si>
  <si>
    <t>STA10050184</t>
  </si>
  <si>
    <t xml:space="preserve"> EVELYN  RODRIGUEZ  </t>
  </si>
  <si>
    <t>(773) 719-4839</t>
  </si>
  <si>
    <t>NACIATWEETY@AOL.COM</t>
  </si>
  <si>
    <t>STA10041465</t>
  </si>
  <si>
    <t xml:space="preserve"> Amanda  Bolton  </t>
  </si>
  <si>
    <t>Litchfield Park</t>
  </si>
  <si>
    <t>(602) 653-4723</t>
  </si>
  <si>
    <t>foxyroxymom3@yahoo.com</t>
  </si>
  <si>
    <t>STA10024148</t>
  </si>
  <si>
    <t xml:space="preserve"> JANINE  SCHAEFER  </t>
  </si>
  <si>
    <t>SUN CITY WEST</t>
  </si>
  <si>
    <t>(253) 250-1084</t>
  </si>
  <si>
    <t>VNSWISSMISS@HOTMAIL.COM</t>
  </si>
  <si>
    <t>STA10027409</t>
  </si>
  <si>
    <t xml:space="preserve"> ASHLEY  KING  </t>
  </si>
  <si>
    <t>(832) 808-5840</t>
  </si>
  <si>
    <t>K.ASHLEY06@YAHOO.COM</t>
  </si>
  <si>
    <t>STA10024795</t>
  </si>
  <si>
    <t>STA10049049</t>
  </si>
  <si>
    <t xml:space="preserve"> NOUR  ZAHRAWI  </t>
  </si>
  <si>
    <t>(904) 401-9363</t>
  </si>
  <si>
    <t>NOURZAHRAWI@HOTMAIL.COM</t>
  </si>
  <si>
    <t>STA10017935</t>
  </si>
  <si>
    <t>Waukegan</t>
  </si>
  <si>
    <t>(847) 906-3271</t>
  </si>
  <si>
    <t>Bzbas4life@yahoo.com</t>
  </si>
  <si>
    <t>STA10045720</t>
  </si>
  <si>
    <t xml:space="preserve"> BRIAN K WATSON  </t>
  </si>
  <si>
    <t>SOUTH CHARLESTON</t>
  </si>
  <si>
    <t>(304) 419-0690</t>
  </si>
  <si>
    <t>RWATSON121@FRONTIERNET.NET</t>
  </si>
  <si>
    <t>STA10041673</t>
  </si>
  <si>
    <t xml:space="preserve"> CHARLES  HICKLE  </t>
  </si>
  <si>
    <t>MAYSLICK</t>
  </si>
  <si>
    <t>(412) 804-8949</t>
  </si>
  <si>
    <t>HICKLESIMON@MSN.COM</t>
  </si>
  <si>
    <t xml:space="preserve"> RICHARD  TAYLOR  </t>
  </si>
  <si>
    <t>(321) 362-2689</t>
  </si>
  <si>
    <t>RICKVTAYLORJR@GMAIL.COM</t>
  </si>
  <si>
    <t>STA10022433</t>
  </si>
  <si>
    <t>JANESVILLE</t>
  </si>
  <si>
    <t>STA10004643</t>
  </si>
  <si>
    <t xml:space="preserve"> Tom  Sakis  </t>
  </si>
  <si>
    <t>(614) 301-0444</t>
  </si>
  <si>
    <t>tomsakis3@gmail.com</t>
  </si>
  <si>
    <t>STA10027130</t>
  </si>
  <si>
    <t xml:space="preserve"> TAYLA  GRAHAM  </t>
  </si>
  <si>
    <t>(586) 339-0231</t>
  </si>
  <si>
    <t>CATHYMICHAELS898@GMAIL.COM</t>
  </si>
  <si>
    <t>STA10015375</t>
  </si>
  <si>
    <t xml:space="preserve"> KELLY  NAST  </t>
  </si>
  <si>
    <t>(858) 281-8258</t>
  </si>
  <si>
    <t>KELLYJNAST@GMAIL.COM</t>
  </si>
  <si>
    <t>STA10026896</t>
  </si>
  <si>
    <t xml:space="preserve"> CYNTHIA  POETTKER  </t>
  </si>
  <si>
    <t>HIGHLAND</t>
  </si>
  <si>
    <t>(618) 882-8350</t>
  </si>
  <si>
    <t>CMPOETTKER@GMAIL.COM</t>
  </si>
  <si>
    <t>STA10025162</t>
  </si>
  <si>
    <t xml:space="preserve"> LINDSEY  CHILDS  </t>
  </si>
  <si>
    <t>INWOOD</t>
  </si>
  <si>
    <t>(304) 261-0622</t>
  </si>
  <si>
    <t>LFCHILDS21@GMAIL.COM</t>
  </si>
  <si>
    <t>STA10036517</t>
  </si>
  <si>
    <t xml:space="preserve"> ROBIN  JACKSON  </t>
  </si>
  <si>
    <t>TWINSBURG</t>
  </si>
  <si>
    <t>(419) 266-7702</t>
  </si>
  <si>
    <t>ROBINJACKSON170@GMAIL.COM</t>
  </si>
  <si>
    <t>STA10022558</t>
  </si>
  <si>
    <t xml:space="preserve"> KATHERINE  CAROLIN  </t>
  </si>
  <si>
    <t>(216) 570-8174</t>
  </si>
  <si>
    <t>TCC643@MSN.COM</t>
  </si>
  <si>
    <t>STA10002086</t>
  </si>
  <si>
    <t xml:space="preserve"> VIRGINIA  TONEY  </t>
  </si>
  <si>
    <t>NEW CANTON</t>
  </si>
  <si>
    <t>(434) 607-2816</t>
  </si>
  <si>
    <t>VIRGINIATONEY254@YAHOO.COM</t>
  </si>
  <si>
    <t>STA10020906</t>
  </si>
  <si>
    <t>Meade, Joseph (254616)</t>
  </si>
  <si>
    <t>STA10017405</t>
  </si>
  <si>
    <t xml:space="preserve"> joe  meade  </t>
  </si>
  <si>
    <t>pittsburgh</t>
  </si>
  <si>
    <t>(323) 125-8965</t>
  </si>
  <si>
    <t>joe.meade@ymail.com</t>
  </si>
  <si>
    <t>STA10028354</t>
  </si>
  <si>
    <t xml:space="preserve"> Timothy  Dubey  </t>
  </si>
  <si>
    <t>West Bend</t>
  </si>
  <si>
    <t>(262) 707-3390</t>
  </si>
  <si>
    <t>tadubey@hotmail.com</t>
  </si>
  <si>
    <t>STA10033544</t>
  </si>
  <si>
    <t xml:space="preserve"> Kenneth  Wahl  </t>
  </si>
  <si>
    <t>MAUSTON</t>
  </si>
  <si>
    <t>(815) 354-3002</t>
  </si>
  <si>
    <t>grtlegs@yahoo.com</t>
  </si>
  <si>
    <t>STA10033772</t>
  </si>
  <si>
    <t xml:space="preserve"> JANE  CARROLL  </t>
  </si>
  <si>
    <t>MILLSBORO</t>
  </si>
  <si>
    <t>(845) 332-5450</t>
  </si>
  <si>
    <t>JCARROLL6913@YAHOO.COM</t>
  </si>
  <si>
    <t>STA10017955</t>
  </si>
  <si>
    <t xml:space="preserve"> TRACY  PETER  </t>
  </si>
  <si>
    <t>LAVEEN</t>
  </si>
  <si>
    <t>(602) 329-8333</t>
  </si>
  <si>
    <t>STA10003888</t>
  </si>
  <si>
    <t xml:space="preserve"> Nada  Flanagan  </t>
  </si>
  <si>
    <t>(832) 641-1324</t>
  </si>
  <si>
    <t>nadaflk@sbcglobal.net</t>
  </si>
  <si>
    <t>STA10040250</t>
  </si>
  <si>
    <t xml:space="preserve"> SHANTELL  STALLION  </t>
  </si>
  <si>
    <t>(901) 315-1093</t>
  </si>
  <si>
    <t>STALLIONSHANTELL70@GMAIL.COM</t>
  </si>
  <si>
    <t>STA10027425</t>
  </si>
  <si>
    <t xml:space="preserve"> ELANA  DAVIS-GALVAN  </t>
  </si>
  <si>
    <t>KEYSVILLE</t>
  </si>
  <si>
    <t>(678) 343-7226</t>
  </si>
  <si>
    <t>EDAVISGALVAN@YMAIL.COM</t>
  </si>
  <si>
    <t>06/05/2017Returned ACH</t>
  </si>
  <si>
    <t>nikib1230@hotmail.com</t>
  </si>
  <si>
    <t>General Agency Center-4x3 Sales</t>
  </si>
  <si>
    <t>Health Solutions One (D. Fee)-4x3 Sales</t>
  </si>
  <si>
    <t>First Ins Corp - Schnizlein, Kay (255001)</t>
  </si>
  <si>
    <t>STA10004135</t>
  </si>
  <si>
    <t xml:space="preserve"> Vipul H Patel  </t>
  </si>
  <si>
    <t>(623) 271-1428</t>
  </si>
  <si>
    <t>dkoski@cox.net</t>
  </si>
  <si>
    <t>STA10014520</t>
  </si>
  <si>
    <t xml:space="preserve"> DILLON  LORENTZ  </t>
  </si>
  <si>
    <t>CRYSTAL LAKE</t>
  </si>
  <si>
    <t>(815) 355-6290</t>
  </si>
  <si>
    <t>DILLONLORENTZ@GMAIL.COM</t>
  </si>
  <si>
    <t>STA10021692</t>
  </si>
  <si>
    <t xml:space="preserve"> MELISSA  MCGAHEY  </t>
  </si>
  <si>
    <t>(262) 221-3035</t>
  </si>
  <si>
    <t>MISSIMCGAHEY@GMAIL.COM</t>
  </si>
  <si>
    <t>STA10000310</t>
  </si>
  <si>
    <t xml:space="preserve"> DELNA  CORALEZ  </t>
  </si>
  <si>
    <t>PECOS</t>
  </si>
  <si>
    <t>(432) 448-4959</t>
  </si>
  <si>
    <t>pcoralez19@yahoo.com</t>
  </si>
  <si>
    <t xml:space="preserve"> THERESA  TONER  </t>
  </si>
  <si>
    <t>KISSIMMEE</t>
  </si>
  <si>
    <t>(407) 933-1946</t>
  </si>
  <si>
    <t>TERRILADY5@AOL.COM</t>
  </si>
  <si>
    <t>STA10022609</t>
  </si>
  <si>
    <t xml:space="preserve"> Maria  Odonnell  </t>
  </si>
  <si>
    <t>(630) 770-3786</t>
  </si>
  <si>
    <t>maria_odonnell1219@yahoo.com</t>
  </si>
  <si>
    <t>STA10044001</t>
  </si>
  <si>
    <t xml:space="preserve"> Timothy  Laska  </t>
  </si>
  <si>
    <t>Loveland</t>
  </si>
  <si>
    <t>(513) 325-1253</t>
  </si>
  <si>
    <t>TIM@TIMLASKA.COM</t>
  </si>
  <si>
    <t xml:space="preserve"> ANTHONY M BENTON  </t>
  </si>
  <si>
    <t>TAMPA</t>
  </si>
  <si>
    <t>(813) 431-1372</t>
  </si>
  <si>
    <t>TKOTONY69.TB@GMAIL.COM</t>
  </si>
  <si>
    <t>STA10011686</t>
  </si>
  <si>
    <t xml:space="preserve"> MOHAMMED  EL BATALI  </t>
  </si>
  <si>
    <t>(312) 792-5397</t>
  </si>
  <si>
    <t>mohammed.elbatali@gmail.com</t>
  </si>
  <si>
    <t>STA10010439</t>
  </si>
  <si>
    <t xml:space="preserve"> TIFFANY  ELLIFRITZ  </t>
  </si>
  <si>
    <t>(304) 441-1262</t>
  </si>
  <si>
    <t>dillonellifritz15@gmail.com</t>
  </si>
  <si>
    <t>STA10051339</t>
  </si>
  <si>
    <t xml:space="preserve"> RICHARD  GERHARD  </t>
  </si>
  <si>
    <t>WEST HAZLETON</t>
  </si>
  <si>
    <t>(570) 455-6860</t>
  </si>
  <si>
    <t>RICHIEG1973@PTD.NET</t>
  </si>
  <si>
    <t>STA10042821</t>
  </si>
  <si>
    <t xml:space="preserve"> REBECCA  SAMPLE  </t>
  </si>
  <si>
    <t>STA10021605</t>
  </si>
  <si>
    <t xml:space="preserve"> SAMANTHA  LAWSON  </t>
  </si>
  <si>
    <t>COOKEVILLE</t>
  </si>
  <si>
    <t>(931) 644-7374</t>
  </si>
  <si>
    <t>JGIRL2214@GMAIL.COM</t>
  </si>
  <si>
    <t>STA10015094</t>
  </si>
  <si>
    <t xml:space="preserve"> Arthur  Neie  </t>
  </si>
  <si>
    <t>Alpine</t>
  </si>
  <si>
    <t>(432) 837-0191</t>
  </si>
  <si>
    <t>sueneie@yahoo.com</t>
  </si>
  <si>
    <t>STA10015658</t>
  </si>
  <si>
    <t xml:space="preserve"> Wesley Aaron  Milner  </t>
  </si>
  <si>
    <t>Waskom</t>
  </si>
  <si>
    <t>(903) 742-5174</t>
  </si>
  <si>
    <t>mjmconsulting@ymail.com</t>
  </si>
  <si>
    <t>STA10014408</t>
  </si>
  <si>
    <t xml:space="preserve"> MELODY  GILLIAM  </t>
  </si>
  <si>
    <t>(931) 797-3938</t>
  </si>
  <si>
    <t>JESSENMEL@YAHOO.COM</t>
  </si>
  <si>
    <t>STA10045574</t>
  </si>
  <si>
    <t xml:space="preserve"> EDWIN  JOHNSON  </t>
  </si>
  <si>
    <t>FLORENCE</t>
  </si>
  <si>
    <t>(256) 284-9198</t>
  </si>
  <si>
    <t>EBODACIOUS7@GMAIL.COM</t>
  </si>
  <si>
    <t>STA10022261</t>
  </si>
  <si>
    <t xml:space="preserve"> QUINTON  HOOVER  </t>
  </si>
  <si>
    <t>VERSAILLES</t>
  </si>
  <si>
    <t>(859) 300-2570</t>
  </si>
  <si>
    <t>daren.doctor@gmail.com</t>
  </si>
  <si>
    <t xml:space="preserve"> Carmen  Torres  </t>
  </si>
  <si>
    <t>Mount Juliet</t>
  </si>
  <si>
    <t>Sub - TOTAL</t>
  </si>
  <si>
    <t>Empower Brokerage     4 x 3 Sales</t>
  </si>
  <si>
    <t>General Agency Center - Reg STM</t>
  </si>
  <si>
    <t>Health Solutions One (D. Fee) - Reg STM</t>
  </si>
  <si>
    <t>STA10058547</t>
  </si>
  <si>
    <t xml:space="preserve"> JEFFREY  SUCKOW  </t>
  </si>
  <si>
    <t>WOODVILLE</t>
  </si>
  <si>
    <t>(612) 501-7968</t>
  </si>
  <si>
    <t>KACTS50@GMAIL.COM</t>
  </si>
  <si>
    <t>STA10010189</t>
  </si>
  <si>
    <t>STA10057696</t>
  </si>
  <si>
    <t xml:space="preserve"> KEVIN  HERRERA  </t>
  </si>
  <si>
    <t>(979) 270-1898</t>
  </si>
  <si>
    <t>gizzyherrera3077@gmail.com</t>
  </si>
  <si>
    <t>STA10059787</t>
  </si>
  <si>
    <t xml:space="preserve"> ALLISON  DELLERBA  </t>
  </si>
  <si>
    <t>MIAMISBURG</t>
  </si>
  <si>
    <t>(937) 219-0059</t>
  </si>
  <si>
    <t>ADELLERBA23@GMAIL.COM</t>
  </si>
  <si>
    <t>STA10059712</t>
  </si>
  <si>
    <t xml:space="preserve"> Shaun  Head  </t>
  </si>
  <si>
    <t>Sharpsburg</t>
  </si>
  <si>
    <t>(770) 500-5445</t>
  </si>
  <si>
    <t>seassetservices@gmail.com</t>
  </si>
  <si>
    <t>STA10016805</t>
  </si>
  <si>
    <t xml:space="preserve"> CHARLES C EASTON  </t>
  </si>
  <si>
    <t>RICHFIELD</t>
  </si>
  <si>
    <t>(216) 990-9738</t>
  </si>
  <si>
    <t>STA10020640</t>
  </si>
  <si>
    <t xml:space="preserve"> PERRY  GLASSGOW  </t>
  </si>
  <si>
    <t>ASHBY</t>
  </si>
  <si>
    <t>(308) 360-0251</t>
  </si>
  <si>
    <t>PERRYGLASSGOW@AOL.COM</t>
  </si>
  <si>
    <t>STA10004838</t>
  </si>
  <si>
    <t xml:space="preserve"> MARCELA  FERRERIA  </t>
  </si>
  <si>
    <t>FORT LAUDERDALE</t>
  </si>
  <si>
    <t>(954) 304-6575</t>
  </si>
  <si>
    <t>MARCELA2011@COMCAST.NET</t>
  </si>
  <si>
    <t>STA10030476</t>
  </si>
  <si>
    <t xml:space="preserve"> victoria  barnes  </t>
  </si>
  <si>
    <t>Maldeton</t>
  </si>
  <si>
    <t>(770) 398-8919</t>
  </si>
  <si>
    <t>barnesvictoria01@bellsouth.net</t>
  </si>
  <si>
    <t>STA10045057</t>
  </si>
  <si>
    <t xml:space="preserve"> Leticia  Mercado  </t>
  </si>
  <si>
    <t>Douglas</t>
  </si>
  <si>
    <t>(502) 381-4952</t>
  </si>
  <si>
    <t>mercadoletty3@gmail.com</t>
  </si>
  <si>
    <t>STA10019662</t>
  </si>
  <si>
    <t xml:space="preserve"> JANET  HOFFMAN  </t>
  </si>
  <si>
    <t>(760) 653-9917</t>
  </si>
  <si>
    <t>STA10007578</t>
  </si>
  <si>
    <t xml:space="preserve"> RICHARD  VERA  </t>
  </si>
  <si>
    <t>(214) 926-8324</t>
  </si>
  <si>
    <t>STA10012468</t>
  </si>
  <si>
    <t xml:space="preserve"> Jonathan  Coleman  </t>
  </si>
  <si>
    <t>Brodnax</t>
  </si>
  <si>
    <t>(434) 430-5421</t>
  </si>
  <si>
    <t>jonathancoleman60@gmail.com</t>
  </si>
  <si>
    <t>STA10036877</t>
  </si>
  <si>
    <t xml:space="preserve"> JAMES P HARGROVE  </t>
  </si>
  <si>
    <t>EDMOND</t>
  </si>
  <si>
    <t>(405) 562-3664</t>
  </si>
  <si>
    <t>STA10034679</t>
  </si>
  <si>
    <t>AYENDAI.CHILDERSS@GMAIL.COM</t>
  </si>
  <si>
    <t>STA10037472</t>
  </si>
  <si>
    <t xml:space="preserve"> Rachel  Wiener  </t>
  </si>
  <si>
    <t>Parchment</t>
  </si>
  <si>
    <t>(269) 352-6784</t>
  </si>
  <si>
    <t>swit22@gmail.com</t>
  </si>
  <si>
    <t>STA10001339</t>
  </si>
  <si>
    <t xml:space="preserve"> RUPESH  KAFLE  </t>
  </si>
  <si>
    <t>(703) 825-0843</t>
  </si>
  <si>
    <t>STA10012864</t>
  </si>
  <si>
    <t xml:space="preserve"> ARRON  MCKIMMEY_  </t>
  </si>
  <si>
    <t>SEGUIN</t>
  </si>
  <si>
    <t>(830) 433-0868</t>
  </si>
  <si>
    <t>ARRONMCKIMMEY@GMAIL.COM</t>
  </si>
  <si>
    <t>STA10041397</t>
  </si>
  <si>
    <t xml:space="preserve"> ARRON  MCKIMMEY  </t>
  </si>
  <si>
    <t>STA10005610</t>
  </si>
  <si>
    <t xml:space="preserve"> ARRON  MCKIMMEY.  </t>
  </si>
  <si>
    <t>STA10012637</t>
  </si>
  <si>
    <t>STA10027540</t>
  </si>
  <si>
    <t xml:space="preserve"> YUMMICKA  SMITH  </t>
  </si>
  <si>
    <t>(901) 277-0352</t>
  </si>
  <si>
    <t>YUMMINICKA.SMITH25@GMAIL.COM</t>
  </si>
  <si>
    <t>STA10020811</t>
  </si>
  <si>
    <t xml:space="preserve"> John  Shamburger  </t>
  </si>
  <si>
    <t>New Lenox</t>
  </si>
  <si>
    <t>(701) 771-1119</t>
  </si>
  <si>
    <t>STA10012533</t>
  </si>
  <si>
    <t>(256) 529-3352</t>
  </si>
  <si>
    <t>SUNITAWC@GMAIL.COM</t>
  </si>
  <si>
    <t>STA10022086</t>
  </si>
  <si>
    <t xml:space="preserve"> D'ANTOINETTE K HARDYWAY  </t>
  </si>
  <si>
    <t>REDFORD</t>
  </si>
  <si>
    <t>(248) 802-3588</t>
  </si>
  <si>
    <t>STA10015640</t>
  </si>
  <si>
    <t xml:space="preserve"> SUSAN L HAWKES  </t>
  </si>
  <si>
    <t>THAYNE</t>
  </si>
  <si>
    <t>(307) 413-2985</t>
  </si>
  <si>
    <t>WYHAWKES@AOL.COM</t>
  </si>
  <si>
    <t>STA10028892</t>
  </si>
  <si>
    <t xml:space="preserve"> John M Money  </t>
  </si>
  <si>
    <t>Rowlett</t>
  </si>
  <si>
    <t>(214) 566-2004</t>
  </si>
  <si>
    <t>jmoney@auditorsrecovery.com</t>
  </si>
  <si>
    <t>STA10046384</t>
  </si>
  <si>
    <t xml:space="preserve"> CORBIN  OLDENBURG  </t>
  </si>
  <si>
    <t>CLIO</t>
  </si>
  <si>
    <t>(989) 529-6972</t>
  </si>
  <si>
    <t>CORBINOLDENBURG@GMAIL.COM</t>
  </si>
  <si>
    <t>STA10029512</t>
  </si>
  <si>
    <t xml:space="preserve"> Loretta  Ritter  </t>
  </si>
  <si>
    <t>(208) 880-8010</t>
  </si>
  <si>
    <t>laritter2@aol.com</t>
  </si>
  <si>
    <t>STA10058739</t>
  </si>
  <si>
    <t xml:space="preserve"> Cathy S Thomas  </t>
  </si>
  <si>
    <t>Cabin Creek</t>
  </si>
  <si>
    <t>(304) 595-6114</t>
  </si>
  <si>
    <t>tlc120264@hotmail.com</t>
  </si>
  <si>
    <t>STA10047145</t>
  </si>
  <si>
    <t xml:space="preserve"> VINCENT  LEX  </t>
  </si>
  <si>
    <t>(302) 932-0197</t>
  </si>
  <si>
    <t>VLEX2490@ICLOUD.COM</t>
  </si>
  <si>
    <t>STA10029395</t>
  </si>
  <si>
    <t xml:space="preserve"> SHIRLEY  INCE  </t>
  </si>
  <si>
    <t>BALSAM LAKE</t>
  </si>
  <si>
    <t>(715) 790-3910</t>
  </si>
  <si>
    <t>SHIRLEYINCE@HOTMAIL.COM</t>
  </si>
  <si>
    <t>STA10018526</t>
  </si>
  <si>
    <t xml:space="preserve"> OSMAN  MUHAMMAD  </t>
  </si>
  <si>
    <t>(216) 581-6178</t>
  </si>
  <si>
    <t>SOULKONTROL@GMAIL.COM</t>
  </si>
  <si>
    <t>STA10049718</t>
  </si>
  <si>
    <t xml:space="preserve"> jim  beam  </t>
  </si>
  <si>
    <t>CITY</t>
  </si>
  <si>
    <t>(205) 555-1212</t>
  </si>
  <si>
    <t>JOE.MEADE@YMAIL.COM</t>
  </si>
  <si>
    <t>STA10025332</t>
  </si>
  <si>
    <t xml:space="preserve"> JOSHUA  MARTINEZ  </t>
  </si>
  <si>
    <t>(402) 619-6559</t>
  </si>
  <si>
    <t>JOSH.MARTINEZ0992@GMAIL.COM</t>
  </si>
  <si>
    <t>STA10033014</t>
  </si>
  <si>
    <t xml:space="preserve"> TINA  LAWSON  </t>
  </si>
  <si>
    <t>(502) 718-6403</t>
  </si>
  <si>
    <t>TINALAWSON4241@GMAIL.COM</t>
  </si>
  <si>
    <t>STA10030826</t>
  </si>
  <si>
    <t xml:space="preserve"> BRENDA  WARGO-GABEL  </t>
  </si>
  <si>
    <t>(440) 384-4424</t>
  </si>
  <si>
    <t>BGABEL42@YAHOO.COM</t>
  </si>
  <si>
    <t>STA10016863</t>
  </si>
  <si>
    <t xml:space="preserve"> Kathy  Raisovich  </t>
  </si>
  <si>
    <t>(423) 278-0197</t>
  </si>
  <si>
    <t>athyng@directstm.com</t>
  </si>
  <si>
    <t xml:space="preserve"> Tammy  Auza  </t>
  </si>
  <si>
    <t>Texas</t>
  </si>
  <si>
    <t>Virginia</t>
  </si>
  <si>
    <t>Florida</t>
  </si>
  <si>
    <t>Kentucky</t>
  </si>
  <si>
    <t>Indiana</t>
  </si>
  <si>
    <t>Generic</t>
  </si>
  <si>
    <t>STA10003230</t>
  </si>
  <si>
    <t xml:space="preserve"> Daniel  Hehr  </t>
  </si>
  <si>
    <t>Orlando Hills</t>
  </si>
  <si>
    <t>(708) 212-7944</t>
  </si>
  <si>
    <t>dan@hehr.tv</t>
  </si>
  <si>
    <t>First Ins Corp - Sugar, Paul (254998)</t>
  </si>
  <si>
    <t>STA10027599</t>
  </si>
  <si>
    <t xml:space="preserve"> ROBERT  DUGAS  </t>
  </si>
  <si>
    <t>STAFFORD</t>
  </si>
  <si>
    <t>(540) 760-9787</t>
  </si>
  <si>
    <t>DUGASRP@COMCAST.NET</t>
  </si>
  <si>
    <t>Tobias &amp; Associates, Inc - Malmanger, Robert (254102)</t>
  </si>
  <si>
    <t>STA10010269</t>
  </si>
  <si>
    <t xml:space="preserve"> RIAKA  SHACKELFORD  </t>
  </si>
  <si>
    <t>GRAND RAPIDS</t>
  </si>
  <si>
    <t>(616) 558-3856</t>
  </si>
  <si>
    <t>RIAKA.SHACKLEFORD@GMAIL.COM</t>
  </si>
  <si>
    <t>STA10020732</t>
  </si>
  <si>
    <t xml:space="preserve"> SHANTE  ALEXANDER  </t>
  </si>
  <si>
    <t>(214) 607-2412</t>
  </si>
  <si>
    <t>SHANTEMGAY@GMAIL.COM</t>
  </si>
  <si>
    <t>STA10035250</t>
  </si>
  <si>
    <t xml:space="preserve"> AMBER  DUKE  </t>
  </si>
  <si>
    <t>CULLEN</t>
  </si>
  <si>
    <t>(256) 590-0860</t>
  </si>
  <si>
    <t>STA10044237</t>
  </si>
  <si>
    <t xml:space="preserve"> Donald  Youmans  </t>
  </si>
  <si>
    <t>Spotsylvania</t>
  </si>
  <si>
    <t>(540) 840-9136</t>
  </si>
  <si>
    <t>donaldyoumans.3@gmail.com</t>
  </si>
  <si>
    <t>STA10059853</t>
  </si>
  <si>
    <t xml:space="preserve"> CASSIE  BURDETTE  </t>
  </si>
  <si>
    <t>CULLMAN</t>
  </si>
  <si>
    <t>(256) 595-7214</t>
  </si>
  <si>
    <t>CASSIECLOWERS@GMAIL.COM</t>
  </si>
  <si>
    <t>STA10023166</t>
  </si>
  <si>
    <t xml:space="preserve"> NICOLE  DODD  </t>
  </si>
  <si>
    <t>ORANGE</t>
  </si>
  <si>
    <t>(540) 661-0387</t>
  </si>
  <si>
    <t>DODD_NIKKI@HOTMAIL.COM</t>
  </si>
  <si>
    <t>STA10016522</t>
  </si>
  <si>
    <t xml:space="preserve"> CHERYL M JOHSTON  </t>
  </si>
  <si>
    <t>(620) 687-7921</t>
  </si>
  <si>
    <t>cforgetcj@gmail.com</t>
  </si>
  <si>
    <t>STA10007719</t>
  </si>
  <si>
    <t xml:space="preserve"> JAMIE  HENRY  </t>
  </si>
  <si>
    <t>(773) 208-3084</t>
  </si>
  <si>
    <t>jhenry7887@gmail.com</t>
  </si>
  <si>
    <t>STA10005367</t>
  </si>
  <si>
    <t xml:space="preserve"> Shehara L Smallwood  </t>
  </si>
  <si>
    <t>(215) 668-5060</t>
  </si>
  <si>
    <t>shehara.smallwood@gmail.com</t>
  </si>
  <si>
    <t>STA10011661</t>
  </si>
  <si>
    <t xml:space="preserve"> Leesa  Gardt  </t>
  </si>
  <si>
    <t>(260) 450-3876</t>
  </si>
  <si>
    <t>katebosley@yahoo.com</t>
  </si>
  <si>
    <t>STA10047175</t>
  </si>
  <si>
    <t xml:space="preserve"> Jasmine  Telemaque  </t>
  </si>
  <si>
    <t>(508) 864-0883</t>
  </si>
  <si>
    <t>jasmine.telemaque@gmail.com</t>
  </si>
  <si>
    <t>STA10043321</t>
  </si>
  <si>
    <t xml:space="preserve"> Gary  Yates  </t>
  </si>
  <si>
    <t>Tallahassee</t>
  </si>
  <si>
    <t>(850) 491-2407</t>
  </si>
  <si>
    <t>yates.gary@gmail.com</t>
  </si>
  <si>
    <t>STA10006002</t>
  </si>
  <si>
    <t xml:space="preserve"> HILLARY H BETKA  </t>
  </si>
  <si>
    <t>AURORA</t>
  </si>
  <si>
    <t>(308) 224-6109</t>
  </si>
  <si>
    <t>hillaryzech@hotmail.com</t>
  </si>
  <si>
    <t>STA10009867</t>
  </si>
  <si>
    <t xml:space="preserve"> MARIA  GRIMALDO  </t>
  </si>
  <si>
    <t>(832) 686-0413</t>
  </si>
  <si>
    <t>MIMIS2484@GMAIL.COM</t>
  </si>
  <si>
    <t>STA10057293</t>
  </si>
  <si>
    <t xml:space="preserve"> TRACEY  MOLINA  </t>
  </si>
  <si>
    <t>(210) 508-0677</t>
  </si>
  <si>
    <t>MOLINAT520@GMAIL.COM</t>
  </si>
  <si>
    <t>STA10039029</t>
  </si>
  <si>
    <t xml:space="preserve"> Lori  Pudvan  </t>
  </si>
  <si>
    <t>Bay City</t>
  </si>
  <si>
    <t>(989) 415-0640</t>
  </si>
  <si>
    <t>lpudvan@yahoo.com</t>
  </si>
  <si>
    <t>STA10001811</t>
  </si>
  <si>
    <t xml:space="preserve"> SARANY  NOU  </t>
  </si>
  <si>
    <t>IRVINGTON</t>
  </si>
  <si>
    <t>(251) 599-8702</t>
  </si>
  <si>
    <t>SN2K13@GMAIL.COM</t>
  </si>
  <si>
    <t>STA10043225</t>
  </si>
  <si>
    <t xml:space="preserve"> Susan  Gallagher  </t>
  </si>
  <si>
    <t>(216) 647-3394</t>
  </si>
  <si>
    <t>qzie84@gmail.com</t>
  </si>
  <si>
    <t>STA10049889</t>
  </si>
  <si>
    <t xml:space="preserve"> MATTHEW  PIETRAS  </t>
  </si>
  <si>
    <t>ROSEMONT</t>
  </si>
  <si>
    <t>(586) 854-0470</t>
  </si>
  <si>
    <t>MATTHEWPIETRAS@YAHOO.COM</t>
  </si>
  <si>
    <t>DANTOINETTE.HARDYWAY@YAHOO.COM</t>
  </si>
  <si>
    <t>06/09/2017Transaction Declined</t>
  </si>
  <si>
    <t>info@rideats.com</t>
  </si>
  <si>
    <t>STA10005226</t>
  </si>
  <si>
    <t xml:space="preserve"> ANGIE  WOGE  </t>
  </si>
  <si>
    <t>(757) 613-7298</t>
  </si>
  <si>
    <t>hmtowngal@yahoo.com</t>
  </si>
  <si>
    <t>STA10041689</t>
  </si>
  <si>
    <t xml:space="preserve"> JERRY  LUKE  </t>
  </si>
  <si>
    <t>SOPCHOPPY</t>
  </si>
  <si>
    <t>(850) 545-3785</t>
  </si>
  <si>
    <t>JERRYLUKE@GETMEHEALTHCARE.COM</t>
  </si>
  <si>
    <t>STA10036866</t>
  </si>
  <si>
    <t xml:space="preserve"> ELIZABETH  BULLOCK  </t>
  </si>
  <si>
    <t>(901) 619-9355</t>
  </si>
  <si>
    <t>LIZZREEVES@YAHOO.COM</t>
  </si>
  <si>
    <t>STA10011873</t>
  </si>
  <si>
    <t xml:space="preserve"> Harold  Pleasants  </t>
  </si>
  <si>
    <t>Portsmouth</t>
  </si>
  <si>
    <t>(757) 324-6494</t>
  </si>
  <si>
    <t>sunshineproppreservationllc@gmail.com</t>
  </si>
  <si>
    <t>STA10055451</t>
  </si>
  <si>
    <t xml:space="preserve"> Richard  Hinds  </t>
  </si>
  <si>
    <t>Yukon</t>
  </si>
  <si>
    <t>(405) 314-9110</t>
  </si>
  <si>
    <t>hindqtrs7@aol.com</t>
  </si>
  <si>
    <t>STA10038657</t>
  </si>
  <si>
    <t xml:space="preserve"> BETTY  CLARK  </t>
  </si>
  <si>
    <t>(478) 318-8368</t>
  </si>
  <si>
    <t>timsheridan@sheridansolomon.com</t>
  </si>
  <si>
    <t>STA10019379</t>
  </si>
  <si>
    <t xml:space="preserve"> Sandra  Bacheller  </t>
  </si>
  <si>
    <t>(480) 316-2663</t>
  </si>
  <si>
    <t>bachellerb@aol.com</t>
  </si>
  <si>
    <t>STA10006528</t>
  </si>
  <si>
    <t xml:space="preserve"> DILLON  SNIDER.  </t>
  </si>
  <si>
    <t>AIRVILLE</t>
  </si>
  <si>
    <t>(717) 885-7697</t>
  </si>
  <si>
    <t>DILLONSNIDER90@YAHOO.COM</t>
  </si>
  <si>
    <t>STA10012127</t>
  </si>
  <si>
    <t xml:space="preserve"> RENEE  LEIGHTON_  </t>
  </si>
  <si>
    <t>GRAND HAVEN</t>
  </si>
  <si>
    <t>(517) 881-1159</t>
  </si>
  <si>
    <t>RENEE.LEIGHTON@COMCAST.NET</t>
  </si>
  <si>
    <t>STA10028761</t>
  </si>
  <si>
    <t xml:space="preserve"> DILLON  SNIDER  </t>
  </si>
  <si>
    <t>Airville</t>
  </si>
  <si>
    <t>STA10004335</t>
  </si>
  <si>
    <t xml:space="preserve"> Sandra  Meyer  </t>
  </si>
  <si>
    <t>Beggs</t>
  </si>
  <si>
    <t>(918) 733-4366</t>
  </si>
  <si>
    <t>slanemeyer@gmail.com</t>
  </si>
  <si>
    <t>STA10001291</t>
  </si>
  <si>
    <t xml:space="preserve"> JULIE  ADAMS  </t>
  </si>
  <si>
    <t>(608) 966-3879</t>
  </si>
  <si>
    <t>JULIEADAMS201@OUTLOOK.COM</t>
  </si>
  <si>
    <t>STA10024759</t>
  </si>
  <si>
    <t xml:space="preserve"> Pamela  Christel  </t>
  </si>
  <si>
    <t>Lewisville</t>
  </si>
  <si>
    <t>(352) 537-9106</t>
  </si>
  <si>
    <t>pamchristel@yahoo.com</t>
  </si>
  <si>
    <t>STA10005907</t>
  </si>
  <si>
    <t xml:space="preserve"> NORMAN  JOHNSON  </t>
  </si>
  <si>
    <t>HAY SPRINGS</t>
  </si>
  <si>
    <t>(308) 629-7437</t>
  </si>
  <si>
    <t>NJOHNSON5852@GMAIL.COM</t>
  </si>
  <si>
    <t>STA10039114</t>
  </si>
  <si>
    <t xml:space="preserve"> WALTER W HEALD  </t>
  </si>
  <si>
    <t>LAKE DALLAS</t>
  </si>
  <si>
    <t>(214) 477-7901</t>
  </si>
  <si>
    <t>WALLY_5800@YAHOO.COM</t>
  </si>
  <si>
    <t>STA10010709</t>
  </si>
  <si>
    <t xml:space="preserve"> MALIK  BOYNTON  </t>
  </si>
  <si>
    <t>HARRISBURG</t>
  </si>
  <si>
    <t>(732) 877-8394</t>
  </si>
  <si>
    <t>PUSHMAIN@GMAIL.COM</t>
  </si>
  <si>
    <t>STA10036945</t>
  </si>
  <si>
    <t xml:space="preserve"> Shawn  Eggleston  </t>
  </si>
  <si>
    <t>(414) 265-6114</t>
  </si>
  <si>
    <t>eggsx4@sbcglobal.net</t>
  </si>
  <si>
    <t>STA10047207</t>
  </si>
  <si>
    <t xml:space="preserve"> SARA  MCDONALD  </t>
  </si>
  <si>
    <t>STEUBENVILLE</t>
  </si>
  <si>
    <t>(740) 632-8662</t>
  </si>
  <si>
    <t>SARAKAT1998@GMAIL.COM</t>
  </si>
  <si>
    <t>STA10030789</t>
  </si>
  <si>
    <t>(678) 535-0224</t>
  </si>
  <si>
    <t>keithgreene555@gmail.com</t>
  </si>
  <si>
    <t>STA10038348</t>
  </si>
  <si>
    <t xml:space="preserve"> BRIANNA  BROWN  </t>
  </si>
  <si>
    <t>BROWNSTOWN</t>
  </si>
  <si>
    <t>(734) 926-6617</t>
  </si>
  <si>
    <t>BREEZERBROWN88@GMAIL.COM</t>
  </si>
  <si>
    <t>STA10022062</t>
  </si>
  <si>
    <t xml:space="preserve"> BARRY  IRICK  </t>
  </si>
  <si>
    <t>BLACKSHEAR</t>
  </si>
  <si>
    <t>(912) 816-6708</t>
  </si>
  <si>
    <t>BARRYIRICK@AOL.COM</t>
  </si>
  <si>
    <t>STA10016216</t>
  </si>
  <si>
    <t xml:space="preserve"> NATBURUT  PANYAVUTHILERT  </t>
  </si>
  <si>
    <t>(706) 676-5194</t>
  </si>
  <si>
    <t>NATBURUT@GMAIL.COM</t>
  </si>
  <si>
    <t xml:space="preserve"> JESSIE T REESE  </t>
  </si>
  <si>
    <t>MORTON</t>
  </si>
  <si>
    <t>(601) 540-3053</t>
  </si>
  <si>
    <t>reesedoctor60@gmail.com</t>
  </si>
  <si>
    <t>STA10047676</t>
  </si>
  <si>
    <t xml:space="preserve"> CHARMANE  FISCHER  </t>
  </si>
  <si>
    <t>CROSSVILLE</t>
  </si>
  <si>
    <t>(423) 567-1294</t>
  </si>
  <si>
    <t>CHAR3862@YAHOO.COM</t>
  </si>
  <si>
    <t>STA10030358</t>
  </si>
  <si>
    <t>cheseapeake</t>
  </si>
  <si>
    <t>(757) 377-5971</t>
  </si>
  <si>
    <t>FrankJones.ACC@gmail.com</t>
  </si>
  <si>
    <t>coopeee@hotmail.com</t>
  </si>
  <si>
    <t>06/12/2017Transaction Declined</t>
  </si>
  <si>
    <t>FRANKJGARDNER1959@GMAIL.COM</t>
  </si>
  <si>
    <t>06/10/2017Transaction Declined</t>
  </si>
  <si>
    <t>06/11/2017Transaction Declined</t>
  </si>
  <si>
    <t>TOTAL by Product Type - Regular STM</t>
  </si>
  <si>
    <t>TOTAL by Product Type - 4x3</t>
  </si>
  <si>
    <t>STA10020857</t>
  </si>
  <si>
    <t xml:space="preserve"> SHAUN  DEVAULT  </t>
  </si>
  <si>
    <t>STERLING HEIGHTS</t>
  </si>
  <si>
    <t>(586) 222-6433</t>
  </si>
  <si>
    <t>TONIDEVAULT@HOTMAIL.COM</t>
  </si>
  <si>
    <t>STA10017681</t>
  </si>
  <si>
    <t xml:space="preserve"> Cindy  Reeves  </t>
  </si>
  <si>
    <t>Wimberley</t>
  </si>
  <si>
    <t>(512) 422-6959</t>
  </si>
  <si>
    <t>cindysue4@aol.com</t>
  </si>
  <si>
    <t>STA10016900</t>
  </si>
  <si>
    <t xml:space="preserve"> DAVID  NAQUIN  </t>
  </si>
  <si>
    <t>DANDRIDGE</t>
  </si>
  <si>
    <t>(865) 617-8095</t>
  </si>
  <si>
    <t>WINGS777777@GMAIL.COM</t>
  </si>
  <si>
    <t>STA10050527</t>
  </si>
  <si>
    <t xml:space="preserve"> ALESHA  EUBANK  </t>
  </si>
  <si>
    <t>ROGERS</t>
  </si>
  <si>
    <t>(479) 640-0553</t>
  </si>
  <si>
    <t>ALESHA.EUBANK@GMAIL.COM</t>
  </si>
  <si>
    <t>STA10007145</t>
  </si>
  <si>
    <t xml:space="preserve"> JOCELYN  MARQUEZ  </t>
  </si>
  <si>
    <t>(210) 461-1994</t>
  </si>
  <si>
    <t>JMEJIA16@YAHOO.COM</t>
  </si>
  <si>
    <t>STA10029570</t>
  </si>
  <si>
    <t xml:space="preserve"> CHERYL C SEITLER  </t>
  </si>
  <si>
    <t>WEST PALM BEACH</t>
  </si>
  <si>
    <t>(561) 723-8298</t>
  </si>
  <si>
    <t>cseitler15@bellsouth.net</t>
  </si>
  <si>
    <t>STA10040691</t>
  </si>
  <si>
    <t>(815) 900-4287</t>
  </si>
  <si>
    <t>JUANFIGUEROA2408@YAHOO.COM</t>
  </si>
  <si>
    <t>STA10035905</t>
  </si>
  <si>
    <t xml:space="preserve"> ERIC  EVANS  </t>
  </si>
  <si>
    <t>YORKTOWN</t>
  </si>
  <si>
    <t>(757) 975-3572</t>
  </si>
  <si>
    <t>ERICEVANS847@GMAIL.COM</t>
  </si>
  <si>
    <t>STA10043886</t>
  </si>
  <si>
    <t xml:space="preserve"> Hardip  Singh  </t>
  </si>
  <si>
    <t>Saginaw</t>
  </si>
  <si>
    <t>(989) 327-3963</t>
  </si>
  <si>
    <t>rajyphatra@yahoo.com</t>
  </si>
  <si>
    <t>STA10021654</t>
  </si>
  <si>
    <t xml:space="preserve"> MICHAEL  HAWKINS  </t>
  </si>
  <si>
    <t>(859) 446-3268</t>
  </si>
  <si>
    <t>INTERNATIONAL.69BABY@YAHOO.COM</t>
  </si>
  <si>
    <t>STA10020348</t>
  </si>
  <si>
    <t xml:space="preserve"> Surinder  Kaur  </t>
  </si>
  <si>
    <t>(989) 249-0414</t>
  </si>
  <si>
    <t>skpelia@yahoo.com</t>
  </si>
  <si>
    <t>STA10034710</t>
  </si>
  <si>
    <t xml:space="preserve"> CRYSTAL  LLAMAS  </t>
  </si>
  <si>
    <t>RHOME</t>
  </si>
  <si>
    <t>(817) 437-3752</t>
  </si>
  <si>
    <t>LLAMASCRYSTAL@YAHOO.COM</t>
  </si>
  <si>
    <t>STA10018412</t>
  </si>
  <si>
    <t xml:space="preserve"> MICHAEL  MOORE  </t>
  </si>
  <si>
    <t>GROVETOWN</t>
  </si>
  <si>
    <t>(706) 541-9049</t>
  </si>
  <si>
    <t>ML4MOORE@YAHOO.COM</t>
  </si>
  <si>
    <t>STA10020096</t>
  </si>
  <si>
    <t xml:space="preserve"> JEREMIAH  MEDIANO  </t>
  </si>
  <si>
    <t>SAN ANGELO</t>
  </si>
  <si>
    <t>(325) 213-9402</t>
  </si>
  <si>
    <t>DORAMEDIANO54@GMAIL.COM</t>
  </si>
  <si>
    <t>STA10046618</t>
  </si>
  <si>
    <t xml:space="preserve"> Fang  Lin  </t>
  </si>
  <si>
    <t>wilmington</t>
  </si>
  <si>
    <t>(302) 893-6073</t>
  </si>
  <si>
    <t>brookstone30@hotmail.com</t>
  </si>
  <si>
    <t>STA10053349</t>
  </si>
  <si>
    <t xml:space="preserve"> LYRIC  MENDEZ  </t>
  </si>
  <si>
    <t>(210) 209-0514</t>
  </si>
  <si>
    <t>MERCEDES210@GMAIL.COM</t>
  </si>
  <si>
    <t>STA10040302</t>
  </si>
  <si>
    <t xml:space="preserve"> DEREK  HENDERSON  </t>
  </si>
  <si>
    <t>WICHITA FALLS</t>
  </si>
  <si>
    <t>(940) 386-1208</t>
  </si>
  <si>
    <t>HDEREK98@YAHOO.COM</t>
  </si>
  <si>
    <t>STA10025734</t>
  </si>
  <si>
    <t xml:space="preserve"> SABRINA  IRVIN  </t>
  </si>
  <si>
    <t>HOLLYWOOD</t>
  </si>
  <si>
    <t>(786) 277-3902</t>
  </si>
  <si>
    <t>SABRINAIRVIN42@YAHOO.COM</t>
  </si>
  <si>
    <t>STA10029999</t>
  </si>
  <si>
    <t xml:space="preserve"> DIANELIS  BORGES  </t>
  </si>
  <si>
    <t>KEY WEST</t>
  </si>
  <si>
    <t>(305) 587-0384</t>
  </si>
  <si>
    <t>DIANELIS.BORGES@GMAIL.COM</t>
  </si>
  <si>
    <t>STA10054791</t>
  </si>
  <si>
    <t xml:space="preserve"> LESLIE A. DANKOSKY  </t>
  </si>
  <si>
    <t>OLD HICKORY</t>
  </si>
  <si>
    <t>(615) 719-2708</t>
  </si>
  <si>
    <t>LDANKOSKY@GMAIL.COM</t>
  </si>
  <si>
    <t>STA10002300</t>
  </si>
  <si>
    <t xml:space="preserve"> Michael  Negri  </t>
  </si>
  <si>
    <t>(615) 573-6291</t>
  </si>
  <si>
    <t>inesn@aol.com</t>
  </si>
  <si>
    <t>STA10037475</t>
  </si>
  <si>
    <t xml:space="preserve"> JOHN  SLOAT  </t>
  </si>
  <si>
    <t>LAKE ORION</t>
  </si>
  <si>
    <t>(248) 202-3416</t>
  </si>
  <si>
    <t>JRSLOAT@COMCAST.NET</t>
  </si>
  <si>
    <t>STA10055184</t>
  </si>
  <si>
    <t xml:space="preserve"> ALEC  CUNNINGHAM  </t>
  </si>
  <si>
    <t>STOUT</t>
  </si>
  <si>
    <t>(740) 858-6411</t>
  </si>
  <si>
    <t>CUNNINGM@SOMC.ORG</t>
  </si>
  <si>
    <t>STA10046912</t>
  </si>
  <si>
    <t xml:space="preserve"> SAUL  ROSS  </t>
  </si>
  <si>
    <t>HARBOR SPRINGS</t>
  </si>
  <si>
    <t>(231) 373-2099</t>
  </si>
  <si>
    <t>COLLEENROSS@HOTMAIL.COM</t>
  </si>
  <si>
    <t>STA10043925</t>
  </si>
  <si>
    <t>STA10032037</t>
  </si>
  <si>
    <t xml:space="preserve"> Billy R Dyer  </t>
  </si>
  <si>
    <t>SALLISAW</t>
  </si>
  <si>
    <t>(918) 208-4299</t>
  </si>
  <si>
    <t>bdyer1960@yahoo.com</t>
  </si>
  <si>
    <t>STA10037139</t>
  </si>
  <si>
    <t xml:space="preserve"> Test  Test  </t>
  </si>
  <si>
    <t>Allen</t>
  </si>
  <si>
    <t>(555) 222-3333</t>
  </si>
  <si>
    <t>denise.colon@adroithealthgroup.com</t>
  </si>
  <si>
    <t>06/13/2017Transaction Declined</t>
  </si>
  <si>
    <t>STA10029311</t>
  </si>
  <si>
    <t xml:space="preserve"> Rita  Nelson  </t>
  </si>
  <si>
    <t>grosse point woods</t>
  </si>
  <si>
    <t>(586) 864-5661</t>
  </si>
  <si>
    <t>rcmel@aol.com</t>
  </si>
  <si>
    <t>STA10048041</t>
  </si>
  <si>
    <t xml:space="preserve"> KAREN  RODGERS  </t>
  </si>
  <si>
    <t>FORREST CITY</t>
  </si>
  <si>
    <t>(870) 270-0335</t>
  </si>
  <si>
    <t>noahrodg2001@yahoo.com</t>
  </si>
  <si>
    <t>STA10032136</t>
  </si>
  <si>
    <t xml:space="preserve"> TRAVEON  KEY  </t>
  </si>
  <si>
    <t>ROCHESTER</t>
  </si>
  <si>
    <t>(724) 701-1374</t>
  </si>
  <si>
    <t>KEYTRAVEON@GMAIL.COM</t>
  </si>
  <si>
    <t>STA10033924</t>
  </si>
  <si>
    <t xml:space="preserve"> NATASHA  VALBUENA  </t>
  </si>
  <si>
    <t>STA10005209</t>
  </si>
  <si>
    <t xml:space="preserve"> Renee M Castillo  </t>
  </si>
  <si>
    <t>(210) 556-6525</t>
  </si>
  <si>
    <t>danzarrenee@gmail.com</t>
  </si>
  <si>
    <t>STA10020726</t>
  </si>
  <si>
    <t xml:space="preserve"> REBECCA M GARCIA  </t>
  </si>
  <si>
    <t>GOODYEAR</t>
  </si>
  <si>
    <t>(619) 565-8847</t>
  </si>
  <si>
    <t>MAGANAREBECCA3866@YAHOO.COM</t>
  </si>
  <si>
    <t>STA10034269</t>
  </si>
  <si>
    <t xml:space="preserve"> CHRISTINA  LOEWY  </t>
  </si>
  <si>
    <t>(515) 357-8613</t>
  </si>
  <si>
    <t>CALOEWY@COMCAST.NET</t>
  </si>
  <si>
    <t>STA10035687</t>
  </si>
  <si>
    <t xml:space="preserve"> MITCHELL  HESSON  </t>
  </si>
  <si>
    <t>HENDERSONVILLE</t>
  </si>
  <si>
    <t>(615) 578-6135</t>
  </si>
  <si>
    <t>ALISONCUNNINGHAM87@YAHOO.COM</t>
  </si>
  <si>
    <t>STA10054443</t>
  </si>
  <si>
    <t xml:space="preserve"> Matthew R Hagen  </t>
  </si>
  <si>
    <t>Trego</t>
  </si>
  <si>
    <t>(715) 645-0756</t>
  </si>
  <si>
    <t>matt@greenfieldpt.com</t>
  </si>
  <si>
    <t>STA10030214</t>
  </si>
  <si>
    <t xml:space="preserve"> Trinh  Nguyen  </t>
  </si>
  <si>
    <t>(770) 309-6550</t>
  </si>
  <si>
    <t>trinhtxnguyen@gmail.com</t>
  </si>
  <si>
    <t>STA10013206</t>
  </si>
  <si>
    <t xml:space="preserve"> JOYETA  MARAK  </t>
  </si>
  <si>
    <t>(616) 284-9063</t>
  </si>
  <si>
    <t>TARUNRANGSA@YAHOO.COM</t>
  </si>
  <si>
    <t>STA10053804</t>
  </si>
  <si>
    <t xml:space="preserve"> JESSICA  JUDGE  </t>
  </si>
  <si>
    <t>FAIRVIEW HEIGHTS</t>
  </si>
  <si>
    <t>(618) 798-1097</t>
  </si>
  <si>
    <t>JESSJUDGE73@GMAIL.COM</t>
  </si>
  <si>
    <t>STA10045087</t>
  </si>
  <si>
    <t>(216) 925-3357</t>
  </si>
  <si>
    <t>TCROM7@SBCGOLBAL.NET</t>
  </si>
  <si>
    <t>STA10038057</t>
  </si>
  <si>
    <t xml:space="preserve"> RUTH  SMITH  </t>
  </si>
  <si>
    <t>CARTHAGE</t>
  </si>
  <si>
    <t>(615) 588-6205</t>
  </si>
  <si>
    <t>ANGELFACE542001@YAHOO.COM</t>
  </si>
  <si>
    <t>STA10000916</t>
  </si>
  <si>
    <t xml:space="preserve"> Donald  James  </t>
  </si>
  <si>
    <t>Pontiac</t>
  </si>
  <si>
    <t>(248) 657-0048</t>
  </si>
  <si>
    <t>donaldjames11261976@hotmail.com</t>
  </si>
  <si>
    <t>STA10010625</t>
  </si>
  <si>
    <t xml:space="preserve"> SARAH  HAMMOND  </t>
  </si>
  <si>
    <t>SMITHS CREEK</t>
  </si>
  <si>
    <t>(810) 300-7458</t>
  </si>
  <si>
    <t>SHAMMOND1996@GMAIL.COM</t>
  </si>
  <si>
    <t>06/14/2017Returned ACH</t>
  </si>
  <si>
    <t>06/14/2017Transaction Declined</t>
  </si>
  <si>
    <t>schimmel@ci.rookfield.wi.us</t>
  </si>
  <si>
    <t>STA10053799</t>
  </si>
  <si>
    <t xml:space="preserve"> Mary E Ingellis  </t>
  </si>
  <si>
    <t>Ft Lauderdale</t>
  </si>
  <si>
    <t>(812) 341-5718</t>
  </si>
  <si>
    <t>queenofdam1@gmail.com</t>
  </si>
  <si>
    <t>STA10038876</t>
  </si>
  <si>
    <t xml:space="preserve"> BRENDA  ALSTON  </t>
  </si>
  <si>
    <t>(703) 731-5549</t>
  </si>
  <si>
    <t>BCALSTON@MAC.COM</t>
  </si>
  <si>
    <t>STA10059595</t>
  </si>
  <si>
    <t xml:space="preserve"> RICHARD  PRICE  </t>
  </si>
  <si>
    <t>(972) 492-4056</t>
  </si>
  <si>
    <t>RPRICE4056@AOL.COM</t>
  </si>
  <si>
    <t>STA10055324</t>
  </si>
  <si>
    <t xml:space="preserve"> ALEXANDRIA  SMITH-ARCHIE  </t>
  </si>
  <si>
    <t>(678) 862-3680</t>
  </si>
  <si>
    <t>ALEXANDRIAGARCHIE@GMAIL.COM</t>
  </si>
  <si>
    <t>STA10042124</t>
  </si>
  <si>
    <t xml:space="preserve"> Shannon  Townsend  </t>
  </si>
  <si>
    <t>Townsend</t>
  </si>
  <si>
    <t>(302) 983-5729</t>
  </si>
  <si>
    <t>stownsend2076@yahoo.com</t>
  </si>
  <si>
    <t>STA10020322</t>
  </si>
  <si>
    <t xml:space="preserve"> Ashley  Harrington  </t>
  </si>
  <si>
    <t>Douglassville</t>
  </si>
  <si>
    <t>(770) 331-3737</t>
  </si>
  <si>
    <t>ashley_florence@att.net</t>
  </si>
  <si>
    <t>STA10000447</t>
  </si>
  <si>
    <t xml:space="preserve"> Joseph R Bennett  </t>
  </si>
  <si>
    <t>Pittsburgh</t>
  </si>
  <si>
    <t>(412) 589-1334</t>
  </si>
  <si>
    <t>jbennett@pricebanking.com</t>
  </si>
  <si>
    <t>STA10022931</t>
  </si>
  <si>
    <t xml:space="preserve"> SAMANTHA S LAWSON  </t>
  </si>
  <si>
    <t>STA10023962</t>
  </si>
  <si>
    <t xml:space="preserve"> Peter  Savitz  </t>
  </si>
  <si>
    <t>Grand Valley</t>
  </si>
  <si>
    <t>(814) 436-7841</t>
  </si>
  <si>
    <t>brenda_b.savitz@hotmail.com</t>
  </si>
  <si>
    <t>STA10022118</t>
  </si>
  <si>
    <t xml:space="preserve"> ALORA  HOWARD  </t>
  </si>
  <si>
    <t>OKMULGEE</t>
  </si>
  <si>
    <t>(918) 304-4604</t>
  </si>
  <si>
    <t>BRANDONADAMLEEMILES@GMAIL.COM</t>
  </si>
  <si>
    <t>STA10025830</t>
  </si>
  <si>
    <t xml:space="preserve"> TYLER  COLDWELL  </t>
  </si>
  <si>
    <t>(424) 392-3805</t>
  </si>
  <si>
    <t>TYLERJCOLDWELL@GMAIL.COM</t>
  </si>
  <si>
    <t>STA10022142</t>
  </si>
  <si>
    <t>Conroe</t>
  </si>
  <si>
    <t>STA10014425</t>
  </si>
  <si>
    <t xml:space="preserve"> Corlis  Anderson-Johns  </t>
  </si>
  <si>
    <t>Charlottesville</t>
  </si>
  <si>
    <t>(434) 466-8864</t>
  </si>
  <si>
    <t>ctanderson54@gmail.com</t>
  </si>
  <si>
    <t>STA10021281</t>
  </si>
  <si>
    <t xml:space="preserve"> SOPHIE  NASRA  </t>
  </si>
  <si>
    <t>YUKON</t>
  </si>
  <si>
    <t>(405) 850-4460</t>
  </si>
  <si>
    <t>SophieNasra@hotmail.com</t>
  </si>
  <si>
    <t>STA10017083</t>
  </si>
  <si>
    <t xml:space="preserve"> Corrine  Todd  </t>
  </si>
  <si>
    <t>Wonderlake</t>
  </si>
  <si>
    <t>(815) 509-4608</t>
  </si>
  <si>
    <t>long2garden@comcast.net</t>
  </si>
  <si>
    <t>STA10036587</t>
  </si>
  <si>
    <t xml:space="preserve"> CARLA  HERNANDEZ  </t>
  </si>
  <si>
    <t>(615) 300-2201</t>
  </si>
  <si>
    <t>CARLAHCONSTRUCTION@YAHOO.COM</t>
  </si>
  <si>
    <t>STA10023051</t>
  </si>
  <si>
    <t xml:space="preserve"> Marian E Emmons  </t>
  </si>
  <si>
    <t>(602) 686-5967</t>
  </si>
  <si>
    <t>memmons1@cox.net</t>
  </si>
  <si>
    <t>STA10042127</t>
  </si>
  <si>
    <t xml:space="preserve"> Mary  Powers  </t>
  </si>
  <si>
    <t>Tuscon</t>
  </si>
  <si>
    <t>(520) 991-9011</t>
  </si>
  <si>
    <t>maryannepowers@cox.net</t>
  </si>
  <si>
    <t>STA10052435</t>
  </si>
  <si>
    <t xml:space="preserve"> Karen  Sohre  </t>
  </si>
  <si>
    <t>Waldo</t>
  </si>
  <si>
    <t>(920) 266-7889</t>
  </si>
  <si>
    <t>kesohre@yahoo.com</t>
  </si>
  <si>
    <t>STA10022436</t>
  </si>
  <si>
    <t xml:space="preserve"> Jessie  Meridyth  </t>
  </si>
  <si>
    <t>Midland</t>
  </si>
  <si>
    <t>(432) 301-5492</t>
  </si>
  <si>
    <t>meridythj@gmail.com</t>
  </si>
  <si>
    <t>STA10003516</t>
  </si>
  <si>
    <t xml:space="preserve"> Andrea  Kennedy  </t>
  </si>
  <si>
    <t>Grayslake</t>
  </si>
  <si>
    <t>(847) 406-8874</t>
  </si>
  <si>
    <t>affordableservices4you@gmail.com</t>
  </si>
  <si>
    <t>STA10056423</t>
  </si>
  <si>
    <t xml:space="preserve"> Regina  Schultz  </t>
  </si>
  <si>
    <t>CHAPPELL</t>
  </si>
  <si>
    <t>(308) 250-0319</t>
  </si>
  <si>
    <t>Regina.schultz@cvsstorm.com</t>
  </si>
  <si>
    <t>STA10018935</t>
  </si>
  <si>
    <t xml:space="preserve"> RAYMOND  MILHOLLAND  </t>
  </si>
  <si>
    <t>MC GEHEE</t>
  </si>
  <si>
    <t>(870) 501-1157</t>
  </si>
  <si>
    <t>MICHELLE.MILHOLLAND@YAHOO.COM</t>
  </si>
  <si>
    <t>STA10052524</t>
  </si>
  <si>
    <t>STA10019347</t>
  </si>
  <si>
    <t xml:space="preserve"> SHELLEY M CLEVELAND  </t>
  </si>
  <si>
    <t>LACEYVILLE</t>
  </si>
  <si>
    <t>(607) 761-2573</t>
  </si>
  <si>
    <t>clevelandshelley@yahoo.com</t>
  </si>
  <si>
    <t>STA10031728</t>
  </si>
  <si>
    <t xml:space="preserve"> LISA  WICKLUND  </t>
  </si>
  <si>
    <t>(303) 885-1242</t>
  </si>
  <si>
    <t>Lisabaker9193@gmail.com</t>
  </si>
  <si>
    <t>STA10017127</t>
  </si>
  <si>
    <t xml:space="preserve"> MUHAMMAD  HUSSAIN  </t>
  </si>
  <si>
    <t>MIRAMAR</t>
  </si>
  <si>
    <t>(302) 279-0288</t>
  </si>
  <si>
    <t>MAAZHUSS@GMAIL.COM</t>
  </si>
  <si>
    <t>STA10039047</t>
  </si>
  <si>
    <t xml:space="preserve"> ALEXANDER  DESKO  </t>
  </si>
  <si>
    <t>CLEARWATER</t>
  </si>
  <si>
    <t>(404) 285-4202</t>
  </si>
  <si>
    <t>ALEXDESKO85@GMAIL.COM</t>
  </si>
  <si>
    <t>STA10053117</t>
  </si>
  <si>
    <t xml:space="preserve"> Tootie  Wingo  </t>
  </si>
  <si>
    <t>Temple</t>
  </si>
  <si>
    <t>(254) 931-6894</t>
  </si>
  <si>
    <t>tm_wingo59@yahoo.com</t>
  </si>
  <si>
    <t>STA10049764</t>
  </si>
  <si>
    <t xml:space="preserve"> Sanjiv  Nayar  </t>
  </si>
  <si>
    <t>(312) 825-2226</t>
  </si>
  <si>
    <t>Sanjivnayar@yahoo.com</t>
  </si>
  <si>
    <t>STA10022195</t>
  </si>
  <si>
    <t xml:space="preserve"> COURTNEY F SMITH  </t>
  </si>
  <si>
    <t>(520) 784-3718</t>
  </si>
  <si>
    <t>courtneysmith921@gmail.com</t>
  </si>
  <si>
    <t>STA10012569</t>
  </si>
  <si>
    <t xml:space="preserve"> DARCY  SALIE  </t>
  </si>
  <si>
    <t>FLOWERY BRANCH</t>
  </si>
  <si>
    <t>(770) 595-0068</t>
  </si>
  <si>
    <t>dfsalie@gmail.com</t>
  </si>
  <si>
    <t>aduke@narehomemedical.com</t>
  </si>
  <si>
    <t xml:space="preserve"> Sharon L Godare1  </t>
  </si>
  <si>
    <t>shirleycreo@gmail.com</t>
  </si>
  <si>
    <t>STA10052738</t>
  </si>
  <si>
    <t xml:space="preserve"> John K Chapman  </t>
  </si>
  <si>
    <t>Marion</t>
  </si>
  <si>
    <t>(618) 889-9967</t>
  </si>
  <si>
    <t>JohnKChapman@frontier.com</t>
  </si>
  <si>
    <t>STA10003141</t>
  </si>
  <si>
    <t xml:space="preserve"> Cristiane  Carmo  </t>
  </si>
  <si>
    <t>Valrico</t>
  </si>
  <si>
    <t>(813) 951-4532</t>
  </si>
  <si>
    <t>cristyot@aol.com</t>
  </si>
  <si>
    <t>STA10028769</t>
  </si>
  <si>
    <t xml:space="preserve"> BRENDA  CORBIN  </t>
  </si>
  <si>
    <t>COATESVILLE</t>
  </si>
  <si>
    <t>(610) 380-4508</t>
  </si>
  <si>
    <t>POOHSMA2001@MSN.COM</t>
  </si>
  <si>
    <t>STA10021744</t>
  </si>
  <si>
    <t xml:space="preserve"> ARCELIA G RIVERA AMBRIZ  </t>
  </si>
  <si>
    <t>(832) 638-9634</t>
  </si>
  <si>
    <t>arceliarivera75@gmail.com</t>
  </si>
  <si>
    <t>Family First Insurance Advisors - Fingal, Stephen (254600)</t>
  </si>
  <si>
    <t>STA10047173</t>
  </si>
  <si>
    <t xml:space="preserve"> Matthew  Johnson  </t>
  </si>
  <si>
    <t>The Plains</t>
  </si>
  <si>
    <t>(303) 519-3889</t>
  </si>
  <si>
    <t>Mattbubba25@gmail.com</t>
  </si>
  <si>
    <t>STA10010320</t>
  </si>
  <si>
    <t xml:space="preserve"> Catina  Bryant  </t>
  </si>
  <si>
    <t>STA10007542</t>
  </si>
  <si>
    <t xml:space="preserve"> CHRISTOPHER  MOEHLE  </t>
  </si>
  <si>
    <t>(512) 626-9325</t>
  </si>
  <si>
    <t>CHRISMMOEHLE@GMAIL.COM</t>
  </si>
  <si>
    <t>STA10004664</t>
  </si>
  <si>
    <t xml:space="preserve"> ingo  Richter1  </t>
  </si>
  <si>
    <t>Wesley Chapel</t>
  </si>
  <si>
    <t>(813) 973-7347</t>
  </si>
  <si>
    <t>ingorichter2011@gmail.com</t>
  </si>
  <si>
    <t>STA10020433</t>
  </si>
  <si>
    <t>STA10033468</t>
  </si>
  <si>
    <t xml:space="preserve"> Elmarie  Herron  </t>
  </si>
  <si>
    <t>GREENVILLE</t>
  </si>
  <si>
    <t>(616) 232-2034</t>
  </si>
  <si>
    <t>ELMARIEH@YMAIL.COM</t>
  </si>
  <si>
    <t>Demo Agent 1 (145332)</t>
  </si>
  <si>
    <t>STA10020894</t>
  </si>
  <si>
    <t xml:space="preserve"> Larry  Test1  </t>
  </si>
  <si>
    <t>(555) 111-2222</t>
  </si>
  <si>
    <t>STA10019500</t>
  </si>
  <si>
    <t xml:space="preserve"> ANGELA  RICHARDSON  </t>
  </si>
  <si>
    <t>(540) 207-8389</t>
  </si>
  <si>
    <t>STA10036716</t>
  </si>
  <si>
    <t xml:space="preserve"> Steve  Johnston  </t>
  </si>
  <si>
    <t>New Port Richey</t>
  </si>
  <si>
    <t>(207) 943-3520</t>
  </si>
  <si>
    <t>madmaxswj@msn.com</t>
  </si>
  <si>
    <t xml:space="preserve"> JUAN  FIGUEROA JR  </t>
  </si>
  <si>
    <t>06/16/2017Transaction Declined</t>
  </si>
  <si>
    <t>STA10056717</t>
  </si>
  <si>
    <t xml:space="preserve"> Zinoviy  Shapiro  </t>
  </si>
  <si>
    <t>Willougby</t>
  </si>
  <si>
    <t>(440) 278-0793</t>
  </si>
  <si>
    <t>shapirozoriks@aol.com</t>
  </si>
  <si>
    <t>06/17/2017Transaction Declined</t>
  </si>
  <si>
    <t>STA10006827</t>
  </si>
  <si>
    <t xml:space="preserve"> Albotest  Lebo  </t>
  </si>
  <si>
    <t>Swarthmore</t>
  </si>
  <si>
    <t>(650) 762-5267</t>
  </si>
  <si>
    <t>steve@enrollment123.com</t>
  </si>
  <si>
    <t>STA10059907</t>
  </si>
  <si>
    <t xml:space="preserve"> Alexander  Randall  </t>
  </si>
  <si>
    <t>Sumerduck</t>
  </si>
  <si>
    <t>(540) 439-0024</t>
  </si>
  <si>
    <t>sallyr32@aol.com</t>
  </si>
  <si>
    <t>STA10046140</t>
  </si>
  <si>
    <t xml:space="preserve"> David  Huber  </t>
  </si>
  <si>
    <t>(610) 770-1585</t>
  </si>
  <si>
    <t>davehuber@customremodeler.com</t>
  </si>
  <si>
    <t>STA10038426</t>
  </si>
  <si>
    <t xml:space="preserve"> Tanya  Taitinfong  </t>
  </si>
  <si>
    <t>el paso</t>
  </si>
  <si>
    <t>(915) 203-5614</t>
  </si>
  <si>
    <t>mkhaleel6886@hotmail.com</t>
  </si>
  <si>
    <t>Moore, Stephen  (258321)</t>
  </si>
  <si>
    <t>STA10040291</t>
  </si>
  <si>
    <t xml:space="preserve"> Nicholas B Guadagni  </t>
  </si>
  <si>
    <t>Deerfield Beach</t>
  </si>
  <si>
    <t>(954) 650-7176</t>
  </si>
  <si>
    <t>nyappliance@aol.com</t>
  </si>
  <si>
    <t>STA10052197</t>
  </si>
  <si>
    <t xml:space="preserve"> Susan  McNitt  </t>
  </si>
  <si>
    <t>MILROY</t>
  </si>
  <si>
    <t>(717) 580-8516</t>
  </si>
  <si>
    <t>suekaymc@yahoo.com</t>
  </si>
  <si>
    <t>STA10039102</t>
  </si>
  <si>
    <t xml:space="preserve"> MARK  GRGAT  </t>
  </si>
  <si>
    <t>AUGUSTA</t>
  </si>
  <si>
    <t>(702) 491-3666</t>
  </si>
  <si>
    <t>DANIELGRGAT@HOTMAIL.COM</t>
  </si>
  <si>
    <t>STA10004348</t>
  </si>
  <si>
    <t>INKSTER</t>
  </si>
  <si>
    <t>(734) 674-9216</t>
  </si>
  <si>
    <t>BIANCA.MITCHELL68@YAHOO.COM</t>
  </si>
  <si>
    <t>STA10059616</t>
  </si>
  <si>
    <t xml:space="preserve"> MICHAEL  SPRENKLE  </t>
  </si>
  <si>
    <t>(602) 885-2981</t>
  </si>
  <si>
    <t>MICHAEL.SPRENKLE@GMAIL.COM</t>
  </si>
  <si>
    <t>STA10014924</t>
  </si>
  <si>
    <t xml:space="preserve"> DONALD S GARNER  </t>
  </si>
  <si>
    <t>(404) 606-7353</t>
  </si>
  <si>
    <t>DONALDSCOTTGARNER@OUTLOOK.COM</t>
  </si>
  <si>
    <t>STA10025849</t>
  </si>
  <si>
    <t xml:space="preserve"> KANDY  FULLER-DRABECK  </t>
  </si>
  <si>
    <t>(724) 249-3652</t>
  </si>
  <si>
    <t>KANDYDRABECK@GMAIL.COM</t>
  </si>
  <si>
    <t>STA10009978</t>
  </si>
  <si>
    <t xml:space="preserve"> Iris  Song  </t>
  </si>
  <si>
    <t>Naperville</t>
  </si>
  <si>
    <t>(630) 596-3888</t>
  </si>
  <si>
    <t>iris_song@hotmail.com</t>
  </si>
  <si>
    <t>STA10014163</t>
  </si>
  <si>
    <t xml:space="preserve"> CHRISTOPHER  SINGER  </t>
  </si>
  <si>
    <t>(931) 787-8170</t>
  </si>
  <si>
    <t>CHRISSINGERREDS@GMAIL.COM</t>
  </si>
  <si>
    <t>STA10006420</t>
  </si>
  <si>
    <t xml:space="preserve"> KATHLEEN  PICARDI  </t>
  </si>
  <si>
    <t>NORRISTOWN</t>
  </si>
  <si>
    <t>(267) 663-9615</t>
  </si>
  <si>
    <t>CHUCKPIC60@GMAIL.COM</t>
  </si>
  <si>
    <t>STA10056327</t>
  </si>
  <si>
    <t xml:space="preserve"> SAMANTHA  STRAZA  </t>
  </si>
  <si>
    <t>(615) 617-2439</t>
  </si>
  <si>
    <t>STRAZAS93@GMAIL.COM</t>
  </si>
  <si>
    <t>STA10059476</t>
  </si>
  <si>
    <t xml:space="preserve"> JOHN JAMES C GILES  </t>
  </si>
  <si>
    <t>(740) 275-8687</t>
  </si>
  <si>
    <t>BOOBEAR9399@YAHOO.COM</t>
  </si>
  <si>
    <t>STA10041335</t>
  </si>
  <si>
    <t xml:space="preserve"> NANCY  STOEPKER  </t>
  </si>
  <si>
    <t>(484) 264-0977</t>
  </si>
  <si>
    <t>navrgo@ME.COM</t>
  </si>
  <si>
    <t>STA10051954</t>
  </si>
  <si>
    <t xml:space="preserve"> KEVIN  EVAN  </t>
  </si>
  <si>
    <t>BENSALEM</t>
  </si>
  <si>
    <t>(215) 253-2123</t>
  </si>
  <si>
    <t>kevansjr0531.com@gmail.com</t>
  </si>
  <si>
    <t>STA10015706</t>
  </si>
  <si>
    <t xml:space="preserve"> JAMES  AGNEW  </t>
  </si>
  <si>
    <t>LAKELAND</t>
  </si>
  <si>
    <t>(407) 497-8031</t>
  </si>
  <si>
    <t>JAMINSKY1@MAC.COM</t>
  </si>
  <si>
    <t>STA10034800</t>
  </si>
  <si>
    <t xml:space="preserve"> Kathleen  Fehl  </t>
  </si>
  <si>
    <t>Chesterfiled</t>
  </si>
  <si>
    <t>(804) 729-7401</t>
  </si>
  <si>
    <t>fehlkathleen@gmail.com</t>
  </si>
  <si>
    <t>RUPESHKAFLE9@GMAIL.COM</t>
  </si>
  <si>
    <t>KANDTEQUIPMENT@MSN.COM</t>
  </si>
  <si>
    <t>Osceola</t>
  </si>
  <si>
    <t>DAHL_TRAVIS@MSN.COM</t>
  </si>
  <si>
    <t xml:space="preserve"> Erroll T Bryant1  </t>
  </si>
  <si>
    <t>STA10047329</t>
  </si>
  <si>
    <t xml:space="preserve"> Krzysztof  Markiewicz  </t>
  </si>
  <si>
    <t>VENICE</t>
  </si>
  <si>
    <t>(941) 284-2585</t>
  </si>
  <si>
    <t>Kmarki3899@aol.com</t>
  </si>
  <si>
    <t>STA10024937</t>
  </si>
  <si>
    <t xml:space="preserve"> MARY ANN  AMIDI  </t>
  </si>
  <si>
    <t>GRAFTON</t>
  </si>
  <si>
    <t>(440) 897-8887</t>
  </si>
  <si>
    <t>countrysewing@aol.com</t>
  </si>
  <si>
    <t>STA10040740</t>
  </si>
  <si>
    <t xml:space="preserve"> JULIO  ZAPALA  </t>
  </si>
  <si>
    <t>DES PLAINES</t>
  </si>
  <si>
    <t>(224) 875-1248</t>
  </si>
  <si>
    <t>STA10015578</t>
  </si>
  <si>
    <t>STA10013013</t>
  </si>
  <si>
    <t xml:space="preserve"> KRISTINA M MCWILLIAMS  </t>
  </si>
  <si>
    <t>WILLIAMSTON</t>
  </si>
  <si>
    <t>(517) 802-8233</t>
  </si>
  <si>
    <t>KRISTINAMCWILLIAMS06@GMAIL.COM</t>
  </si>
  <si>
    <t>STA10011588</t>
  </si>
  <si>
    <t xml:space="preserve"> KRISTINA  MCWILLIAMS  </t>
  </si>
  <si>
    <t>STA10044641</t>
  </si>
  <si>
    <t xml:space="preserve"> Michael  Popson  </t>
  </si>
  <si>
    <t>(912) 856-5320</t>
  </si>
  <si>
    <t>dozr078@gmail.com</t>
  </si>
  <si>
    <t>STA10047901</t>
  </si>
  <si>
    <t xml:space="preserve"> Susan  McBride  </t>
  </si>
  <si>
    <t>Jacksons Gap</t>
  </si>
  <si>
    <t>(256) 496-3119</t>
  </si>
  <si>
    <t>susanmcbride_23@hotmail.com</t>
  </si>
  <si>
    <t>STA10017471</t>
  </si>
  <si>
    <t xml:space="preserve"> Maria Santos  Hernandez  </t>
  </si>
  <si>
    <t>Canutillo</t>
  </si>
  <si>
    <t>(817) 818-7543</t>
  </si>
  <si>
    <t>hernandez5916@gmail.com</t>
  </si>
  <si>
    <t>STA10058449</t>
  </si>
  <si>
    <t xml:space="preserve"> MICHAEL  WILLIAMSON  </t>
  </si>
  <si>
    <t>(480) 431-6044</t>
  </si>
  <si>
    <t>DRIFTWOOD327@GMAIL.COM</t>
  </si>
  <si>
    <t>STA10022551</t>
  </si>
  <si>
    <t xml:space="preserve"> Daniel  Woods  </t>
  </si>
  <si>
    <t>(901) 337-9236</t>
  </si>
  <si>
    <t>wwefandaniel@yahoo.com</t>
  </si>
  <si>
    <t>STA10027265</t>
  </si>
  <si>
    <t xml:space="preserve"> Nicole  Yancey  </t>
  </si>
  <si>
    <t>(727) 488-2653</t>
  </si>
  <si>
    <t>NIWANOFF@GMAIL.COM</t>
  </si>
  <si>
    <t>STA10042487</t>
  </si>
  <si>
    <t xml:space="preserve"> HALEY  HELTON  </t>
  </si>
  <si>
    <t>SIGNAL MOUNTAIN</t>
  </si>
  <si>
    <t>(423) 608-2642</t>
  </si>
  <si>
    <t>HALEY_HELTON@YMAIL.COM</t>
  </si>
  <si>
    <t>STA10032480</t>
  </si>
  <si>
    <t xml:space="preserve"> MELISSA  CRUZ  </t>
  </si>
  <si>
    <t>LAKEWOOD</t>
  </si>
  <si>
    <t>(216) 240-6467</t>
  </si>
  <si>
    <t>CRUZMELISSA4@GMAIL.COM</t>
  </si>
  <si>
    <t>STA10010866</t>
  </si>
  <si>
    <t xml:space="preserve"> Denise  Gerber-Karlinsky2  </t>
  </si>
  <si>
    <t>(414) 306-2943</t>
  </si>
  <si>
    <t>twingirl1@yahoo.com</t>
  </si>
  <si>
    <t>STA10000526</t>
  </si>
  <si>
    <t xml:space="preserve"> ANTHONY  LUNNON  </t>
  </si>
  <si>
    <t>ROSWELL</t>
  </si>
  <si>
    <t>(818) 359-2841</t>
  </si>
  <si>
    <t>ANTHONYLUNNON@GMAIL.COM</t>
  </si>
  <si>
    <t>STA10010445</t>
  </si>
  <si>
    <t xml:space="preserve"> Jason Tyler  Wood  </t>
  </si>
  <si>
    <t>Aubrey</t>
  </si>
  <si>
    <t>(469) 865-7502</t>
  </si>
  <si>
    <t>tywood7272@gmail.com</t>
  </si>
  <si>
    <t>STA10057337</t>
  </si>
  <si>
    <t xml:space="preserve"> TY  HOPPER  </t>
  </si>
  <si>
    <t>(980) 241-2508</t>
  </si>
  <si>
    <t>TYHOPPER@HOTMAIL.COM</t>
  </si>
  <si>
    <t>STA10043482</t>
  </si>
  <si>
    <t xml:space="preserve"> MAEETTA  DAVISON  </t>
  </si>
  <si>
    <t>(972) 951-3051</t>
  </si>
  <si>
    <t>maeettadavison@gmail.com</t>
  </si>
  <si>
    <t>STA10049346</t>
  </si>
  <si>
    <t xml:space="preserve"> KENNETH  PREUITT.  </t>
  </si>
  <si>
    <t>HARTSELLE</t>
  </si>
  <si>
    <t>(615) 406-3455</t>
  </si>
  <si>
    <t>PREUITT@MINDSPRING.COM</t>
  </si>
  <si>
    <t>STA10039850</t>
  </si>
  <si>
    <t xml:space="preserve"> ABBIE  SCHNELLER  </t>
  </si>
  <si>
    <t>(608) 617-3624</t>
  </si>
  <si>
    <t>ABBIESCHNELLER23@GMAIL.COM</t>
  </si>
  <si>
    <t>STA10020926</t>
  </si>
  <si>
    <t xml:space="preserve"> Agnes L Whittle  </t>
  </si>
  <si>
    <t>(434) 729-2117</t>
  </si>
  <si>
    <t>agnes.whittle@gmail.com</t>
  </si>
  <si>
    <t>STA10024785</t>
  </si>
  <si>
    <t xml:space="preserve"> CATHERINE  RANKIN  </t>
  </si>
  <si>
    <t>(717) 891-6753</t>
  </si>
  <si>
    <t>CRANKIN1420@GMAIL.COM</t>
  </si>
  <si>
    <t>STA10054841</t>
  </si>
  <si>
    <t xml:space="preserve"> BRENDA  MCGLAUGHN..  </t>
  </si>
  <si>
    <t>HOT SPRINGS</t>
  </si>
  <si>
    <t>(713) 412-5715</t>
  </si>
  <si>
    <t>BKM1557@SWBELL.NET</t>
  </si>
  <si>
    <t>STA10038195</t>
  </si>
  <si>
    <t xml:space="preserve"> BRENDA  MCGLAUGHN.  </t>
  </si>
  <si>
    <t>STA10048570</t>
  </si>
  <si>
    <t xml:space="preserve"> KELLY  DAVIS  </t>
  </si>
  <si>
    <t>LA PORTE</t>
  </si>
  <si>
    <t>(281) 630-1308</t>
  </si>
  <si>
    <t>DAVISKSPA@AOL.COM</t>
  </si>
  <si>
    <t>STA10055296</t>
  </si>
  <si>
    <t xml:space="preserve"> JANA  GIRAUD  </t>
  </si>
  <si>
    <t>SPRING</t>
  </si>
  <si>
    <t>(281) 814-7695</t>
  </si>
  <si>
    <t>JANA_GIRAUD@HOTMAIL.COM</t>
  </si>
  <si>
    <t>STA10057890</t>
  </si>
  <si>
    <t>Grosse Point Woods</t>
  </si>
  <si>
    <t>(586) 764-5661</t>
  </si>
  <si>
    <t>rcnel@aol.com</t>
  </si>
  <si>
    <t>mrsjanetrocha@gmail.com</t>
  </si>
  <si>
    <t>06/20/2017Returned ACH</t>
  </si>
  <si>
    <t>06/20/2017Transaction Declined</t>
  </si>
  <si>
    <t>STA10055979</t>
  </si>
  <si>
    <t xml:space="preserve"> Elizabeth  Foglesong  </t>
  </si>
  <si>
    <t>(480) 225-8378</t>
  </si>
  <si>
    <t>elizabeth.foglesong@gmail.com</t>
  </si>
  <si>
    <t>Coverage One Insurance Group LLC - Wolfe, Doug (244880)</t>
  </si>
  <si>
    <t>STA10012009</t>
  </si>
  <si>
    <t xml:space="preserve"> Vicki L  Ritschard  </t>
  </si>
  <si>
    <t>Monroe</t>
  </si>
  <si>
    <t>(608) 328-4881</t>
  </si>
  <si>
    <t>vickilr1953@yahoo.com</t>
  </si>
  <si>
    <t>STA10045959</t>
  </si>
  <si>
    <t xml:space="preserve"> Kenny  Kilby  </t>
  </si>
  <si>
    <t>Dillard</t>
  </si>
  <si>
    <t>(706) 490-0617</t>
  </si>
  <si>
    <t>kilby20@outlook.com</t>
  </si>
  <si>
    <t>STA10035195</t>
  </si>
  <si>
    <t xml:space="preserve"> ERIC  WEATHERS  </t>
  </si>
  <si>
    <t>YPSILANTI</t>
  </si>
  <si>
    <t>(734) 635-5276</t>
  </si>
  <si>
    <t>EW7232@GMAIL.COM</t>
  </si>
  <si>
    <t>STA10023189</t>
  </si>
  <si>
    <t xml:space="preserve"> Tyler  Haney  </t>
  </si>
  <si>
    <t>Orland Park</t>
  </si>
  <si>
    <t>(708) 825-8881</t>
  </si>
  <si>
    <t>tylerhaney@att.net</t>
  </si>
  <si>
    <t>STA10037392</t>
  </si>
  <si>
    <t xml:space="preserve"> Susan  Stevenson-Hill  </t>
  </si>
  <si>
    <t>(602) 549-0252</t>
  </si>
  <si>
    <t>susan.hill31@gmail.com</t>
  </si>
  <si>
    <t>STA10033377</t>
  </si>
  <si>
    <t xml:space="preserve"> Janet  Anciro  </t>
  </si>
  <si>
    <t>Melbourne Beach</t>
  </si>
  <si>
    <t>(321) 501-3872</t>
  </si>
  <si>
    <t>janetanciro@gmail.com</t>
  </si>
  <si>
    <t>STA10053366</t>
  </si>
  <si>
    <t xml:space="preserve"> ANTHONY  QUATTROCCHI  </t>
  </si>
  <si>
    <t>(602) 881-2809</t>
  </si>
  <si>
    <t>JOANQUATT@GMAIL.COM</t>
  </si>
  <si>
    <t>STA10028628</t>
  </si>
  <si>
    <t xml:space="preserve"> Marino  Molina III  </t>
  </si>
  <si>
    <t>Newman</t>
  </si>
  <si>
    <t>(678) 502-0948</t>
  </si>
  <si>
    <t>Slappnutscarpet@gmail.com</t>
  </si>
  <si>
    <t>STA10045403</t>
  </si>
  <si>
    <t xml:space="preserve"> FERNANDO  HIPOL  </t>
  </si>
  <si>
    <t>(561) 809-0950</t>
  </si>
  <si>
    <t>FEH.3FGH@HOTMAIL.COM</t>
  </si>
  <si>
    <t>STA10010364</t>
  </si>
  <si>
    <t xml:space="preserve"> TIFFANY  BERRY  </t>
  </si>
  <si>
    <t>(440) 561-7863</t>
  </si>
  <si>
    <t>TIFFANY_BERRY27@YAHOO.COM</t>
  </si>
  <si>
    <t>STA10011411</t>
  </si>
  <si>
    <t xml:space="preserve"> SCOTT  BACH  </t>
  </si>
  <si>
    <t>SLINGER</t>
  </si>
  <si>
    <t>(414) 322-0164</t>
  </si>
  <si>
    <t>THREEDOGS777.SB@GMAIL.COM</t>
  </si>
  <si>
    <t>STA10038594</t>
  </si>
  <si>
    <t xml:space="preserve"> Mark  Wallar  </t>
  </si>
  <si>
    <t>(972) 333-4027</t>
  </si>
  <si>
    <t>mark.wallar@gmail.com</t>
  </si>
  <si>
    <t>STA10031147</t>
  </si>
  <si>
    <t xml:space="preserve"> Albert  Hall  </t>
  </si>
  <si>
    <t>(830) 556-7845</t>
  </si>
  <si>
    <t>alberthall@getmehealthcare.com</t>
  </si>
  <si>
    <t>STA10039732</t>
  </si>
  <si>
    <t xml:space="preserve"> Ilie  Iugan  </t>
  </si>
  <si>
    <t>(602) 380-2855</t>
  </si>
  <si>
    <t>ilieiugan@yahoo.com</t>
  </si>
  <si>
    <t>STA10028270</t>
  </si>
  <si>
    <t xml:space="preserve"> ESTHER  WHITLEY  </t>
  </si>
  <si>
    <t>HILLIARD</t>
  </si>
  <si>
    <t>(904) 655-7640</t>
  </si>
  <si>
    <t>WHITEEA@WINDSTREAM.NET</t>
  </si>
  <si>
    <t>STA10009276</t>
  </si>
  <si>
    <t xml:space="preserve"> JOHN  RASMUSSEN  </t>
  </si>
  <si>
    <t>WAUKEGAN</t>
  </si>
  <si>
    <t>(847) 693-1408</t>
  </si>
  <si>
    <t>JRASMUSSEN589@GMAIL.COM</t>
  </si>
  <si>
    <t>STA10019725</t>
  </si>
  <si>
    <t xml:space="preserve"> Juanita  Anderson  </t>
  </si>
  <si>
    <t>Chelsea</t>
  </si>
  <si>
    <t>(228) 990-2787</t>
  </si>
  <si>
    <t>juanita.jhi@gmail.com</t>
  </si>
  <si>
    <t>Bretti, Danielle (235369)</t>
  </si>
  <si>
    <t>STA10024146</t>
  </si>
  <si>
    <t xml:space="preserve"> Patricia  Calderon  </t>
  </si>
  <si>
    <t>(602) 301-8601</t>
  </si>
  <si>
    <t>patriciacalderon131@yahoo.com</t>
  </si>
  <si>
    <t>STA10008550</t>
  </si>
  <si>
    <t xml:space="preserve"> JODI  KOZLOVSKY  </t>
  </si>
  <si>
    <t>HORTONVILLE</t>
  </si>
  <si>
    <t>(920) 851-3242</t>
  </si>
  <si>
    <t>JODI.KOZLOVSKY@WYO4LIFE.NET</t>
  </si>
  <si>
    <t>STA10051068</t>
  </si>
  <si>
    <t xml:space="preserve"> Lucas  Munson  </t>
  </si>
  <si>
    <t>Valderf</t>
  </si>
  <si>
    <t>(262) 347-1275</t>
  </si>
  <si>
    <t>biancuzzoleanna@yahoo.com</t>
  </si>
  <si>
    <t>STA10006702</t>
  </si>
  <si>
    <t xml:space="preserve"> JULIA  ROBERTS  </t>
  </si>
  <si>
    <t>DESTIN</t>
  </si>
  <si>
    <t>(850) 687-9448</t>
  </si>
  <si>
    <t>JULIA@LEARNPASOAPASO.COM</t>
  </si>
  <si>
    <t>STA10000375</t>
  </si>
  <si>
    <t xml:space="preserve"> JACOB  BRANDY  </t>
  </si>
  <si>
    <t>HUDSON</t>
  </si>
  <si>
    <t>(330) 606-8268</t>
  </si>
  <si>
    <t>BRANDYB424@YAHOO.COM</t>
  </si>
  <si>
    <t>STA10057476</t>
  </si>
  <si>
    <t xml:space="preserve"> Mitzi  Wright  </t>
  </si>
  <si>
    <t>(682) 597-3421</t>
  </si>
  <si>
    <t>MITZI.L.WRIGHT@GMAIL.COM</t>
  </si>
  <si>
    <t>STA10031889</t>
  </si>
  <si>
    <t xml:space="preserve"> Amanda  Booker  </t>
  </si>
  <si>
    <t>(870) 703-9890</t>
  </si>
  <si>
    <t>sassygal1982@hotmail.com</t>
  </si>
  <si>
    <t>STA10056569</t>
  </si>
  <si>
    <t xml:space="preserve"> AMIEL  SANDERS  </t>
  </si>
  <si>
    <t>PLAINFIELD</t>
  </si>
  <si>
    <t>(815) 630-0448</t>
  </si>
  <si>
    <t>AMIELTPHOTOGRAPHY@GMAIL.COM</t>
  </si>
  <si>
    <t>STA10019327</t>
  </si>
  <si>
    <t xml:space="preserve"> Josh  Skipper  </t>
  </si>
  <si>
    <t>Ft Worth</t>
  </si>
  <si>
    <t>(817) 944-0780</t>
  </si>
  <si>
    <t>cindy.skipper@yahoo.com</t>
  </si>
  <si>
    <t>Abbeville</t>
  </si>
  <si>
    <t>(555) 333-4444</t>
  </si>
  <si>
    <t>STA10044830</t>
  </si>
  <si>
    <t xml:space="preserve"> Bryan  Holloway  </t>
  </si>
  <si>
    <t>(904) 802-1361</t>
  </si>
  <si>
    <t>bgholloway64@gmail.com</t>
  </si>
  <si>
    <t xml:space="preserve"> Larry  Test  </t>
  </si>
  <si>
    <t>Meridian</t>
  </si>
  <si>
    <t>(555) 741-1234</t>
  </si>
  <si>
    <t>STA10040531</t>
  </si>
  <si>
    <t xml:space="preserve"> Alyssa  Evans  </t>
  </si>
  <si>
    <t>(205) 388-9063</t>
  </si>
  <si>
    <t>evansa0412@gmail.com</t>
  </si>
  <si>
    <t>STA10004996</t>
  </si>
  <si>
    <t xml:space="preserve"> SYLVIA  MCLAURIN  </t>
  </si>
  <si>
    <t>LOTT</t>
  </si>
  <si>
    <t>(423) 415-5333</t>
  </si>
  <si>
    <t>SMCLAURIN369@GMAIL.COM</t>
  </si>
  <si>
    <t>STA10018105</t>
  </si>
  <si>
    <t xml:space="preserve"> TIFFANY  BERRY..  </t>
  </si>
  <si>
    <t>STA10055669</t>
  </si>
  <si>
    <t xml:space="preserve"> Martin  Almeida  </t>
  </si>
  <si>
    <t>(956) 763-4456</t>
  </si>
  <si>
    <t>malmeida5271969@gmail.com</t>
  </si>
  <si>
    <t>Clemmons, Jessica (258189)</t>
  </si>
  <si>
    <t>STA10022977</t>
  </si>
  <si>
    <t xml:space="preserve"> Thomas  Lurito  </t>
  </si>
  <si>
    <t>Elverson</t>
  </si>
  <si>
    <t>(610) 733-7798</t>
  </si>
  <si>
    <t>eqpracchcty@dejazzd.com</t>
  </si>
  <si>
    <t>STA10003630</t>
  </si>
  <si>
    <t xml:space="preserve"> LILLIE  SMITH  </t>
  </si>
  <si>
    <t>ALGONAC</t>
  </si>
  <si>
    <t>(810) 662-6247</t>
  </si>
  <si>
    <t>JUSTINA.BREDE@YAHOO.COM</t>
  </si>
  <si>
    <t>STA10039163</t>
  </si>
  <si>
    <t xml:space="preserve"> Ernest G Langdon  </t>
  </si>
  <si>
    <t>(703) 217-6017</t>
  </si>
  <si>
    <t>ernest.langdon@gmail.com</t>
  </si>
  <si>
    <t>STA10015361</t>
  </si>
  <si>
    <t xml:space="preserve"> Virginia Ginger  Wilson  </t>
  </si>
  <si>
    <t>Vestavia</t>
  </si>
  <si>
    <t>(205) 753-1473</t>
  </si>
  <si>
    <t>gwilson@gettoittransport.com</t>
  </si>
  <si>
    <t>STA10028031</t>
  </si>
  <si>
    <t xml:space="preserve"> SWATHY  KATKURI  </t>
  </si>
  <si>
    <t>(510) 378-8173</t>
  </si>
  <si>
    <t>CHINNA.SWATHY@GMAIL.COM</t>
  </si>
  <si>
    <t>STA10046859</t>
  </si>
  <si>
    <t xml:space="preserve"> ANDRE  JENKINS  </t>
  </si>
  <si>
    <t>(912) 328-7573</t>
  </si>
  <si>
    <t>ANDREJENKINS28@GMAIL.COM</t>
  </si>
  <si>
    <t>STA10034991</t>
  </si>
  <si>
    <t xml:space="preserve"> Kevin  Worfe  </t>
  </si>
  <si>
    <t>Helotes</t>
  </si>
  <si>
    <t>(210) 837-1005</t>
  </si>
  <si>
    <t>kworfe@icloud.com</t>
  </si>
  <si>
    <t>STA10030232</t>
  </si>
  <si>
    <t xml:space="preserve"> Hemadri  Patel  </t>
  </si>
  <si>
    <t>Autstin</t>
  </si>
  <si>
    <t>(512) 378-5422</t>
  </si>
  <si>
    <t>hem@ecpi.com</t>
  </si>
  <si>
    <t>STA10043457</t>
  </si>
  <si>
    <t xml:space="preserve"> Grace  Dempsey  </t>
  </si>
  <si>
    <t>(312) 401-8010</t>
  </si>
  <si>
    <t>dempseygsms@yahoo.com</t>
  </si>
  <si>
    <t>STA10025099</t>
  </si>
  <si>
    <t xml:space="preserve"> Libby  Stone  </t>
  </si>
  <si>
    <t>(520) 419-0280</t>
  </si>
  <si>
    <t>libinaz@yahoo.com</t>
  </si>
  <si>
    <t>STA10023668</t>
  </si>
  <si>
    <t xml:space="preserve"> GARY  GREATHOUSE  </t>
  </si>
  <si>
    <t>(517) 896-6173</t>
  </si>
  <si>
    <t>GR8HAS@YAHOO.COM</t>
  </si>
  <si>
    <t>STA10027676</t>
  </si>
  <si>
    <t xml:space="preserve"> Natalie  Difinizio  </t>
  </si>
  <si>
    <t>Pompano Beach</t>
  </si>
  <si>
    <t>(917) 822-9835</t>
  </si>
  <si>
    <t>natalieguadagni@gmail.com</t>
  </si>
  <si>
    <t>STA10020634</t>
  </si>
  <si>
    <t xml:space="preserve"> Debbie  Stern  </t>
  </si>
  <si>
    <t>CAPE CORAL</t>
  </si>
  <si>
    <t>(239) 738-9949</t>
  </si>
  <si>
    <t>debbies91053@gmail.com</t>
  </si>
  <si>
    <t>STA10013583</t>
  </si>
  <si>
    <t xml:space="preserve"> MICHAEL  TALBERT  </t>
  </si>
  <si>
    <t>(757) 707-7658</t>
  </si>
  <si>
    <t>MTALBERT30@YAHOO.COM</t>
  </si>
  <si>
    <t>STA10019209</t>
  </si>
  <si>
    <t xml:space="preserve"> MALIK  MAJEED  </t>
  </si>
  <si>
    <t>(616) 516-4569</t>
  </si>
  <si>
    <t>MAJEEDASIM87@YAHOO.COM</t>
  </si>
  <si>
    <t>STA10026416</t>
  </si>
  <si>
    <t xml:space="preserve"> Troy  Devendorf  </t>
  </si>
  <si>
    <t>(321) 460-8801</t>
  </si>
  <si>
    <t>devendorftroy@gmail.com</t>
  </si>
  <si>
    <t>STA10054789</t>
  </si>
  <si>
    <t xml:space="preserve"> RONDA  MARTINSON  </t>
  </si>
  <si>
    <t>BUFFALO CENTER</t>
  </si>
  <si>
    <t>(515) 341-1622</t>
  </si>
  <si>
    <t>RJMARTINSON@WCTATEL.NET</t>
  </si>
  <si>
    <t>STA10002617</t>
  </si>
  <si>
    <t xml:space="preserve"> Alan  Mclaughlin  </t>
  </si>
  <si>
    <t>Arlington</t>
  </si>
  <si>
    <t>(817) 416-8577</t>
  </si>
  <si>
    <t>mclaughlin76248@gmail.com</t>
  </si>
  <si>
    <t>STA10054252</t>
  </si>
  <si>
    <t xml:space="preserve"> Scott  Senen  </t>
  </si>
  <si>
    <t>Gainseville</t>
  </si>
  <si>
    <t>(484) 408-1647</t>
  </si>
  <si>
    <t>scottsenen@gmail.com</t>
  </si>
  <si>
    <t>STA10018798</t>
  </si>
  <si>
    <t xml:space="preserve"> HEATHER  ALLAN  </t>
  </si>
  <si>
    <t>STROUDSBURG</t>
  </si>
  <si>
    <t>(570) 656-1177</t>
  </si>
  <si>
    <t>HEATHERALLAN300@HOTMAIL.COM</t>
  </si>
  <si>
    <t>STA10040832</t>
  </si>
  <si>
    <t xml:space="preserve"> FRANK  LEHNEN JR  </t>
  </si>
  <si>
    <t>(616) 901-2247</t>
  </si>
  <si>
    <t>MONARCHS2002@YAHOO.COM</t>
  </si>
  <si>
    <t>STA10013693</t>
  </si>
  <si>
    <t xml:space="preserve"> CAROLINE  ARAUJO  </t>
  </si>
  <si>
    <t>DEERFIELD BEACH</t>
  </si>
  <si>
    <t>(561) 843-3494</t>
  </si>
  <si>
    <t>PAULISTINHAUSA.CA@GMAIL.COM</t>
  </si>
  <si>
    <t>STA10003866</t>
  </si>
  <si>
    <t xml:space="preserve"> Berry  Hughes Jr  </t>
  </si>
  <si>
    <t>halifax</t>
  </si>
  <si>
    <t>(434) 476-1304</t>
  </si>
  <si>
    <t>bhkjr1990@gmail.com</t>
  </si>
  <si>
    <t>webrunerok@aol.com</t>
  </si>
  <si>
    <t>New Tazewell</t>
  </si>
  <si>
    <t>STA10033396</t>
  </si>
  <si>
    <t xml:space="preserve"> Marion  Kohler  </t>
  </si>
  <si>
    <t>Bristol</t>
  </si>
  <si>
    <t>(215) 431-5332</t>
  </si>
  <si>
    <t>marion@robcariola.com</t>
  </si>
  <si>
    <t>STA10027653</t>
  </si>
  <si>
    <t xml:space="preserve"> Linda  Smeed  </t>
  </si>
  <si>
    <t>Mineral Point</t>
  </si>
  <si>
    <t>(814) 244-2145</t>
  </si>
  <si>
    <t>pianomama@atlanticbb.net</t>
  </si>
  <si>
    <t>STA10054337</t>
  </si>
  <si>
    <t xml:space="preserve"> Dawn A Newman  </t>
  </si>
  <si>
    <t>COOPERSBURG</t>
  </si>
  <si>
    <t>(610) 721-9386</t>
  </si>
  <si>
    <t>blumoon@ptd.net</t>
  </si>
  <si>
    <t>STA10036088</t>
  </si>
  <si>
    <t xml:space="preserve"> JUSTIN  HICKMAN  </t>
  </si>
  <si>
    <t>WADDELL</t>
  </si>
  <si>
    <t>(602) 695-9035</t>
  </si>
  <si>
    <t>ALLAMERICANBRUIN@GMAIL.COM</t>
  </si>
  <si>
    <t>STA10050929</t>
  </si>
  <si>
    <t xml:space="preserve"> Christine  Smith  </t>
  </si>
  <si>
    <t>(580) 564-6379</t>
  </si>
  <si>
    <t>csmith1223@yahoo.com</t>
  </si>
  <si>
    <t>STA10019726</t>
  </si>
  <si>
    <t xml:space="preserve"> CASEY  HEISEL  </t>
  </si>
  <si>
    <t>(610) 703-7070</t>
  </si>
  <si>
    <t>cheis310@live.kutztown.edu</t>
  </si>
  <si>
    <t>STA10028590</t>
  </si>
  <si>
    <t xml:space="preserve"> MARA  RUEDA  </t>
  </si>
  <si>
    <t>(210) 214-4750</t>
  </si>
  <si>
    <t>MRUEDA291@GMAIL.COM</t>
  </si>
  <si>
    <t>STA10033436</t>
  </si>
  <si>
    <t xml:space="preserve"> ELISA  KERN-ROGERS  </t>
  </si>
  <si>
    <t>(703) 623-6675</t>
  </si>
  <si>
    <t>ELISAFAIRFAX@AOL.COM</t>
  </si>
  <si>
    <t>STA10034611</t>
  </si>
  <si>
    <t xml:space="preserve"> JOHN  ARP  </t>
  </si>
  <si>
    <t>PICKERINGTON</t>
  </si>
  <si>
    <t>(614) 735-1295</t>
  </si>
  <si>
    <t>JARP43147@GMAIL.COM</t>
  </si>
  <si>
    <t>STA10057093</t>
  </si>
  <si>
    <t xml:space="preserve"> LINDSEY  GIBSON  </t>
  </si>
  <si>
    <t>MECHANICSBURG</t>
  </si>
  <si>
    <t>(717) 303-9698</t>
  </si>
  <si>
    <t>ROSSPUPPY@HOTMAIL.COM</t>
  </si>
  <si>
    <t>STA10029164</t>
  </si>
  <si>
    <t xml:space="preserve"> Janelle  Robart  </t>
  </si>
  <si>
    <t>(402) 720-1539</t>
  </si>
  <si>
    <t>nellrobart@hotmail.com</t>
  </si>
  <si>
    <t>Prichard, Victor  (254079)</t>
  </si>
  <si>
    <t>STA10031704</t>
  </si>
  <si>
    <t xml:space="preserve"> Steven  Pogir  </t>
  </si>
  <si>
    <t>(214) 244-3103</t>
  </si>
  <si>
    <t>pogir@briggsfreeman.com</t>
  </si>
  <si>
    <t>STA10023274</t>
  </si>
  <si>
    <t xml:space="preserve"> HANNAH  WHITNEY  </t>
  </si>
  <si>
    <t>WALDRON</t>
  </si>
  <si>
    <t>(479) 207-5557</t>
  </si>
  <si>
    <t>MSB_7@HOTMAIL.COM</t>
  </si>
  <si>
    <t>STA10032474</t>
  </si>
  <si>
    <t xml:space="preserve"> Shauna  McMaster  </t>
  </si>
  <si>
    <t>Boerne</t>
  </si>
  <si>
    <t>(830) 537-5290</t>
  </si>
  <si>
    <t>shauna_mcmaster@yahoo.com</t>
  </si>
  <si>
    <t>STA10019576</t>
  </si>
  <si>
    <t xml:space="preserve"> Michael  Gruenberg  </t>
  </si>
  <si>
    <t>Amelia</t>
  </si>
  <si>
    <t>(513) 546-9608</t>
  </si>
  <si>
    <t>michael.gruenberg@outlook.com</t>
  </si>
  <si>
    <t>STA10010094</t>
  </si>
  <si>
    <t xml:space="preserve"> BRETT  HAMBLEN  </t>
  </si>
  <si>
    <t>FORT THOMAS</t>
  </si>
  <si>
    <t>(859) 630-3404</t>
  </si>
  <si>
    <t>BJEH510@GMAIL.COM</t>
  </si>
  <si>
    <t>STA10003918</t>
  </si>
  <si>
    <t xml:space="preserve"> Michael  Sebastian  </t>
  </si>
  <si>
    <t>Coppell</t>
  </si>
  <si>
    <t>(972) 816-3114</t>
  </si>
  <si>
    <t>mwsebastian@gmail.com</t>
  </si>
  <si>
    <t>STA10010565</t>
  </si>
  <si>
    <t xml:space="preserve"> SHIRLEY  HEISE  </t>
  </si>
  <si>
    <t>LAKE TOMAHAWK</t>
  </si>
  <si>
    <t>(715) 277-4121</t>
  </si>
  <si>
    <t>HEISE304@YAHOO.COM</t>
  </si>
  <si>
    <t>STA10041282</t>
  </si>
  <si>
    <t xml:space="preserve"> Rhonda  Bowers  </t>
  </si>
  <si>
    <t>Orange Park</t>
  </si>
  <si>
    <t>(904) 383-6109</t>
  </si>
  <si>
    <t>david.rhondabowers@gmail.com</t>
  </si>
  <si>
    <t>STA10030070</t>
  </si>
  <si>
    <t xml:space="preserve"> Jason  Eads  </t>
  </si>
  <si>
    <t>Dalton</t>
  </si>
  <si>
    <t>(706) 260-1265</t>
  </si>
  <si>
    <t>jasonvaneads@yahoo.com</t>
  </si>
  <si>
    <t>STA10044542</t>
  </si>
  <si>
    <t xml:space="preserve"> VICTOR  TORRES  </t>
  </si>
  <si>
    <t>CYPRESS</t>
  </si>
  <si>
    <t>(281) 830-4030</t>
  </si>
  <si>
    <t>GTORRESCEJA@AOL.COM</t>
  </si>
  <si>
    <t>STA10023285</t>
  </si>
  <si>
    <t xml:space="preserve"> JOSE  TORRES  </t>
  </si>
  <si>
    <t>STA10023595</t>
  </si>
  <si>
    <t xml:space="preserve"> GABRIEL  TORRES  </t>
  </si>
  <si>
    <t>STA10049774</t>
  </si>
  <si>
    <t xml:space="preserve"> ZUZANA  SKUTOVA  </t>
  </si>
  <si>
    <t>VERNON HILLS</t>
  </si>
  <si>
    <t>(773) 294-6975</t>
  </si>
  <si>
    <t>ZUZULE_2000@YAHOO.COM</t>
  </si>
  <si>
    <t>STA10011549</t>
  </si>
  <si>
    <t>STA10049896</t>
  </si>
  <si>
    <t xml:space="preserve"> Haley  Meister Fellows,  </t>
  </si>
  <si>
    <t>(210) 422-3388</t>
  </si>
  <si>
    <t>STA10001074</t>
  </si>
  <si>
    <t xml:space="preserve"> Zachary  Flowers  </t>
  </si>
  <si>
    <t>Zelienople</t>
  </si>
  <si>
    <t>(724) 591-4626</t>
  </si>
  <si>
    <t>starscream2791@gmail.com</t>
  </si>
  <si>
    <t>STA10031150</t>
  </si>
  <si>
    <t xml:space="preserve"> LAURA  DETERT  </t>
  </si>
  <si>
    <t>FOND DU LAC</t>
  </si>
  <si>
    <t>(920) 924-0697</t>
  </si>
  <si>
    <t>MRMSAGENT@ATT.NET</t>
  </si>
  <si>
    <t>STA10011455</t>
  </si>
  <si>
    <t xml:space="preserve"> JAMES  FITZGERALD  </t>
  </si>
  <si>
    <t>NAPLES</t>
  </si>
  <si>
    <t>(239) 530-0005</t>
  </si>
  <si>
    <t>FITZGERALD1979@GMAIL.COM</t>
  </si>
  <si>
    <t>STA10024072</t>
  </si>
  <si>
    <t xml:space="preserve"> LYNN  BOTTOLFSON  </t>
  </si>
  <si>
    <t>OSCEOLA</t>
  </si>
  <si>
    <t>(715) 338-0527</t>
  </si>
  <si>
    <t>GARIINVESE@YAHOO.COM</t>
  </si>
  <si>
    <t>STA10051418</t>
  </si>
  <si>
    <t xml:space="preserve"> DIONTE  HAMMOND  </t>
  </si>
  <si>
    <t>(267) 584-3778</t>
  </si>
  <si>
    <t>DHAMMOND2015@YAHOO.COM</t>
  </si>
  <si>
    <t>STA10018654</t>
  </si>
  <si>
    <t xml:space="preserve"> DANIEL  MITCHELI  </t>
  </si>
  <si>
    <t>Pottstown</t>
  </si>
  <si>
    <t>(610) 226-7383</t>
  </si>
  <si>
    <t>Danman107@protonmail.com</t>
  </si>
  <si>
    <t>06/23/2017Transaction Declined</t>
  </si>
  <si>
    <t>ZAVLITA019@GMAIL.COM</t>
  </si>
  <si>
    <t>EXQUISITE64@GMAIL.COM</t>
  </si>
  <si>
    <t>jshamburger01415@gmail.com</t>
  </si>
  <si>
    <t>USA Benefits - Reg STM</t>
  </si>
  <si>
    <t>USA Benefits-4x3 Sales</t>
  </si>
  <si>
    <t>STA10019981</t>
  </si>
  <si>
    <t xml:space="preserve"> Holly  Server  </t>
  </si>
  <si>
    <t>Greenbay</t>
  </si>
  <si>
    <t>(920) 819-6762</t>
  </si>
  <si>
    <t>serverholly@yahoo.com</t>
  </si>
  <si>
    <t>Suarez, Andres (241174)</t>
  </si>
  <si>
    <t>STA10004181</t>
  </si>
  <si>
    <t xml:space="preserve"> Debra  Killman  </t>
  </si>
  <si>
    <t>MESQUITE</t>
  </si>
  <si>
    <t>(469) 258-4676</t>
  </si>
  <si>
    <t>DEBBIEGIVANS@YAHOO.COM</t>
  </si>
  <si>
    <t>06/24/2017Transaction Declined</t>
  </si>
  <si>
    <t>STA10049479</t>
  </si>
  <si>
    <t xml:space="preserve"> Jake D Jacobs  </t>
  </si>
  <si>
    <t>Glendale</t>
  </si>
  <si>
    <t>(602) 618-9155</t>
  </si>
  <si>
    <t>troywjacobs@msn.com</t>
  </si>
  <si>
    <t>STA10001879</t>
  </si>
  <si>
    <t xml:space="preserve"> Anthea  Abers  </t>
  </si>
  <si>
    <t>(717) 350-3916</t>
  </si>
  <si>
    <t>antheaabers@gmail.com</t>
  </si>
  <si>
    <t>STA10008220</t>
  </si>
  <si>
    <t xml:space="preserve"> SANDRA  CREWS  </t>
  </si>
  <si>
    <t>(937) 542-1801</t>
  </si>
  <si>
    <t>SCOUTOFTHEBOX@GMAIL.COM</t>
  </si>
  <si>
    <t>STA10028220</t>
  </si>
  <si>
    <t xml:space="preserve"> Linda  Grisham  </t>
  </si>
  <si>
    <t>Benbrook</t>
  </si>
  <si>
    <t>(817) 564-1039</t>
  </si>
  <si>
    <t>grishamjeff@sbcglobal.net</t>
  </si>
  <si>
    <t>STA10020754</t>
  </si>
  <si>
    <t xml:space="preserve"> JASON  HAMROCK  </t>
  </si>
  <si>
    <t>(480) 784-7296</t>
  </si>
  <si>
    <t>JASON@GOEASYMANAGE.COM</t>
  </si>
  <si>
    <t>STA10042036</t>
  </si>
  <si>
    <t xml:space="preserve"> JULIANA  COLEMAN  </t>
  </si>
  <si>
    <t>SNELLVILLE</t>
  </si>
  <si>
    <t>(336) 259-9582</t>
  </si>
  <si>
    <t>JULIECOLEMAN1989@YAHOO.COM</t>
  </si>
  <si>
    <t>STA10011140</t>
  </si>
  <si>
    <t xml:space="preserve"> Alexander  Belenky  </t>
  </si>
  <si>
    <t>Delray</t>
  </si>
  <si>
    <t>(561) 886-7347</t>
  </si>
  <si>
    <t>Alxbely@gmail.com</t>
  </si>
  <si>
    <t>Coverage One Insurance Group LLC - Orange, William (256611)</t>
  </si>
  <si>
    <t>STA10024229</t>
  </si>
  <si>
    <t xml:space="preserve"> Christopher  Valenti  </t>
  </si>
  <si>
    <t>(267) 968-0514</t>
  </si>
  <si>
    <t>justtopher@gmail.com</t>
  </si>
  <si>
    <t>STA10047689</t>
  </si>
  <si>
    <t xml:space="preserve"> ANGELA  JASHINSKI  </t>
  </si>
  <si>
    <t>(414) 339-0520</t>
  </si>
  <si>
    <t>AUTUM_ANGEL_26@YAHOO.COM</t>
  </si>
  <si>
    <t>STA10057556</t>
  </si>
  <si>
    <t xml:space="preserve"> Robin  Perry  </t>
  </si>
  <si>
    <t>spring</t>
  </si>
  <si>
    <t>(832) 367-5742</t>
  </si>
  <si>
    <t>rperry188@att.net</t>
  </si>
  <si>
    <t>STA10057127</t>
  </si>
  <si>
    <t xml:space="preserve"> DONNA  MARKOCKI  </t>
  </si>
  <si>
    <t>(267) 690-5232</t>
  </si>
  <si>
    <t>DONNAMARKOCKI@GMAIL.COM</t>
  </si>
  <si>
    <t>STA10023468</t>
  </si>
  <si>
    <t xml:space="preserve"> Diane  Mattila  </t>
  </si>
  <si>
    <t>Iowa City</t>
  </si>
  <si>
    <t>(319) 400-0408</t>
  </si>
  <si>
    <t>zoom02435@gmail.com</t>
  </si>
  <si>
    <t>STA10007244</t>
  </si>
  <si>
    <t xml:space="preserve"> MARY LOU  CLOUGH  </t>
  </si>
  <si>
    <t>INDEPENDENCE</t>
  </si>
  <si>
    <t>(216) 905-5633</t>
  </si>
  <si>
    <t>MLHASITALL@HOTMAIL.COM</t>
  </si>
  <si>
    <t>STA10000977</t>
  </si>
  <si>
    <t xml:space="preserve"> Brooke  Fielder  </t>
  </si>
  <si>
    <t>Casper</t>
  </si>
  <si>
    <t>(307) 258-2559</t>
  </si>
  <si>
    <t>brfielder@yahoo.com</t>
  </si>
  <si>
    <t>STA10000137</t>
  </si>
  <si>
    <t xml:space="preserve"> Paul  Conner  </t>
  </si>
  <si>
    <t>Newnan</t>
  </si>
  <si>
    <t>(912) 713-9958</t>
  </si>
  <si>
    <t>ambersjewels@ymail.com</t>
  </si>
  <si>
    <t>STA10003134</t>
  </si>
  <si>
    <t xml:space="preserve"> JOSEPH  DOTI  </t>
  </si>
  <si>
    <t>MINOOKA</t>
  </si>
  <si>
    <t>(815) 670-1959</t>
  </si>
  <si>
    <t>JDOTI16@HOTMAIL.COM</t>
  </si>
  <si>
    <t>STA10021351</t>
  </si>
  <si>
    <t xml:space="preserve"> Susanne  Waldner  </t>
  </si>
  <si>
    <t>Stoughton</t>
  </si>
  <si>
    <t>(608) 576-1479</t>
  </si>
  <si>
    <t>susiewldnr308@gmail.com</t>
  </si>
  <si>
    <t>STA10010812</t>
  </si>
  <si>
    <t xml:space="preserve"> MARY  FREEMAN  </t>
  </si>
  <si>
    <t>HAMTRAMCK</t>
  </si>
  <si>
    <t>(305) 877-6967</t>
  </si>
  <si>
    <t>MC.FREEMAN84@GMAIL.COM</t>
  </si>
  <si>
    <t>STA10046506</t>
  </si>
  <si>
    <t xml:space="preserve"> JANE  ROBLES  </t>
  </si>
  <si>
    <t>(713) 724-0963</t>
  </si>
  <si>
    <t>JAHEDGES1@GMAIL.COM</t>
  </si>
  <si>
    <t>STA10029519</t>
  </si>
  <si>
    <t xml:space="preserve"> LAURA  HUNTER  </t>
  </si>
  <si>
    <t>STREAMWOOD</t>
  </si>
  <si>
    <t>(312) 813-2712</t>
  </si>
  <si>
    <t>LAURAH2727@YAHOO.COM</t>
  </si>
  <si>
    <t>STA10048791</t>
  </si>
  <si>
    <t xml:space="preserve"> NANCY  CLARK  </t>
  </si>
  <si>
    <t>WESTMORELAND</t>
  </si>
  <si>
    <t>(615) 644-2086</t>
  </si>
  <si>
    <t>Hawkins, Octavious (249118)</t>
  </si>
  <si>
    <t>STA10008694</t>
  </si>
  <si>
    <t xml:space="preserve"> David  Nalley  </t>
  </si>
  <si>
    <t>Hillsboro</t>
  </si>
  <si>
    <t>(217) 516-6063</t>
  </si>
  <si>
    <t>kingdomautosale@yahoo.com</t>
  </si>
  <si>
    <t>STA10044714</t>
  </si>
  <si>
    <t xml:space="preserve"> Blanca  Sachtouras  </t>
  </si>
  <si>
    <t>Richmond</t>
  </si>
  <si>
    <t>(832) 526-8962</t>
  </si>
  <si>
    <t>jbsmarketing11@gmail.com</t>
  </si>
  <si>
    <t>STA10034595</t>
  </si>
  <si>
    <t xml:space="preserve"> PAMELA  PEPERAS  </t>
  </si>
  <si>
    <t>GUTHRIE</t>
  </si>
  <si>
    <t>(505) 470-9250</t>
  </si>
  <si>
    <t>PAMELA.PEPERAS@GMAIL.COM</t>
  </si>
  <si>
    <t>STA10054404</t>
  </si>
  <si>
    <t xml:space="preserve"> Heather  Hafner  </t>
  </si>
  <si>
    <t>Lambertville</t>
  </si>
  <si>
    <t>(734) 807-2322</t>
  </si>
  <si>
    <t>hhafner@bex.net</t>
  </si>
  <si>
    <t>STA10051177</t>
  </si>
  <si>
    <t xml:space="preserve"> TRAVIS  JALLO  </t>
  </si>
  <si>
    <t>SURPRISE</t>
  </si>
  <si>
    <t>(623) 680-3344</t>
  </si>
  <si>
    <t>OKPHOENIX@HOTMAIL.COM</t>
  </si>
  <si>
    <t>STA10025682</t>
  </si>
  <si>
    <t xml:space="preserve"> HONGRU  HAN  </t>
  </si>
  <si>
    <t>(814) 880-6887</t>
  </si>
  <si>
    <t>HONGRU.HAN@GMAIL.COM</t>
  </si>
  <si>
    <t>STA10043406</t>
  </si>
  <si>
    <t xml:space="preserve"> EMILY  CARTER  </t>
  </si>
  <si>
    <t>ELIZABETHTOWN</t>
  </si>
  <si>
    <t>(717) 808-2541</t>
  </si>
  <si>
    <t>EMACARTER15@GMAIL.COM</t>
  </si>
  <si>
    <t>STA10054750</t>
  </si>
  <si>
    <t xml:space="preserve"> NICHOLAS  VONTERSCH  </t>
  </si>
  <si>
    <t>(757) 409-5905</t>
  </si>
  <si>
    <t>BRVT@VONTERSCH.COM</t>
  </si>
  <si>
    <t>STA10009008</t>
  </si>
  <si>
    <t xml:space="preserve"> Holly L Gonzalez  </t>
  </si>
  <si>
    <t>Vilonia</t>
  </si>
  <si>
    <t>(501) 278-1684</t>
  </si>
  <si>
    <t>reaves.holly@yahoo.com</t>
  </si>
  <si>
    <t>Bene Markets LLC - Pasquarello, Daniel (234575)</t>
  </si>
  <si>
    <t>STA10044354</t>
  </si>
  <si>
    <t xml:space="preserve"> MaeBeth  Oberholtzer  </t>
  </si>
  <si>
    <t>STA10010053</t>
  </si>
  <si>
    <t xml:space="preserve"> Sabina  Sanders  </t>
  </si>
  <si>
    <t>(210) 387-8283</t>
  </si>
  <si>
    <t>sanders.sabina@yahoo.com</t>
  </si>
  <si>
    <t>STA10001033</t>
  </si>
  <si>
    <t xml:space="preserve"> ANA PAULA  OLIVEIRA.  </t>
  </si>
  <si>
    <t>(786) 495-4863</t>
  </si>
  <si>
    <t>ANA.P.OLIVEIRA305@GMAIL.COM</t>
  </si>
  <si>
    <t>bfellows@yeahwaysolutions.com</t>
  </si>
  <si>
    <t>06/26/2017Transaction Declined</t>
  </si>
  <si>
    <t>Date Inactive</t>
  </si>
  <si>
    <t>Inactive Reason</t>
  </si>
  <si>
    <t>STA10043235</t>
  </si>
  <si>
    <t xml:space="preserve"> test1  test1  </t>
  </si>
  <si>
    <t>nkllnkl</t>
  </si>
  <si>
    <t xml:space="preserve"> </t>
  </si>
  <si>
    <t>STA10049664</t>
  </si>
  <si>
    <t xml:space="preserve"> Pamela  Sykes  </t>
  </si>
  <si>
    <t>Woodland</t>
  </si>
  <si>
    <t>(561) 319-5416</t>
  </si>
  <si>
    <t>goldshld@windstream.net</t>
  </si>
  <si>
    <t>STA10056018</t>
  </si>
  <si>
    <t xml:space="preserve"> Debra  McCulley  </t>
  </si>
  <si>
    <t>Mill Hall</t>
  </si>
  <si>
    <t>(570) 295-3963</t>
  </si>
  <si>
    <t>debraran40@gmail.com</t>
  </si>
  <si>
    <t>STA10056011</t>
  </si>
  <si>
    <t xml:space="preserve"> Steven  Kinser  </t>
  </si>
  <si>
    <t>Englewood</t>
  </si>
  <si>
    <t>(423) 462-1056</t>
  </si>
  <si>
    <t>kinslee@tds.net</t>
  </si>
  <si>
    <t>STA10011250</t>
  </si>
  <si>
    <t xml:space="preserve"> Kate J  Coughlin  </t>
  </si>
  <si>
    <t>Deerfield</t>
  </si>
  <si>
    <t>(847) 708-7977</t>
  </si>
  <si>
    <t>coughealy@yahoo.com</t>
  </si>
  <si>
    <t>STA10003664</t>
  </si>
  <si>
    <t xml:space="preserve"> Verlyn  Fast  </t>
  </si>
  <si>
    <t>Roundlake</t>
  </si>
  <si>
    <t>(605) 310-3070</t>
  </si>
  <si>
    <t>lisafaststamps@gmail.com</t>
  </si>
  <si>
    <t>STA10024304</t>
  </si>
  <si>
    <t xml:space="preserve"> SAMANTHA  GREEN  </t>
  </si>
  <si>
    <t>URBANDALE</t>
  </si>
  <si>
    <t>(515) 360-8589</t>
  </si>
  <si>
    <t>SAMANTHA.GREEN91@OUTLOOK.COM</t>
  </si>
  <si>
    <t>STA10015081</t>
  </si>
  <si>
    <t xml:space="preserve"> TYLER  RICHARDS  </t>
  </si>
  <si>
    <t>VINTON</t>
  </si>
  <si>
    <t>(540) 798-2675</t>
  </si>
  <si>
    <t>RICHARDSTYLER@YMAIL.COM</t>
  </si>
  <si>
    <t>STA10036992</t>
  </si>
  <si>
    <t xml:space="preserve"> LULA  KAHSAI  </t>
  </si>
  <si>
    <t>(281) 806-4653</t>
  </si>
  <si>
    <t>AWILUSA3@YAHOO.COM</t>
  </si>
  <si>
    <t>STA10050510</t>
  </si>
  <si>
    <t xml:space="preserve"> TRISHA  BURK  </t>
  </si>
  <si>
    <t>(214) 707-4584</t>
  </si>
  <si>
    <t>TRISHACBURK@AOL.COM</t>
  </si>
  <si>
    <t>STA10005902</t>
  </si>
  <si>
    <t xml:space="preserve"> MAZIAR  VASSIGHI  </t>
  </si>
  <si>
    <t>(832) 512-5353</t>
  </si>
  <si>
    <t>SARAH@VASSIGHI.COM</t>
  </si>
  <si>
    <t>STA10034512</t>
  </si>
  <si>
    <t xml:space="preserve"> CHELSEA  MALIS  </t>
  </si>
  <si>
    <t>(313) 320-5916</t>
  </si>
  <si>
    <t>CHELS_ROCKS7772000@YAHOO.COM</t>
  </si>
  <si>
    <t>STA10017265</t>
  </si>
  <si>
    <t xml:space="preserve"> SAMANTHA  KINNAMON  </t>
  </si>
  <si>
    <t>WINFIELD</t>
  </si>
  <si>
    <t>(304) 380-2102</t>
  </si>
  <si>
    <t>PRINCESS95SAM@COMCAST.NET</t>
  </si>
  <si>
    <t>STA10046882</t>
  </si>
  <si>
    <t xml:space="preserve"> Stacey  Schultz1  </t>
  </si>
  <si>
    <t>Stow</t>
  </si>
  <si>
    <t>(234) 380-7972</t>
  </si>
  <si>
    <t>staceyk1226@gmail.com</t>
  </si>
  <si>
    <t>STA10002243</t>
  </si>
  <si>
    <t xml:space="preserve"> Janet  Ferguson Traylor  </t>
  </si>
  <si>
    <t>(214) 926-8381</t>
  </si>
  <si>
    <t>janetrferguson@aol.com</t>
  </si>
  <si>
    <t>STA10024728</t>
  </si>
  <si>
    <t xml:space="preserve"> Sheldon  Caracci  </t>
  </si>
  <si>
    <t>New Wavely</t>
  </si>
  <si>
    <t>(936) 524-2380</t>
  </si>
  <si>
    <t>cmcaracci@yahoo.com</t>
  </si>
  <si>
    <t>STA10017112</t>
  </si>
  <si>
    <t xml:space="preserve"> Andrew  Mecimore  </t>
  </si>
  <si>
    <t>Strasburg</t>
  </si>
  <si>
    <t>(540) 305-7075</t>
  </si>
  <si>
    <t>andrewmecimore39@gmail.com</t>
  </si>
  <si>
    <t>STA10057458</t>
  </si>
  <si>
    <t xml:space="preserve"> POURAK  KIUMARSI  </t>
  </si>
  <si>
    <t>(703) 678-9364</t>
  </si>
  <si>
    <t>POURAK1355@AOL.COM</t>
  </si>
  <si>
    <t>STA10059702</t>
  </si>
  <si>
    <t xml:space="preserve"> Annmarie  Szablewski  </t>
  </si>
  <si>
    <t>S Milwaukee</t>
  </si>
  <si>
    <t>STA10056871</t>
  </si>
  <si>
    <t xml:space="preserve"> Louis  Calabro  </t>
  </si>
  <si>
    <t>(440) 725-7546</t>
  </si>
  <si>
    <t>LOUIEC1@HOTMAIL.COM</t>
  </si>
  <si>
    <t>STA10057849</t>
  </si>
  <si>
    <t xml:space="preserve"> COURTNEY  RIDGE  </t>
  </si>
  <si>
    <t>BELMONT</t>
  </si>
  <si>
    <t>(830) 399-5470</t>
  </si>
  <si>
    <t>BARBARARIDGE1980@YAHOO.COM</t>
  </si>
  <si>
    <t>STA10024375</t>
  </si>
  <si>
    <t xml:space="preserve"> JONATHAN E KUCHINSKAS  </t>
  </si>
  <si>
    <t>ORMOND BEACH</t>
  </si>
  <si>
    <t>(203) 500-5048</t>
  </si>
  <si>
    <t>JONANDKARENK@MSN.COM</t>
  </si>
  <si>
    <t>STA10025039</t>
  </si>
  <si>
    <t xml:space="preserve"> Tony  Chin  </t>
  </si>
  <si>
    <t>Pearland</t>
  </si>
  <si>
    <t>(713) 256-2593</t>
  </si>
  <si>
    <t>fitness2at@hotmail.com</t>
  </si>
  <si>
    <t>STA10008103</t>
  </si>
  <si>
    <t xml:space="preserve"> KATHY  BETANCOURT  </t>
  </si>
  <si>
    <t>(484) 358-2631</t>
  </si>
  <si>
    <t>BKATHY823@AOL.COM</t>
  </si>
  <si>
    <t>STA10032078</t>
  </si>
  <si>
    <t xml:space="preserve"> Diana K Wilkerson  </t>
  </si>
  <si>
    <t>Bald Knob</t>
  </si>
  <si>
    <t>(501) 530-0221</t>
  </si>
  <si>
    <t>kwilkerson2008@live.com</t>
  </si>
  <si>
    <t>STA10042543</t>
  </si>
  <si>
    <t xml:space="preserve"> KAREN  ELLIS  </t>
  </si>
  <si>
    <t>BURLINGTON</t>
  </si>
  <si>
    <t>(513) 824-0922</t>
  </si>
  <si>
    <t>DONAVONCOOL@YAHOO.COM</t>
  </si>
  <si>
    <t>STA10048457</t>
  </si>
  <si>
    <t xml:space="preserve"> Charles  Kersting  </t>
  </si>
  <si>
    <t>Clarksburg</t>
  </si>
  <si>
    <t>(304) 677-2998</t>
  </si>
  <si>
    <t>cwkersting@ma.rr.com</t>
  </si>
  <si>
    <t>Changed Mind</t>
  </si>
  <si>
    <t>Dissatisfied with Product</t>
  </si>
  <si>
    <t>06/27/2017Returned ACH</t>
  </si>
  <si>
    <t>Not Interested</t>
  </si>
  <si>
    <t>Received Group Coverage</t>
  </si>
  <si>
    <t>Cannot use the product</t>
  </si>
  <si>
    <t>Replacing with A1 Plan</t>
  </si>
  <si>
    <t>Can't Afford</t>
  </si>
  <si>
    <t>Duplicate Account</t>
  </si>
  <si>
    <t>Received Major Medical</t>
  </si>
  <si>
    <t>Chargeback</t>
  </si>
  <si>
    <t>Floresville</t>
  </si>
  <si>
    <t>Dissatisfied with Service</t>
  </si>
  <si>
    <t>Received State Assistance Coverage</t>
  </si>
  <si>
    <t>Policy Term Exhausted</t>
  </si>
  <si>
    <t>Escalation Complaint</t>
  </si>
  <si>
    <t>Collections Cancel</t>
  </si>
  <si>
    <t>Collection Cancel - Returned ACH</t>
  </si>
  <si>
    <t>FRED@LACAMERAS.COM</t>
  </si>
  <si>
    <t>On Medicare</t>
  </si>
  <si>
    <t>Transaction declined</t>
  </si>
  <si>
    <t>Restricted State</t>
  </si>
  <si>
    <t>STA10052512</t>
  </si>
  <si>
    <t xml:space="preserve"> Ronald  Catti  </t>
  </si>
  <si>
    <t>Melbourne</t>
  </si>
  <si>
    <t>(321) 508-2798</t>
  </si>
  <si>
    <t>niece67@aol.com</t>
  </si>
  <si>
    <t>STA10040336</t>
  </si>
  <si>
    <t xml:space="preserve"> Conrad  Gonzalez  </t>
  </si>
  <si>
    <t>(912) 412-1864</t>
  </si>
  <si>
    <t>djlilg2001@yahoo.com</t>
  </si>
  <si>
    <t>Other</t>
  </si>
  <si>
    <t>STA10001115</t>
  </si>
  <si>
    <t xml:space="preserve"> Michaele  Zadekian  </t>
  </si>
  <si>
    <t>(970) 987-1172</t>
  </si>
  <si>
    <t>michaelezadekian@icloud.com</t>
  </si>
  <si>
    <t>STA10029212</t>
  </si>
  <si>
    <t xml:space="preserve"> JESSICA  PURKEY  </t>
  </si>
  <si>
    <t>(941) 928-5807</t>
  </si>
  <si>
    <t>JCARV421@GMAIL.COM</t>
  </si>
  <si>
    <t>STA10006043</t>
  </si>
  <si>
    <t xml:space="preserve"> JEFFREY  PAKENHAM  </t>
  </si>
  <si>
    <t>HARTFORD</t>
  </si>
  <si>
    <t>(262) 623-7746</t>
  </si>
  <si>
    <t>PAKERAMA@AOL.COM</t>
  </si>
  <si>
    <t>STA10013420</t>
  </si>
  <si>
    <t xml:space="preserve"> MURTADHA  ALJABBARI  </t>
  </si>
  <si>
    <t>(972) 400-3491</t>
  </si>
  <si>
    <t>amaraltbak@yahoo.com</t>
  </si>
  <si>
    <t>STA10001639</t>
  </si>
  <si>
    <t xml:space="preserve"> Mary  Mixen  </t>
  </si>
  <si>
    <t>Anna</t>
  </si>
  <si>
    <t>(618) 697-8764</t>
  </si>
  <si>
    <t>Mmixenkicker66@gmail.com</t>
  </si>
  <si>
    <t>STA10052172</t>
  </si>
  <si>
    <t xml:space="preserve"> EVAN A PITTS  </t>
  </si>
  <si>
    <t>DUMFRIES</t>
  </si>
  <si>
    <t>(571) 982-9085</t>
  </si>
  <si>
    <t>PITTS.EVAN@YAHOO.COM</t>
  </si>
  <si>
    <t>STA10028972</t>
  </si>
  <si>
    <t xml:space="preserve"> CHASSITY  VARGAS  </t>
  </si>
  <si>
    <t>(915) 228-0740</t>
  </si>
  <si>
    <t>JJMARES68@GMAIL.COM</t>
  </si>
  <si>
    <t>STA10042612</t>
  </si>
  <si>
    <t xml:space="preserve"> Harold  Besaw  </t>
  </si>
  <si>
    <t>(217) 370-9591</t>
  </si>
  <si>
    <t>hdb50@live.com</t>
  </si>
  <si>
    <t>STA10024972</t>
  </si>
  <si>
    <t xml:space="preserve"> ANDREW  MARES.  </t>
  </si>
  <si>
    <t>STA10024279</t>
  </si>
  <si>
    <t xml:space="preserve"> ANDREW  MARES..  </t>
  </si>
  <si>
    <t>STA10047249</t>
  </si>
  <si>
    <t xml:space="preserve"> ANDREW  MARES  </t>
  </si>
  <si>
    <t>STA10044418</t>
  </si>
  <si>
    <t xml:space="preserve"> ANDREW  OPITEK  </t>
  </si>
  <si>
    <t>(623) 255-5223</t>
  </si>
  <si>
    <t>ANDREW_OPITEK@YAHOO.COM</t>
  </si>
  <si>
    <t>STA10009516</t>
  </si>
  <si>
    <t xml:space="preserve"> ADA  ALEGRIA  </t>
  </si>
  <si>
    <t>(361) 739-5056</t>
  </si>
  <si>
    <t>CHURCH.MUSICO@YAHOO.COM</t>
  </si>
  <si>
    <t>STA10036449</t>
  </si>
  <si>
    <t>STA10010270</t>
  </si>
  <si>
    <t xml:space="preserve"> FELIPE  PEREZ  </t>
  </si>
  <si>
    <t>CLUTE</t>
  </si>
  <si>
    <t>(979) 824-2970</t>
  </si>
  <si>
    <t>pepe83_24@hotmail.com</t>
  </si>
  <si>
    <t>First Ins Corp - Muller, Jason (254761)</t>
  </si>
  <si>
    <t>STA10044631</t>
  </si>
  <si>
    <t xml:space="preserve"> Bryan  Willis  </t>
  </si>
  <si>
    <t>Apache Junction</t>
  </si>
  <si>
    <t>(602) 399-0678</t>
  </si>
  <si>
    <t>cindywillis17@yahoo.com</t>
  </si>
  <si>
    <t>STA10033094</t>
  </si>
  <si>
    <t xml:space="preserve"> MICHAEL  MARPLE  </t>
  </si>
  <si>
    <t>NORTH LIBERTY</t>
  </si>
  <si>
    <t>(319) 594-4336</t>
  </si>
  <si>
    <t>MDMARPLE@GMAIL.COM</t>
  </si>
  <si>
    <t>STA10014625</t>
  </si>
  <si>
    <t xml:space="preserve"> Janet  Wallace  </t>
  </si>
  <si>
    <t>Woodridge</t>
  </si>
  <si>
    <t>(630) 960-4221</t>
  </si>
  <si>
    <t>john@jwallaceinc.com</t>
  </si>
  <si>
    <t>STA10024390</t>
  </si>
  <si>
    <t xml:space="preserve"> Katie  Gregory  </t>
  </si>
  <si>
    <t>(770) 664-4003</t>
  </si>
  <si>
    <t>katiegregory000@gmail.com</t>
  </si>
  <si>
    <t>STA10056369</t>
  </si>
  <si>
    <t xml:space="preserve"> Lisa  Porter  </t>
  </si>
  <si>
    <t>(312) 608-4417</t>
  </si>
  <si>
    <t>msmav411@sbcglobal.net</t>
  </si>
  <si>
    <t>STA10004637</t>
  </si>
  <si>
    <t xml:space="preserve"> WILLIAM J BENTON  </t>
  </si>
  <si>
    <t>(405) 881-5972</t>
  </si>
  <si>
    <t>AMANDA.HERNDON82@OUTLOOK.COM</t>
  </si>
  <si>
    <t>STA10052134</t>
  </si>
  <si>
    <t xml:space="preserve"> Crystal  Renteria  </t>
  </si>
  <si>
    <t>Odessa</t>
  </si>
  <si>
    <t>(432) 631-2777</t>
  </si>
  <si>
    <t>co211074@myoc.odessa.edu</t>
  </si>
  <si>
    <t>STA10032605</t>
  </si>
  <si>
    <t xml:space="preserve"> JoAnn  Verdin  </t>
  </si>
  <si>
    <t>SANGER</t>
  </si>
  <si>
    <t>(940) 735-6648</t>
  </si>
  <si>
    <t>joannpverdin1@gmail.com</t>
  </si>
  <si>
    <t>STA10007637</t>
  </si>
  <si>
    <t>STA10013851</t>
  </si>
  <si>
    <t xml:space="preserve"> LORELEI  LAMARRE  </t>
  </si>
  <si>
    <t>TALLAHASSEE</t>
  </si>
  <si>
    <t>(561) 644-6152</t>
  </si>
  <si>
    <t>L.LORELEI@OUTLOOK.COM</t>
  </si>
  <si>
    <t>STA10019224</t>
  </si>
  <si>
    <t xml:space="preserve"> ASHLEY  PARKER  </t>
  </si>
  <si>
    <t>HICKORY VALLEY</t>
  </si>
  <si>
    <t>(228) 860-1893</t>
  </si>
  <si>
    <t>AJPARKER18@GMAIL.COM</t>
  </si>
  <si>
    <t>STA10011332</t>
  </si>
  <si>
    <t xml:space="preserve"> Thomas E Baur  </t>
  </si>
  <si>
    <t>Hartville</t>
  </si>
  <si>
    <t>(813) 997-3730</t>
  </si>
  <si>
    <t>tombaur@rocketmail.com</t>
  </si>
  <si>
    <t>STA10028119</t>
  </si>
  <si>
    <t xml:space="preserve"> JUDY  ROLAND  </t>
  </si>
  <si>
    <t>WINCHESTER</t>
  </si>
  <si>
    <t>(540) 247-0620</t>
  </si>
  <si>
    <t>JUDYAROLAND@GMAIL.COM</t>
  </si>
  <si>
    <t>STA10018663</t>
  </si>
  <si>
    <t xml:space="preserve"> James  Corbett  </t>
  </si>
  <si>
    <t>Fort Pierce</t>
  </si>
  <si>
    <t>(910) 824-4646</t>
  </si>
  <si>
    <t>pamunson@nc.rr.com</t>
  </si>
  <si>
    <t>STA10017206</t>
  </si>
  <si>
    <t xml:space="preserve"> RAZMIN  CADE  </t>
  </si>
  <si>
    <t>(706) 372-6857</t>
  </si>
  <si>
    <t>RAZMINCADE6266@GMAIL.COM</t>
  </si>
  <si>
    <t>STA10000910</t>
  </si>
  <si>
    <t>STA10021049</t>
  </si>
  <si>
    <t xml:space="preserve"> Halema  Sesay  </t>
  </si>
  <si>
    <t>Woodbridge</t>
  </si>
  <si>
    <t>(571) 482-0639</t>
  </si>
  <si>
    <t>alieualamina@hotmail.com</t>
  </si>
  <si>
    <t>STA10027827</t>
  </si>
  <si>
    <t xml:space="preserve"> vdmvlk  vkmskdvm  </t>
  </si>
  <si>
    <t>kldmvklm</t>
  </si>
  <si>
    <t>(123) 456-7890</t>
  </si>
  <si>
    <t>ahsan@vimmaniac.com</t>
  </si>
  <si>
    <t xml:space="preserve"> Keith  Greene  </t>
  </si>
  <si>
    <t>Afton</t>
  </si>
  <si>
    <t>06/28/2017Transaction Declined</t>
  </si>
  <si>
    <t>STA10034516</t>
  </si>
  <si>
    <t>STA10000637</t>
  </si>
  <si>
    <t xml:space="preserve"> DIEGO  ZUBEK  </t>
  </si>
  <si>
    <t>BETHANY</t>
  </si>
  <si>
    <t>(405) 532-9994</t>
  </si>
  <si>
    <t>OKCTHUNDERONTOP@GMAIL.COM</t>
  </si>
  <si>
    <t>STA10006430</t>
  </si>
  <si>
    <t xml:space="preserve"> Alan  Labedz  </t>
  </si>
  <si>
    <t>(773) 929-6630</t>
  </si>
  <si>
    <t>alan.labedz@labedz.com</t>
  </si>
  <si>
    <t>STA10011636</t>
  </si>
  <si>
    <t xml:space="preserve"> Ellen H Francis  </t>
  </si>
  <si>
    <t>(205) 901-0870</t>
  </si>
  <si>
    <t>ellen3fracis@gmail.com</t>
  </si>
  <si>
    <t>STA10034628</t>
  </si>
  <si>
    <t xml:space="preserve"> Virginia  Echevarria  </t>
  </si>
  <si>
    <t>Cocoa</t>
  </si>
  <si>
    <t>(321) 223-4024</t>
  </si>
  <si>
    <t>vickyech@att.net</t>
  </si>
  <si>
    <t>STA10017532</t>
  </si>
  <si>
    <t xml:space="preserve"> ALEXIS  WILCOX  </t>
  </si>
  <si>
    <t>(954) 554-5212</t>
  </si>
  <si>
    <t>AWILCOX1979@GMAIL.COM</t>
  </si>
  <si>
    <t>STA10011267</t>
  </si>
  <si>
    <t xml:space="preserve"> Theresa  Henninger1  </t>
  </si>
  <si>
    <t>(214) 400-9300</t>
  </si>
  <si>
    <t>tracyhenninger002@gmail.com</t>
  </si>
  <si>
    <t>STA10027134</t>
  </si>
  <si>
    <t xml:space="preserve"> JORGE M COLON GASTON  </t>
  </si>
  <si>
    <t>(321) 347-8705</t>
  </si>
  <si>
    <t>jcolongaston@gmail.com</t>
  </si>
  <si>
    <t>STA10026711</t>
  </si>
  <si>
    <t xml:space="preserve"> Janice  Giudici  </t>
  </si>
  <si>
    <t>Bradenton</t>
  </si>
  <si>
    <t>(603) 305-5717</t>
  </si>
  <si>
    <t>janicegiudici@gmail.com</t>
  </si>
  <si>
    <t>STA10036455</t>
  </si>
  <si>
    <t xml:space="preserve"> DANIELLE  BROCK  </t>
  </si>
  <si>
    <t>TRUSSVILLE</t>
  </si>
  <si>
    <t>(954) 662-5055</t>
  </si>
  <si>
    <t>DCOX954@GMAIL.COM</t>
  </si>
  <si>
    <t>STA10007660</t>
  </si>
  <si>
    <t xml:space="preserve"> Veronique  Montero  </t>
  </si>
  <si>
    <t>Park Ridge</t>
  </si>
  <si>
    <t>(847) 316-1927</t>
  </si>
  <si>
    <t>veronique.montero@btinternet.com</t>
  </si>
  <si>
    <t>America's Health Advisors Insurance Agency - John Jr, William (257759)</t>
  </si>
  <si>
    <t>STA10035732</t>
  </si>
  <si>
    <t xml:space="preserve"> David  Wessling  </t>
  </si>
  <si>
    <t>Chandler</t>
  </si>
  <si>
    <t>(425) 347-8640</t>
  </si>
  <si>
    <t>729@gmai.lcom</t>
  </si>
  <si>
    <t>STA10005299</t>
  </si>
  <si>
    <t xml:space="preserve"> Cameron  Pakrouh  </t>
  </si>
  <si>
    <t>Wallingford</t>
  </si>
  <si>
    <t>(610) 476-5159</t>
  </si>
  <si>
    <t>pakrouh@aol.com</t>
  </si>
  <si>
    <t>STA10030673</t>
  </si>
  <si>
    <t xml:space="preserve"> KIMBERLY  SHAFFER  </t>
  </si>
  <si>
    <t>HARTVILLE</t>
  </si>
  <si>
    <t>(330) 313-4452</t>
  </si>
  <si>
    <t>KIMBERLYSHAFFER1974@GMAIL.COM</t>
  </si>
  <si>
    <t>STA10041538</t>
  </si>
  <si>
    <t xml:space="preserve"> JEREMY  WILLIAMS  </t>
  </si>
  <si>
    <t>CHICO</t>
  </si>
  <si>
    <t>(940) 577-7706</t>
  </si>
  <si>
    <t>williams.95.lee@gmail.com</t>
  </si>
  <si>
    <t>STA10015573</t>
  </si>
  <si>
    <t xml:space="preserve"> ANNETTE  WATERS  </t>
  </si>
  <si>
    <t>NEW PORT RICHEY</t>
  </si>
  <si>
    <t>(727) 743-6161</t>
  </si>
  <si>
    <t>HOASW1@AOL.COM</t>
  </si>
  <si>
    <t>STA10008953</t>
  </si>
  <si>
    <t xml:space="preserve"> Derek  Cooper Sr.  </t>
  </si>
  <si>
    <t>Westchester</t>
  </si>
  <si>
    <t>(513) 315-2802</t>
  </si>
  <si>
    <t>dcoopinc@gmail.com</t>
  </si>
  <si>
    <t>STA10048300</t>
  </si>
  <si>
    <t xml:space="preserve"> CHERYL  EDWARDS  </t>
  </si>
  <si>
    <t>(202) 309-4539</t>
  </si>
  <si>
    <t>CDEDWARDSSTUDIO@GMAIL.COM</t>
  </si>
  <si>
    <t>STA10028141</t>
  </si>
  <si>
    <t xml:space="preserve"> KIMBERLY  JIMENEZ  </t>
  </si>
  <si>
    <t>(407) 520-0556</t>
  </si>
  <si>
    <t>KIMBERLYJIMENEZ070597@GMAIL.COM</t>
  </si>
  <si>
    <t>STA10055132</t>
  </si>
  <si>
    <t xml:space="preserve"> JORGE  MORA  </t>
  </si>
  <si>
    <t>MORRISVILLE</t>
  </si>
  <si>
    <t>(267) 981-2857</t>
  </si>
  <si>
    <t>JORGEMMORA1@GMAIL.COM</t>
  </si>
  <si>
    <t>STA10026157</t>
  </si>
  <si>
    <t xml:space="preserve"> ALBERTA  RAPPORT  </t>
  </si>
  <si>
    <t>PINELLAS PARK</t>
  </si>
  <si>
    <t>(919) 247-4839</t>
  </si>
  <si>
    <t>ALBERTA.RAPPORT@GMAIL.COM</t>
  </si>
  <si>
    <t>STA10024051</t>
  </si>
  <si>
    <t xml:space="preserve"> Kristee  Bettilyon  </t>
  </si>
  <si>
    <t>McKinney</t>
  </si>
  <si>
    <t>(214) 404-7405</t>
  </si>
  <si>
    <t>kristee@purworld.com</t>
  </si>
  <si>
    <t>STA10019003</t>
  </si>
  <si>
    <t xml:space="preserve"> MICHAEL  SHERMAN  </t>
  </si>
  <si>
    <t>(912) 661-4677</t>
  </si>
  <si>
    <t>JUDEMICHAELS@ME.COM</t>
  </si>
  <si>
    <t>STA10004102</t>
  </si>
  <si>
    <t xml:space="preserve"> Karthik  Venkateswaran  </t>
  </si>
  <si>
    <t>Mundelein</t>
  </si>
  <si>
    <t>(847) 387-0664</t>
  </si>
  <si>
    <t>reachkarthi@gmail.com</t>
  </si>
  <si>
    <t>STA10049045</t>
  </si>
  <si>
    <t xml:space="preserve"> CHARLES  WHITNEY  </t>
  </si>
  <si>
    <t>JUNIATA</t>
  </si>
  <si>
    <t>(402) 460-8034</t>
  </si>
  <si>
    <t>WC44626@WINDSTREAM.NET</t>
  </si>
  <si>
    <t xml:space="preserve"> TIMOTHY  CONROY1  </t>
  </si>
  <si>
    <t>RICHARDVERACONSTRUCTION@YAHOO.COM</t>
  </si>
  <si>
    <t>Wisconsin Rapids</t>
  </si>
  <si>
    <t>First Mutual Ins Grp - Reg STM</t>
  </si>
  <si>
    <t>First Mutual Ins Grp-4x3 Sales</t>
  </si>
  <si>
    <t>STA10027830</t>
  </si>
  <si>
    <t xml:space="preserve"> Janet  Farabaugh  </t>
  </si>
  <si>
    <t>Loretto</t>
  </si>
  <si>
    <t>(814) 674-5327</t>
  </si>
  <si>
    <t>jtedfar@netzero.com</t>
  </si>
  <si>
    <t>STA10041812</t>
  </si>
  <si>
    <t xml:space="preserve"> Robert  Bayley  </t>
  </si>
  <si>
    <t>prescott</t>
  </si>
  <si>
    <t>(408) 840-1349</t>
  </si>
  <si>
    <t>rfb108@gmail.com</t>
  </si>
  <si>
    <t>STA10011207</t>
  </si>
  <si>
    <t xml:space="preserve"> Manda  Eiseman  </t>
  </si>
  <si>
    <t>Laveen</t>
  </si>
  <si>
    <t>(480) 309-6297</t>
  </si>
  <si>
    <t>meiseman19@gmail.com</t>
  </si>
  <si>
    <t>STA10020549</t>
  </si>
  <si>
    <t xml:space="preserve"> KEVIN  KLEISS.  </t>
  </si>
  <si>
    <t>(520) 561-6051</t>
  </si>
  <si>
    <t>EDITHKLEISS@YAHOO.COM</t>
  </si>
  <si>
    <t>STA10016090</t>
  </si>
  <si>
    <t xml:space="preserve"> COREY  FARLOW  </t>
  </si>
  <si>
    <t>ELKTON</t>
  </si>
  <si>
    <t>(270) 305-4656</t>
  </si>
  <si>
    <t>COREY-FARLOW@HOTMAIL.COM</t>
  </si>
  <si>
    <t>STA10002110</t>
  </si>
  <si>
    <t xml:space="preserve"> APRIL M LEONARD  </t>
  </si>
  <si>
    <t>(404) 725-2577</t>
  </si>
  <si>
    <t>ALEONARD1913@BELLSOUTH.NET.</t>
  </si>
  <si>
    <t>STA10035627</t>
  </si>
  <si>
    <t xml:space="preserve"> NYANZA C MILLER  </t>
  </si>
  <si>
    <t>(334) 294-4216</t>
  </si>
  <si>
    <t>nyanzamiller@gmail.com</t>
  </si>
  <si>
    <t>STA10030958</t>
  </si>
  <si>
    <t xml:space="preserve"> MADISON  GAMEZ  </t>
  </si>
  <si>
    <t>(502) 262-6544</t>
  </si>
  <si>
    <t>MKGAMEZ4@GMAIL.COM</t>
  </si>
  <si>
    <t>STA10059219</t>
  </si>
  <si>
    <t xml:space="preserve"> Pamela  Brooker  </t>
  </si>
  <si>
    <t>(229) 881-4203</t>
  </si>
  <si>
    <t>JUDGEBROOKER@GMAIL.COM</t>
  </si>
  <si>
    <t>STA10048424</t>
  </si>
  <si>
    <t xml:space="preserve"> Randall  Sanders  </t>
  </si>
  <si>
    <t>QUINTON</t>
  </si>
  <si>
    <t>(205) 527-3784</t>
  </si>
  <si>
    <t>randall.sanders67@yahoo.com</t>
  </si>
  <si>
    <t>STA10025407</t>
  </si>
  <si>
    <t xml:space="preserve"> Aminur  Rahman  </t>
  </si>
  <si>
    <t>(214) 435-4669</t>
  </si>
  <si>
    <t>arahaman99@gmail.com</t>
  </si>
  <si>
    <t>America's Health Advisors Insurance Agency - Bowsky, Brandon (254500)</t>
  </si>
  <si>
    <t>STA10019081</t>
  </si>
  <si>
    <t xml:space="preserve"> Shawna R Bloyed  </t>
  </si>
  <si>
    <t>Commerce</t>
  </si>
  <si>
    <t>(903) 366-1378</t>
  </si>
  <si>
    <t>blonderose@hotmail.com</t>
  </si>
  <si>
    <t>STA10010843</t>
  </si>
  <si>
    <t xml:space="preserve"> Chris  Brown  </t>
  </si>
  <si>
    <t>(678) 570-1957</t>
  </si>
  <si>
    <t>cornbred15@gmail.com</t>
  </si>
  <si>
    <t>STA10031292</t>
  </si>
  <si>
    <t xml:space="preserve"> Morgan  Gluch  </t>
  </si>
  <si>
    <t>Wartrace</t>
  </si>
  <si>
    <t>(931) 581-9296</t>
  </si>
  <si>
    <t>morgangluch@gmail.com</t>
  </si>
  <si>
    <t>STA10027997</t>
  </si>
  <si>
    <t xml:space="preserve"> MANUEL A ROMAN  </t>
  </si>
  <si>
    <t>EUSTIS</t>
  </si>
  <si>
    <t>(407) 984-8418</t>
  </si>
  <si>
    <t>cristian.roman0219@GMAIL.COM</t>
  </si>
  <si>
    <t>STA10044859</t>
  </si>
  <si>
    <t xml:space="preserve"> Jennifer K Colyer  </t>
  </si>
  <si>
    <t>Hartsfield</t>
  </si>
  <si>
    <t>(615) 815-9257</t>
  </si>
  <si>
    <t>kjcolyer3209@gmail.com</t>
  </si>
  <si>
    <t>STA10011231</t>
  </si>
  <si>
    <t xml:space="preserve"> Melissa  McCrary  </t>
  </si>
  <si>
    <t>silvester</t>
  </si>
  <si>
    <t>(706) 983-1521</t>
  </si>
  <si>
    <t>wmelissa128@gmail.com</t>
  </si>
  <si>
    <t>STA10044182</t>
  </si>
  <si>
    <t xml:space="preserve"> SHEILA  JORGE  </t>
  </si>
  <si>
    <t>(561) 358-0040</t>
  </si>
  <si>
    <t>HANDS7962@AOL.COM</t>
  </si>
  <si>
    <t>STA10000185</t>
  </si>
  <si>
    <t xml:space="preserve"> GLADYS  UPCHURCH.  </t>
  </si>
  <si>
    <t>(216) 663-8762</t>
  </si>
  <si>
    <t>GLADYSCATS2@YAHOO.COM</t>
  </si>
  <si>
    <t>Chavez, Christopher (259566)</t>
  </si>
  <si>
    <t>STA10023663</t>
  </si>
  <si>
    <t xml:space="preserve"> Luanna  Espinoza  </t>
  </si>
  <si>
    <t>(602) 903-0763</t>
  </si>
  <si>
    <t>luanna.espinoza@icloud.com</t>
  </si>
  <si>
    <t>STA10053327</t>
  </si>
  <si>
    <t xml:space="preserve"> AIMEE  FADER  </t>
  </si>
  <si>
    <t>(281) 831-0344</t>
  </si>
  <si>
    <t>ACFADER@HOTMAIL.COM</t>
  </si>
  <si>
    <t>STA10045205</t>
  </si>
  <si>
    <t xml:space="preserve"> Teria  Bradford  </t>
  </si>
  <si>
    <t>(512) 586-3542</t>
  </si>
  <si>
    <t>msbrad26@gmail.com</t>
  </si>
  <si>
    <t>STA10012313</t>
  </si>
  <si>
    <t>STA10040977</t>
  </si>
  <si>
    <t>STA10020975</t>
  </si>
  <si>
    <t xml:space="preserve"> Janette  Bedner  </t>
  </si>
  <si>
    <t>Sun Prairie</t>
  </si>
  <si>
    <t>(608) 669-5227</t>
  </si>
  <si>
    <t>jkm_1967@yahoo.com</t>
  </si>
  <si>
    <t>STA10004401</t>
  </si>
  <si>
    <t xml:space="preserve"> Alisa  Crawford  </t>
  </si>
  <si>
    <t>Tampa</t>
  </si>
  <si>
    <t>(813) 753-9087</t>
  </si>
  <si>
    <t>alisacrawford@aol.com</t>
  </si>
  <si>
    <t>STA10037286</t>
  </si>
  <si>
    <t xml:space="preserve"> ERIC  ARRIAGA  </t>
  </si>
  <si>
    <t>(915) 781-4781</t>
  </si>
  <si>
    <t>EARRIAGA161@GMAIL.COM</t>
  </si>
  <si>
    <t>STA10027880</t>
  </si>
  <si>
    <t>EBODASHUS7@GMAIL.COM</t>
  </si>
  <si>
    <t>06/30/2017Returned ACH</t>
  </si>
  <si>
    <t xml:space="preserve"> BIANCA  MITCHELL  </t>
  </si>
  <si>
    <t>06/30/2017Transaction Declined</t>
  </si>
  <si>
    <t>Browntown</t>
  </si>
  <si>
    <t>America's Health Advisors Insurance Agency - Albolino, Alexis (254484)</t>
  </si>
  <si>
    <t>STA10045799</t>
  </si>
  <si>
    <t xml:space="preserve"> Michael  Arcuri  </t>
  </si>
  <si>
    <t>exton</t>
  </si>
  <si>
    <t>(610) 563-4264</t>
  </si>
  <si>
    <t>michael.arcuri@comcast.net</t>
  </si>
  <si>
    <t>STA10037359</t>
  </si>
  <si>
    <t xml:space="preserve"> Kallie  Cole  </t>
  </si>
  <si>
    <t>Surprise</t>
  </si>
  <si>
    <t>(602) 615-2430</t>
  </si>
  <si>
    <t>kcranch55@yahoo.com</t>
  </si>
  <si>
    <t>07/01/2017Transaction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</si>
</sst>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mm/dd/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4" applyNumberFormat="0" applyAlignment="0" applyProtection="0"/>
    <xf numFmtId="0" fontId="12" fillId="9" borderId="5" applyNumberFormat="0" applyAlignment="0" applyProtection="0"/>
    <xf numFmtId="0" fontId="13" fillId="9" borderId="4" applyNumberFormat="0" applyAlignment="0" applyProtection="0"/>
    <xf numFmtId="0" fontId="14" fillId="0" borderId="6" applyNumberFormat="0" applyFill="0" applyAlignment="0" applyProtection="0"/>
    <xf numFmtId="0" fontId="15" fillId="10" borderId="7" applyNumberFormat="0" applyAlignment="0" applyProtection="0"/>
    <xf numFmtId="0" fontId="16" fillId="0" borderId="0" applyNumberFormat="0" applyFill="0" applyBorder="0" applyAlignment="0" applyProtection="0"/>
    <xf numFmtId="0" fontId="3" fillId="11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2" borderId="0" xfId="0" applyNumberFormat="1" applyFont="1" applyFill="1"/>
    <xf numFmtId="0" fontId="0" fillId="2" borderId="0" xfId="0" applyFill="1"/>
    <xf numFmtId="164" fontId="2" fillId="2" borderId="0" xfId="0" applyNumberFormat="1" applyFont="1" applyFill="1"/>
    <xf numFmtId="164" fontId="1" fillId="3" borderId="0" xfId="0" applyNumberFormat="1" applyFont="1" applyFill="1" applyAlignment="1">
      <alignment horizontal="center"/>
    </xf>
    <xf numFmtId="0" fontId="0" fillId="3" borderId="0" xfId="0" applyFill="1"/>
    <xf numFmtId="164" fontId="2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20" fontId="0" fillId="0" borderId="0" xfId="0" applyNumberFormat="1"/>
    <xf numFmtId="10" fontId="0" fillId="0" borderId="0" xfId="0" applyNumberFormat="1"/>
    <xf numFmtId="0" fontId="1" fillId="2" borderId="0" xfId="0" applyFont="1" applyFill="1"/>
    <xf numFmtId="20" fontId="1" fillId="2" borderId="0" xfId="0" applyNumberFormat="1" applyFont="1" applyFill="1"/>
    <xf numFmtId="10" fontId="1" fillId="2" borderId="0" xfId="0" applyNumberFormat="1" applyFont="1" applyFill="1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0" fillId="0" borderId="0" xfId="0" applyFont="1"/>
    <xf numFmtId="0" fontId="0" fillId="0" borderId="0" xfId="0" applyFont="1" applyFill="1"/>
    <xf numFmtId="0" fontId="0" fillId="36" borderId="0" xfId="0" applyFill="1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37" borderId="0" xfId="0" applyFill="1" applyBorder="1"/>
    <xf numFmtId="0" fontId="1" fillId="2" borderId="0" xfId="0" applyFont="1" applyFill="1" applyBorder="1"/>
    <xf numFmtId="0" fontId="1" fillId="36" borderId="0" xfId="0" applyFont="1" applyFill="1"/>
    <xf numFmtId="20" fontId="0" fillId="0" borderId="0" xfId="42" applyNumberFormat="1" applyFont="1" applyAlignment="1">
      <alignment horizontal="right"/>
    </xf>
    <xf numFmtId="0" fontId="1" fillId="0" borderId="0" xfId="0" applyFont="1" applyFill="1"/>
    <xf numFmtId="0" fontId="0" fillId="0" borderId="0" xfId="0" applyNumberFormat="1"/>
    <xf numFmtId="0" fontId="1" fillId="2" borderId="0" xfId="0" applyNumberFormat="1" applyFont="1" applyFill="1"/>
    <xf numFmtId="0" fontId="0" fillId="0" borderId="12" xfId="0" applyBorder="1"/>
    <xf numFmtId="20" fontId="1" fillId="3" borderId="0" xfId="0" applyNumberFormat="1" applyFont="1" applyFill="1"/>
    <xf numFmtId="10" fontId="1" fillId="3" borderId="0" xfId="0" applyNumberFormat="1" applyFont="1" applyFill="1"/>
    <xf numFmtId="0" fontId="0" fillId="0" borderId="0" xfId="0"/>
    <xf numFmtId="9" fontId="0" fillId="0" borderId="0" xfId="0" applyNumberFormat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0" fillId="0" borderId="13" xfId="0" applyBorder="1"/>
    <xf numFmtId="17" fontId="0" fillId="0" borderId="13" xfId="0" applyNumberFormat="1" applyBorder="1"/>
    <xf numFmtId="0" fontId="1" fillId="0" borderId="13" xfId="0" applyFont="1" applyBorder="1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44" fontId="1" fillId="0" borderId="0" xfId="43" applyFont="1" applyAlignment="1">
      <alignment horizontal="center"/>
    </xf>
    <xf numFmtId="17" fontId="0" fillId="0" borderId="0" xfId="0" applyNumberFormat="1"/>
    <xf numFmtId="44" fontId="0" fillId="0" borderId="0" xfId="43" applyFont="1"/>
    <xf numFmtId="0" fontId="0" fillId="0" borderId="11" xfId="0" applyBorder="1"/>
    <xf numFmtId="0" fontId="0" fillId="0" borderId="0" xfId="0" applyFill="1" applyBorder="1"/>
    <xf numFmtId="10" fontId="0" fillId="0" borderId="0" xfId="42" applyNumberFormat="1" applyFont="1"/>
    <xf numFmtId="44" fontId="1" fillId="0" borderId="0" xfId="43" applyFont="1" applyAlignment="1">
      <alignment horizontal="center" wrapText="1"/>
    </xf>
    <xf numFmtId="0" fontId="0" fillId="0" borderId="14" xfId="0" applyBorder="1"/>
    <xf numFmtId="0" fontId="1" fillId="2" borderId="14" xfId="0" applyFont="1" applyFill="1" applyBorder="1"/>
    <xf numFmtId="0" fontId="1" fillId="0" borderId="15" xfId="0" applyFont="1" applyBorder="1"/>
    <xf numFmtId="0" fontId="0" fillId="0" borderId="15" xfId="0" applyBorder="1"/>
    <xf numFmtId="0" fontId="1" fillId="2" borderId="15" xfId="0" applyFont="1" applyFill="1" applyBorder="1"/>
    <xf numFmtId="0" fontId="0" fillId="2" borderId="15" xfId="0" applyFill="1" applyBorder="1"/>
    <xf numFmtId="0" fontId="2" fillId="3" borderId="15" xfId="0" applyFont="1" applyFill="1" applyBorder="1"/>
    <xf numFmtId="0" fontId="1" fillId="3" borderId="15" xfId="0" applyFont="1" applyFill="1" applyBorder="1"/>
    <xf numFmtId="0" fontId="2" fillId="4" borderId="15" xfId="0" applyFont="1" applyFill="1" applyBorder="1"/>
    <xf numFmtId="0" fontId="1" fillId="0" borderId="14" xfId="0" applyFont="1" applyBorder="1"/>
    <xf numFmtId="0" fontId="0" fillId="0" borderId="14" xfId="0" applyFont="1" applyBorder="1"/>
    <xf numFmtId="0" fontId="0" fillId="2" borderId="14" xfId="0" applyFill="1" applyBorder="1"/>
    <xf numFmtId="0" fontId="2" fillId="3" borderId="14" xfId="0" applyFont="1" applyFill="1" applyBorder="1"/>
    <xf numFmtId="0" fontId="1" fillId="3" borderId="14" xfId="0" applyFont="1" applyFill="1" applyBorder="1"/>
    <xf numFmtId="0" fontId="2" fillId="4" borderId="14" xfId="0" applyFont="1" applyFill="1" applyBorder="1"/>
    <xf numFmtId="0" fontId="0" fillId="0" borderId="0" xfId="0" applyFont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4" borderId="0" xfId="0" applyFont="1" applyFill="1" applyBorder="1"/>
    <xf numFmtId="0" fontId="0" fillId="0" borderId="0" xfId="0" applyAlignment="1">
      <alignment horizontal="right"/>
    </xf>
    <xf numFmtId="0" fontId="0" fillId="0" borderId="16" xfId="0" applyBorder="1"/>
    <xf numFmtId="0" fontId="1" fillId="2" borderId="16" xfId="0" applyFont="1" applyFill="1" applyBorder="1"/>
    <xf numFmtId="0" fontId="0" fillId="2" borderId="16" xfId="0" applyFill="1" applyBorder="1"/>
    <xf numFmtId="0" fontId="1" fillId="36" borderId="15" xfId="0" applyFont="1" applyFill="1" applyBorder="1"/>
    <xf numFmtId="0" fontId="1" fillId="36" borderId="14" xfId="0" applyFont="1" applyFill="1" applyBorder="1"/>
    <xf numFmtId="0" fontId="1" fillId="36" borderId="0" xfId="0" applyFont="1" applyFill="1" applyBorder="1"/>
    <xf numFmtId="20" fontId="0" fillId="3" borderId="0" xfId="0" applyNumberFormat="1" applyFill="1"/>
    <xf numFmtId="10" fontId="0" fillId="3" borderId="0" xfId="0" applyNumberFormat="1" applyFill="1"/>
    <xf numFmtId="20" fontId="0" fillId="2" borderId="0" xfId="0" applyNumberFormat="1" applyFill="1"/>
    <xf numFmtId="10" fontId="0" fillId="2" borderId="0" xfId="0" applyNumberFormat="1" applyFill="1"/>
    <xf numFmtId="164" fontId="1" fillId="36" borderId="0" xfId="0" applyNumberFormat="1" applyFont="1" applyFill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7" xfId="0" applyFont="1" applyFill="1" applyBorder="1"/>
    <xf numFmtId="164" fontId="2" fillId="36" borderId="0" xfId="0" applyNumberFormat="1" applyFont="1" applyFill="1" applyAlignment="1">
      <alignment horizontal="center"/>
    </xf>
    <xf numFmtId="0" fontId="0" fillId="0" borderId="0" xfId="0"/>
    <xf numFmtId="0" fontId="0" fillId="0" borderId="17" xfId="0" applyBorder="1"/>
    <xf numFmtId="0" fontId="0" fillId="2" borderId="17" xfId="0" applyFill="1" applyBorder="1"/>
    <xf numFmtId="0" fontId="0" fillId="0" borderId="17" xfId="0" applyFill="1" applyBorder="1"/>
    <xf numFmtId="0" fontId="1" fillId="36" borderId="17" xfId="0" applyFont="1" applyFill="1" applyBorder="1"/>
    <xf numFmtId="0" fontId="1" fillId="38" borderId="0" xfId="0" applyFont="1" applyFill="1"/>
    <xf numFmtId="0" fontId="0" fillId="38" borderId="0" xfId="0" applyFill="1"/>
    <xf numFmtId="0" fontId="1" fillId="38" borderId="14" xfId="0" applyFont="1" applyFill="1" applyBorder="1"/>
    <xf numFmtId="0" fontId="1" fillId="0" borderId="0" xfId="0" applyFont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36" borderId="0" xfId="0" applyFont="1" applyFill="1"/>
    <xf numFmtId="0" fontId="1" fillId="36" borderId="15" xfId="0" applyFont="1" applyFill="1" applyBorder="1" applyAlignment="1">
      <alignment horizontal="center"/>
    </xf>
    <xf numFmtId="0" fontId="2" fillId="36" borderId="15" xfId="0" applyFont="1" applyFill="1" applyBorder="1"/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4" borderId="0" xfId="0" applyFont="1" applyFill="1" applyBorder="1"/>
    <xf numFmtId="0" fontId="0" fillId="4" borderId="15" xfId="0" applyFill="1" applyBorder="1"/>
    <xf numFmtId="0" fontId="1" fillId="4" borderId="15" xfId="0" applyFont="1" applyFill="1" applyBorder="1"/>
    <xf numFmtId="0" fontId="0" fillId="4" borderId="0" xfId="0" applyFill="1" applyBorder="1"/>
    <xf numFmtId="0" fontId="1" fillId="4" borderId="18" xfId="0" applyFont="1" applyFill="1" applyBorder="1"/>
    <xf numFmtId="0" fontId="0" fillId="4" borderId="18" xfId="0" applyFill="1" applyBorder="1"/>
    <xf numFmtId="0" fontId="0" fillId="36" borderId="0" xfId="0" applyFill="1" applyBorder="1"/>
    <xf numFmtId="164" fontId="0" fillId="0" borderId="0" xfId="0" applyNumberFormat="1" applyBorder="1"/>
    <xf numFmtId="164" fontId="1" fillId="2" borderId="0" xfId="0" applyNumberFormat="1" applyFont="1" applyFill="1" applyBorder="1"/>
    <xf numFmtId="0" fontId="1" fillId="37" borderId="0" xfId="0" applyFont="1" applyFill="1" applyBorder="1" applyAlignment="1">
      <alignment horizontal="center"/>
    </xf>
    <xf numFmtId="164" fontId="1" fillId="36" borderId="0" xfId="0" applyNumberFormat="1" applyFont="1" applyFill="1" applyBorder="1" applyAlignment="1">
      <alignment horizontal="center"/>
    </xf>
    <xf numFmtId="0" fontId="0" fillId="36" borderId="15" xfId="0" applyFill="1" applyBorder="1"/>
    <xf numFmtId="0" fontId="0" fillId="36" borderId="14" xfId="0" applyFill="1" applyBorder="1"/>
    <xf numFmtId="0" fontId="1" fillId="4" borderId="16" xfId="0" applyFont="1" applyFill="1" applyBorder="1" applyAlignment="1">
      <alignment textRotation="90"/>
    </xf>
    <xf numFmtId="0" fontId="1" fillId="4" borderId="0" xfId="0" applyFont="1" applyFill="1" applyAlignment="1">
      <alignment textRotation="90"/>
    </xf>
    <xf numFmtId="0" fontId="1" fillId="4" borderId="0" xfId="0" applyFont="1" applyFill="1" applyBorder="1" applyAlignment="1">
      <alignment textRotation="90"/>
    </xf>
    <xf numFmtId="0" fontId="1" fillId="0" borderId="16" xfId="0" applyFont="1" applyBorder="1" applyAlignment="1">
      <alignment textRotation="90"/>
    </xf>
    <xf numFmtId="0" fontId="1" fillId="0" borderId="0" xfId="0" applyFont="1" applyAlignment="1">
      <alignment textRotation="90"/>
    </xf>
    <xf numFmtId="0" fontId="1" fillId="0" borderId="0" xfId="0" applyFont="1" applyBorder="1" applyAlignment="1">
      <alignment textRotation="90"/>
    </xf>
    <xf numFmtId="0" fontId="1" fillId="4" borderId="15" xfId="0" applyFont="1" applyFill="1" applyBorder="1" applyAlignment="1">
      <alignment textRotation="90"/>
    </xf>
    <xf numFmtId="0" fontId="1" fillId="0" borderId="17" xfId="0" applyFont="1" applyBorder="1" applyAlignment="1">
      <alignment textRotation="90"/>
    </xf>
    <xf numFmtId="0" fontId="1" fillId="4" borderId="18" xfId="0" applyFont="1" applyFill="1" applyBorder="1" applyAlignment="1">
      <alignment textRotation="90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" fillId="2" borderId="18" xfId="0" applyFont="1" applyFill="1" applyBorder="1"/>
    <xf numFmtId="0" fontId="0" fillId="0" borderId="16" xfId="0" applyFill="1" applyBorder="1"/>
    <xf numFmtId="0" fontId="0" fillId="2" borderId="18" xfId="0" applyFill="1" applyBorder="1"/>
    <xf numFmtId="0" fontId="1" fillId="36" borderId="18" xfId="0" applyFont="1" applyFill="1" applyBorder="1"/>
    <xf numFmtId="0" fontId="0" fillId="39" borderId="0" xfId="0" applyFill="1"/>
    <xf numFmtId="0" fontId="0" fillId="0" borderId="0" xfId="0"/>
    <xf numFmtId="0" fontId="1" fillId="0" borderId="0" xfId="0" applyFont="1" applyFill="1" applyBorder="1"/>
    <xf numFmtId="0" fontId="1" fillId="0" borderId="14" xfId="0" applyFont="1" applyBorder="1" applyAlignment="1">
      <alignment textRotation="90"/>
    </xf>
    <xf numFmtId="0" fontId="0" fillId="36" borderId="16" xfId="0" applyFill="1" applyBorder="1"/>
    <xf numFmtId="0" fontId="0" fillId="36" borderId="17" xfId="0" applyFill="1" applyBorder="1"/>
    <xf numFmtId="0" fontId="0" fillId="36" borderId="18" xfId="0" applyFill="1" applyBorder="1"/>
    <xf numFmtId="0" fontId="0" fillId="0" borderId="14" xfId="0" applyFill="1" applyBorder="1"/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40" borderId="15" xfId="0" applyFill="1" applyBorder="1"/>
    <xf numFmtId="0" fontId="0" fillId="40" borderId="0" xfId="0" applyFill="1" applyBorder="1"/>
    <xf numFmtId="0" fontId="0" fillId="40" borderId="18" xfId="0" applyFill="1" applyBorder="1"/>
    <xf numFmtId="0" fontId="0" fillId="40" borderId="17" xfId="0" applyFill="1" applyBorder="1"/>
    <xf numFmtId="0" fontId="0" fillId="40" borderId="14" xfId="0" applyFill="1" applyBorder="1"/>
    <xf numFmtId="0" fontId="0" fillId="40" borderId="0" xfId="0" applyFill="1"/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131067</xdr:colOff>
      <xdr:row>459</xdr:row>
      <xdr:rowOff>47981</xdr:rowOff>
    </xdr:from>
    <xdr:to>
      <xdr:col>14</xdr:col>
      <xdr:colOff>170487</xdr:colOff>
      <xdr:row>459</xdr:row>
      <xdr:rowOff>91901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E655B9C-4235-48AE-8DBD-1D576445E1C1}"/>
                </a:ext>
              </a:extLst>
            </xdr14:cNvPr>
            <xdr14:cNvContentPartPr/>
          </xdr14:nvContentPartPr>
          <xdr14:nvPr macro=""/>
          <xdr14:xfrm>
            <a:off x="10888200" y="2018520"/>
            <a:ext cx="39420" cy="439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E655B9C-4235-48AE-8DBD-1D576445E1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83938" y="2014200"/>
              <a:ext cx="47943" cy="52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541692</xdr:colOff>
      <xdr:row>459</xdr:row>
      <xdr:rowOff>56621</xdr:rowOff>
    </xdr:from>
    <xdr:to>
      <xdr:col>2</xdr:col>
      <xdr:colOff>301658</xdr:colOff>
      <xdr:row>459</xdr:row>
      <xdr:rowOff>174881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901A3CF-7699-48E6-A481-93B066F66984}"/>
                </a:ext>
              </a:extLst>
            </xdr14:cNvPr>
            <xdr14:cNvContentPartPr/>
          </xdr14:nvContentPartPr>
          <xdr14:nvPr macro=""/>
          <xdr14:xfrm>
            <a:off x="3233160" y="2027160"/>
            <a:ext cx="454680" cy="1182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901A3CF-7699-48E6-A481-93B066F6698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28843" y="2022847"/>
              <a:ext cx="463313" cy="12688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24T12:41:41.108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1AF4881D-3708-43D1-9CFE-6E1B3C41E340}" emma:medium="tactile" emma:mode="ink">
          <msink:context xmlns:msink="http://schemas.microsoft.com/ink/2010/main" type="writingRegion" rotatedBoundingBox="30245,5607 30354,5607 30354,5728 30245,5728"/>
        </emma:interpretation>
      </emma:emma>
    </inkml:annotationXML>
    <inkml:traceGroup>
      <inkml:annotationXML>
        <emma:emma xmlns:emma="http://www.w3.org/2003/04/emma" version="1.0">
          <emma:interpretation id="{715D458E-D6C6-4FDE-8859-41FA2C1185F8}" emma:medium="tactile" emma:mode="ink">
            <msink:context xmlns:msink="http://schemas.microsoft.com/ink/2010/main" type="paragraph" rotatedBoundingBox="30245,5607 30354,5607 30354,5728 30245,572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A5DDBF8-A83D-4E1E-B14C-D319F0CD789C}" emma:medium="tactile" emma:mode="ink">
              <msink:context xmlns:msink="http://schemas.microsoft.com/ink/2010/main" type="line" rotatedBoundingBox="30245,5607 30354,5607 30354,5728 30245,5728"/>
            </emma:interpretation>
          </emma:emma>
        </inkml:annotationXML>
        <inkml:traceGroup>
          <inkml:annotationXML>
            <emma:emma xmlns:emma="http://www.w3.org/2003/04/emma" version="1.0">
              <emma:interpretation id="{99F98EB9-4ED7-41AA-BD66-7A76F073EA9F}" emma:medium="tactile" emma:mode="ink">
                <msink:context xmlns:msink="http://schemas.microsoft.com/ink/2010/main" type="inkWord" rotatedBoundingBox="30245,5607 30354,5607 30354,5728 30245,5728"/>
              </emma:interpretation>
              <emma:one-of disjunction-type="recognition" id="oneOf0">
                <emma:interpretation id="interp0" emma:lang="en-US" emma:confidence="0">
                  <emma:literal>of</emma:literal>
                </emma:interpretation>
                <emma:interpretation id="interp1" emma:lang="en-US" emma:confidence="0">
                  <emma:literal>a</emma:literal>
                </emma:interpretation>
                <emma:interpretation id="interp2" emma:lang="en-US" emma:confidence="0">
                  <emma:literal>o</emma:literal>
                </emma:interpretation>
                <emma:interpretation id="interp3" emma:lang="en-US" emma:confidence="0">
                  <emma:literal>g</emma:literal>
                </emma:interpretation>
                <emma:interpretation id="interp4" emma:lang="en-US" emma:confidence="0">
                  <emma:literal>d</emma:literal>
                </emma:interpretation>
              </emma:one-of>
            </emma:emma>
          </inkml:annotationXML>
          <inkml:trace contextRef="#ctx0" brushRef="#br0">30318 5692 6528,'0'-12'2464,"12"12"-1344,-24 0-1312,12 0 448,0 0-224,0 0-32,0 0-64,0 0 32,0 0 32,-12 0-96,12 12 64,0-12-320,-12 12-96,12-12-704,0 12-224,0 0-832</inkml:trace>
          <inkml:trace contextRef="#ctx0" brushRef="#br0" timeOffset="1021">30319 5668 10624,'24'-25'3936,"-11"25"-2112,-13-12-1984,0 12 639,0 0-447,0-12-64,0 12 0,-13-12 0,1 12 32,0 0-96,-1 0 64,1 12 32,0-12 64,0 12-96,0-12 0,12 12-32,-12-12 1,12 13-97,0-13 32,0 0-224,12 0-576,-12 0-288,0 0-1920,-12-13-1728,12-11 1600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24T12:41:47.64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F922C75-ECD0-4CF0-9734-7DF68D807520}" emma:medium="tactile" emma:mode="ink">
          <msink:context xmlns:msink="http://schemas.microsoft.com/ink/2010/main" type="writingRegion" rotatedBoundingBox="10248,5925 8990,5965 8980,5631 10238,5591"/>
        </emma:interpretation>
      </emma:emma>
    </inkml:annotationXML>
    <inkml:traceGroup>
      <inkml:annotationXML>
        <emma:emma xmlns:emma="http://www.w3.org/2003/04/emma" version="1.0">
          <emma:interpretation id="{FA84F326-D534-4CCD-92B6-A89AC2BF096A}" emma:medium="tactile" emma:mode="ink">
            <msink:context xmlns:msink="http://schemas.microsoft.com/ink/2010/main" type="paragraph" rotatedBoundingBox="10248,5925 8990,5965 8980,5631 10238,559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268BB79-1CB2-4B95-BD8F-94AAEDE15A94}" emma:medium="tactile" emma:mode="ink">
              <msink:context xmlns:msink="http://schemas.microsoft.com/ink/2010/main" type="line" rotatedBoundingBox="10248,5925 8990,5965 8980,5631 10238,5591"/>
            </emma:interpretation>
          </emma:emma>
        </inkml:annotationXML>
        <inkml:traceGroup>
          <inkml:annotationXML>
            <emma:emma xmlns:emma="http://www.w3.org/2003/04/emma" version="1.0">
              <emma:interpretation id="{D0A9CBC1-67AE-429B-9F1A-8F90A80E4B7A}" emma:medium="tactile" emma:mode="ink">
                <msink:context xmlns:msink="http://schemas.microsoft.com/ink/2010/main" type="inkWord" rotatedBoundingBox="10243,5763 10170,5765 10169,5741 10242,5739"/>
              </emma:interpretation>
              <emma:one-of disjunction-type="recognition" id="oneOf0">
                <emma:interpretation id="interp0" emma:lang="en-US" emma:confidence="0">
                  <emma:literal>[</emma:literal>
                </emma:interpretation>
                <emma:interpretation id="interp1" emma:lang="en-US" emma:confidence="0">
                  <emma:literal>•</emma:literal>
                </emma:interpretation>
                <emma:interpretation id="interp2" emma:lang="en-US" emma:confidence="0">
                  <emma:literal>I</emma:literal>
                </emma:interpretation>
                <emma:interpretation id="interp3" emma:lang="en-US" emma:confidence="0">
                  <emma:literal>.</emma:literal>
                </emma:interpretation>
                <emma:interpretation id="interp4" emma:lang="en-US" emma:confidence="0">
                  <emma:literal>-</emma:literal>
                </emma:interpretation>
              </emma:one-of>
            </emma:emma>
          </inkml:annotationXML>
          <inkml:trace contextRef="#ctx0" brushRef="#br0">10174 5766 9216,'13'0'3520,"-13"0"-1920,0 0-1248,12 0 896,-12 0-33,0 0 129,12-12-192,-12 12 32,12 0-672,-12 0-160,0 0-96,12-13-64,-12 13 32,0 0-128,12 0-64,-12 0-96,0 0 32,0 0-32,0 0 0,0 0-288,0 0-160,0 0-736,0 0-320,-12 0-3487,0 0 159</inkml:trace>
        </inkml:traceGroup>
        <inkml:traceGroup>
          <inkml:annotationXML>
            <emma:emma xmlns:emma="http://www.w3.org/2003/04/emma" version="1.0">
              <emma:interpretation id="{20B89AB8-1D68-422B-A915-9FE6D4D2B20D}" emma:medium="tactile" emma:mode="ink">
                <msink:context xmlns:msink="http://schemas.microsoft.com/ink/2010/main" type="inkWord" rotatedBoundingBox="9215,5958 8990,5965 8980,5631 9205,5624"/>
              </emma:interpretation>
              <emma:one-of disjunction-type="recognition" id="oneOf1">
                <emma:interpretation id="interp5" emma:lang="en-US" emma:confidence="0">
                  <emma:literal>48:</emma:literal>
                </emma:interpretation>
                <emma:interpretation id="interp6" emma:lang="en-US" emma:confidence="0">
                  <emma:literal>koi</emma:literal>
                </emma:interpretation>
                <emma:interpretation id="interp7" emma:lang="en-US" emma:confidence="0">
                  <emma:literal>$8:</emma:literal>
                </emma:interpretation>
                <emma:interpretation id="interp8" emma:lang="en-US" emma:confidence="0">
                  <emma:literal>48°:</emma:literal>
                </emma:interpretation>
                <emma:interpretation id="interp9" emma:lang="en-US" emma:confidence="0">
                  <emma:literal>koi,</emma:literal>
                </emma:interpretation>
              </emma:one-of>
            </emma:emma>
          </inkml:annotationXML>
          <inkml:trace contextRef="#ctx0" brushRef="#br0" timeOffset="-3388">9188 5959 7296,'0'-12'2720,"0"0"-1472,0 0-1120,0 12 672,0-12-160,0-12 96,0 11-288,0-11-32,12 12-224,-12-12 0,0 12 128,0 0-192,0-13-64,-12 25 32,12-12 0,0 0-256,0 0-64,0 0-160,-11 12-96,11-12-416,0 12-256,-13-13-1056,13 13-448,0 0-64</inkml:trace>
          <inkml:trace contextRef="#ctx0" brushRef="#br0" timeOffset="-2872">9006 5766 11520,'13'0'4288,"-13"-12"-2305,13-1-1887,-13 13 896,12 0-448,0-12 32,-12 12-288,0 0-96,0 0-96,0 0-224,0 0-64,0 0-64,0 12 0,-12-12-128,12 13-96,0-1 0,-12-12-32,12 12-160,0 0-32,0-12-607,-13 12-289,13-12-1248</inkml:trace>
          <inkml:trace contextRef="#ctx0" brushRef="#br0" timeOffset="-2186">9093 5923 15616,'23'-12'5887,"-23"0"-3199,0 0-3072,0 12 928,0-13-480,0 13-64,0 0-192,0 0-32,0 0-1024,0 0 672,0 0-320,0 13 64,0-13 96,-12 12 96,12-12 32,-11 12-32,11-12-256,-13 12-159,13-12-641,0 12-192,0-12-1760,0 12-960,13 0 2176</inkml:trace>
          <inkml:trace contextRef="#ctx0" brushRef="#br0" timeOffset="-1670">9006 5668 18559,'13'-12'6944,"0"12"-3776,-13 0-3680,0 0 1024,0 0-448,0 0 32,0 0-32,0 0-64,0 0 32,0 0-128,0 0 64,-13 0 32,13 0 64,-13-13-32,13 13-32,0 0 32,-11 0 32,11 0-96,0 0-64,-12 0-160,12 0 0,0-12-160,0 12 32,0 0-160,0 0-64,0 0-352,0 0-128,0 0-704,0 0-224,0 0-832,0 12-287,0 1-1697</inkml:trace>
          <inkml:trace contextRef="#ctx0" brushRef="#br0" timeOffset="-1169">9128 5850 13056,'11'-37'4831,"-11"37"-2623,0-12-1952,0 12 1088,0 0 416,-11 0 416,11 0-448,0 0-160,0 0-896,0 0-256,0 0-64,0 0-224,0 12-64,0-12-32,0 0-32,0 12-96,0-12 64,0 13 32,0-13 64,0 0-32,-12 12 64,12-12-224,0 12 32,-12-12-480,12 0-96,-11 0-512,11 0-192,-13 0-480,13 12-192,13-12-1792,-13 12 65,11 12-97,1 0-192</inkml:trace>
          <inkml:trace contextRef="#ctx0" brushRef="#br0" timeOffset="-785">9189 5911 16000,'12'-12'5983,"-12"0"-3263,0 0-2592,0 12 1120,0 0-128,12 0 96,-12 0-288,0 0-160,0-12-384,0 12-96,0 0-160,0-12-96,0 12 0,0 0 32,0-12-96,0 12-64,0 0-96,0 0-32,-12-13-320,12 13-96,-12 0-544,12-12-192,-12 12-672,12 0-256,-12 0-672,12 12-191,0 13-2113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9"/>
  <sheetViews>
    <sheetView workbookViewId="0">
      <pane xSplit="1" ySplit="2" topLeftCell="W229" activePane="bottomRight" state="frozen"/>
      <selection pane="topRight" activeCell="B1" sqref="B1"/>
      <selection pane="bottomLeft" activeCell="A3" sqref="A3"/>
      <selection pane="bottomRight" activeCell="BG257" sqref="BG257"/>
    </sheetView>
  </sheetViews>
  <sheetFormatPr defaultColWidth="8.796875" defaultRowHeight="14.25" x14ac:dyDescent="0.45"/>
  <cols>
    <col min="2" max="2" width="2.6640625" bestFit="1" customWidth="1"/>
    <col min="3" max="3" width="3" bestFit="1" customWidth="1"/>
    <col min="4" max="4" width="2.796875" bestFit="1" customWidth="1"/>
    <col min="5" max="7" width="3" bestFit="1" customWidth="1"/>
    <col min="8" max="8" width="2.6640625" bestFit="1" customWidth="1"/>
    <col min="9" max="9" width="2.6640625" style="21" customWidth="1"/>
    <col min="10" max="10" width="2.796875" bestFit="1" customWidth="1"/>
    <col min="11" max="11" width="2.73046875" bestFit="1" customWidth="1"/>
    <col min="12" max="12" width="3.1328125" bestFit="1" customWidth="1"/>
    <col min="13" max="14" width="2.46484375" bestFit="1" customWidth="1"/>
    <col min="15" max="15" width="2" bestFit="1" customWidth="1"/>
    <col min="16" max="17" width="2.46484375" bestFit="1" customWidth="1"/>
    <col min="18" max="18" width="2.6640625" bestFit="1" customWidth="1"/>
    <col min="19" max="19" width="2.796875" bestFit="1" customWidth="1"/>
    <col min="20" max="20" width="2.6640625" bestFit="1" customWidth="1"/>
    <col min="21" max="21" width="3.33203125" bestFit="1" customWidth="1"/>
    <col min="22" max="23" width="3.6640625" bestFit="1" customWidth="1"/>
    <col min="24" max="24" width="3" bestFit="1" customWidth="1"/>
    <col min="25" max="25" width="3.6640625" bestFit="1" customWidth="1"/>
    <col min="26" max="26" width="3.33203125" bestFit="1" customWidth="1"/>
    <col min="27" max="27" width="3.6640625" bestFit="1" customWidth="1"/>
    <col min="28" max="28" width="3.33203125" bestFit="1" customWidth="1"/>
    <col min="29" max="29" width="3" bestFit="1" customWidth="1"/>
    <col min="30" max="31" width="3.1328125" bestFit="1" customWidth="1"/>
    <col min="32" max="32" width="2.6640625" bestFit="1" customWidth="1"/>
    <col min="33" max="33" width="3.6640625" bestFit="1" customWidth="1"/>
    <col min="34" max="35" width="3" bestFit="1" customWidth="1"/>
    <col min="36" max="36" width="3.1328125" bestFit="1" customWidth="1"/>
    <col min="37" max="37" width="3.33203125" bestFit="1" customWidth="1"/>
    <col min="38" max="39" width="3.1328125" bestFit="1" customWidth="1"/>
    <col min="40" max="40" width="3" bestFit="1" customWidth="1"/>
    <col min="41" max="41" width="2.33203125" bestFit="1" customWidth="1"/>
    <col min="42" max="42" width="2.6640625" bestFit="1" customWidth="1"/>
    <col min="43" max="43" width="2.796875" bestFit="1" customWidth="1"/>
    <col min="44" max="44" width="3" bestFit="1" customWidth="1"/>
    <col min="45" max="45" width="2.6640625" bestFit="1" customWidth="1"/>
    <col min="46" max="46" width="3" bestFit="1" customWidth="1"/>
    <col min="47" max="47" width="2.796875" bestFit="1" customWidth="1"/>
    <col min="48" max="48" width="3" bestFit="1" customWidth="1"/>
    <col min="49" max="50" width="3.6640625" bestFit="1" customWidth="1"/>
    <col min="51" max="51" width="3" bestFit="1" customWidth="1"/>
    <col min="52" max="52" width="3.46484375" bestFit="1" customWidth="1"/>
    <col min="53" max="53" width="8.796875" style="10"/>
    <col min="54" max="54" width="8.796875" style="60"/>
    <col min="57" max="57" width="8.796875" style="57"/>
    <col min="58" max="60" width="8.796875" style="29"/>
    <col min="61" max="61" width="8.796875" style="57"/>
    <col min="62" max="62" width="8.796875" style="10"/>
    <col min="64" max="64" width="9.33203125" customWidth="1"/>
  </cols>
  <sheetData>
    <row r="1" spans="1:64" ht="28.5" x14ac:dyDescent="0.45">
      <c r="A1" s="155" t="s">
        <v>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2" t="s">
        <v>1967</v>
      </c>
      <c r="BC1" s="153"/>
      <c r="BD1" s="153"/>
      <c r="BE1" s="154"/>
      <c r="BF1" s="152" t="s">
        <v>1999</v>
      </c>
      <c r="BG1" s="153"/>
      <c r="BH1" s="153"/>
      <c r="BI1" s="154"/>
      <c r="BJ1" s="9" t="s">
        <v>1</v>
      </c>
      <c r="BK1" s="22" t="s">
        <v>569</v>
      </c>
      <c r="BL1" s="1" t="s">
        <v>570</v>
      </c>
    </row>
    <row r="2" spans="1:64" s="1" customFormat="1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611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4" t="s">
        <v>53</v>
      </c>
      <c r="BB2" s="59" t="s">
        <v>54</v>
      </c>
      <c r="BC2" s="1" t="s">
        <v>55</v>
      </c>
      <c r="BD2" s="1" t="s">
        <v>56</v>
      </c>
      <c r="BE2" s="66" t="s">
        <v>57</v>
      </c>
      <c r="BF2" s="59" t="s">
        <v>54</v>
      </c>
      <c r="BG2" s="1" t="s">
        <v>55</v>
      </c>
      <c r="BH2" s="1" t="s">
        <v>56</v>
      </c>
      <c r="BI2" s="66" t="s">
        <v>57</v>
      </c>
      <c r="BJ2" s="14"/>
    </row>
    <row r="3" spans="1:64" x14ac:dyDescent="0.45">
      <c r="A3" s="2">
        <v>42736</v>
      </c>
      <c r="BA3" s="15">
        <f>SUM(B3:AZ3)</f>
        <v>0</v>
      </c>
      <c r="BB3" s="60">
        <v>0</v>
      </c>
      <c r="BC3">
        <v>0</v>
      </c>
      <c r="BD3">
        <v>0</v>
      </c>
      <c r="BE3" s="57">
        <v>0</v>
      </c>
      <c r="BJ3" s="10">
        <f t="shared" ref="BJ3:BJ9" si="0">SUM(BB3:BE3)</f>
        <v>0</v>
      </c>
      <c r="BL3">
        <f>BJ3-BK3</f>
        <v>0</v>
      </c>
    </row>
    <row r="4" spans="1:64" x14ac:dyDescent="0.45">
      <c r="A4" s="2">
        <v>42737</v>
      </c>
      <c r="L4">
        <v>1</v>
      </c>
      <c r="AN4">
        <v>1</v>
      </c>
      <c r="BA4" s="15">
        <f t="shared" ref="BA4:BA67" si="1">SUM(B4:AZ4)</f>
        <v>2</v>
      </c>
      <c r="BB4" s="60">
        <v>0</v>
      </c>
      <c r="BC4">
        <v>0</v>
      </c>
      <c r="BD4">
        <v>0</v>
      </c>
      <c r="BE4" s="57">
        <v>2</v>
      </c>
      <c r="BJ4" s="10">
        <f t="shared" si="0"/>
        <v>2</v>
      </c>
      <c r="BL4" s="21">
        <f t="shared" ref="BL4:BL9" si="2">BJ4-BK4</f>
        <v>2</v>
      </c>
    </row>
    <row r="5" spans="1:64" x14ac:dyDescent="0.45">
      <c r="A5" s="2">
        <v>42738</v>
      </c>
      <c r="O5">
        <v>2</v>
      </c>
      <c r="AN5">
        <v>1</v>
      </c>
      <c r="AV5">
        <v>1</v>
      </c>
      <c r="BA5" s="15">
        <f t="shared" si="1"/>
        <v>4</v>
      </c>
      <c r="BB5" s="60">
        <v>0</v>
      </c>
      <c r="BC5">
        <v>0</v>
      </c>
      <c r="BD5">
        <v>1</v>
      </c>
      <c r="BE5" s="57">
        <v>3</v>
      </c>
      <c r="BJ5" s="10">
        <f t="shared" si="0"/>
        <v>4</v>
      </c>
      <c r="BK5">
        <v>2</v>
      </c>
      <c r="BL5" s="21">
        <f t="shared" si="2"/>
        <v>2</v>
      </c>
    </row>
    <row r="6" spans="1:64" x14ac:dyDescent="0.45">
      <c r="A6" s="2">
        <v>42739</v>
      </c>
      <c r="O6">
        <v>2</v>
      </c>
      <c r="S6">
        <v>1</v>
      </c>
      <c r="X6">
        <v>1</v>
      </c>
      <c r="Z6">
        <v>1</v>
      </c>
      <c r="BA6" s="15">
        <f t="shared" si="1"/>
        <v>5</v>
      </c>
      <c r="BB6" s="60">
        <v>0</v>
      </c>
      <c r="BC6">
        <v>0</v>
      </c>
      <c r="BD6">
        <v>3</v>
      </c>
      <c r="BE6" s="57">
        <v>2</v>
      </c>
      <c r="BJ6" s="10">
        <f t="shared" si="0"/>
        <v>5</v>
      </c>
      <c r="BK6">
        <v>2</v>
      </c>
      <c r="BL6" s="21">
        <f t="shared" si="2"/>
        <v>3</v>
      </c>
    </row>
    <row r="7" spans="1:64" x14ac:dyDescent="0.45">
      <c r="A7" s="2">
        <v>42740</v>
      </c>
      <c r="B7">
        <v>2</v>
      </c>
      <c r="O7">
        <v>1</v>
      </c>
      <c r="Z7">
        <v>1</v>
      </c>
      <c r="AC7">
        <v>1</v>
      </c>
      <c r="AV7">
        <v>1</v>
      </c>
      <c r="BA7" s="15">
        <f t="shared" si="1"/>
        <v>6</v>
      </c>
      <c r="BB7" s="60">
        <v>0</v>
      </c>
      <c r="BC7">
        <v>1</v>
      </c>
      <c r="BD7">
        <v>3</v>
      </c>
      <c r="BE7" s="57">
        <v>2</v>
      </c>
      <c r="BJ7" s="10">
        <f t="shared" si="0"/>
        <v>6</v>
      </c>
      <c r="BK7">
        <v>2</v>
      </c>
      <c r="BL7" s="21">
        <f t="shared" si="2"/>
        <v>4</v>
      </c>
    </row>
    <row r="8" spans="1:64" x14ac:dyDescent="0.45">
      <c r="A8" s="2">
        <v>42741</v>
      </c>
      <c r="AK8">
        <v>1</v>
      </c>
      <c r="AV8">
        <v>1</v>
      </c>
      <c r="BA8" s="15">
        <f t="shared" si="1"/>
        <v>2</v>
      </c>
      <c r="BB8" s="60">
        <v>0</v>
      </c>
      <c r="BC8">
        <v>0</v>
      </c>
      <c r="BD8">
        <v>0</v>
      </c>
      <c r="BE8" s="57">
        <v>2</v>
      </c>
      <c r="BJ8" s="10">
        <f t="shared" si="0"/>
        <v>2</v>
      </c>
      <c r="BL8" s="21">
        <f t="shared" si="2"/>
        <v>2</v>
      </c>
    </row>
    <row r="9" spans="1:64" x14ac:dyDescent="0.45">
      <c r="A9" s="2">
        <v>42742</v>
      </c>
      <c r="P9">
        <v>1</v>
      </c>
      <c r="AN9">
        <v>1</v>
      </c>
      <c r="BA9" s="15">
        <f t="shared" si="1"/>
        <v>2</v>
      </c>
      <c r="BB9" s="60">
        <v>0</v>
      </c>
      <c r="BC9">
        <v>0</v>
      </c>
      <c r="BD9">
        <v>1</v>
      </c>
      <c r="BE9" s="57">
        <v>1</v>
      </c>
      <c r="BJ9" s="10">
        <f t="shared" si="0"/>
        <v>2</v>
      </c>
      <c r="BK9">
        <v>1</v>
      </c>
      <c r="BL9" s="21">
        <f t="shared" si="2"/>
        <v>1</v>
      </c>
    </row>
    <row r="10" spans="1:64" s="18" customFormat="1" x14ac:dyDescent="0.45">
      <c r="A10" s="5" t="s">
        <v>58</v>
      </c>
      <c r="B10" s="18">
        <f>SUM(B3:B9)</f>
        <v>2</v>
      </c>
      <c r="C10" s="18">
        <f t="shared" ref="C10:BJ10" si="3">SUM(C3:C9)</f>
        <v>0</v>
      </c>
      <c r="D10" s="18">
        <f t="shared" si="3"/>
        <v>0</v>
      </c>
      <c r="E10" s="18">
        <f t="shared" si="3"/>
        <v>0</v>
      </c>
      <c r="F10" s="18">
        <f t="shared" si="3"/>
        <v>0</v>
      </c>
      <c r="G10" s="18">
        <f t="shared" si="3"/>
        <v>0</v>
      </c>
      <c r="H10" s="18">
        <f t="shared" si="3"/>
        <v>0</v>
      </c>
      <c r="J10" s="18">
        <f t="shared" si="3"/>
        <v>0</v>
      </c>
      <c r="K10" s="18">
        <f t="shared" si="3"/>
        <v>0</v>
      </c>
      <c r="L10" s="18">
        <f t="shared" si="3"/>
        <v>1</v>
      </c>
      <c r="M10" s="18">
        <f t="shared" si="3"/>
        <v>0</v>
      </c>
      <c r="N10" s="18">
        <f t="shared" si="3"/>
        <v>0</v>
      </c>
      <c r="O10" s="18">
        <f t="shared" si="3"/>
        <v>5</v>
      </c>
      <c r="P10" s="18">
        <f t="shared" si="3"/>
        <v>1</v>
      </c>
      <c r="Q10" s="18">
        <f t="shared" si="3"/>
        <v>0</v>
      </c>
      <c r="R10" s="18">
        <f t="shared" si="3"/>
        <v>0</v>
      </c>
      <c r="S10" s="18">
        <f t="shared" si="3"/>
        <v>1</v>
      </c>
      <c r="T10" s="18">
        <f t="shared" si="3"/>
        <v>0</v>
      </c>
      <c r="U10" s="18">
        <f t="shared" si="3"/>
        <v>0</v>
      </c>
      <c r="V10" s="18">
        <f t="shared" si="3"/>
        <v>0</v>
      </c>
      <c r="W10" s="18">
        <f t="shared" si="3"/>
        <v>0</v>
      </c>
      <c r="X10" s="18">
        <f t="shared" si="3"/>
        <v>1</v>
      </c>
      <c r="Y10" s="18">
        <f t="shared" si="3"/>
        <v>0</v>
      </c>
      <c r="Z10" s="18">
        <f t="shared" si="3"/>
        <v>2</v>
      </c>
      <c r="AA10" s="18">
        <f t="shared" si="3"/>
        <v>0</v>
      </c>
      <c r="AB10" s="18">
        <f t="shared" si="3"/>
        <v>0</v>
      </c>
      <c r="AC10" s="18">
        <f t="shared" si="3"/>
        <v>1</v>
      </c>
      <c r="AD10" s="18">
        <f t="shared" si="3"/>
        <v>0</v>
      </c>
      <c r="AE10" s="18">
        <f t="shared" si="3"/>
        <v>0</v>
      </c>
      <c r="AF10" s="18">
        <f t="shared" si="3"/>
        <v>0</v>
      </c>
      <c r="AG10" s="18">
        <f t="shared" si="3"/>
        <v>0</v>
      </c>
      <c r="AH10" s="18">
        <f t="shared" si="3"/>
        <v>0</v>
      </c>
      <c r="AI10" s="18">
        <f t="shared" si="3"/>
        <v>0</v>
      </c>
      <c r="AJ10" s="18">
        <f t="shared" si="3"/>
        <v>0</v>
      </c>
      <c r="AK10" s="18">
        <f t="shared" si="3"/>
        <v>1</v>
      </c>
      <c r="AL10" s="18">
        <f t="shared" si="3"/>
        <v>0</v>
      </c>
      <c r="AM10" s="18">
        <f t="shared" si="3"/>
        <v>0</v>
      </c>
      <c r="AN10" s="18">
        <f t="shared" si="3"/>
        <v>3</v>
      </c>
      <c r="AO10" s="18">
        <f t="shared" si="3"/>
        <v>0</v>
      </c>
      <c r="AP10" s="18">
        <f t="shared" si="3"/>
        <v>0</v>
      </c>
      <c r="AQ10" s="18">
        <f t="shared" si="3"/>
        <v>0</v>
      </c>
      <c r="AR10" s="18">
        <f t="shared" si="3"/>
        <v>0</v>
      </c>
      <c r="AS10" s="18">
        <f t="shared" si="3"/>
        <v>0</v>
      </c>
      <c r="AT10" s="18">
        <f t="shared" si="3"/>
        <v>0</v>
      </c>
      <c r="AU10" s="18">
        <f t="shared" si="3"/>
        <v>0</v>
      </c>
      <c r="AV10" s="18">
        <f t="shared" si="3"/>
        <v>3</v>
      </c>
      <c r="AW10" s="18">
        <f t="shared" si="3"/>
        <v>0</v>
      </c>
      <c r="AX10" s="18">
        <f t="shared" si="3"/>
        <v>0</v>
      </c>
      <c r="AY10" s="18">
        <f t="shared" si="3"/>
        <v>0</v>
      </c>
      <c r="AZ10" s="18">
        <f t="shared" si="3"/>
        <v>0</v>
      </c>
      <c r="BA10" s="14">
        <f t="shared" si="3"/>
        <v>21</v>
      </c>
      <c r="BB10" s="61">
        <f t="shared" si="3"/>
        <v>0</v>
      </c>
      <c r="BC10" s="18">
        <f t="shared" si="3"/>
        <v>1</v>
      </c>
      <c r="BD10" s="18">
        <f t="shared" si="3"/>
        <v>8</v>
      </c>
      <c r="BE10" s="58">
        <f t="shared" si="3"/>
        <v>12</v>
      </c>
      <c r="BF10" s="32"/>
      <c r="BG10" s="32"/>
      <c r="BH10" s="32"/>
      <c r="BI10" s="58"/>
      <c r="BJ10" s="14">
        <f t="shared" si="3"/>
        <v>21</v>
      </c>
      <c r="BK10" s="18">
        <f>SUM(BK2:BK9)</f>
        <v>7</v>
      </c>
      <c r="BL10" s="18">
        <f>BJ10-BK10</f>
        <v>14</v>
      </c>
    </row>
    <row r="11" spans="1:64" x14ac:dyDescent="0.45">
      <c r="A11" s="2">
        <v>42743</v>
      </c>
      <c r="BA11" s="15">
        <f t="shared" si="1"/>
        <v>0</v>
      </c>
      <c r="BB11" s="60">
        <v>0</v>
      </c>
      <c r="BC11">
        <v>0</v>
      </c>
      <c r="BD11">
        <v>0</v>
      </c>
      <c r="BE11" s="57">
        <v>0</v>
      </c>
      <c r="BJ11" s="10">
        <f t="shared" ref="BJ11:BJ17" si="4">SUM(BB11:BE11)</f>
        <v>0</v>
      </c>
      <c r="BL11" s="23">
        <f t="shared" ref="BL11:BL39" si="5">BJ11-BK11</f>
        <v>0</v>
      </c>
    </row>
    <row r="12" spans="1:64" x14ac:dyDescent="0.45">
      <c r="A12" s="2">
        <v>42744</v>
      </c>
      <c r="X12">
        <v>1</v>
      </c>
      <c r="AV12">
        <v>1</v>
      </c>
      <c r="BA12" s="15">
        <f t="shared" si="1"/>
        <v>2</v>
      </c>
      <c r="BB12" s="60">
        <v>0</v>
      </c>
      <c r="BC12">
        <v>0</v>
      </c>
      <c r="BD12">
        <v>2</v>
      </c>
      <c r="BE12" s="57">
        <v>0</v>
      </c>
      <c r="BJ12" s="10">
        <f t="shared" si="4"/>
        <v>2</v>
      </c>
      <c r="BK12">
        <v>1</v>
      </c>
      <c r="BL12" s="23">
        <f t="shared" si="5"/>
        <v>1</v>
      </c>
    </row>
    <row r="13" spans="1:64" x14ac:dyDescent="0.45">
      <c r="A13" s="2">
        <v>42745</v>
      </c>
      <c r="O13">
        <v>1</v>
      </c>
      <c r="AS13">
        <v>1</v>
      </c>
      <c r="BA13" s="15">
        <f t="shared" si="1"/>
        <v>2</v>
      </c>
      <c r="BB13" s="60">
        <v>0</v>
      </c>
      <c r="BC13">
        <v>0</v>
      </c>
      <c r="BD13">
        <v>1</v>
      </c>
      <c r="BE13" s="57">
        <v>1</v>
      </c>
      <c r="BJ13" s="10">
        <f t="shared" si="4"/>
        <v>2</v>
      </c>
      <c r="BL13" s="23">
        <f t="shared" si="5"/>
        <v>2</v>
      </c>
    </row>
    <row r="14" spans="1:64" x14ac:dyDescent="0.45">
      <c r="A14" s="2">
        <v>42746</v>
      </c>
      <c r="Z14">
        <v>1</v>
      </c>
      <c r="AK14">
        <v>2</v>
      </c>
      <c r="AQ14">
        <v>1</v>
      </c>
      <c r="AS14">
        <v>1</v>
      </c>
      <c r="BA14" s="15">
        <f t="shared" si="1"/>
        <v>5</v>
      </c>
      <c r="BB14" s="60">
        <v>0</v>
      </c>
      <c r="BC14">
        <v>0</v>
      </c>
      <c r="BD14">
        <v>2</v>
      </c>
      <c r="BE14" s="57">
        <v>3</v>
      </c>
      <c r="BJ14" s="10">
        <f t="shared" si="4"/>
        <v>5</v>
      </c>
      <c r="BK14">
        <v>1</v>
      </c>
      <c r="BL14" s="23">
        <f t="shared" si="5"/>
        <v>4</v>
      </c>
    </row>
    <row r="15" spans="1:64" x14ac:dyDescent="0.45">
      <c r="A15" s="2">
        <v>42747</v>
      </c>
      <c r="K15">
        <v>1</v>
      </c>
      <c r="L15">
        <v>1</v>
      </c>
      <c r="AN15">
        <v>1</v>
      </c>
      <c r="AS15">
        <v>1</v>
      </c>
      <c r="AV15">
        <v>1</v>
      </c>
      <c r="AX15">
        <v>1</v>
      </c>
      <c r="AY15">
        <v>1</v>
      </c>
      <c r="BA15" s="15">
        <f t="shared" si="1"/>
        <v>7</v>
      </c>
      <c r="BB15" s="60">
        <v>0</v>
      </c>
      <c r="BC15">
        <v>0</v>
      </c>
      <c r="BD15">
        <v>2</v>
      </c>
      <c r="BE15" s="57">
        <v>5</v>
      </c>
      <c r="BJ15" s="10">
        <f t="shared" si="4"/>
        <v>7</v>
      </c>
      <c r="BK15">
        <v>4</v>
      </c>
      <c r="BL15" s="23">
        <f t="shared" si="5"/>
        <v>3</v>
      </c>
    </row>
    <row r="16" spans="1:64" x14ac:dyDescent="0.45">
      <c r="A16" s="2">
        <v>42748</v>
      </c>
      <c r="B16">
        <v>2</v>
      </c>
      <c r="D16">
        <v>2</v>
      </c>
      <c r="E16">
        <v>1</v>
      </c>
      <c r="K16">
        <v>1</v>
      </c>
      <c r="P16">
        <v>1</v>
      </c>
      <c r="AS16">
        <v>1</v>
      </c>
      <c r="AV16">
        <v>1</v>
      </c>
      <c r="BA16" s="15">
        <f t="shared" si="1"/>
        <v>9</v>
      </c>
      <c r="BB16" s="60">
        <v>0</v>
      </c>
      <c r="BC16">
        <v>0</v>
      </c>
      <c r="BD16">
        <v>4</v>
      </c>
      <c r="BE16" s="57">
        <v>5</v>
      </c>
      <c r="BJ16" s="10">
        <f t="shared" si="4"/>
        <v>9</v>
      </c>
      <c r="BK16">
        <v>2</v>
      </c>
      <c r="BL16" s="23">
        <f t="shared" si="5"/>
        <v>7</v>
      </c>
    </row>
    <row r="17" spans="1:64" x14ac:dyDescent="0.45">
      <c r="A17" s="2">
        <v>42749</v>
      </c>
      <c r="AS17">
        <v>1</v>
      </c>
      <c r="BA17" s="15">
        <f t="shared" si="1"/>
        <v>1</v>
      </c>
      <c r="BB17" s="60">
        <v>0</v>
      </c>
      <c r="BC17">
        <v>0</v>
      </c>
      <c r="BD17">
        <v>1</v>
      </c>
      <c r="BE17" s="57">
        <v>0</v>
      </c>
      <c r="BJ17" s="10">
        <f t="shared" si="4"/>
        <v>1</v>
      </c>
      <c r="BL17" s="23">
        <f t="shared" si="5"/>
        <v>1</v>
      </c>
    </row>
    <row r="18" spans="1:64" s="18" customFormat="1" x14ac:dyDescent="0.45">
      <c r="A18" s="5" t="s">
        <v>58</v>
      </c>
      <c r="B18" s="18">
        <f>SUM(B11:B17)</f>
        <v>2</v>
      </c>
      <c r="C18" s="18">
        <f t="shared" ref="C18:BJ18" si="6">SUM(C11:C17)</f>
        <v>0</v>
      </c>
      <c r="D18" s="18">
        <f t="shared" si="6"/>
        <v>2</v>
      </c>
      <c r="E18" s="18">
        <f t="shared" si="6"/>
        <v>1</v>
      </c>
      <c r="F18" s="18">
        <f t="shared" si="6"/>
        <v>0</v>
      </c>
      <c r="G18" s="18">
        <f t="shared" si="6"/>
        <v>0</v>
      </c>
      <c r="H18" s="18">
        <f t="shared" si="6"/>
        <v>0</v>
      </c>
      <c r="J18" s="18">
        <f t="shared" si="6"/>
        <v>0</v>
      </c>
      <c r="K18" s="18">
        <f t="shared" si="6"/>
        <v>2</v>
      </c>
      <c r="L18" s="18">
        <f t="shared" si="6"/>
        <v>1</v>
      </c>
      <c r="M18" s="18">
        <f t="shared" si="6"/>
        <v>0</v>
      </c>
      <c r="N18" s="18">
        <f t="shared" si="6"/>
        <v>0</v>
      </c>
      <c r="O18" s="18">
        <f t="shared" si="6"/>
        <v>1</v>
      </c>
      <c r="P18" s="18">
        <f t="shared" si="6"/>
        <v>1</v>
      </c>
      <c r="Q18" s="18">
        <f t="shared" si="6"/>
        <v>0</v>
      </c>
      <c r="R18" s="18">
        <f t="shared" si="6"/>
        <v>0</v>
      </c>
      <c r="S18" s="18">
        <f t="shared" si="6"/>
        <v>0</v>
      </c>
      <c r="T18" s="18">
        <f t="shared" si="6"/>
        <v>0</v>
      </c>
      <c r="U18" s="18">
        <f t="shared" si="6"/>
        <v>0</v>
      </c>
      <c r="V18" s="18">
        <f t="shared" si="6"/>
        <v>0</v>
      </c>
      <c r="W18" s="18">
        <f t="shared" si="6"/>
        <v>0</v>
      </c>
      <c r="X18" s="18">
        <f t="shared" si="6"/>
        <v>1</v>
      </c>
      <c r="Y18" s="18">
        <f t="shared" si="6"/>
        <v>0</v>
      </c>
      <c r="Z18" s="18">
        <f t="shared" si="6"/>
        <v>1</v>
      </c>
      <c r="AA18" s="18">
        <f t="shared" si="6"/>
        <v>0</v>
      </c>
      <c r="AB18" s="18">
        <f t="shared" si="6"/>
        <v>0</v>
      </c>
      <c r="AC18" s="18">
        <f t="shared" si="6"/>
        <v>0</v>
      </c>
      <c r="AD18" s="18">
        <f t="shared" si="6"/>
        <v>0</v>
      </c>
      <c r="AE18" s="18">
        <f t="shared" si="6"/>
        <v>0</v>
      </c>
      <c r="AF18" s="18">
        <f t="shared" si="6"/>
        <v>0</v>
      </c>
      <c r="AG18" s="18">
        <f t="shared" si="6"/>
        <v>0</v>
      </c>
      <c r="AH18" s="18">
        <f t="shared" si="6"/>
        <v>0</v>
      </c>
      <c r="AI18" s="18">
        <f t="shared" si="6"/>
        <v>0</v>
      </c>
      <c r="AJ18" s="18">
        <f t="shared" si="6"/>
        <v>0</v>
      </c>
      <c r="AK18" s="18">
        <f t="shared" si="6"/>
        <v>2</v>
      </c>
      <c r="AL18" s="18">
        <f t="shared" si="6"/>
        <v>0</v>
      </c>
      <c r="AM18" s="18">
        <f t="shared" si="6"/>
        <v>0</v>
      </c>
      <c r="AN18" s="18">
        <f t="shared" si="6"/>
        <v>1</v>
      </c>
      <c r="AO18" s="18">
        <f t="shared" si="6"/>
        <v>0</v>
      </c>
      <c r="AP18" s="18">
        <f t="shared" si="6"/>
        <v>0</v>
      </c>
      <c r="AQ18" s="18">
        <f t="shared" si="6"/>
        <v>1</v>
      </c>
      <c r="AR18" s="18">
        <f t="shared" si="6"/>
        <v>0</v>
      </c>
      <c r="AS18" s="18">
        <f t="shared" si="6"/>
        <v>5</v>
      </c>
      <c r="AT18" s="18">
        <f t="shared" si="6"/>
        <v>0</v>
      </c>
      <c r="AU18" s="18">
        <f t="shared" si="6"/>
        <v>0</v>
      </c>
      <c r="AV18" s="18">
        <f t="shared" si="6"/>
        <v>3</v>
      </c>
      <c r="AW18" s="18">
        <f t="shared" si="6"/>
        <v>0</v>
      </c>
      <c r="AX18" s="18">
        <f t="shared" si="6"/>
        <v>1</v>
      </c>
      <c r="AY18" s="18">
        <f t="shared" si="6"/>
        <v>1</v>
      </c>
      <c r="AZ18" s="18">
        <f t="shared" si="6"/>
        <v>0</v>
      </c>
      <c r="BA18" s="14">
        <f t="shared" si="6"/>
        <v>26</v>
      </c>
      <c r="BB18" s="61">
        <f t="shared" si="6"/>
        <v>0</v>
      </c>
      <c r="BC18" s="18">
        <f t="shared" si="6"/>
        <v>0</v>
      </c>
      <c r="BD18" s="18">
        <f t="shared" si="6"/>
        <v>12</v>
      </c>
      <c r="BE18" s="58">
        <f t="shared" si="6"/>
        <v>14</v>
      </c>
      <c r="BF18" s="32"/>
      <c r="BG18" s="32"/>
      <c r="BH18" s="32"/>
      <c r="BI18" s="58"/>
      <c r="BJ18" s="14">
        <f t="shared" si="6"/>
        <v>26</v>
      </c>
      <c r="BK18" s="18">
        <f>SUM(BK11:BK17)</f>
        <v>8</v>
      </c>
      <c r="BL18" s="18">
        <f t="shared" si="5"/>
        <v>18</v>
      </c>
    </row>
    <row r="19" spans="1:64" x14ac:dyDescent="0.45">
      <c r="A19" s="2">
        <v>42750</v>
      </c>
      <c r="BA19" s="15">
        <f t="shared" si="1"/>
        <v>0</v>
      </c>
      <c r="BB19" s="60">
        <v>0</v>
      </c>
      <c r="BC19">
        <v>0</v>
      </c>
      <c r="BD19">
        <v>0</v>
      </c>
      <c r="BE19" s="67">
        <v>0</v>
      </c>
      <c r="BF19" s="72"/>
      <c r="BG19" s="72"/>
      <c r="BH19" s="72"/>
      <c r="BI19" s="67"/>
      <c r="BJ19" s="14">
        <v>0</v>
      </c>
      <c r="BK19" s="25">
        <v>0</v>
      </c>
      <c r="BL19" s="26">
        <f t="shared" si="5"/>
        <v>0</v>
      </c>
    </row>
    <row r="20" spans="1:64" x14ac:dyDescent="0.45">
      <c r="A20" s="2">
        <v>42751</v>
      </c>
      <c r="E20">
        <v>1</v>
      </c>
      <c r="I20" s="21">
        <v>1</v>
      </c>
      <c r="K20">
        <v>4</v>
      </c>
      <c r="L20">
        <v>1</v>
      </c>
      <c r="AN20">
        <v>2</v>
      </c>
      <c r="AR20">
        <v>1</v>
      </c>
      <c r="AS20">
        <v>1</v>
      </c>
      <c r="BA20" s="15">
        <f t="shared" si="1"/>
        <v>11</v>
      </c>
      <c r="BB20" s="60">
        <v>0</v>
      </c>
      <c r="BC20">
        <v>2</v>
      </c>
      <c r="BD20">
        <v>2</v>
      </c>
      <c r="BE20" s="67">
        <v>7</v>
      </c>
      <c r="BF20" s="72"/>
      <c r="BG20" s="72"/>
      <c r="BH20" s="72"/>
      <c r="BI20" s="67"/>
      <c r="BJ20" s="10">
        <f t="shared" ref="BJ20:BJ25" si="7">SUM(BB20:BE20)</f>
        <v>11</v>
      </c>
      <c r="BK20">
        <v>3</v>
      </c>
      <c r="BL20" s="26">
        <f>BJ20-BK20</f>
        <v>8</v>
      </c>
    </row>
    <row r="21" spans="1:64" x14ac:dyDescent="0.45">
      <c r="A21" s="2">
        <v>42752</v>
      </c>
      <c r="D21">
        <v>1</v>
      </c>
      <c r="I21" s="21">
        <v>1</v>
      </c>
      <c r="L21">
        <v>1</v>
      </c>
      <c r="O21">
        <v>1</v>
      </c>
      <c r="X21">
        <v>1</v>
      </c>
      <c r="AS21">
        <v>1</v>
      </c>
      <c r="AY21">
        <v>1</v>
      </c>
      <c r="BA21" s="15">
        <f t="shared" si="1"/>
        <v>7</v>
      </c>
      <c r="BB21" s="60">
        <v>0</v>
      </c>
      <c r="BC21">
        <v>0</v>
      </c>
      <c r="BD21">
        <v>3</v>
      </c>
      <c r="BE21" s="67">
        <v>4</v>
      </c>
      <c r="BF21" s="72"/>
      <c r="BG21" s="72"/>
      <c r="BH21" s="72"/>
      <c r="BI21" s="67"/>
      <c r="BJ21" s="10">
        <f t="shared" si="7"/>
        <v>7</v>
      </c>
      <c r="BK21">
        <v>1</v>
      </c>
      <c r="BL21" s="26">
        <f t="shared" si="5"/>
        <v>6</v>
      </c>
    </row>
    <row r="22" spans="1:64" x14ac:dyDescent="0.45">
      <c r="A22" s="2">
        <v>42753</v>
      </c>
      <c r="D22">
        <v>1</v>
      </c>
      <c r="E22">
        <v>1</v>
      </c>
      <c r="L22">
        <v>1</v>
      </c>
      <c r="O22">
        <v>1</v>
      </c>
      <c r="AK22">
        <v>1</v>
      </c>
      <c r="AR22">
        <v>1</v>
      </c>
      <c r="AV22">
        <v>1</v>
      </c>
      <c r="BA22" s="15">
        <f t="shared" si="1"/>
        <v>7</v>
      </c>
      <c r="BB22" s="60">
        <v>0</v>
      </c>
      <c r="BC22">
        <v>1</v>
      </c>
      <c r="BD22">
        <v>4</v>
      </c>
      <c r="BE22" s="67">
        <v>2</v>
      </c>
      <c r="BF22" s="72"/>
      <c r="BG22" s="72"/>
      <c r="BH22" s="72"/>
      <c r="BI22" s="67"/>
      <c r="BJ22" s="10">
        <f t="shared" si="7"/>
        <v>7</v>
      </c>
      <c r="BK22">
        <v>3</v>
      </c>
      <c r="BL22" s="26">
        <f t="shared" si="5"/>
        <v>4</v>
      </c>
    </row>
    <row r="23" spans="1:64" x14ac:dyDescent="0.45">
      <c r="A23" s="2">
        <v>42754</v>
      </c>
      <c r="K23">
        <v>1</v>
      </c>
      <c r="L23">
        <v>1</v>
      </c>
      <c r="P23">
        <v>1</v>
      </c>
      <c r="Z23">
        <v>1</v>
      </c>
      <c r="BA23" s="15">
        <f t="shared" si="1"/>
        <v>4</v>
      </c>
      <c r="BB23" s="60">
        <v>1</v>
      </c>
      <c r="BC23">
        <v>0</v>
      </c>
      <c r="BD23">
        <v>2</v>
      </c>
      <c r="BE23" s="67">
        <v>1</v>
      </c>
      <c r="BF23" s="72"/>
      <c r="BG23" s="72"/>
      <c r="BH23" s="72"/>
      <c r="BI23" s="67"/>
      <c r="BJ23" s="10">
        <f t="shared" si="7"/>
        <v>4</v>
      </c>
      <c r="BK23">
        <v>1</v>
      </c>
      <c r="BL23" s="26">
        <f t="shared" si="5"/>
        <v>3</v>
      </c>
    </row>
    <row r="24" spans="1:64" x14ac:dyDescent="0.45">
      <c r="A24" s="2">
        <v>42755</v>
      </c>
      <c r="K24">
        <v>1</v>
      </c>
      <c r="O24">
        <v>1</v>
      </c>
      <c r="Q24">
        <v>1</v>
      </c>
      <c r="S24">
        <v>1</v>
      </c>
      <c r="AN24">
        <v>1</v>
      </c>
      <c r="AR24">
        <v>2</v>
      </c>
      <c r="BA24" s="15">
        <f t="shared" si="1"/>
        <v>7</v>
      </c>
      <c r="BB24" s="60">
        <v>0</v>
      </c>
      <c r="BC24">
        <v>1</v>
      </c>
      <c r="BD24">
        <v>0</v>
      </c>
      <c r="BE24" s="67">
        <v>6</v>
      </c>
      <c r="BF24" s="72"/>
      <c r="BG24" s="72"/>
      <c r="BH24" s="72"/>
      <c r="BI24" s="67"/>
      <c r="BJ24" s="10">
        <f t="shared" si="7"/>
        <v>7</v>
      </c>
      <c r="BK24">
        <v>0</v>
      </c>
      <c r="BL24" s="26">
        <f t="shared" si="5"/>
        <v>7</v>
      </c>
    </row>
    <row r="25" spans="1:64" x14ac:dyDescent="0.45">
      <c r="A25" s="2">
        <v>42756</v>
      </c>
      <c r="AS25">
        <v>1</v>
      </c>
      <c r="BA25" s="15">
        <f t="shared" si="1"/>
        <v>1</v>
      </c>
      <c r="BB25" s="60">
        <v>0</v>
      </c>
      <c r="BC25">
        <v>0</v>
      </c>
      <c r="BD25">
        <v>1</v>
      </c>
      <c r="BE25" s="67">
        <v>0</v>
      </c>
      <c r="BF25" s="72"/>
      <c r="BG25" s="72"/>
      <c r="BH25" s="72"/>
      <c r="BI25" s="67"/>
      <c r="BJ25" s="10">
        <f t="shared" si="7"/>
        <v>1</v>
      </c>
      <c r="BK25">
        <v>1</v>
      </c>
      <c r="BL25" s="26">
        <f t="shared" si="5"/>
        <v>0</v>
      </c>
    </row>
    <row r="26" spans="1:64" s="18" customFormat="1" x14ac:dyDescent="0.45">
      <c r="A26" s="5" t="s">
        <v>58</v>
      </c>
      <c r="B26" s="18">
        <f>SUM(B19:B25)</f>
        <v>0</v>
      </c>
      <c r="C26" s="18">
        <f t="shared" ref="C26:BJ26" si="8">SUM(C19:C25)</f>
        <v>0</v>
      </c>
      <c r="D26" s="18">
        <f t="shared" si="8"/>
        <v>2</v>
      </c>
      <c r="E26" s="18">
        <f t="shared" si="8"/>
        <v>2</v>
      </c>
      <c r="F26" s="18">
        <f t="shared" si="8"/>
        <v>0</v>
      </c>
      <c r="G26" s="18">
        <f t="shared" si="8"/>
        <v>0</v>
      </c>
      <c r="H26" s="18">
        <f t="shared" si="8"/>
        <v>0</v>
      </c>
      <c r="J26" s="18">
        <f t="shared" si="8"/>
        <v>0</v>
      </c>
      <c r="K26" s="18">
        <f t="shared" si="8"/>
        <v>6</v>
      </c>
      <c r="L26" s="18">
        <f t="shared" si="8"/>
        <v>4</v>
      </c>
      <c r="M26" s="18">
        <f t="shared" si="8"/>
        <v>0</v>
      </c>
      <c r="N26" s="18">
        <f t="shared" si="8"/>
        <v>0</v>
      </c>
      <c r="O26" s="18">
        <f t="shared" si="8"/>
        <v>3</v>
      </c>
      <c r="P26" s="18">
        <f t="shared" si="8"/>
        <v>1</v>
      </c>
      <c r="Q26" s="18">
        <f t="shared" si="8"/>
        <v>1</v>
      </c>
      <c r="R26" s="18">
        <f t="shared" si="8"/>
        <v>0</v>
      </c>
      <c r="S26" s="18">
        <f t="shared" si="8"/>
        <v>1</v>
      </c>
      <c r="T26" s="18">
        <f t="shared" si="8"/>
        <v>0</v>
      </c>
      <c r="U26" s="18">
        <f t="shared" si="8"/>
        <v>0</v>
      </c>
      <c r="V26" s="18">
        <f t="shared" si="8"/>
        <v>0</v>
      </c>
      <c r="W26" s="18">
        <f t="shared" si="8"/>
        <v>0</v>
      </c>
      <c r="X26" s="18">
        <f t="shared" si="8"/>
        <v>1</v>
      </c>
      <c r="Y26" s="18">
        <f t="shared" si="8"/>
        <v>0</v>
      </c>
      <c r="Z26" s="18">
        <f t="shared" si="8"/>
        <v>1</v>
      </c>
      <c r="AA26" s="18">
        <f t="shared" si="8"/>
        <v>0</v>
      </c>
      <c r="AB26" s="18">
        <f t="shared" si="8"/>
        <v>0</v>
      </c>
      <c r="AC26" s="18">
        <f t="shared" si="8"/>
        <v>0</v>
      </c>
      <c r="AD26" s="18">
        <f t="shared" si="8"/>
        <v>0</v>
      </c>
      <c r="AE26" s="18">
        <f t="shared" si="8"/>
        <v>0</v>
      </c>
      <c r="AF26" s="18">
        <f t="shared" si="8"/>
        <v>0</v>
      </c>
      <c r="AG26" s="18">
        <f t="shared" si="8"/>
        <v>0</v>
      </c>
      <c r="AH26" s="18">
        <f t="shared" si="8"/>
        <v>0</v>
      </c>
      <c r="AI26" s="18">
        <f t="shared" si="8"/>
        <v>0</v>
      </c>
      <c r="AJ26" s="18">
        <f t="shared" si="8"/>
        <v>0</v>
      </c>
      <c r="AK26" s="18">
        <f t="shared" si="8"/>
        <v>1</v>
      </c>
      <c r="AL26" s="18">
        <f t="shared" si="8"/>
        <v>0</v>
      </c>
      <c r="AM26" s="18">
        <f t="shared" si="8"/>
        <v>0</v>
      </c>
      <c r="AN26" s="18">
        <f t="shared" si="8"/>
        <v>3</v>
      </c>
      <c r="AO26" s="18">
        <f t="shared" si="8"/>
        <v>0</v>
      </c>
      <c r="AP26" s="18">
        <f t="shared" si="8"/>
        <v>0</v>
      </c>
      <c r="AQ26" s="18">
        <f t="shared" si="8"/>
        <v>0</v>
      </c>
      <c r="AR26" s="18">
        <f t="shared" si="8"/>
        <v>4</v>
      </c>
      <c r="AS26" s="18">
        <f t="shared" si="8"/>
        <v>3</v>
      </c>
      <c r="AT26" s="18">
        <f t="shared" si="8"/>
        <v>0</v>
      </c>
      <c r="AU26" s="18">
        <f t="shared" si="8"/>
        <v>0</v>
      </c>
      <c r="AV26" s="18">
        <f t="shared" si="8"/>
        <v>1</v>
      </c>
      <c r="AW26" s="18">
        <f t="shared" si="8"/>
        <v>0</v>
      </c>
      <c r="AX26" s="18">
        <f t="shared" si="8"/>
        <v>0</v>
      </c>
      <c r="AY26" s="18">
        <f t="shared" si="8"/>
        <v>1</v>
      </c>
      <c r="AZ26" s="18">
        <f t="shared" si="8"/>
        <v>0</v>
      </c>
      <c r="BA26" s="14">
        <f t="shared" si="8"/>
        <v>37</v>
      </c>
      <c r="BB26" s="61">
        <f t="shared" si="8"/>
        <v>1</v>
      </c>
      <c r="BC26" s="18">
        <f t="shared" si="8"/>
        <v>4</v>
      </c>
      <c r="BD26" s="18">
        <f t="shared" si="8"/>
        <v>12</v>
      </c>
      <c r="BE26" s="58">
        <f t="shared" si="8"/>
        <v>20</v>
      </c>
      <c r="BF26" s="32"/>
      <c r="BG26" s="32"/>
      <c r="BH26" s="32"/>
      <c r="BI26" s="58"/>
      <c r="BJ26" s="14">
        <f t="shared" si="8"/>
        <v>37</v>
      </c>
      <c r="BK26" s="18">
        <f>SUM(BK19:BK25)</f>
        <v>9</v>
      </c>
      <c r="BL26" s="18">
        <f t="shared" si="5"/>
        <v>28</v>
      </c>
    </row>
    <row r="27" spans="1:64" x14ac:dyDescent="0.45">
      <c r="A27" s="2">
        <v>42757</v>
      </c>
      <c r="BA27" s="15">
        <f t="shared" si="1"/>
        <v>0</v>
      </c>
      <c r="BB27" s="60">
        <v>0</v>
      </c>
      <c r="BC27">
        <v>0</v>
      </c>
      <c r="BD27">
        <v>0</v>
      </c>
      <c r="BE27" s="67">
        <v>0</v>
      </c>
      <c r="BF27" s="72"/>
      <c r="BG27" s="72"/>
      <c r="BH27" s="72"/>
      <c r="BI27" s="67"/>
      <c r="BJ27" s="10">
        <f t="shared" ref="BJ27:BJ33" si="9">SUM(BB27:BE27)</f>
        <v>0</v>
      </c>
      <c r="BK27">
        <v>0</v>
      </c>
      <c r="BL27" s="26">
        <f t="shared" si="5"/>
        <v>0</v>
      </c>
    </row>
    <row r="28" spans="1:64" x14ac:dyDescent="0.45">
      <c r="A28" s="2">
        <v>42758</v>
      </c>
      <c r="D28">
        <v>2</v>
      </c>
      <c r="Z28">
        <v>1</v>
      </c>
      <c r="AC28">
        <v>1</v>
      </c>
      <c r="AS28">
        <v>1</v>
      </c>
      <c r="AV28">
        <v>3</v>
      </c>
      <c r="BA28" s="15">
        <f t="shared" si="1"/>
        <v>8</v>
      </c>
      <c r="BB28" s="60">
        <v>1</v>
      </c>
      <c r="BC28">
        <v>1</v>
      </c>
      <c r="BD28">
        <v>2</v>
      </c>
      <c r="BE28" s="67">
        <v>4</v>
      </c>
      <c r="BF28" s="72"/>
      <c r="BG28" s="72"/>
      <c r="BH28" s="72"/>
      <c r="BI28" s="67"/>
      <c r="BJ28" s="10">
        <f t="shared" si="9"/>
        <v>8</v>
      </c>
      <c r="BK28">
        <v>1</v>
      </c>
      <c r="BL28" s="26">
        <f t="shared" si="5"/>
        <v>7</v>
      </c>
    </row>
    <row r="29" spans="1:64" x14ac:dyDescent="0.45">
      <c r="A29" s="2">
        <v>42759</v>
      </c>
      <c r="L29">
        <v>1</v>
      </c>
      <c r="X29">
        <v>1</v>
      </c>
      <c r="AN29">
        <v>3</v>
      </c>
      <c r="AS29">
        <v>2</v>
      </c>
      <c r="BA29" s="15">
        <f t="shared" si="1"/>
        <v>7</v>
      </c>
      <c r="BB29" s="60">
        <v>0</v>
      </c>
      <c r="BC29">
        <v>1</v>
      </c>
      <c r="BD29">
        <v>2</v>
      </c>
      <c r="BE29" s="67">
        <v>4</v>
      </c>
      <c r="BF29" s="72"/>
      <c r="BG29" s="72"/>
      <c r="BH29" s="72"/>
      <c r="BI29" s="67"/>
      <c r="BJ29" s="10">
        <f t="shared" si="9"/>
        <v>7</v>
      </c>
      <c r="BK29">
        <v>1</v>
      </c>
      <c r="BL29" s="26">
        <f t="shared" si="5"/>
        <v>6</v>
      </c>
    </row>
    <row r="30" spans="1:64" x14ac:dyDescent="0.45">
      <c r="A30" s="2">
        <v>42760</v>
      </c>
      <c r="K30">
        <v>1</v>
      </c>
      <c r="L30">
        <v>2</v>
      </c>
      <c r="X30">
        <v>1</v>
      </c>
      <c r="AR30">
        <v>1</v>
      </c>
      <c r="AS30">
        <v>1</v>
      </c>
      <c r="BA30" s="15">
        <f t="shared" si="1"/>
        <v>6</v>
      </c>
      <c r="BB30" s="60">
        <v>0</v>
      </c>
      <c r="BC30">
        <v>0</v>
      </c>
      <c r="BD30">
        <v>2</v>
      </c>
      <c r="BE30" s="67">
        <v>4</v>
      </c>
      <c r="BF30" s="72"/>
      <c r="BG30" s="72"/>
      <c r="BH30" s="72"/>
      <c r="BI30" s="67"/>
      <c r="BJ30" s="10">
        <f t="shared" si="9"/>
        <v>6</v>
      </c>
      <c r="BK30">
        <v>3</v>
      </c>
      <c r="BL30" s="26">
        <f t="shared" si="5"/>
        <v>3</v>
      </c>
    </row>
    <row r="31" spans="1:64" x14ac:dyDescent="0.45">
      <c r="A31" s="2">
        <v>42761</v>
      </c>
      <c r="L31">
        <v>1</v>
      </c>
      <c r="AC31">
        <v>2</v>
      </c>
      <c r="AK31">
        <v>1</v>
      </c>
      <c r="AR31">
        <v>1</v>
      </c>
      <c r="AS31">
        <v>2</v>
      </c>
      <c r="AV31">
        <v>1</v>
      </c>
      <c r="AY31">
        <v>1</v>
      </c>
      <c r="BA31" s="15">
        <f t="shared" si="1"/>
        <v>9</v>
      </c>
      <c r="BB31" s="60">
        <v>0</v>
      </c>
      <c r="BC31">
        <v>0</v>
      </c>
      <c r="BD31">
        <v>3</v>
      </c>
      <c r="BE31" s="67">
        <v>6</v>
      </c>
      <c r="BF31" s="72"/>
      <c r="BG31" s="72"/>
      <c r="BH31" s="72"/>
      <c r="BI31" s="67"/>
      <c r="BJ31" s="10">
        <f t="shared" si="9"/>
        <v>9</v>
      </c>
      <c r="BK31">
        <v>2</v>
      </c>
      <c r="BL31" s="26">
        <f t="shared" si="5"/>
        <v>7</v>
      </c>
    </row>
    <row r="32" spans="1:64" x14ac:dyDescent="0.45">
      <c r="A32" s="2">
        <v>42762</v>
      </c>
      <c r="B32">
        <v>1</v>
      </c>
      <c r="O32">
        <v>1</v>
      </c>
      <c r="AS32">
        <v>1</v>
      </c>
      <c r="AX32">
        <v>1</v>
      </c>
      <c r="BA32" s="15">
        <f t="shared" si="1"/>
        <v>4</v>
      </c>
      <c r="BB32" s="60">
        <v>0</v>
      </c>
      <c r="BC32">
        <v>0</v>
      </c>
      <c r="BD32">
        <v>2</v>
      </c>
      <c r="BE32" s="67">
        <v>2</v>
      </c>
      <c r="BF32" s="72"/>
      <c r="BG32" s="72"/>
      <c r="BH32" s="72"/>
      <c r="BI32" s="67"/>
      <c r="BJ32" s="10">
        <f t="shared" si="9"/>
        <v>4</v>
      </c>
      <c r="BK32">
        <v>0</v>
      </c>
      <c r="BL32" s="26">
        <f t="shared" si="5"/>
        <v>4</v>
      </c>
    </row>
    <row r="33" spans="1:64" x14ac:dyDescent="0.45">
      <c r="A33" s="2">
        <v>42763</v>
      </c>
      <c r="O33">
        <v>2</v>
      </c>
      <c r="AS33">
        <v>1</v>
      </c>
      <c r="BA33" s="15">
        <f t="shared" si="1"/>
        <v>3</v>
      </c>
      <c r="BB33" s="60">
        <v>0</v>
      </c>
      <c r="BC33">
        <v>0</v>
      </c>
      <c r="BD33">
        <v>2</v>
      </c>
      <c r="BE33" s="67">
        <v>1</v>
      </c>
      <c r="BF33" s="72"/>
      <c r="BG33" s="72"/>
      <c r="BH33" s="72"/>
      <c r="BI33" s="67"/>
      <c r="BJ33" s="10">
        <f t="shared" si="9"/>
        <v>3</v>
      </c>
      <c r="BK33">
        <v>0</v>
      </c>
      <c r="BL33" s="26">
        <f t="shared" si="5"/>
        <v>3</v>
      </c>
    </row>
    <row r="34" spans="1:64" s="18" customFormat="1" x14ac:dyDescent="0.45">
      <c r="A34" s="5" t="s">
        <v>58</v>
      </c>
      <c r="B34" s="18">
        <f>SUM(B27:B33)</f>
        <v>1</v>
      </c>
      <c r="C34" s="18">
        <f t="shared" ref="C34:BJ34" si="10">SUM(C27:C33)</f>
        <v>0</v>
      </c>
      <c r="D34" s="18">
        <f t="shared" si="10"/>
        <v>2</v>
      </c>
      <c r="E34" s="18">
        <f t="shared" si="10"/>
        <v>0</v>
      </c>
      <c r="F34" s="18">
        <f t="shared" si="10"/>
        <v>0</v>
      </c>
      <c r="G34" s="18">
        <f t="shared" si="10"/>
        <v>0</v>
      </c>
      <c r="H34" s="18">
        <f t="shared" si="10"/>
        <v>0</v>
      </c>
      <c r="J34" s="18">
        <f t="shared" si="10"/>
        <v>0</v>
      </c>
      <c r="K34" s="18">
        <f t="shared" si="10"/>
        <v>1</v>
      </c>
      <c r="L34" s="18">
        <f t="shared" si="10"/>
        <v>4</v>
      </c>
      <c r="M34" s="18">
        <f t="shared" si="10"/>
        <v>0</v>
      </c>
      <c r="N34" s="18">
        <f t="shared" si="10"/>
        <v>0</v>
      </c>
      <c r="O34" s="18">
        <f t="shared" si="10"/>
        <v>3</v>
      </c>
      <c r="P34" s="18">
        <f t="shared" si="10"/>
        <v>0</v>
      </c>
      <c r="Q34" s="18">
        <f t="shared" si="10"/>
        <v>0</v>
      </c>
      <c r="R34" s="18">
        <f t="shared" si="10"/>
        <v>0</v>
      </c>
      <c r="S34" s="18">
        <f t="shared" si="10"/>
        <v>0</v>
      </c>
      <c r="T34" s="18">
        <f t="shared" si="10"/>
        <v>0</v>
      </c>
      <c r="U34" s="18">
        <f t="shared" si="10"/>
        <v>0</v>
      </c>
      <c r="V34" s="18">
        <f t="shared" si="10"/>
        <v>0</v>
      </c>
      <c r="W34" s="18">
        <f t="shared" si="10"/>
        <v>0</v>
      </c>
      <c r="X34" s="18">
        <f t="shared" si="10"/>
        <v>2</v>
      </c>
      <c r="Y34" s="18">
        <f t="shared" si="10"/>
        <v>0</v>
      </c>
      <c r="Z34" s="18">
        <f t="shared" si="10"/>
        <v>1</v>
      </c>
      <c r="AA34" s="18">
        <f t="shared" si="10"/>
        <v>0</v>
      </c>
      <c r="AB34" s="18">
        <f t="shared" si="10"/>
        <v>0</v>
      </c>
      <c r="AC34" s="18">
        <f t="shared" si="10"/>
        <v>3</v>
      </c>
      <c r="AD34" s="18">
        <f t="shared" si="10"/>
        <v>0</v>
      </c>
      <c r="AE34" s="18">
        <f t="shared" si="10"/>
        <v>0</v>
      </c>
      <c r="AF34" s="18">
        <f t="shared" si="10"/>
        <v>0</v>
      </c>
      <c r="AG34" s="18">
        <f t="shared" si="10"/>
        <v>0</v>
      </c>
      <c r="AH34" s="18">
        <f t="shared" si="10"/>
        <v>0</v>
      </c>
      <c r="AI34" s="18">
        <f t="shared" si="10"/>
        <v>0</v>
      </c>
      <c r="AJ34" s="18">
        <f t="shared" si="10"/>
        <v>0</v>
      </c>
      <c r="AK34" s="18">
        <f t="shared" si="10"/>
        <v>1</v>
      </c>
      <c r="AL34" s="18">
        <f t="shared" si="10"/>
        <v>0</v>
      </c>
      <c r="AM34" s="18">
        <f t="shared" si="10"/>
        <v>0</v>
      </c>
      <c r="AN34" s="18">
        <f t="shared" si="10"/>
        <v>3</v>
      </c>
      <c r="AO34" s="18">
        <f t="shared" si="10"/>
        <v>0</v>
      </c>
      <c r="AP34" s="18">
        <f t="shared" si="10"/>
        <v>0</v>
      </c>
      <c r="AQ34" s="18">
        <f t="shared" si="10"/>
        <v>0</v>
      </c>
      <c r="AR34" s="18">
        <f t="shared" si="10"/>
        <v>2</v>
      </c>
      <c r="AS34" s="18">
        <f t="shared" si="10"/>
        <v>8</v>
      </c>
      <c r="AT34" s="18">
        <f t="shared" si="10"/>
        <v>0</v>
      </c>
      <c r="AU34" s="18">
        <f t="shared" si="10"/>
        <v>0</v>
      </c>
      <c r="AV34" s="18">
        <f t="shared" si="10"/>
        <v>4</v>
      </c>
      <c r="AW34" s="18">
        <f t="shared" si="10"/>
        <v>0</v>
      </c>
      <c r="AX34" s="18">
        <f t="shared" si="10"/>
        <v>1</v>
      </c>
      <c r="AY34" s="18">
        <f t="shared" si="10"/>
        <v>1</v>
      </c>
      <c r="AZ34" s="18">
        <f t="shared" si="10"/>
        <v>0</v>
      </c>
      <c r="BA34" s="14">
        <f t="shared" si="10"/>
        <v>37</v>
      </c>
      <c r="BB34" s="61">
        <f t="shared" si="10"/>
        <v>1</v>
      </c>
      <c r="BC34" s="18">
        <f t="shared" si="10"/>
        <v>2</v>
      </c>
      <c r="BD34" s="18">
        <f t="shared" si="10"/>
        <v>13</v>
      </c>
      <c r="BE34" s="58">
        <f t="shared" si="10"/>
        <v>21</v>
      </c>
      <c r="BF34" s="32"/>
      <c r="BG34" s="32"/>
      <c r="BH34" s="32"/>
      <c r="BI34" s="58"/>
      <c r="BJ34" s="14">
        <f t="shared" si="10"/>
        <v>37</v>
      </c>
      <c r="BK34" s="18">
        <f>SUM(BK27:BK33)</f>
        <v>7</v>
      </c>
      <c r="BL34" s="18">
        <f t="shared" si="5"/>
        <v>30</v>
      </c>
    </row>
    <row r="35" spans="1:64" x14ac:dyDescent="0.45">
      <c r="A35" s="2">
        <v>42764</v>
      </c>
      <c r="BA35" s="15">
        <f t="shared" si="1"/>
        <v>0</v>
      </c>
      <c r="BB35" s="60">
        <v>0</v>
      </c>
      <c r="BC35">
        <v>0</v>
      </c>
      <c r="BD35">
        <v>0</v>
      </c>
      <c r="BE35" s="67">
        <v>0</v>
      </c>
      <c r="BF35" s="72"/>
      <c r="BG35" s="72"/>
      <c r="BH35" s="72"/>
      <c r="BI35" s="67"/>
      <c r="BJ35" s="10">
        <f>SUM(BB35:BE35)</f>
        <v>0</v>
      </c>
      <c r="BK35">
        <v>0</v>
      </c>
      <c r="BL35" s="35">
        <f t="shared" si="5"/>
        <v>0</v>
      </c>
    </row>
    <row r="36" spans="1:64" x14ac:dyDescent="0.45">
      <c r="A36" s="2">
        <v>42765</v>
      </c>
      <c r="K36">
        <v>2</v>
      </c>
      <c r="N36">
        <v>1</v>
      </c>
      <c r="AC36">
        <v>1</v>
      </c>
      <c r="AL36">
        <v>2</v>
      </c>
      <c r="AN36">
        <v>1</v>
      </c>
      <c r="AR36">
        <v>1</v>
      </c>
      <c r="BA36" s="15">
        <f t="shared" si="1"/>
        <v>8</v>
      </c>
      <c r="BB36" s="60">
        <v>0</v>
      </c>
      <c r="BC36">
        <v>0</v>
      </c>
      <c r="BD36">
        <v>3</v>
      </c>
      <c r="BE36" s="57">
        <v>5</v>
      </c>
      <c r="BJ36" s="10">
        <f>SUM(BB36:BE36)</f>
        <v>8</v>
      </c>
      <c r="BK36">
        <v>3</v>
      </c>
      <c r="BL36" s="35">
        <f t="shared" si="5"/>
        <v>5</v>
      </c>
    </row>
    <row r="37" spans="1:64" x14ac:dyDescent="0.45">
      <c r="A37" s="2">
        <v>42766</v>
      </c>
      <c r="D37">
        <v>2</v>
      </c>
      <c r="J37">
        <v>1</v>
      </c>
      <c r="K37">
        <v>1</v>
      </c>
      <c r="L37">
        <v>4</v>
      </c>
      <c r="O37">
        <v>1</v>
      </c>
      <c r="AC37">
        <v>2</v>
      </c>
      <c r="AK37">
        <v>1</v>
      </c>
      <c r="AR37">
        <v>1</v>
      </c>
      <c r="AS37">
        <v>1</v>
      </c>
      <c r="AV37">
        <v>1</v>
      </c>
      <c r="AY37">
        <v>1</v>
      </c>
      <c r="BA37" s="15">
        <f t="shared" si="1"/>
        <v>16</v>
      </c>
      <c r="BB37" s="60">
        <v>0</v>
      </c>
      <c r="BC37">
        <v>1</v>
      </c>
      <c r="BD37">
        <v>8</v>
      </c>
      <c r="BE37" s="57">
        <v>7</v>
      </c>
      <c r="BJ37" s="10">
        <f>SUM(BB37:BE37)</f>
        <v>16</v>
      </c>
      <c r="BK37">
        <v>2</v>
      </c>
      <c r="BL37" s="35">
        <f t="shared" si="5"/>
        <v>14</v>
      </c>
    </row>
    <row r="38" spans="1:64" s="4" customFormat="1" x14ac:dyDescent="0.45">
      <c r="A38" s="5" t="s">
        <v>58</v>
      </c>
      <c r="B38" s="4">
        <f>SUM(B35:B37)</f>
        <v>0</v>
      </c>
      <c r="C38" s="4">
        <f t="shared" ref="C38:BJ38" si="11">SUM(C35:C37)</f>
        <v>0</v>
      </c>
      <c r="D38" s="4">
        <f t="shared" si="11"/>
        <v>2</v>
      </c>
      <c r="E38" s="4">
        <f t="shared" si="11"/>
        <v>0</v>
      </c>
      <c r="F38" s="4">
        <f t="shared" si="11"/>
        <v>0</v>
      </c>
      <c r="G38" s="4">
        <f t="shared" si="11"/>
        <v>0</v>
      </c>
      <c r="H38" s="4">
        <f t="shared" si="11"/>
        <v>0</v>
      </c>
      <c r="J38" s="4">
        <f t="shared" si="11"/>
        <v>1</v>
      </c>
      <c r="K38" s="4">
        <f t="shared" si="11"/>
        <v>3</v>
      </c>
      <c r="L38" s="4">
        <f t="shared" si="11"/>
        <v>4</v>
      </c>
      <c r="M38" s="4">
        <f t="shared" si="11"/>
        <v>0</v>
      </c>
      <c r="N38" s="4">
        <f t="shared" si="11"/>
        <v>1</v>
      </c>
      <c r="O38" s="4">
        <f t="shared" si="11"/>
        <v>1</v>
      </c>
      <c r="P38" s="4">
        <f t="shared" si="11"/>
        <v>0</v>
      </c>
      <c r="Q38" s="4">
        <f t="shared" si="11"/>
        <v>0</v>
      </c>
      <c r="R38" s="4">
        <f t="shared" si="11"/>
        <v>0</v>
      </c>
      <c r="S38" s="4">
        <f t="shared" si="11"/>
        <v>0</v>
      </c>
      <c r="T38" s="4">
        <f t="shared" si="11"/>
        <v>0</v>
      </c>
      <c r="U38" s="4">
        <f t="shared" si="11"/>
        <v>0</v>
      </c>
      <c r="V38" s="4">
        <f t="shared" si="11"/>
        <v>0</v>
      </c>
      <c r="W38" s="4">
        <f t="shared" si="11"/>
        <v>0</v>
      </c>
      <c r="X38" s="4">
        <f t="shared" si="11"/>
        <v>0</v>
      </c>
      <c r="Y38" s="4">
        <f t="shared" si="11"/>
        <v>0</v>
      </c>
      <c r="Z38" s="4">
        <f t="shared" si="11"/>
        <v>0</v>
      </c>
      <c r="AA38" s="4">
        <f t="shared" si="11"/>
        <v>0</v>
      </c>
      <c r="AB38" s="4">
        <f t="shared" si="11"/>
        <v>0</v>
      </c>
      <c r="AC38" s="4">
        <f t="shared" si="11"/>
        <v>3</v>
      </c>
      <c r="AD38" s="4">
        <f t="shared" si="11"/>
        <v>0</v>
      </c>
      <c r="AE38" s="4">
        <f t="shared" si="11"/>
        <v>0</v>
      </c>
      <c r="AF38" s="4">
        <f t="shared" si="11"/>
        <v>0</v>
      </c>
      <c r="AG38" s="4">
        <f t="shared" si="11"/>
        <v>0</v>
      </c>
      <c r="AH38" s="4">
        <f t="shared" si="11"/>
        <v>0</v>
      </c>
      <c r="AI38" s="4">
        <f t="shared" si="11"/>
        <v>0</v>
      </c>
      <c r="AJ38" s="4">
        <f t="shared" si="11"/>
        <v>0</v>
      </c>
      <c r="AK38" s="4">
        <f t="shared" si="11"/>
        <v>1</v>
      </c>
      <c r="AL38" s="4">
        <f t="shared" si="11"/>
        <v>2</v>
      </c>
      <c r="AM38" s="4">
        <f t="shared" si="11"/>
        <v>0</v>
      </c>
      <c r="AN38" s="4">
        <f t="shared" si="11"/>
        <v>1</v>
      </c>
      <c r="AO38" s="4">
        <f t="shared" si="11"/>
        <v>0</v>
      </c>
      <c r="AP38" s="4">
        <f t="shared" si="11"/>
        <v>0</v>
      </c>
      <c r="AQ38" s="4">
        <f t="shared" si="11"/>
        <v>0</v>
      </c>
      <c r="AR38" s="4">
        <f t="shared" si="11"/>
        <v>2</v>
      </c>
      <c r="AS38" s="4">
        <f t="shared" si="11"/>
        <v>1</v>
      </c>
      <c r="AT38" s="4">
        <f t="shared" si="11"/>
        <v>0</v>
      </c>
      <c r="AU38" s="4">
        <f t="shared" si="11"/>
        <v>0</v>
      </c>
      <c r="AV38" s="4">
        <f t="shared" si="11"/>
        <v>1</v>
      </c>
      <c r="AW38" s="4">
        <f t="shared" si="11"/>
        <v>0</v>
      </c>
      <c r="AX38" s="4">
        <f t="shared" si="11"/>
        <v>0</v>
      </c>
      <c r="AY38" s="4">
        <f t="shared" si="11"/>
        <v>1</v>
      </c>
      <c r="AZ38" s="4">
        <f t="shared" si="11"/>
        <v>0</v>
      </c>
      <c r="BA38" s="10">
        <f t="shared" si="11"/>
        <v>24</v>
      </c>
      <c r="BB38" s="62">
        <f t="shared" si="11"/>
        <v>0</v>
      </c>
      <c r="BC38" s="4">
        <f t="shared" si="11"/>
        <v>1</v>
      </c>
      <c r="BD38" s="4">
        <f t="shared" si="11"/>
        <v>11</v>
      </c>
      <c r="BE38" s="68">
        <f t="shared" si="11"/>
        <v>12</v>
      </c>
      <c r="BF38" s="30"/>
      <c r="BG38" s="30"/>
      <c r="BH38" s="30"/>
      <c r="BI38" s="68"/>
      <c r="BJ38" s="10">
        <f t="shared" si="11"/>
        <v>24</v>
      </c>
      <c r="BK38" s="4">
        <f>SUM(BK35:BK37)</f>
        <v>5</v>
      </c>
      <c r="BL38" s="18">
        <f t="shared" si="5"/>
        <v>19</v>
      </c>
    </row>
    <row r="39" spans="1:64" s="7" customFormat="1" x14ac:dyDescent="0.45">
      <c r="A39" s="8" t="s">
        <v>59</v>
      </c>
      <c r="B39" s="13">
        <f>B38+B34+B26+B18+B10</f>
        <v>5</v>
      </c>
      <c r="C39" s="13">
        <f t="shared" ref="C39:BK39" si="12">C38+C34+C26+C18+C10</f>
        <v>0</v>
      </c>
      <c r="D39" s="13">
        <f t="shared" si="12"/>
        <v>8</v>
      </c>
      <c r="E39" s="13">
        <f t="shared" si="12"/>
        <v>3</v>
      </c>
      <c r="F39" s="13">
        <f t="shared" si="12"/>
        <v>0</v>
      </c>
      <c r="G39" s="13">
        <f t="shared" si="12"/>
        <v>0</v>
      </c>
      <c r="H39" s="13">
        <f t="shared" si="12"/>
        <v>0</v>
      </c>
      <c r="I39" s="13"/>
      <c r="J39" s="13">
        <f t="shared" si="12"/>
        <v>1</v>
      </c>
      <c r="K39" s="13">
        <f t="shared" si="12"/>
        <v>12</v>
      </c>
      <c r="L39" s="13">
        <f t="shared" si="12"/>
        <v>14</v>
      </c>
      <c r="M39" s="13">
        <f t="shared" si="12"/>
        <v>0</v>
      </c>
      <c r="N39" s="13">
        <f t="shared" si="12"/>
        <v>1</v>
      </c>
      <c r="O39" s="13">
        <f t="shared" si="12"/>
        <v>13</v>
      </c>
      <c r="P39" s="13">
        <f t="shared" si="12"/>
        <v>3</v>
      </c>
      <c r="Q39" s="13">
        <f t="shared" si="12"/>
        <v>1</v>
      </c>
      <c r="R39" s="13">
        <f t="shared" si="12"/>
        <v>0</v>
      </c>
      <c r="S39" s="13">
        <f t="shared" si="12"/>
        <v>2</v>
      </c>
      <c r="T39" s="13">
        <f t="shared" si="12"/>
        <v>0</v>
      </c>
      <c r="U39" s="13">
        <f t="shared" si="12"/>
        <v>0</v>
      </c>
      <c r="V39" s="13">
        <f t="shared" si="12"/>
        <v>0</v>
      </c>
      <c r="W39" s="13">
        <f t="shared" si="12"/>
        <v>0</v>
      </c>
      <c r="X39" s="13">
        <f t="shared" si="12"/>
        <v>5</v>
      </c>
      <c r="Y39" s="13">
        <f t="shared" si="12"/>
        <v>0</v>
      </c>
      <c r="Z39" s="13">
        <f t="shared" si="12"/>
        <v>5</v>
      </c>
      <c r="AA39" s="13">
        <f t="shared" si="12"/>
        <v>0</v>
      </c>
      <c r="AB39" s="13">
        <f t="shared" si="12"/>
        <v>0</v>
      </c>
      <c r="AC39" s="13">
        <f t="shared" si="12"/>
        <v>7</v>
      </c>
      <c r="AD39" s="13">
        <f t="shared" si="12"/>
        <v>0</v>
      </c>
      <c r="AE39" s="13">
        <f t="shared" si="12"/>
        <v>0</v>
      </c>
      <c r="AF39" s="13">
        <f t="shared" si="12"/>
        <v>0</v>
      </c>
      <c r="AG39" s="13">
        <f t="shared" si="12"/>
        <v>0</v>
      </c>
      <c r="AH39" s="13">
        <f t="shared" si="12"/>
        <v>0</v>
      </c>
      <c r="AI39" s="13">
        <f t="shared" si="12"/>
        <v>0</v>
      </c>
      <c r="AJ39" s="13">
        <f t="shared" si="12"/>
        <v>0</v>
      </c>
      <c r="AK39" s="13">
        <f t="shared" si="12"/>
        <v>6</v>
      </c>
      <c r="AL39" s="13">
        <f t="shared" si="12"/>
        <v>2</v>
      </c>
      <c r="AM39" s="13">
        <f t="shared" si="12"/>
        <v>0</v>
      </c>
      <c r="AN39" s="13">
        <f t="shared" si="12"/>
        <v>11</v>
      </c>
      <c r="AO39" s="13">
        <f t="shared" si="12"/>
        <v>0</v>
      </c>
      <c r="AP39" s="13">
        <f t="shared" si="12"/>
        <v>0</v>
      </c>
      <c r="AQ39" s="13">
        <f t="shared" si="12"/>
        <v>1</v>
      </c>
      <c r="AR39" s="13">
        <f t="shared" si="12"/>
        <v>8</v>
      </c>
      <c r="AS39" s="13">
        <f t="shared" si="12"/>
        <v>17</v>
      </c>
      <c r="AT39" s="13">
        <f t="shared" si="12"/>
        <v>0</v>
      </c>
      <c r="AU39" s="13">
        <f t="shared" si="12"/>
        <v>0</v>
      </c>
      <c r="AV39" s="13">
        <f t="shared" si="12"/>
        <v>12</v>
      </c>
      <c r="AW39" s="13">
        <f t="shared" si="12"/>
        <v>0</v>
      </c>
      <c r="AX39" s="13">
        <f t="shared" si="12"/>
        <v>2</v>
      </c>
      <c r="AY39" s="13">
        <f t="shared" si="12"/>
        <v>4</v>
      </c>
      <c r="AZ39" s="13">
        <f t="shared" si="12"/>
        <v>0</v>
      </c>
      <c r="BA39" s="15">
        <f t="shared" si="12"/>
        <v>145</v>
      </c>
      <c r="BB39" s="63">
        <f t="shared" si="12"/>
        <v>2</v>
      </c>
      <c r="BC39" s="13">
        <f t="shared" si="12"/>
        <v>8</v>
      </c>
      <c r="BD39" s="13">
        <f t="shared" si="12"/>
        <v>56</v>
      </c>
      <c r="BE39" s="69">
        <f t="shared" si="12"/>
        <v>79</v>
      </c>
      <c r="BF39" s="73"/>
      <c r="BG39" s="73"/>
      <c r="BH39" s="73"/>
      <c r="BI39" s="69"/>
      <c r="BJ39" s="15">
        <f t="shared" si="12"/>
        <v>145</v>
      </c>
      <c r="BK39" s="13">
        <f t="shared" si="12"/>
        <v>36</v>
      </c>
      <c r="BL39" s="33">
        <f t="shared" si="5"/>
        <v>109</v>
      </c>
    </row>
    <row r="40" spans="1:64" x14ac:dyDescent="0.45">
      <c r="A40" s="2">
        <v>42767</v>
      </c>
      <c r="D40">
        <v>1</v>
      </c>
      <c r="L40">
        <v>1</v>
      </c>
      <c r="O40">
        <v>1</v>
      </c>
      <c r="S40">
        <v>1</v>
      </c>
      <c r="X40">
        <v>2</v>
      </c>
      <c r="AN40">
        <v>1</v>
      </c>
      <c r="AS40">
        <v>1</v>
      </c>
      <c r="BA40" s="15">
        <f t="shared" si="1"/>
        <v>8</v>
      </c>
      <c r="BB40" s="60">
        <v>1</v>
      </c>
      <c r="BC40">
        <v>0</v>
      </c>
      <c r="BD40">
        <v>1</v>
      </c>
      <c r="BE40" s="57">
        <v>6</v>
      </c>
      <c r="BJ40" s="10">
        <f>SUM(BB40:BE40)</f>
        <v>8</v>
      </c>
      <c r="BK40">
        <v>0</v>
      </c>
      <c r="BL40" s="26">
        <f>BJ40-BK40</f>
        <v>8</v>
      </c>
    </row>
    <row r="41" spans="1:64" x14ac:dyDescent="0.45">
      <c r="A41" s="2">
        <v>42768</v>
      </c>
      <c r="K41">
        <v>1</v>
      </c>
      <c r="AC41">
        <v>1</v>
      </c>
      <c r="AV41">
        <v>2</v>
      </c>
      <c r="BA41" s="15">
        <f t="shared" si="1"/>
        <v>4</v>
      </c>
      <c r="BB41" s="60">
        <v>1</v>
      </c>
      <c r="BC41">
        <v>0</v>
      </c>
      <c r="BD41">
        <v>1</v>
      </c>
      <c r="BE41" s="57">
        <v>2</v>
      </c>
      <c r="BJ41" s="10">
        <f>SUM(BB41:BE41)</f>
        <v>4</v>
      </c>
      <c r="BK41">
        <v>1</v>
      </c>
      <c r="BL41" s="26">
        <f t="shared" ref="BL41:BL44" si="13">BJ41-BK41</f>
        <v>3</v>
      </c>
    </row>
    <row r="42" spans="1:64" x14ac:dyDescent="0.45">
      <c r="A42" s="2">
        <v>42769</v>
      </c>
      <c r="L42">
        <v>1</v>
      </c>
      <c r="Q42">
        <v>1</v>
      </c>
      <c r="Z42">
        <v>1</v>
      </c>
      <c r="AC42">
        <v>1</v>
      </c>
      <c r="AV42">
        <v>1</v>
      </c>
      <c r="BA42" s="15">
        <f t="shared" si="1"/>
        <v>5</v>
      </c>
      <c r="BB42" s="60">
        <v>1</v>
      </c>
      <c r="BC42">
        <v>0</v>
      </c>
      <c r="BD42">
        <v>2</v>
      </c>
      <c r="BE42" s="57">
        <v>2</v>
      </c>
      <c r="BJ42" s="10">
        <f>SUM(BB42:BE42)</f>
        <v>5</v>
      </c>
      <c r="BK42">
        <v>1</v>
      </c>
      <c r="BL42" s="26">
        <f t="shared" si="13"/>
        <v>4</v>
      </c>
    </row>
    <row r="43" spans="1:64" x14ac:dyDescent="0.45">
      <c r="A43" s="2">
        <v>42770</v>
      </c>
      <c r="BA43" s="15">
        <f t="shared" si="1"/>
        <v>0</v>
      </c>
      <c r="BB43" s="60">
        <v>0</v>
      </c>
      <c r="BC43">
        <v>0</v>
      </c>
      <c r="BD43">
        <v>0</v>
      </c>
      <c r="BE43" s="57">
        <v>0</v>
      </c>
      <c r="BJ43" s="10">
        <f>SUM(BB43:BE43)</f>
        <v>0</v>
      </c>
      <c r="BK43">
        <v>0</v>
      </c>
      <c r="BL43" s="26">
        <f t="shared" si="13"/>
        <v>0</v>
      </c>
    </row>
    <row r="44" spans="1:64" s="18" customFormat="1" x14ac:dyDescent="0.45">
      <c r="A44" s="5" t="s">
        <v>58</v>
      </c>
      <c r="B44" s="18">
        <f>SUM(B40:B43)</f>
        <v>0</v>
      </c>
      <c r="C44" s="18">
        <f t="shared" ref="C44:BJ44" si="14">SUM(C40:C43)</f>
        <v>0</v>
      </c>
      <c r="D44" s="18">
        <f t="shared" si="14"/>
        <v>1</v>
      </c>
      <c r="E44" s="18">
        <f t="shared" si="14"/>
        <v>0</v>
      </c>
      <c r="F44" s="18">
        <f t="shared" si="14"/>
        <v>0</v>
      </c>
      <c r="G44" s="18">
        <f t="shared" si="14"/>
        <v>0</v>
      </c>
      <c r="H44" s="18">
        <f t="shared" si="14"/>
        <v>0</v>
      </c>
      <c r="J44" s="18">
        <f t="shared" si="14"/>
        <v>0</v>
      </c>
      <c r="K44" s="18">
        <f t="shared" si="14"/>
        <v>1</v>
      </c>
      <c r="L44" s="18">
        <f t="shared" si="14"/>
        <v>2</v>
      </c>
      <c r="M44" s="18">
        <f t="shared" si="14"/>
        <v>0</v>
      </c>
      <c r="N44" s="18">
        <f t="shared" si="14"/>
        <v>0</v>
      </c>
      <c r="O44" s="18">
        <f t="shared" si="14"/>
        <v>1</v>
      </c>
      <c r="P44" s="18">
        <f t="shared" si="14"/>
        <v>0</v>
      </c>
      <c r="Q44" s="18">
        <f t="shared" si="14"/>
        <v>1</v>
      </c>
      <c r="R44" s="18">
        <f t="shared" si="14"/>
        <v>0</v>
      </c>
      <c r="S44" s="18">
        <f t="shared" si="14"/>
        <v>1</v>
      </c>
      <c r="T44" s="18">
        <f t="shared" si="14"/>
        <v>0</v>
      </c>
      <c r="U44" s="18">
        <f t="shared" si="14"/>
        <v>0</v>
      </c>
      <c r="V44" s="18">
        <f t="shared" si="14"/>
        <v>0</v>
      </c>
      <c r="W44" s="18">
        <f t="shared" si="14"/>
        <v>0</v>
      </c>
      <c r="X44" s="18">
        <f t="shared" si="14"/>
        <v>2</v>
      </c>
      <c r="Y44" s="18">
        <f t="shared" si="14"/>
        <v>0</v>
      </c>
      <c r="Z44" s="18">
        <f t="shared" si="14"/>
        <v>1</v>
      </c>
      <c r="AA44" s="18">
        <f t="shared" si="14"/>
        <v>0</v>
      </c>
      <c r="AB44" s="18">
        <f t="shared" si="14"/>
        <v>0</v>
      </c>
      <c r="AC44" s="18">
        <f t="shared" si="14"/>
        <v>2</v>
      </c>
      <c r="AD44" s="18">
        <f t="shared" si="14"/>
        <v>0</v>
      </c>
      <c r="AE44" s="18">
        <f t="shared" si="14"/>
        <v>0</v>
      </c>
      <c r="AF44" s="18">
        <f t="shared" si="14"/>
        <v>0</v>
      </c>
      <c r="AG44" s="18">
        <f t="shared" si="14"/>
        <v>0</v>
      </c>
      <c r="AH44" s="18">
        <f t="shared" si="14"/>
        <v>0</v>
      </c>
      <c r="AI44" s="18">
        <f t="shared" si="14"/>
        <v>0</v>
      </c>
      <c r="AJ44" s="18">
        <f t="shared" si="14"/>
        <v>0</v>
      </c>
      <c r="AK44" s="18">
        <f t="shared" si="14"/>
        <v>0</v>
      </c>
      <c r="AL44" s="18">
        <f t="shared" si="14"/>
        <v>0</v>
      </c>
      <c r="AM44" s="18">
        <f t="shared" si="14"/>
        <v>0</v>
      </c>
      <c r="AN44" s="18">
        <f t="shared" si="14"/>
        <v>1</v>
      </c>
      <c r="AO44" s="18">
        <f t="shared" si="14"/>
        <v>0</v>
      </c>
      <c r="AP44" s="18">
        <f t="shared" si="14"/>
        <v>0</v>
      </c>
      <c r="AQ44" s="18">
        <f t="shared" si="14"/>
        <v>0</v>
      </c>
      <c r="AR44" s="18">
        <f t="shared" si="14"/>
        <v>0</v>
      </c>
      <c r="AS44" s="18">
        <f t="shared" si="14"/>
        <v>1</v>
      </c>
      <c r="AT44" s="18">
        <f t="shared" si="14"/>
        <v>0</v>
      </c>
      <c r="AU44" s="18">
        <f t="shared" si="14"/>
        <v>0</v>
      </c>
      <c r="AV44" s="18">
        <f t="shared" si="14"/>
        <v>3</v>
      </c>
      <c r="AW44" s="18">
        <f t="shared" si="14"/>
        <v>0</v>
      </c>
      <c r="AX44" s="18">
        <f t="shared" si="14"/>
        <v>0</v>
      </c>
      <c r="AY44" s="18">
        <f t="shared" si="14"/>
        <v>0</v>
      </c>
      <c r="AZ44" s="18">
        <f t="shared" si="14"/>
        <v>0</v>
      </c>
      <c r="BA44" s="14">
        <f t="shared" si="14"/>
        <v>17</v>
      </c>
      <c r="BB44" s="61">
        <f t="shared" si="14"/>
        <v>3</v>
      </c>
      <c r="BC44" s="18">
        <f t="shared" si="14"/>
        <v>0</v>
      </c>
      <c r="BD44" s="18">
        <f t="shared" si="14"/>
        <v>4</v>
      </c>
      <c r="BE44" s="58">
        <f t="shared" si="14"/>
        <v>10</v>
      </c>
      <c r="BF44" s="32"/>
      <c r="BG44" s="32"/>
      <c r="BH44" s="32"/>
      <c r="BI44" s="58"/>
      <c r="BJ44" s="14">
        <f t="shared" si="14"/>
        <v>17</v>
      </c>
      <c r="BK44" s="18">
        <f>SUM(BK40:BK43)</f>
        <v>2</v>
      </c>
      <c r="BL44" s="18">
        <f t="shared" si="13"/>
        <v>15</v>
      </c>
    </row>
    <row r="45" spans="1:64" x14ac:dyDescent="0.45">
      <c r="A45" s="2">
        <v>42771</v>
      </c>
      <c r="BA45" s="15">
        <f t="shared" si="1"/>
        <v>0</v>
      </c>
      <c r="BB45" s="60">
        <v>0</v>
      </c>
      <c r="BC45">
        <v>0</v>
      </c>
      <c r="BD45">
        <v>0</v>
      </c>
      <c r="BE45" s="57">
        <v>0</v>
      </c>
      <c r="BJ45" s="10">
        <f t="shared" ref="BJ45:BJ51" si="15">SUM(BB45:BE45)</f>
        <v>0</v>
      </c>
      <c r="BK45">
        <v>0</v>
      </c>
      <c r="BL45" s="26">
        <f>BJ45-BK45</f>
        <v>0</v>
      </c>
    </row>
    <row r="46" spans="1:64" x14ac:dyDescent="0.45">
      <c r="A46" s="2">
        <v>42772</v>
      </c>
      <c r="K46">
        <v>1</v>
      </c>
      <c r="L46">
        <v>1</v>
      </c>
      <c r="AC46">
        <v>1</v>
      </c>
      <c r="BA46" s="15">
        <f t="shared" si="1"/>
        <v>3</v>
      </c>
      <c r="BB46" s="60">
        <v>0</v>
      </c>
      <c r="BC46">
        <v>0</v>
      </c>
      <c r="BD46">
        <v>1</v>
      </c>
      <c r="BE46" s="57">
        <v>2</v>
      </c>
      <c r="BJ46" s="10">
        <f t="shared" si="15"/>
        <v>3</v>
      </c>
      <c r="BK46">
        <v>1</v>
      </c>
      <c r="BL46" s="26">
        <f t="shared" ref="BL46:BL93" si="16">BJ46-BK46</f>
        <v>2</v>
      </c>
    </row>
    <row r="47" spans="1:64" x14ac:dyDescent="0.45">
      <c r="A47" s="2">
        <v>42773</v>
      </c>
      <c r="BA47" s="15">
        <f t="shared" si="1"/>
        <v>0</v>
      </c>
      <c r="BB47" s="60">
        <v>0</v>
      </c>
      <c r="BC47">
        <v>0</v>
      </c>
      <c r="BD47">
        <v>0</v>
      </c>
      <c r="BE47" s="57">
        <v>0</v>
      </c>
      <c r="BJ47" s="10">
        <f t="shared" si="15"/>
        <v>0</v>
      </c>
      <c r="BK47">
        <v>0</v>
      </c>
      <c r="BL47" s="26">
        <f t="shared" si="16"/>
        <v>0</v>
      </c>
    </row>
    <row r="48" spans="1:64" x14ac:dyDescent="0.45">
      <c r="A48" s="2">
        <v>42774</v>
      </c>
      <c r="L48">
        <v>2</v>
      </c>
      <c r="AR48">
        <v>2</v>
      </c>
      <c r="BA48" s="15">
        <f t="shared" si="1"/>
        <v>4</v>
      </c>
      <c r="BB48" s="60">
        <v>0</v>
      </c>
      <c r="BC48">
        <v>1</v>
      </c>
      <c r="BD48">
        <v>1</v>
      </c>
      <c r="BE48" s="57">
        <v>2</v>
      </c>
      <c r="BJ48" s="10">
        <f t="shared" si="15"/>
        <v>4</v>
      </c>
      <c r="BK48">
        <v>0</v>
      </c>
      <c r="BL48" s="26">
        <f t="shared" si="16"/>
        <v>4</v>
      </c>
    </row>
    <row r="49" spans="1:64" x14ac:dyDescent="0.45">
      <c r="A49" s="2">
        <v>42775</v>
      </c>
      <c r="D49">
        <v>1</v>
      </c>
      <c r="L49">
        <v>1</v>
      </c>
      <c r="S49">
        <v>1</v>
      </c>
      <c r="X49">
        <v>1</v>
      </c>
      <c r="AC49">
        <v>1</v>
      </c>
      <c r="AK49">
        <v>1</v>
      </c>
      <c r="AS49">
        <v>1</v>
      </c>
      <c r="BA49" s="15">
        <f t="shared" si="1"/>
        <v>7</v>
      </c>
      <c r="BB49" s="60">
        <v>0</v>
      </c>
      <c r="BC49">
        <v>1</v>
      </c>
      <c r="BD49">
        <v>4</v>
      </c>
      <c r="BE49" s="57">
        <v>2</v>
      </c>
      <c r="BJ49" s="10">
        <f t="shared" si="15"/>
        <v>7</v>
      </c>
      <c r="BK49">
        <v>1</v>
      </c>
      <c r="BL49" s="26">
        <f t="shared" si="16"/>
        <v>6</v>
      </c>
    </row>
    <row r="50" spans="1:64" x14ac:dyDescent="0.45">
      <c r="A50" s="2">
        <v>42776</v>
      </c>
      <c r="AC50">
        <v>1</v>
      </c>
      <c r="AR50">
        <v>1</v>
      </c>
      <c r="AS50">
        <v>1</v>
      </c>
      <c r="BA50" s="15">
        <f t="shared" si="1"/>
        <v>3</v>
      </c>
      <c r="BB50" s="60">
        <v>0</v>
      </c>
      <c r="BC50">
        <v>1</v>
      </c>
      <c r="BD50">
        <v>0</v>
      </c>
      <c r="BE50" s="57">
        <v>2</v>
      </c>
      <c r="BJ50" s="10">
        <f t="shared" si="15"/>
        <v>3</v>
      </c>
      <c r="BK50">
        <v>0</v>
      </c>
      <c r="BL50" s="26">
        <f t="shared" si="16"/>
        <v>3</v>
      </c>
    </row>
    <row r="51" spans="1:64" x14ac:dyDescent="0.45">
      <c r="A51" s="2">
        <v>42777</v>
      </c>
      <c r="L51">
        <v>1</v>
      </c>
      <c r="BA51" s="15">
        <f t="shared" si="1"/>
        <v>1</v>
      </c>
      <c r="BB51" s="60">
        <v>0</v>
      </c>
      <c r="BC51">
        <v>0</v>
      </c>
      <c r="BD51">
        <v>1</v>
      </c>
      <c r="BE51" s="57">
        <v>0</v>
      </c>
      <c r="BJ51" s="10">
        <f t="shared" si="15"/>
        <v>1</v>
      </c>
      <c r="BK51">
        <v>0</v>
      </c>
      <c r="BL51" s="26">
        <f t="shared" si="16"/>
        <v>1</v>
      </c>
    </row>
    <row r="52" spans="1:64" s="18" customFormat="1" x14ac:dyDescent="0.45">
      <c r="A52" s="5" t="s">
        <v>58</v>
      </c>
      <c r="B52" s="18">
        <f>SUM(B45:B51)</f>
        <v>0</v>
      </c>
      <c r="C52" s="18">
        <f t="shared" ref="C52:BJ52" si="17">SUM(C45:C51)</f>
        <v>0</v>
      </c>
      <c r="D52" s="18">
        <f t="shared" si="17"/>
        <v>1</v>
      </c>
      <c r="E52" s="18">
        <f t="shared" si="17"/>
        <v>0</v>
      </c>
      <c r="F52" s="18">
        <f t="shared" si="17"/>
        <v>0</v>
      </c>
      <c r="G52" s="18">
        <f t="shared" si="17"/>
        <v>0</v>
      </c>
      <c r="H52" s="18">
        <f t="shared" si="17"/>
        <v>0</v>
      </c>
      <c r="J52" s="18">
        <f t="shared" si="17"/>
        <v>0</v>
      </c>
      <c r="K52" s="18">
        <f t="shared" si="17"/>
        <v>1</v>
      </c>
      <c r="L52" s="18">
        <f t="shared" si="17"/>
        <v>5</v>
      </c>
      <c r="M52" s="18">
        <f t="shared" si="17"/>
        <v>0</v>
      </c>
      <c r="N52" s="18">
        <f t="shared" si="17"/>
        <v>0</v>
      </c>
      <c r="O52" s="18">
        <f t="shared" si="17"/>
        <v>0</v>
      </c>
      <c r="P52" s="18">
        <f t="shared" si="17"/>
        <v>0</v>
      </c>
      <c r="Q52" s="18">
        <f t="shared" si="17"/>
        <v>0</v>
      </c>
      <c r="R52" s="18">
        <f t="shared" si="17"/>
        <v>0</v>
      </c>
      <c r="S52" s="18">
        <f t="shared" si="17"/>
        <v>1</v>
      </c>
      <c r="T52" s="18">
        <f t="shared" si="17"/>
        <v>0</v>
      </c>
      <c r="U52" s="18">
        <f t="shared" si="17"/>
        <v>0</v>
      </c>
      <c r="V52" s="18">
        <f t="shared" si="17"/>
        <v>0</v>
      </c>
      <c r="W52" s="18">
        <f t="shared" si="17"/>
        <v>0</v>
      </c>
      <c r="X52" s="18">
        <f t="shared" si="17"/>
        <v>1</v>
      </c>
      <c r="Y52" s="18">
        <f t="shared" si="17"/>
        <v>0</v>
      </c>
      <c r="Z52" s="18">
        <f t="shared" si="17"/>
        <v>0</v>
      </c>
      <c r="AA52" s="18">
        <f t="shared" si="17"/>
        <v>0</v>
      </c>
      <c r="AB52" s="18">
        <f t="shared" si="17"/>
        <v>0</v>
      </c>
      <c r="AC52" s="18">
        <f t="shared" si="17"/>
        <v>3</v>
      </c>
      <c r="AD52" s="18">
        <f t="shared" si="17"/>
        <v>0</v>
      </c>
      <c r="AE52" s="18">
        <f t="shared" si="17"/>
        <v>0</v>
      </c>
      <c r="AF52" s="18">
        <f t="shared" si="17"/>
        <v>0</v>
      </c>
      <c r="AG52" s="18">
        <f t="shared" si="17"/>
        <v>0</v>
      </c>
      <c r="AH52" s="18">
        <f t="shared" si="17"/>
        <v>0</v>
      </c>
      <c r="AI52" s="18">
        <f t="shared" si="17"/>
        <v>0</v>
      </c>
      <c r="AJ52" s="18">
        <f t="shared" si="17"/>
        <v>0</v>
      </c>
      <c r="AK52" s="18">
        <f t="shared" si="17"/>
        <v>1</v>
      </c>
      <c r="AL52" s="18">
        <f t="shared" si="17"/>
        <v>0</v>
      </c>
      <c r="AM52" s="18">
        <f t="shared" si="17"/>
        <v>0</v>
      </c>
      <c r="AN52" s="18">
        <f t="shared" si="17"/>
        <v>0</v>
      </c>
      <c r="AO52" s="18">
        <f t="shared" si="17"/>
        <v>0</v>
      </c>
      <c r="AP52" s="18">
        <f t="shared" si="17"/>
        <v>0</v>
      </c>
      <c r="AQ52" s="18">
        <f t="shared" si="17"/>
        <v>0</v>
      </c>
      <c r="AR52" s="18">
        <f t="shared" si="17"/>
        <v>3</v>
      </c>
      <c r="AS52" s="18">
        <f t="shared" si="17"/>
        <v>2</v>
      </c>
      <c r="AT52" s="18">
        <f t="shared" si="17"/>
        <v>0</v>
      </c>
      <c r="AU52" s="18">
        <f t="shared" si="17"/>
        <v>0</v>
      </c>
      <c r="AV52" s="18">
        <f t="shared" si="17"/>
        <v>0</v>
      </c>
      <c r="AW52" s="18">
        <f t="shared" si="17"/>
        <v>0</v>
      </c>
      <c r="AX52" s="18">
        <f t="shared" si="17"/>
        <v>0</v>
      </c>
      <c r="AY52" s="18">
        <f t="shared" si="17"/>
        <v>0</v>
      </c>
      <c r="AZ52" s="18">
        <f t="shared" si="17"/>
        <v>0</v>
      </c>
      <c r="BA52" s="14">
        <f t="shared" si="17"/>
        <v>18</v>
      </c>
      <c r="BB52" s="61">
        <f t="shared" si="17"/>
        <v>0</v>
      </c>
      <c r="BC52" s="18">
        <f t="shared" si="17"/>
        <v>3</v>
      </c>
      <c r="BD52" s="18">
        <f t="shared" si="17"/>
        <v>7</v>
      </c>
      <c r="BE52" s="58">
        <f t="shared" si="17"/>
        <v>8</v>
      </c>
      <c r="BF52" s="32"/>
      <c r="BG52" s="32"/>
      <c r="BH52" s="32"/>
      <c r="BI52" s="58"/>
      <c r="BJ52" s="14">
        <f t="shared" si="17"/>
        <v>18</v>
      </c>
      <c r="BK52" s="18">
        <f>SUM(BK45:BK51)</f>
        <v>2</v>
      </c>
      <c r="BL52" s="18">
        <f t="shared" si="16"/>
        <v>16</v>
      </c>
    </row>
    <row r="53" spans="1:64" x14ac:dyDescent="0.45">
      <c r="A53" s="2">
        <v>42778</v>
      </c>
      <c r="BA53" s="15">
        <f t="shared" si="1"/>
        <v>0</v>
      </c>
      <c r="BB53" s="60">
        <v>0</v>
      </c>
      <c r="BC53">
        <v>0</v>
      </c>
      <c r="BD53">
        <v>0</v>
      </c>
      <c r="BE53" s="57">
        <v>0</v>
      </c>
      <c r="BJ53" s="10">
        <f t="shared" ref="BJ53:BJ59" si="18">SUM(BB53:BE53)</f>
        <v>0</v>
      </c>
      <c r="BK53">
        <v>0</v>
      </c>
      <c r="BL53" s="26">
        <f t="shared" si="16"/>
        <v>0</v>
      </c>
    </row>
    <row r="54" spans="1:64" x14ac:dyDescent="0.45">
      <c r="A54" s="2">
        <v>42779</v>
      </c>
      <c r="Z54">
        <v>1</v>
      </c>
      <c r="BA54" s="15">
        <f t="shared" si="1"/>
        <v>1</v>
      </c>
      <c r="BB54" s="60">
        <v>0</v>
      </c>
      <c r="BC54">
        <v>0</v>
      </c>
      <c r="BD54">
        <v>1</v>
      </c>
      <c r="BE54" s="57">
        <v>0</v>
      </c>
      <c r="BJ54" s="10">
        <f t="shared" si="18"/>
        <v>1</v>
      </c>
      <c r="BK54">
        <v>0</v>
      </c>
      <c r="BL54" s="26">
        <f t="shared" si="16"/>
        <v>1</v>
      </c>
    </row>
    <row r="55" spans="1:64" x14ac:dyDescent="0.45">
      <c r="A55" s="2">
        <v>42780</v>
      </c>
      <c r="O55">
        <v>1</v>
      </c>
      <c r="BA55" s="15">
        <f t="shared" si="1"/>
        <v>1</v>
      </c>
      <c r="BB55" s="60">
        <v>0</v>
      </c>
      <c r="BC55">
        <v>0</v>
      </c>
      <c r="BD55">
        <v>1</v>
      </c>
      <c r="BE55" s="57">
        <v>0</v>
      </c>
      <c r="BJ55" s="10">
        <f t="shared" si="18"/>
        <v>1</v>
      </c>
      <c r="BK55">
        <v>0</v>
      </c>
      <c r="BL55" s="26">
        <f t="shared" si="16"/>
        <v>1</v>
      </c>
    </row>
    <row r="56" spans="1:64" x14ac:dyDescent="0.45">
      <c r="A56" s="2">
        <v>42781</v>
      </c>
      <c r="L56">
        <v>1</v>
      </c>
      <c r="AR56">
        <v>1</v>
      </c>
      <c r="BA56" s="15">
        <f t="shared" si="1"/>
        <v>2</v>
      </c>
      <c r="BB56" s="60">
        <v>1</v>
      </c>
      <c r="BC56">
        <v>0</v>
      </c>
      <c r="BD56">
        <v>0</v>
      </c>
      <c r="BE56" s="57">
        <v>1</v>
      </c>
      <c r="BJ56" s="10">
        <f t="shared" si="18"/>
        <v>2</v>
      </c>
      <c r="BK56">
        <v>0</v>
      </c>
      <c r="BL56" s="26">
        <f t="shared" si="16"/>
        <v>2</v>
      </c>
    </row>
    <row r="57" spans="1:64" x14ac:dyDescent="0.45">
      <c r="A57" s="2">
        <v>42782</v>
      </c>
      <c r="AS57">
        <v>1</v>
      </c>
      <c r="BA57" s="15">
        <f t="shared" si="1"/>
        <v>1</v>
      </c>
      <c r="BB57" s="60">
        <v>0</v>
      </c>
      <c r="BC57">
        <v>0</v>
      </c>
      <c r="BD57">
        <v>1</v>
      </c>
      <c r="BE57" s="57">
        <v>0</v>
      </c>
      <c r="BJ57" s="10">
        <f t="shared" si="18"/>
        <v>1</v>
      </c>
      <c r="BK57">
        <v>0</v>
      </c>
      <c r="BL57" s="26">
        <f t="shared" si="16"/>
        <v>1</v>
      </c>
    </row>
    <row r="58" spans="1:64" x14ac:dyDescent="0.45">
      <c r="A58" s="2">
        <v>42783</v>
      </c>
      <c r="L58">
        <v>1</v>
      </c>
      <c r="O58">
        <v>1</v>
      </c>
      <c r="AS58">
        <v>1</v>
      </c>
      <c r="AV58">
        <v>1</v>
      </c>
      <c r="BA58" s="15">
        <f t="shared" si="1"/>
        <v>4</v>
      </c>
      <c r="BB58" s="60">
        <v>0</v>
      </c>
      <c r="BC58">
        <v>3</v>
      </c>
      <c r="BD58">
        <v>1</v>
      </c>
      <c r="BE58" s="57">
        <v>0</v>
      </c>
      <c r="BJ58" s="10">
        <f t="shared" si="18"/>
        <v>4</v>
      </c>
      <c r="BK58">
        <v>0</v>
      </c>
      <c r="BL58" s="26">
        <f t="shared" si="16"/>
        <v>4</v>
      </c>
    </row>
    <row r="59" spans="1:64" x14ac:dyDescent="0.45">
      <c r="A59" s="2">
        <v>42784</v>
      </c>
      <c r="BA59" s="15">
        <f t="shared" si="1"/>
        <v>0</v>
      </c>
      <c r="BB59" s="60">
        <v>0</v>
      </c>
      <c r="BC59">
        <v>0</v>
      </c>
      <c r="BD59">
        <v>0</v>
      </c>
      <c r="BE59" s="57">
        <v>0</v>
      </c>
      <c r="BJ59" s="10">
        <f t="shared" si="18"/>
        <v>0</v>
      </c>
      <c r="BK59">
        <v>0</v>
      </c>
      <c r="BL59" s="26">
        <f t="shared" si="16"/>
        <v>0</v>
      </c>
    </row>
    <row r="60" spans="1:64" s="18" customFormat="1" x14ac:dyDescent="0.45">
      <c r="A60" s="5" t="s">
        <v>58</v>
      </c>
      <c r="B60" s="18">
        <f>SUM(B53:B59)</f>
        <v>0</v>
      </c>
      <c r="C60" s="18">
        <f t="shared" ref="C60:BJ60" si="19">SUM(C53:C59)</f>
        <v>0</v>
      </c>
      <c r="D60" s="18">
        <f t="shared" si="19"/>
        <v>0</v>
      </c>
      <c r="E60" s="18">
        <f t="shared" si="19"/>
        <v>0</v>
      </c>
      <c r="F60" s="18">
        <f t="shared" si="19"/>
        <v>0</v>
      </c>
      <c r="G60" s="18">
        <f t="shared" si="19"/>
        <v>0</v>
      </c>
      <c r="H60" s="18">
        <f t="shared" si="19"/>
        <v>0</v>
      </c>
      <c r="J60" s="18">
        <f t="shared" si="19"/>
        <v>0</v>
      </c>
      <c r="K60" s="18">
        <f t="shared" si="19"/>
        <v>0</v>
      </c>
      <c r="L60" s="18">
        <f t="shared" si="19"/>
        <v>2</v>
      </c>
      <c r="M60" s="18">
        <f t="shared" si="19"/>
        <v>0</v>
      </c>
      <c r="N60" s="18">
        <f t="shared" si="19"/>
        <v>0</v>
      </c>
      <c r="O60" s="18">
        <f t="shared" si="19"/>
        <v>2</v>
      </c>
      <c r="P60" s="18">
        <f t="shared" si="19"/>
        <v>0</v>
      </c>
      <c r="Q60" s="18">
        <f t="shared" si="19"/>
        <v>0</v>
      </c>
      <c r="R60" s="18">
        <f t="shared" si="19"/>
        <v>0</v>
      </c>
      <c r="S60" s="18">
        <f t="shared" si="19"/>
        <v>0</v>
      </c>
      <c r="T60" s="18">
        <f t="shared" si="19"/>
        <v>0</v>
      </c>
      <c r="U60" s="18">
        <f t="shared" si="19"/>
        <v>0</v>
      </c>
      <c r="V60" s="18">
        <f t="shared" si="19"/>
        <v>0</v>
      </c>
      <c r="W60" s="18">
        <f t="shared" si="19"/>
        <v>0</v>
      </c>
      <c r="X60" s="18">
        <f t="shared" si="19"/>
        <v>0</v>
      </c>
      <c r="Y60" s="18">
        <f t="shared" si="19"/>
        <v>0</v>
      </c>
      <c r="Z60" s="18">
        <f t="shared" si="19"/>
        <v>1</v>
      </c>
      <c r="AA60" s="18">
        <f t="shared" si="19"/>
        <v>0</v>
      </c>
      <c r="AB60" s="18">
        <f t="shared" si="19"/>
        <v>0</v>
      </c>
      <c r="AC60" s="18">
        <f t="shared" si="19"/>
        <v>0</v>
      </c>
      <c r="AD60" s="18">
        <f t="shared" si="19"/>
        <v>0</v>
      </c>
      <c r="AE60" s="18">
        <f t="shared" si="19"/>
        <v>0</v>
      </c>
      <c r="AF60" s="18">
        <f t="shared" si="19"/>
        <v>0</v>
      </c>
      <c r="AG60" s="18">
        <f t="shared" si="19"/>
        <v>0</v>
      </c>
      <c r="AH60" s="18">
        <f t="shared" si="19"/>
        <v>0</v>
      </c>
      <c r="AI60" s="18">
        <f t="shared" si="19"/>
        <v>0</v>
      </c>
      <c r="AJ60" s="18">
        <f t="shared" si="19"/>
        <v>0</v>
      </c>
      <c r="AK60" s="18">
        <f t="shared" si="19"/>
        <v>0</v>
      </c>
      <c r="AL60" s="18">
        <f t="shared" si="19"/>
        <v>0</v>
      </c>
      <c r="AM60" s="18">
        <f t="shared" si="19"/>
        <v>0</v>
      </c>
      <c r="AN60" s="18">
        <f t="shared" si="19"/>
        <v>0</v>
      </c>
      <c r="AO60" s="18">
        <f t="shared" si="19"/>
        <v>0</v>
      </c>
      <c r="AP60" s="18">
        <f t="shared" si="19"/>
        <v>0</v>
      </c>
      <c r="AQ60" s="18">
        <f t="shared" si="19"/>
        <v>0</v>
      </c>
      <c r="AR60" s="18">
        <f t="shared" si="19"/>
        <v>1</v>
      </c>
      <c r="AS60" s="18">
        <f t="shared" si="19"/>
        <v>2</v>
      </c>
      <c r="AT60" s="18">
        <f t="shared" si="19"/>
        <v>0</v>
      </c>
      <c r="AU60" s="18">
        <f t="shared" si="19"/>
        <v>0</v>
      </c>
      <c r="AV60" s="18">
        <f t="shared" si="19"/>
        <v>1</v>
      </c>
      <c r="AW60" s="18">
        <f t="shared" si="19"/>
        <v>0</v>
      </c>
      <c r="AX60" s="18">
        <f t="shared" si="19"/>
        <v>0</v>
      </c>
      <c r="AY60" s="18">
        <f t="shared" si="19"/>
        <v>0</v>
      </c>
      <c r="AZ60" s="18">
        <f t="shared" si="19"/>
        <v>0</v>
      </c>
      <c r="BA60" s="14">
        <f t="shared" si="19"/>
        <v>9</v>
      </c>
      <c r="BB60" s="61">
        <f t="shared" si="19"/>
        <v>1</v>
      </c>
      <c r="BC60" s="18">
        <f t="shared" si="19"/>
        <v>3</v>
      </c>
      <c r="BD60" s="18">
        <f t="shared" si="19"/>
        <v>4</v>
      </c>
      <c r="BE60" s="58">
        <f t="shared" si="19"/>
        <v>1</v>
      </c>
      <c r="BF60" s="32"/>
      <c r="BG60" s="32"/>
      <c r="BH60" s="32"/>
      <c r="BI60" s="58"/>
      <c r="BJ60" s="14">
        <f t="shared" si="19"/>
        <v>9</v>
      </c>
      <c r="BK60" s="18">
        <f>SUM(BK53:BK59)</f>
        <v>0</v>
      </c>
      <c r="BL60" s="18">
        <f t="shared" si="16"/>
        <v>9</v>
      </c>
    </row>
    <row r="61" spans="1:64" x14ac:dyDescent="0.45">
      <c r="A61" s="2">
        <v>42785</v>
      </c>
      <c r="BA61" s="15">
        <f t="shared" si="1"/>
        <v>0</v>
      </c>
      <c r="BB61" s="60">
        <v>0</v>
      </c>
      <c r="BC61">
        <v>0</v>
      </c>
      <c r="BD61">
        <v>0</v>
      </c>
      <c r="BE61" s="57">
        <v>0</v>
      </c>
      <c r="BJ61" s="10">
        <f t="shared" ref="BJ61:BJ67" si="20">SUM(BB61:BE61)</f>
        <v>0</v>
      </c>
      <c r="BK61">
        <v>0</v>
      </c>
      <c r="BL61" s="26">
        <f t="shared" si="16"/>
        <v>0</v>
      </c>
    </row>
    <row r="62" spans="1:64" x14ac:dyDescent="0.45">
      <c r="A62" s="2">
        <v>42786</v>
      </c>
      <c r="L62">
        <v>2</v>
      </c>
      <c r="Q62">
        <v>1</v>
      </c>
      <c r="AC62">
        <v>1</v>
      </c>
      <c r="AR62">
        <v>1</v>
      </c>
      <c r="AV62">
        <v>1</v>
      </c>
      <c r="BA62" s="15">
        <f t="shared" si="1"/>
        <v>6</v>
      </c>
      <c r="BB62" s="60">
        <v>0</v>
      </c>
      <c r="BC62">
        <v>1</v>
      </c>
      <c r="BD62">
        <v>0</v>
      </c>
      <c r="BE62" s="57">
        <v>5</v>
      </c>
      <c r="BJ62" s="10">
        <f t="shared" si="20"/>
        <v>6</v>
      </c>
      <c r="BK62">
        <v>0</v>
      </c>
      <c r="BL62" s="26">
        <f t="shared" si="16"/>
        <v>6</v>
      </c>
    </row>
    <row r="63" spans="1:64" x14ac:dyDescent="0.45">
      <c r="A63" s="2">
        <v>42787</v>
      </c>
      <c r="AC63">
        <v>2</v>
      </c>
      <c r="AS63">
        <v>1</v>
      </c>
      <c r="BA63" s="15">
        <f t="shared" si="1"/>
        <v>3</v>
      </c>
      <c r="BB63" s="60">
        <v>0</v>
      </c>
      <c r="BC63">
        <v>0</v>
      </c>
      <c r="BD63">
        <v>2</v>
      </c>
      <c r="BE63" s="57">
        <v>1</v>
      </c>
      <c r="BJ63" s="10">
        <f t="shared" si="20"/>
        <v>3</v>
      </c>
      <c r="BK63">
        <v>0</v>
      </c>
      <c r="BL63" s="26">
        <f t="shared" si="16"/>
        <v>3</v>
      </c>
    </row>
    <row r="64" spans="1:64" x14ac:dyDescent="0.45">
      <c r="A64" s="2">
        <v>42788</v>
      </c>
      <c r="X64">
        <v>1</v>
      </c>
      <c r="AK64">
        <v>1</v>
      </c>
      <c r="AS64">
        <v>2</v>
      </c>
      <c r="AY64">
        <v>1</v>
      </c>
      <c r="BA64" s="15">
        <f t="shared" si="1"/>
        <v>5</v>
      </c>
      <c r="BB64" s="60">
        <v>1</v>
      </c>
      <c r="BC64">
        <v>1</v>
      </c>
      <c r="BD64">
        <v>2</v>
      </c>
      <c r="BE64" s="57">
        <v>1</v>
      </c>
      <c r="BJ64" s="10">
        <f t="shared" si="20"/>
        <v>5</v>
      </c>
      <c r="BK64">
        <v>1</v>
      </c>
      <c r="BL64" s="26">
        <f t="shared" si="16"/>
        <v>4</v>
      </c>
    </row>
    <row r="65" spans="1:64" x14ac:dyDescent="0.45">
      <c r="A65" s="2">
        <v>42789</v>
      </c>
      <c r="O65">
        <v>1</v>
      </c>
      <c r="AS65">
        <v>1</v>
      </c>
      <c r="BA65" s="15">
        <f t="shared" si="1"/>
        <v>2</v>
      </c>
      <c r="BB65" s="60">
        <v>0</v>
      </c>
      <c r="BC65">
        <v>0</v>
      </c>
      <c r="BD65">
        <v>1</v>
      </c>
      <c r="BE65" s="57">
        <v>1</v>
      </c>
      <c r="BJ65" s="10">
        <f t="shared" si="20"/>
        <v>2</v>
      </c>
      <c r="BK65">
        <v>1</v>
      </c>
      <c r="BL65" s="26">
        <f t="shared" si="16"/>
        <v>1</v>
      </c>
    </row>
    <row r="66" spans="1:64" x14ac:dyDescent="0.45">
      <c r="A66" s="2">
        <v>42790</v>
      </c>
      <c r="D66">
        <v>1</v>
      </c>
      <c r="L66">
        <v>1</v>
      </c>
      <c r="AS66">
        <v>1</v>
      </c>
      <c r="BA66" s="15">
        <f t="shared" si="1"/>
        <v>3</v>
      </c>
      <c r="BB66" s="60">
        <v>1</v>
      </c>
      <c r="BC66">
        <v>0</v>
      </c>
      <c r="BD66">
        <v>1</v>
      </c>
      <c r="BE66" s="57">
        <v>1</v>
      </c>
      <c r="BJ66" s="10">
        <f t="shared" si="20"/>
        <v>3</v>
      </c>
      <c r="BK66">
        <v>2</v>
      </c>
      <c r="BL66" s="26">
        <f t="shared" si="16"/>
        <v>1</v>
      </c>
    </row>
    <row r="67" spans="1:64" x14ac:dyDescent="0.45">
      <c r="A67" s="2">
        <v>42791</v>
      </c>
      <c r="D67">
        <v>1</v>
      </c>
      <c r="L67">
        <v>1</v>
      </c>
      <c r="BA67" s="15">
        <f t="shared" si="1"/>
        <v>2</v>
      </c>
      <c r="BB67" s="60">
        <v>0</v>
      </c>
      <c r="BC67">
        <v>0</v>
      </c>
      <c r="BD67">
        <v>1</v>
      </c>
      <c r="BE67" s="57">
        <v>1</v>
      </c>
      <c r="BJ67" s="10">
        <f t="shared" si="20"/>
        <v>2</v>
      </c>
      <c r="BK67">
        <v>0</v>
      </c>
      <c r="BL67" s="26">
        <f t="shared" si="16"/>
        <v>2</v>
      </c>
    </row>
    <row r="68" spans="1:64" s="18" customFormat="1" x14ac:dyDescent="0.45">
      <c r="A68" s="5" t="s">
        <v>58</v>
      </c>
      <c r="B68" s="18">
        <f>SUM(B61:B67)</f>
        <v>0</v>
      </c>
      <c r="C68" s="18">
        <f t="shared" ref="C68:BJ68" si="21">SUM(C61:C67)</f>
        <v>0</v>
      </c>
      <c r="D68" s="18">
        <f t="shared" si="21"/>
        <v>2</v>
      </c>
      <c r="E68" s="18">
        <f t="shared" si="21"/>
        <v>0</v>
      </c>
      <c r="F68" s="18">
        <f t="shared" si="21"/>
        <v>0</v>
      </c>
      <c r="G68" s="18">
        <f t="shared" si="21"/>
        <v>0</v>
      </c>
      <c r="H68" s="18">
        <f t="shared" si="21"/>
        <v>0</v>
      </c>
      <c r="J68" s="18">
        <f t="shared" si="21"/>
        <v>0</v>
      </c>
      <c r="K68" s="18">
        <f t="shared" si="21"/>
        <v>0</v>
      </c>
      <c r="L68" s="18">
        <f t="shared" si="21"/>
        <v>4</v>
      </c>
      <c r="M68" s="18">
        <f t="shared" si="21"/>
        <v>0</v>
      </c>
      <c r="N68" s="18">
        <f t="shared" si="21"/>
        <v>0</v>
      </c>
      <c r="O68" s="18">
        <f t="shared" si="21"/>
        <v>1</v>
      </c>
      <c r="P68" s="18">
        <f t="shared" si="21"/>
        <v>0</v>
      </c>
      <c r="Q68" s="18">
        <f t="shared" si="21"/>
        <v>1</v>
      </c>
      <c r="R68" s="18">
        <f t="shared" si="21"/>
        <v>0</v>
      </c>
      <c r="S68" s="18">
        <f t="shared" si="21"/>
        <v>0</v>
      </c>
      <c r="T68" s="18">
        <f t="shared" si="21"/>
        <v>0</v>
      </c>
      <c r="U68" s="18">
        <f t="shared" si="21"/>
        <v>0</v>
      </c>
      <c r="V68" s="18">
        <f t="shared" si="21"/>
        <v>0</v>
      </c>
      <c r="W68" s="18">
        <f t="shared" si="21"/>
        <v>0</v>
      </c>
      <c r="X68" s="18">
        <f t="shared" si="21"/>
        <v>1</v>
      </c>
      <c r="Y68" s="18">
        <f t="shared" si="21"/>
        <v>0</v>
      </c>
      <c r="Z68" s="18">
        <f t="shared" si="21"/>
        <v>0</v>
      </c>
      <c r="AA68" s="18">
        <f t="shared" si="21"/>
        <v>0</v>
      </c>
      <c r="AB68" s="18">
        <f t="shared" si="21"/>
        <v>0</v>
      </c>
      <c r="AC68" s="18">
        <f t="shared" si="21"/>
        <v>3</v>
      </c>
      <c r="AD68" s="18">
        <f t="shared" si="21"/>
        <v>0</v>
      </c>
      <c r="AE68" s="18">
        <f t="shared" si="21"/>
        <v>0</v>
      </c>
      <c r="AF68" s="18">
        <f t="shared" si="21"/>
        <v>0</v>
      </c>
      <c r="AG68" s="18">
        <f t="shared" si="21"/>
        <v>0</v>
      </c>
      <c r="AH68" s="18">
        <f t="shared" si="21"/>
        <v>0</v>
      </c>
      <c r="AI68" s="18">
        <f t="shared" si="21"/>
        <v>0</v>
      </c>
      <c r="AJ68" s="18">
        <f t="shared" si="21"/>
        <v>0</v>
      </c>
      <c r="AK68" s="18">
        <f t="shared" si="21"/>
        <v>1</v>
      </c>
      <c r="AL68" s="18">
        <f t="shared" si="21"/>
        <v>0</v>
      </c>
      <c r="AM68" s="18">
        <f t="shared" si="21"/>
        <v>0</v>
      </c>
      <c r="AN68" s="18">
        <f t="shared" si="21"/>
        <v>0</v>
      </c>
      <c r="AO68" s="18">
        <f t="shared" si="21"/>
        <v>0</v>
      </c>
      <c r="AP68" s="18">
        <f t="shared" si="21"/>
        <v>0</v>
      </c>
      <c r="AQ68" s="18">
        <f t="shared" si="21"/>
        <v>0</v>
      </c>
      <c r="AR68" s="18">
        <f t="shared" si="21"/>
        <v>1</v>
      </c>
      <c r="AS68" s="18">
        <f t="shared" si="21"/>
        <v>5</v>
      </c>
      <c r="AT68" s="18">
        <f t="shared" si="21"/>
        <v>0</v>
      </c>
      <c r="AU68" s="18">
        <f t="shared" si="21"/>
        <v>0</v>
      </c>
      <c r="AV68" s="18">
        <f t="shared" si="21"/>
        <v>1</v>
      </c>
      <c r="AW68" s="18">
        <f t="shared" si="21"/>
        <v>0</v>
      </c>
      <c r="AX68" s="18">
        <f t="shared" si="21"/>
        <v>0</v>
      </c>
      <c r="AY68" s="18">
        <f t="shared" si="21"/>
        <v>1</v>
      </c>
      <c r="AZ68" s="18">
        <f t="shared" si="21"/>
        <v>0</v>
      </c>
      <c r="BA68" s="14">
        <f t="shared" si="21"/>
        <v>21</v>
      </c>
      <c r="BB68" s="61">
        <f t="shared" si="21"/>
        <v>2</v>
      </c>
      <c r="BC68" s="18">
        <f t="shared" si="21"/>
        <v>2</v>
      </c>
      <c r="BD68" s="18">
        <f t="shared" si="21"/>
        <v>7</v>
      </c>
      <c r="BE68" s="58">
        <f t="shared" si="21"/>
        <v>10</v>
      </c>
      <c r="BF68" s="32"/>
      <c r="BG68" s="32"/>
      <c r="BH68" s="32"/>
      <c r="BI68" s="58"/>
      <c r="BJ68" s="14">
        <f t="shared" si="21"/>
        <v>21</v>
      </c>
      <c r="BK68" s="18">
        <f>SUM(BK61:BK67)</f>
        <v>4</v>
      </c>
      <c r="BL68" s="18">
        <f t="shared" si="16"/>
        <v>17</v>
      </c>
    </row>
    <row r="69" spans="1:64" x14ac:dyDescent="0.45">
      <c r="A69" s="2">
        <v>42792</v>
      </c>
      <c r="BA69" s="15">
        <f t="shared" ref="BA69:BA131" si="22">SUM(B69:AZ69)</f>
        <v>0</v>
      </c>
      <c r="BB69" s="60">
        <v>0</v>
      </c>
      <c r="BC69">
        <v>0</v>
      </c>
      <c r="BD69">
        <v>0</v>
      </c>
      <c r="BE69" s="57">
        <v>0</v>
      </c>
      <c r="BJ69" s="10">
        <f>SUM(BB69:BE69)</f>
        <v>0</v>
      </c>
      <c r="BK69">
        <v>0</v>
      </c>
      <c r="BL69" s="26">
        <f t="shared" si="16"/>
        <v>0</v>
      </c>
    </row>
    <row r="70" spans="1:64" x14ac:dyDescent="0.45">
      <c r="A70" s="2">
        <v>42793</v>
      </c>
      <c r="K70">
        <v>1</v>
      </c>
      <c r="O70">
        <v>1</v>
      </c>
      <c r="AK70">
        <v>1</v>
      </c>
      <c r="AY70">
        <v>1</v>
      </c>
      <c r="BA70" s="15">
        <f t="shared" si="22"/>
        <v>4</v>
      </c>
      <c r="BB70" s="60">
        <v>1</v>
      </c>
      <c r="BC70">
        <v>0</v>
      </c>
      <c r="BD70">
        <v>3</v>
      </c>
      <c r="BJ70" s="10">
        <f>SUM(BB70:BE70)</f>
        <v>4</v>
      </c>
      <c r="BK70">
        <v>0</v>
      </c>
      <c r="BL70" s="26">
        <f t="shared" si="16"/>
        <v>4</v>
      </c>
    </row>
    <row r="71" spans="1:64" x14ac:dyDescent="0.45">
      <c r="A71" s="2">
        <v>42794</v>
      </c>
      <c r="D71">
        <v>2</v>
      </c>
      <c r="O71">
        <v>1</v>
      </c>
      <c r="P71">
        <v>2</v>
      </c>
      <c r="S71">
        <v>1</v>
      </c>
      <c r="BA71" s="15">
        <f t="shared" si="22"/>
        <v>6</v>
      </c>
      <c r="BB71" s="60">
        <v>1</v>
      </c>
      <c r="BC71">
        <v>0</v>
      </c>
      <c r="BD71">
        <v>2</v>
      </c>
      <c r="BE71" s="57">
        <v>3</v>
      </c>
      <c r="BJ71" s="10">
        <f>SUM(BB71:BE71)</f>
        <v>6</v>
      </c>
      <c r="BK71">
        <v>0</v>
      </c>
      <c r="BL71" s="26">
        <f t="shared" si="16"/>
        <v>6</v>
      </c>
    </row>
    <row r="72" spans="1:64" s="18" customFormat="1" x14ac:dyDescent="0.45">
      <c r="A72" s="5" t="s">
        <v>58</v>
      </c>
      <c r="B72" s="18">
        <f>SUM(B69:B71)</f>
        <v>0</v>
      </c>
      <c r="C72" s="18">
        <f t="shared" ref="C72:BJ72" si="23">SUM(C69:C71)</f>
        <v>0</v>
      </c>
      <c r="D72" s="18">
        <f t="shared" si="23"/>
        <v>2</v>
      </c>
      <c r="E72" s="18">
        <f t="shared" si="23"/>
        <v>0</v>
      </c>
      <c r="F72" s="18">
        <f t="shared" si="23"/>
        <v>0</v>
      </c>
      <c r="G72" s="18">
        <f t="shared" si="23"/>
        <v>0</v>
      </c>
      <c r="H72" s="18">
        <f t="shared" si="23"/>
        <v>0</v>
      </c>
      <c r="J72" s="18">
        <f t="shared" si="23"/>
        <v>0</v>
      </c>
      <c r="K72" s="18">
        <f t="shared" si="23"/>
        <v>1</v>
      </c>
      <c r="L72" s="18">
        <f t="shared" si="23"/>
        <v>0</v>
      </c>
      <c r="M72" s="18">
        <f t="shared" si="23"/>
        <v>0</v>
      </c>
      <c r="N72" s="18">
        <f t="shared" si="23"/>
        <v>0</v>
      </c>
      <c r="O72" s="18">
        <f t="shared" si="23"/>
        <v>2</v>
      </c>
      <c r="P72" s="18">
        <f t="shared" si="23"/>
        <v>2</v>
      </c>
      <c r="Q72" s="18">
        <f t="shared" si="23"/>
        <v>0</v>
      </c>
      <c r="R72" s="18">
        <f t="shared" si="23"/>
        <v>0</v>
      </c>
      <c r="S72" s="18">
        <f t="shared" si="23"/>
        <v>1</v>
      </c>
      <c r="T72" s="18">
        <f t="shared" si="23"/>
        <v>0</v>
      </c>
      <c r="U72" s="18">
        <f t="shared" si="23"/>
        <v>0</v>
      </c>
      <c r="V72" s="18">
        <f t="shared" si="23"/>
        <v>0</v>
      </c>
      <c r="W72" s="18">
        <f t="shared" si="23"/>
        <v>0</v>
      </c>
      <c r="X72" s="18">
        <f t="shared" si="23"/>
        <v>0</v>
      </c>
      <c r="Y72" s="18">
        <f t="shared" si="23"/>
        <v>0</v>
      </c>
      <c r="Z72" s="18">
        <f t="shared" si="23"/>
        <v>0</v>
      </c>
      <c r="AA72" s="18">
        <f t="shared" si="23"/>
        <v>0</v>
      </c>
      <c r="AB72" s="18">
        <f t="shared" si="23"/>
        <v>0</v>
      </c>
      <c r="AC72" s="18">
        <f t="shared" si="23"/>
        <v>0</v>
      </c>
      <c r="AD72" s="18">
        <f t="shared" si="23"/>
        <v>0</v>
      </c>
      <c r="AE72" s="18">
        <f t="shared" si="23"/>
        <v>0</v>
      </c>
      <c r="AF72" s="18">
        <f t="shared" si="23"/>
        <v>0</v>
      </c>
      <c r="AG72" s="18">
        <f t="shared" si="23"/>
        <v>0</v>
      </c>
      <c r="AH72" s="18">
        <f t="shared" si="23"/>
        <v>0</v>
      </c>
      <c r="AI72" s="18">
        <f t="shared" si="23"/>
        <v>0</v>
      </c>
      <c r="AJ72" s="18">
        <f t="shared" si="23"/>
        <v>0</v>
      </c>
      <c r="AK72" s="18">
        <f t="shared" si="23"/>
        <v>1</v>
      </c>
      <c r="AL72" s="18">
        <f t="shared" si="23"/>
        <v>0</v>
      </c>
      <c r="AM72" s="18">
        <f t="shared" si="23"/>
        <v>0</v>
      </c>
      <c r="AN72" s="18">
        <f t="shared" si="23"/>
        <v>0</v>
      </c>
      <c r="AO72" s="18">
        <f t="shared" si="23"/>
        <v>0</v>
      </c>
      <c r="AP72" s="18">
        <f t="shared" si="23"/>
        <v>0</v>
      </c>
      <c r="AQ72" s="18">
        <f t="shared" si="23"/>
        <v>0</v>
      </c>
      <c r="AR72" s="18">
        <f t="shared" si="23"/>
        <v>0</v>
      </c>
      <c r="AS72" s="18">
        <f t="shared" si="23"/>
        <v>0</v>
      </c>
      <c r="AT72" s="18">
        <f t="shared" si="23"/>
        <v>0</v>
      </c>
      <c r="AU72" s="18">
        <f t="shared" si="23"/>
        <v>0</v>
      </c>
      <c r="AV72" s="18">
        <f t="shared" si="23"/>
        <v>0</v>
      </c>
      <c r="AW72" s="18">
        <f t="shared" si="23"/>
        <v>0</v>
      </c>
      <c r="AX72" s="18">
        <f t="shared" si="23"/>
        <v>0</v>
      </c>
      <c r="AY72" s="18">
        <f t="shared" si="23"/>
        <v>1</v>
      </c>
      <c r="AZ72" s="18">
        <f t="shared" si="23"/>
        <v>0</v>
      </c>
      <c r="BA72" s="14">
        <f t="shared" si="23"/>
        <v>10</v>
      </c>
      <c r="BB72" s="61">
        <f t="shared" si="23"/>
        <v>2</v>
      </c>
      <c r="BC72" s="18">
        <f t="shared" si="23"/>
        <v>0</v>
      </c>
      <c r="BD72" s="18">
        <f t="shared" si="23"/>
        <v>5</v>
      </c>
      <c r="BE72" s="58">
        <f t="shared" si="23"/>
        <v>3</v>
      </c>
      <c r="BF72" s="32"/>
      <c r="BG72" s="32"/>
      <c r="BH72" s="32"/>
      <c r="BI72" s="58"/>
      <c r="BJ72" s="14">
        <f t="shared" si="23"/>
        <v>10</v>
      </c>
      <c r="BK72" s="18">
        <f>SUM(BK69:BK71)</f>
        <v>0</v>
      </c>
      <c r="BL72" s="18">
        <f t="shared" si="16"/>
        <v>10</v>
      </c>
    </row>
    <row r="73" spans="1:64" s="7" customFormat="1" x14ac:dyDescent="0.45">
      <c r="A73" s="8" t="s">
        <v>59</v>
      </c>
      <c r="B73" s="13">
        <f>B72+B68+B60+B52+B44</f>
        <v>0</v>
      </c>
      <c r="C73" s="13">
        <f t="shared" ref="C73:BK73" si="24">C72+C68+C60+C52+C44</f>
        <v>0</v>
      </c>
      <c r="D73" s="13">
        <f t="shared" si="24"/>
        <v>6</v>
      </c>
      <c r="E73" s="13">
        <f t="shared" si="24"/>
        <v>0</v>
      </c>
      <c r="F73" s="13">
        <f t="shared" si="24"/>
        <v>0</v>
      </c>
      <c r="G73" s="13">
        <f t="shared" si="24"/>
        <v>0</v>
      </c>
      <c r="H73" s="13">
        <f t="shared" si="24"/>
        <v>0</v>
      </c>
      <c r="I73" s="13"/>
      <c r="J73" s="13">
        <f t="shared" si="24"/>
        <v>0</v>
      </c>
      <c r="K73" s="13">
        <f t="shared" si="24"/>
        <v>3</v>
      </c>
      <c r="L73" s="13">
        <f t="shared" si="24"/>
        <v>13</v>
      </c>
      <c r="M73" s="13">
        <f t="shared" si="24"/>
        <v>0</v>
      </c>
      <c r="N73" s="13">
        <f t="shared" si="24"/>
        <v>0</v>
      </c>
      <c r="O73" s="13">
        <f t="shared" si="24"/>
        <v>6</v>
      </c>
      <c r="P73" s="13">
        <f t="shared" si="24"/>
        <v>2</v>
      </c>
      <c r="Q73" s="13">
        <f t="shared" si="24"/>
        <v>2</v>
      </c>
      <c r="R73" s="13">
        <f t="shared" si="24"/>
        <v>0</v>
      </c>
      <c r="S73" s="13">
        <f t="shared" si="24"/>
        <v>3</v>
      </c>
      <c r="T73" s="13">
        <f t="shared" si="24"/>
        <v>0</v>
      </c>
      <c r="U73" s="13">
        <f t="shared" si="24"/>
        <v>0</v>
      </c>
      <c r="V73" s="13">
        <f t="shared" si="24"/>
        <v>0</v>
      </c>
      <c r="W73" s="13">
        <f t="shared" si="24"/>
        <v>0</v>
      </c>
      <c r="X73" s="13">
        <f t="shared" si="24"/>
        <v>4</v>
      </c>
      <c r="Y73" s="13">
        <f t="shared" si="24"/>
        <v>0</v>
      </c>
      <c r="Z73" s="13">
        <f t="shared" si="24"/>
        <v>2</v>
      </c>
      <c r="AA73" s="13">
        <f t="shared" si="24"/>
        <v>0</v>
      </c>
      <c r="AB73" s="13">
        <f t="shared" si="24"/>
        <v>0</v>
      </c>
      <c r="AC73" s="13">
        <f t="shared" si="24"/>
        <v>8</v>
      </c>
      <c r="AD73" s="13">
        <f t="shared" si="24"/>
        <v>0</v>
      </c>
      <c r="AE73" s="13">
        <f t="shared" si="24"/>
        <v>0</v>
      </c>
      <c r="AF73" s="13">
        <f t="shared" si="24"/>
        <v>0</v>
      </c>
      <c r="AG73" s="13">
        <f t="shared" si="24"/>
        <v>0</v>
      </c>
      <c r="AH73" s="13">
        <f t="shared" si="24"/>
        <v>0</v>
      </c>
      <c r="AI73" s="13">
        <f t="shared" si="24"/>
        <v>0</v>
      </c>
      <c r="AJ73" s="13">
        <f t="shared" si="24"/>
        <v>0</v>
      </c>
      <c r="AK73" s="13">
        <f t="shared" si="24"/>
        <v>3</v>
      </c>
      <c r="AL73" s="13">
        <f t="shared" si="24"/>
        <v>0</v>
      </c>
      <c r="AM73" s="13">
        <f t="shared" si="24"/>
        <v>0</v>
      </c>
      <c r="AN73" s="13">
        <f t="shared" si="24"/>
        <v>1</v>
      </c>
      <c r="AO73" s="13">
        <f t="shared" si="24"/>
        <v>0</v>
      </c>
      <c r="AP73" s="13">
        <f t="shared" si="24"/>
        <v>0</v>
      </c>
      <c r="AQ73" s="13">
        <f t="shared" si="24"/>
        <v>0</v>
      </c>
      <c r="AR73" s="13">
        <f t="shared" si="24"/>
        <v>5</v>
      </c>
      <c r="AS73" s="13">
        <f t="shared" si="24"/>
        <v>10</v>
      </c>
      <c r="AT73" s="13">
        <f t="shared" si="24"/>
        <v>0</v>
      </c>
      <c r="AU73" s="13">
        <f t="shared" si="24"/>
        <v>0</v>
      </c>
      <c r="AV73" s="13">
        <f t="shared" si="24"/>
        <v>5</v>
      </c>
      <c r="AW73" s="13">
        <f t="shared" si="24"/>
        <v>0</v>
      </c>
      <c r="AX73" s="13">
        <f t="shared" si="24"/>
        <v>0</v>
      </c>
      <c r="AY73" s="13">
        <f t="shared" si="24"/>
        <v>2</v>
      </c>
      <c r="AZ73" s="13">
        <f t="shared" si="24"/>
        <v>0</v>
      </c>
      <c r="BA73" s="15">
        <f t="shared" si="24"/>
        <v>75</v>
      </c>
      <c r="BB73" s="63">
        <f t="shared" si="24"/>
        <v>8</v>
      </c>
      <c r="BC73" s="13">
        <f t="shared" si="24"/>
        <v>8</v>
      </c>
      <c r="BD73" s="13">
        <f t="shared" si="24"/>
        <v>27</v>
      </c>
      <c r="BE73" s="69">
        <f t="shared" si="24"/>
        <v>32</v>
      </c>
      <c r="BF73" s="73"/>
      <c r="BG73" s="73"/>
      <c r="BH73" s="73"/>
      <c r="BI73" s="69"/>
      <c r="BJ73" s="15">
        <f t="shared" si="24"/>
        <v>75</v>
      </c>
      <c r="BK73" s="13">
        <f t="shared" si="24"/>
        <v>8</v>
      </c>
      <c r="BL73" s="12">
        <f t="shared" si="16"/>
        <v>67</v>
      </c>
    </row>
    <row r="74" spans="1:64" x14ac:dyDescent="0.45">
      <c r="A74" s="2">
        <v>42795</v>
      </c>
      <c r="L74">
        <v>1</v>
      </c>
      <c r="AC74">
        <v>1</v>
      </c>
      <c r="BA74" s="15">
        <f t="shared" si="22"/>
        <v>2</v>
      </c>
      <c r="BB74" s="60">
        <v>0</v>
      </c>
      <c r="BC74">
        <v>0</v>
      </c>
      <c r="BD74">
        <v>1</v>
      </c>
      <c r="BE74" s="57">
        <v>1</v>
      </c>
      <c r="BJ74" s="10">
        <f>SUM(BB74:BE74)</f>
        <v>2</v>
      </c>
      <c r="BK74">
        <v>0</v>
      </c>
      <c r="BL74" s="26">
        <f t="shared" si="16"/>
        <v>2</v>
      </c>
    </row>
    <row r="75" spans="1:64" x14ac:dyDescent="0.45">
      <c r="A75" s="2">
        <v>42796</v>
      </c>
      <c r="K75">
        <v>1</v>
      </c>
      <c r="L75">
        <v>1</v>
      </c>
      <c r="O75">
        <v>1</v>
      </c>
      <c r="AV75">
        <v>2</v>
      </c>
      <c r="AY75">
        <v>1</v>
      </c>
      <c r="BA75" s="15">
        <f t="shared" si="22"/>
        <v>6</v>
      </c>
      <c r="BB75" s="60">
        <v>0</v>
      </c>
      <c r="BC75">
        <v>0</v>
      </c>
      <c r="BD75">
        <v>2</v>
      </c>
      <c r="BE75" s="57">
        <v>4</v>
      </c>
      <c r="BJ75" s="10">
        <f>SUM(BB75:BE75)</f>
        <v>6</v>
      </c>
      <c r="BK75">
        <v>0</v>
      </c>
      <c r="BL75" s="26">
        <f t="shared" si="16"/>
        <v>6</v>
      </c>
    </row>
    <row r="76" spans="1:64" x14ac:dyDescent="0.45">
      <c r="A76" s="2">
        <v>42797</v>
      </c>
      <c r="L76">
        <v>1</v>
      </c>
      <c r="O76">
        <v>1</v>
      </c>
      <c r="AY76">
        <v>1</v>
      </c>
      <c r="BA76" s="15">
        <f t="shared" si="22"/>
        <v>3</v>
      </c>
      <c r="BB76" s="60">
        <v>0</v>
      </c>
      <c r="BC76">
        <v>0</v>
      </c>
      <c r="BD76">
        <v>3</v>
      </c>
      <c r="BE76" s="57">
        <v>0</v>
      </c>
      <c r="BJ76" s="10">
        <f>SUM(BB76:BE76)</f>
        <v>3</v>
      </c>
      <c r="BK76">
        <v>0</v>
      </c>
      <c r="BL76" s="26">
        <f t="shared" si="16"/>
        <v>3</v>
      </c>
    </row>
    <row r="77" spans="1:64" x14ac:dyDescent="0.45">
      <c r="A77" s="2">
        <v>42798</v>
      </c>
      <c r="J77">
        <v>1</v>
      </c>
      <c r="P77">
        <v>1</v>
      </c>
      <c r="BA77" s="15">
        <f t="shared" si="22"/>
        <v>2</v>
      </c>
      <c r="BB77" s="60">
        <v>0</v>
      </c>
      <c r="BC77">
        <v>0</v>
      </c>
      <c r="BD77">
        <v>1</v>
      </c>
      <c r="BE77" s="57">
        <v>1</v>
      </c>
      <c r="BJ77" s="10">
        <f>SUM(BB77:BE77)</f>
        <v>2</v>
      </c>
      <c r="BK77">
        <v>0</v>
      </c>
      <c r="BL77" s="26">
        <f t="shared" si="16"/>
        <v>2</v>
      </c>
    </row>
    <row r="78" spans="1:64" s="18" customFormat="1" x14ac:dyDescent="0.45">
      <c r="A78" s="5" t="s">
        <v>58</v>
      </c>
      <c r="B78" s="18">
        <f>SUM(B74:B77)</f>
        <v>0</v>
      </c>
      <c r="C78" s="18">
        <f t="shared" ref="C78:BK78" si="25">SUM(C74:C77)</f>
        <v>0</v>
      </c>
      <c r="D78" s="18">
        <f t="shared" si="25"/>
        <v>0</v>
      </c>
      <c r="E78" s="18">
        <f t="shared" si="25"/>
        <v>0</v>
      </c>
      <c r="F78" s="18">
        <f t="shared" si="25"/>
        <v>0</v>
      </c>
      <c r="G78" s="18">
        <f t="shared" si="25"/>
        <v>0</v>
      </c>
      <c r="H78" s="18">
        <f t="shared" si="25"/>
        <v>0</v>
      </c>
      <c r="J78" s="18">
        <f t="shared" si="25"/>
        <v>1</v>
      </c>
      <c r="K78" s="18">
        <f t="shared" si="25"/>
        <v>1</v>
      </c>
      <c r="L78" s="18">
        <f t="shared" si="25"/>
        <v>3</v>
      </c>
      <c r="M78" s="18">
        <f t="shared" si="25"/>
        <v>0</v>
      </c>
      <c r="N78" s="18">
        <f t="shared" si="25"/>
        <v>0</v>
      </c>
      <c r="O78" s="18">
        <f t="shared" si="25"/>
        <v>2</v>
      </c>
      <c r="P78" s="18">
        <f t="shared" si="25"/>
        <v>1</v>
      </c>
      <c r="Q78" s="18">
        <f t="shared" si="25"/>
        <v>0</v>
      </c>
      <c r="R78" s="18">
        <f t="shared" si="25"/>
        <v>0</v>
      </c>
      <c r="S78" s="18">
        <f t="shared" si="25"/>
        <v>0</v>
      </c>
      <c r="T78" s="18">
        <f t="shared" si="25"/>
        <v>0</v>
      </c>
      <c r="U78" s="18">
        <f t="shared" si="25"/>
        <v>0</v>
      </c>
      <c r="V78" s="18">
        <f t="shared" si="25"/>
        <v>0</v>
      </c>
      <c r="W78" s="18">
        <f t="shared" si="25"/>
        <v>0</v>
      </c>
      <c r="X78" s="18">
        <f t="shared" si="25"/>
        <v>0</v>
      </c>
      <c r="Y78" s="18">
        <f t="shared" si="25"/>
        <v>0</v>
      </c>
      <c r="Z78" s="18">
        <f t="shared" si="25"/>
        <v>0</v>
      </c>
      <c r="AA78" s="18">
        <f t="shared" si="25"/>
        <v>0</v>
      </c>
      <c r="AB78" s="18">
        <f t="shared" si="25"/>
        <v>0</v>
      </c>
      <c r="AC78" s="18">
        <f t="shared" si="25"/>
        <v>1</v>
      </c>
      <c r="AD78" s="18">
        <f t="shared" si="25"/>
        <v>0</v>
      </c>
      <c r="AE78" s="18">
        <f t="shared" si="25"/>
        <v>0</v>
      </c>
      <c r="AF78" s="18">
        <f t="shared" si="25"/>
        <v>0</v>
      </c>
      <c r="AG78" s="18">
        <f t="shared" si="25"/>
        <v>0</v>
      </c>
      <c r="AH78" s="18">
        <f t="shared" si="25"/>
        <v>0</v>
      </c>
      <c r="AI78" s="18">
        <f t="shared" si="25"/>
        <v>0</v>
      </c>
      <c r="AJ78" s="18">
        <f t="shared" si="25"/>
        <v>0</v>
      </c>
      <c r="AK78" s="18">
        <f t="shared" si="25"/>
        <v>0</v>
      </c>
      <c r="AL78" s="18">
        <f t="shared" si="25"/>
        <v>0</v>
      </c>
      <c r="AM78" s="18">
        <f t="shared" si="25"/>
        <v>0</v>
      </c>
      <c r="AN78" s="18">
        <f t="shared" si="25"/>
        <v>0</v>
      </c>
      <c r="AO78" s="18">
        <f t="shared" si="25"/>
        <v>0</v>
      </c>
      <c r="AP78" s="18">
        <f t="shared" si="25"/>
        <v>0</v>
      </c>
      <c r="AQ78" s="18">
        <f t="shared" si="25"/>
        <v>0</v>
      </c>
      <c r="AR78" s="18">
        <f t="shared" si="25"/>
        <v>0</v>
      </c>
      <c r="AS78" s="18">
        <f t="shared" si="25"/>
        <v>0</v>
      </c>
      <c r="AT78" s="18">
        <f t="shared" si="25"/>
        <v>0</v>
      </c>
      <c r="AU78" s="18">
        <f t="shared" si="25"/>
        <v>0</v>
      </c>
      <c r="AV78" s="18">
        <f t="shared" si="25"/>
        <v>2</v>
      </c>
      <c r="AW78" s="18">
        <f t="shared" si="25"/>
        <v>0</v>
      </c>
      <c r="AX78" s="18">
        <f t="shared" si="25"/>
        <v>0</v>
      </c>
      <c r="AY78" s="18">
        <f t="shared" si="25"/>
        <v>2</v>
      </c>
      <c r="AZ78" s="18">
        <f t="shared" si="25"/>
        <v>0</v>
      </c>
      <c r="BA78" s="14">
        <f t="shared" si="25"/>
        <v>13</v>
      </c>
      <c r="BB78" s="61">
        <f t="shared" si="25"/>
        <v>0</v>
      </c>
      <c r="BC78" s="18">
        <f t="shared" si="25"/>
        <v>0</v>
      </c>
      <c r="BD78" s="18">
        <f t="shared" si="25"/>
        <v>7</v>
      </c>
      <c r="BE78" s="58">
        <f t="shared" si="25"/>
        <v>6</v>
      </c>
      <c r="BF78" s="32"/>
      <c r="BG78" s="32"/>
      <c r="BH78" s="32"/>
      <c r="BI78" s="58"/>
      <c r="BJ78" s="14">
        <f t="shared" si="25"/>
        <v>13</v>
      </c>
      <c r="BK78" s="18">
        <f t="shared" si="25"/>
        <v>0</v>
      </c>
      <c r="BL78" s="18">
        <f t="shared" si="16"/>
        <v>13</v>
      </c>
    </row>
    <row r="79" spans="1:64" x14ac:dyDescent="0.45">
      <c r="A79" s="2">
        <v>42799</v>
      </c>
      <c r="BA79" s="15">
        <f t="shared" si="22"/>
        <v>0</v>
      </c>
      <c r="BB79" s="60">
        <v>0</v>
      </c>
      <c r="BC79">
        <v>0</v>
      </c>
      <c r="BD79">
        <v>0</v>
      </c>
      <c r="BE79" s="57">
        <v>0</v>
      </c>
      <c r="BJ79" s="10">
        <f t="shared" ref="BJ79:BJ85" si="26">SUM(BB79:BE79)</f>
        <v>0</v>
      </c>
      <c r="BK79">
        <v>0</v>
      </c>
      <c r="BL79" s="26">
        <f t="shared" si="16"/>
        <v>0</v>
      </c>
    </row>
    <row r="80" spans="1:64" x14ac:dyDescent="0.45">
      <c r="A80" s="2">
        <v>42800</v>
      </c>
      <c r="X80">
        <v>1</v>
      </c>
      <c r="AS80">
        <v>1</v>
      </c>
      <c r="BA80" s="15">
        <f t="shared" si="22"/>
        <v>2</v>
      </c>
      <c r="BB80" s="60">
        <v>0</v>
      </c>
      <c r="BC80">
        <v>0</v>
      </c>
      <c r="BD80">
        <v>2</v>
      </c>
      <c r="BE80" s="57">
        <v>0</v>
      </c>
      <c r="BJ80" s="10">
        <f t="shared" si="26"/>
        <v>2</v>
      </c>
      <c r="BK80">
        <v>1</v>
      </c>
      <c r="BL80" s="26">
        <f t="shared" si="16"/>
        <v>1</v>
      </c>
    </row>
    <row r="81" spans="1:64" x14ac:dyDescent="0.45">
      <c r="A81" s="2">
        <v>42801</v>
      </c>
      <c r="D81">
        <v>1</v>
      </c>
      <c r="X81">
        <v>1</v>
      </c>
      <c r="BA81" s="15">
        <f t="shared" si="22"/>
        <v>2</v>
      </c>
      <c r="BB81" s="60">
        <v>0</v>
      </c>
      <c r="BC81">
        <v>0</v>
      </c>
      <c r="BD81">
        <v>1</v>
      </c>
      <c r="BE81" s="57">
        <v>1</v>
      </c>
      <c r="BJ81" s="10">
        <f t="shared" si="26"/>
        <v>2</v>
      </c>
      <c r="BK81">
        <v>0</v>
      </c>
      <c r="BL81" s="26">
        <f t="shared" si="16"/>
        <v>2</v>
      </c>
    </row>
    <row r="82" spans="1:64" x14ac:dyDescent="0.45">
      <c r="A82" s="2">
        <v>42802</v>
      </c>
      <c r="BA82" s="15">
        <f t="shared" si="22"/>
        <v>0</v>
      </c>
      <c r="BB82" s="60">
        <v>0</v>
      </c>
      <c r="BC82">
        <v>0</v>
      </c>
      <c r="BD82">
        <v>0</v>
      </c>
      <c r="BE82" s="57">
        <v>0</v>
      </c>
      <c r="BJ82" s="10">
        <f t="shared" si="26"/>
        <v>0</v>
      </c>
      <c r="BK82">
        <v>0</v>
      </c>
      <c r="BL82" s="26">
        <f t="shared" si="16"/>
        <v>0</v>
      </c>
    </row>
    <row r="83" spans="1:64" x14ac:dyDescent="0.45">
      <c r="A83" s="2">
        <v>42803</v>
      </c>
      <c r="AK83">
        <v>2</v>
      </c>
      <c r="AN83">
        <v>1</v>
      </c>
      <c r="AS83">
        <v>1</v>
      </c>
      <c r="BA83" s="15">
        <f t="shared" si="22"/>
        <v>4</v>
      </c>
      <c r="BB83" s="60">
        <v>0</v>
      </c>
      <c r="BC83">
        <v>0</v>
      </c>
      <c r="BD83">
        <v>3</v>
      </c>
      <c r="BE83" s="57">
        <v>1</v>
      </c>
      <c r="BJ83" s="10">
        <f t="shared" si="26"/>
        <v>4</v>
      </c>
      <c r="BK83">
        <v>1</v>
      </c>
      <c r="BL83" s="26">
        <f t="shared" si="16"/>
        <v>3</v>
      </c>
    </row>
    <row r="84" spans="1:64" x14ac:dyDescent="0.45">
      <c r="A84" s="2">
        <v>42804</v>
      </c>
      <c r="L84">
        <v>1</v>
      </c>
      <c r="AY84">
        <v>1</v>
      </c>
      <c r="BA84" s="15">
        <f t="shared" si="22"/>
        <v>2</v>
      </c>
      <c r="BB84" s="60">
        <v>1</v>
      </c>
      <c r="BC84">
        <v>0</v>
      </c>
      <c r="BD84">
        <v>1</v>
      </c>
      <c r="BE84" s="57">
        <v>0</v>
      </c>
      <c r="BJ84" s="10">
        <f t="shared" si="26"/>
        <v>2</v>
      </c>
      <c r="BK84">
        <v>0</v>
      </c>
      <c r="BL84" s="26">
        <f t="shared" si="16"/>
        <v>2</v>
      </c>
    </row>
    <row r="85" spans="1:64" x14ac:dyDescent="0.45">
      <c r="A85" s="2">
        <v>42805</v>
      </c>
      <c r="S85">
        <v>1</v>
      </c>
      <c r="BA85" s="15">
        <f t="shared" si="22"/>
        <v>1</v>
      </c>
      <c r="BB85" s="60">
        <v>0</v>
      </c>
      <c r="BC85">
        <v>0</v>
      </c>
      <c r="BD85">
        <v>1</v>
      </c>
      <c r="BE85" s="57">
        <v>0</v>
      </c>
      <c r="BJ85" s="10">
        <f t="shared" si="26"/>
        <v>1</v>
      </c>
      <c r="BK85">
        <v>0</v>
      </c>
      <c r="BL85" s="26">
        <f t="shared" si="16"/>
        <v>1</v>
      </c>
    </row>
    <row r="86" spans="1:64" s="18" customFormat="1" x14ac:dyDescent="0.45">
      <c r="A86" s="5" t="s">
        <v>58</v>
      </c>
      <c r="B86" s="18">
        <f>SUM(B79:B85)</f>
        <v>0</v>
      </c>
      <c r="C86" s="18">
        <f t="shared" ref="C86:BK86" si="27">SUM(C79:C85)</f>
        <v>0</v>
      </c>
      <c r="D86" s="18">
        <f t="shared" si="27"/>
        <v>1</v>
      </c>
      <c r="E86" s="18">
        <f t="shared" si="27"/>
        <v>0</v>
      </c>
      <c r="F86" s="18">
        <f t="shared" si="27"/>
        <v>0</v>
      </c>
      <c r="G86" s="18">
        <f t="shared" si="27"/>
        <v>0</v>
      </c>
      <c r="H86" s="18">
        <f t="shared" si="27"/>
        <v>0</v>
      </c>
      <c r="J86" s="18">
        <f t="shared" si="27"/>
        <v>0</v>
      </c>
      <c r="K86" s="18">
        <f t="shared" si="27"/>
        <v>0</v>
      </c>
      <c r="L86" s="18">
        <f t="shared" si="27"/>
        <v>1</v>
      </c>
      <c r="M86" s="18">
        <f t="shared" si="27"/>
        <v>0</v>
      </c>
      <c r="N86" s="18">
        <f t="shared" si="27"/>
        <v>0</v>
      </c>
      <c r="O86" s="18">
        <f t="shared" si="27"/>
        <v>0</v>
      </c>
      <c r="P86" s="18">
        <f t="shared" si="27"/>
        <v>0</v>
      </c>
      <c r="Q86" s="18">
        <f t="shared" si="27"/>
        <v>0</v>
      </c>
      <c r="R86" s="18">
        <f t="shared" si="27"/>
        <v>0</v>
      </c>
      <c r="S86" s="18">
        <f t="shared" si="27"/>
        <v>1</v>
      </c>
      <c r="T86" s="18">
        <f t="shared" si="27"/>
        <v>0</v>
      </c>
      <c r="U86" s="18">
        <f t="shared" si="27"/>
        <v>0</v>
      </c>
      <c r="V86" s="18">
        <f t="shared" si="27"/>
        <v>0</v>
      </c>
      <c r="W86" s="18">
        <f t="shared" si="27"/>
        <v>0</v>
      </c>
      <c r="X86" s="18">
        <f t="shared" si="27"/>
        <v>2</v>
      </c>
      <c r="Y86" s="18">
        <f t="shared" si="27"/>
        <v>0</v>
      </c>
      <c r="Z86" s="18">
        <f t="shared" si="27"/>
        <v>0</v>
      </c>
      <c r="AA86" s="18">
        <f t="shared" si="27"/>
        <v>0</v>
      </c>
      <c r="AB86" s="18">
        <f t="shared" si="27"/>
        <v>0</v>
      </c>
      <c r="AC86" s="18">
        <f t="shared" si="27"/>
        <v>0</v>
      </c>
      <c r="AD86" s="18">
        <f t="shared" si="27"/>
        <v>0</v>
      </c>
      <c r="AE86" s="18">
        <f t="shared" si="27"/>
        <v>0</v>
      </c>
      <c r="AF86" s="18">
        <f t="shared" si="27"/>
        <v>0</v>
      </c>
      <c r="AG86" s="18">
        <f t="shared" si="27"/>
        <v>0</v>
      </c>
      <c r="AH86" s="18">
        <f t="shared" si="27"/>
        <v>0</v>
      </c>
      <c r="AI86" s="18">
        <f t="shared" si="27"/>
        <v>0</v>
      </c>
      <c r="AJ86" s="18">
        <f t="shared" si="27"/>
        <v>0</v>
      </c>
      <c r="AK86" s="18">
        <f t="shared" si="27"/>
        <v>2</v>
      </c>
      <c r="AL86" s="18">
        <f t="shared" si="27"/>
        <v>0</v>
      </c>
      <c r="AM86" s="18">
        <f t="shared" si="27"/>
        <v>0</v>
      </c>
      <c r="AN86" s="18">
        <f t="shared" si="27"/>
        <v>1</v>
      </c>
      <c r="AO86" s="18">
        <f t="shared" si="27"/>
        <v>0</v>
      </c>
      <c r="AP86" s="18">
        <f t="shared" si="27"/>
        <v>0</v>
      </c>
      <c r="AQ86" s="18">
        <f t="shared" si="27"/>
        <v>0</v>
      </c>
      <c r="AR86" s="18">
        <f t="shared" si="27"/>
        <v>0</v>
      </c>
      <c r="AS86" s="18">
        <f t="shared" si="27"/>
        <v>2</v>
      </c>
      <c r="AT86" s="18">
        <f t="shared" si="27"/>
        <v>0</v>
      </c>
      <c r="AU86" s="18">
        <f t="shared" si="27"/>
        <v>0</v>
      </c>
      <c r="AV86" s="18">
        <f t="shared" si="27"/>
        <v>0</v>
      </c>
      <c r="AW86" s="18">
        <f t="shared" si="27"/>
        <v>0</v>
      </c>
      <c r="AX86" s="18">
        <f t="shared" si="27"/>
        <v>0</v>
      </c>
      <c r="AY86" s="18">
        <f t="shared" si="27"/>
        <v>1</v>
      </c>
      <c r="AZ86" s="18">
        <f t="shared" si="27"/>
        <v>0</v>
      </c>
      <c r="BA86" s="14">
        <f t="shared" si="27"/>
        <v>11</v>
      </c>
      <c r="BB86" s="61">
        <f t="shared" si="27"/>
        <v>1</v>
      </c>
      <c r="BC86" s="18">
        <f t="shared" si="27"/>
        <v>0</v>
      </c>
      <c r="BD86" s="18">
        <f t="shared" si="27"/>
        <v>8</v>
      </c>
      <c r="BE86" s="58">
        <f t="shared" si="27"/>
        <v>2</v>
      </c>
      <c r="BF86" s="32"/>
      <c r="BG86" s="32"/>
      <c r="BH86" s="32"/>
      <c r="BI86" s="58"/>
      <c r="BJ86" s="14">
        <f t="shared" si="27"/>
        <v>11</v>
      </c>
      <c r="BK86" s="18">
        <f t="shared" si="27"/>
        <v>2</v>
      </c>
      <c r="BL86" s="18">
        <f t="shared" si="16"/>
        <v>9</v>
      </c>
    </row>
    <row r="87" spans="1:64" x14ac:dyDescent="0.45">
      <c r="A87" s="2">
        <v>42806</v>
      </c>
      <c r="BA87" s="15">
        <f t="shared" si="22"/>
        <v>0</v>
      </c>
      <c r="BB87" s="60">
        <v>0</v>
      </c>
      <c r="BC87">
        <v>0</v>
      </c>
      <c r="BD87">
        <v>0</v>
      </c>
      <c r="BE87" s="57">
        <v>0</v>
      </c>
      <c r="BJ87" s="10">
        <f t="shared" ref="BJ87:BJ93" si="28">SUM(BB87:BE87)</f>
        <v>0</v>
      </c>
      <c r="BK87">
        <v>0</v>
      </c>
      <c r="BL87" s="26">
        <f t="shared" si="16"/>
        <v>0</v>
      </c>
    </row>
    <row r="88" spans="1:64" x14ac:dyDescent="0.45">
      <c r="A88" s="2">
        <v>42807</v>
      </c>
      <c r="K88">
        <v>1</v>
      </c>
      <c r="S88">
        <v>1</v>
      </c>
      <c r="AK88">
        <v>1</v>
      </c>
      <c r="AN88">
        <v>1</v>
      </c>
      <c r="AS88">
        <v>1</v>
      </c>
      <c r="AX88">
        <v>1</v>
      </c>
      <c r="AY88">
        <v>1</v>
      </c>
      <c r="BA88" s="15">
        <f t="shared" si="22"/>
        <v>7</v>
      </c>
      <c r="BB88" s="60">
        <v>0</v>
      </c>
      <c r="BC88">
        <v>0</v>
      </c>
      <c r="BD88">
        <v>5</v>
      </c>
      <c r="BE88" s="57">
        <v>2</v>
      </c>
      <c r="BJ88" s="10">
        <f t="shared" si="28"/>
        <v>7</v>
      </c>
      <c r="BK88">
        <v>1</v>
      </c>
      <c r="BL88" s="26">
        <f t="shared" si="16"/>
        <v>6</v>
      </c>
    </row>
    <row r="89" spans="1:64" x14ac:dyDescent="0.45">
      <c r="A89" s="2">
        <v>42808</v>
      </c>
      <c r="B89">
        <v>1</v>
      </c>
      <c r="E89">
        <v>1</v>
      </c>
      <c r="AS89">
        <v>1</v>
      </c>
      <c r="BA89" s="15">
        <f t="shared" si="22"/>
        <v>3</v>
      </c>
      <c r="BB89" s="60">
        <v>1</v>
      </c>
      <c r="BC89">
        <v>0</v>
      </c>
      <c r="BD89">
        <v>0</v>
      </c>
      <c r="BE89" s="57">
        <v>2</v>
      </c>
      <c r="BJ89" s="10">
        <f t="shared" si="28"/>
        <v>3</v>
      </c>
      <c r="BK89">
        <v>0</v>
      </c>
      <c r="BL89" s="26">
        <f t="shared" si="16"/>
        <v>3</v>
      </c>
    </row>
    <row r="90" spans="1:64" x14ac:dyDescent="0.45">
      <c r="A90" s="2">
        <v>42809</v>
      </c>
      <c r="D90">
        <v>1</v>
      </c>
      <c r="L90">
        <v>2</v>
      </c>
      <c r="AN90">
        <v>1</v>
      </c>
      <c r="AS90">
        <v>1</v>
      </c>
      <c r="AV90">
        <v>1</v>
      </c>
      <c r="AY90">
        <v>1</v>
      </c>
      <c r="BA90" s="15">
        <f t="shared" si="22"/>
        <v>7</v>
      </c>
      <c r="BB90" s="60">
        <v>1</v>
      </c>
      <c r="BC90">
        <v>0</v>
      </c>
      <c r="BD90">
        <v>3</v>
      </c>
      <c r="BE90" s="57">
        <v>3</v>
      </c>
      <c r="BJ90" s="10">
        <f t="shared" si="28"/>
        <v>7</v>
      </c>
      <c r="BK90">
        <v>1</v>
      </c>
      <c r="BL90" s="26">
        <f t="shared" si="16"/>
        <v>6</v>
      </c>
    </row>
    <row r="91" spans="1:64" x14ac:dyDescent="0.45">
      <c r="A91" s="2">
        <v>42810</v>
      </c>
      <c r="K91">
        <v>1</v>
      </c>
      <c r="O91">
        <v>1</v>
      </c>
      <c r="AS91">
        <v>2</v>
      </c>
      <c r="AY91">
        <v>1</v>
      </c>
      <c r="BA91" s="15">
        <f t="shared" si="22"/>
        <v>5</v>
      </c>
      <c r="BB91" s="60">
        <v>0</v>
      </c>
      <c r="BC91">
        <v>0</v>
      </c>
      <c r="BD91">
        <v>2</v>
      </c>
      <c r="BE91" s="57">
        <v>3</v>
      </c>
      <c r="BJ91" s="10">
        <f t="shared" si="28"/>
        <v>5</v>
      </c>
      <c r="BK91">
        <v>0</v>
      </c>
      <c r="BL91" s="26">
        <f t="shared" si="16"/>
        <v>5</v>
      </c>
    </row>
    <row r="92" spans="1:64" x14ac:dyDescent="0.45">
      <c r="A92" s="2">
        <v>42811</v>
      </c>
      <c r="D92">
        <v>1</v>
      </c>
      <c r="K92">
        <v>1</v>
      </c>
      <c r="L92">
        <v>1</v>
      </c>
      <c r="X92">
        <v>1</v>
      </c>
      <c r="AK92">
        <v>2</v>
      </c>
      <c r="AS92">
        <v>1</v>
      </c>
      <c r="BA92" s="15">
        <f t="shared" si="22"/>
        <v>7</v>
      </c>
      <c r="BB92" s="60">
        <v>2</v>
      </c>
      <c r="BC92">
        <v>0</v>
      </c>
      <c r="BD92">
        <v>2</v>
      </c>
      <c r="BE92" s="57">
        <v>3</v>
      </c>
      <c r="BJ92" s="10">
        <f t="shared" si="28"/>
        <v>7</v>
      </c>
      <c r="BK92">
        <v>1</v>
      </c>
      <c r="BL92" s="26">
        <f t="shared" si="16"/>
        <v>6</v>
      </c>
    </row>
    <row r="93" spans="1:64" x14ac:dyDescent="0.45">
      <c r="A93" s="2">
        <v>42812</v>
      </c>
      <c r="AV93">
        <v>1</v>
      </c>
      <c r="AY93">
        <v>1</v>
      </c>
      <c r="BA93" s="15">
        <f t="shared" si="22"/>
        <v>2</v>
      </c>
      <c r="BB93" s="60">
        <v>0</v>
      </c>
      <c r="BC93">
        <v>0</v>
      </c>
      <c r="BD93">
        <v>1</v>
      </c>
      <c r="BE93" s="57">
        <v>1</v>
      </c>
      <c r="BJ93" s="10">
        <f t="shared" si="28"/>
        <v>2</v>
      </c>
      <c r="BK93">
        <v>1</v>
      </c>
      <c r="BL93" s="26">
        <f t="shared" si="16"/>
        <v>1</v>
      </c>
    </row>
    <row r="94" spans="1:64" s="18" customFormat="1" x14ac:dyDescent="0.45">
      <c r="A94" s="5" t="s">
        <v>58</v>
      </c>
      <c r="B94" s="18">
        <f>SUM(B87:B93)</f>
        <v>1</v>
      </c>
      <c r="C94" s="18">
        <f t="shared" ref="C94:BL94" si="29">SUM(C87:C93)</f>
        <v>0</v>
      </c>
      <c r="D94" s="18">
        <f t="shared" si="29"/>
        <v>2</v>
      </c>
      <c r="E94" s="18">
        <f t="shared" si="29"/>
        <v>1</v>
      </c>
      <c r="F94" s="18">
        <f t="shared" si="29"/>
        <v>0</v>
      </c>
      <c r="G94" s="18">
        <f t="shared" si="29"/>
        <v>0</v>
      </c>
      <c r="H94" s="18">
        <f t="shared" si="29"/>
        <v>0</v>
      </c>
      <c r="J94" s="18">
        <f t="shared" si="29"/>
        <v>0</v>
      </c>
      <c r="K94" s="18">
        <f t="shared" si="29"/>
        <v>3</v>
      </c>
      <c r="L94" s="18">
        <f t="shared" si="29"/>
        <v>3</v>
      </c>
      <c r="M94" s="18">
        <f t="shared" si="29"/>
        <v>0</v>
      </c>
      <c r="N94" s="18">
        <f t="shared" si="29"/>
        <v>0</v>
      </c>
      <c r="O94" s="18">
        <f t="shared" si="29"/>
        <v>1</v>
      </c>
      <c r="P94" s="18">
        <f t="shared" si="29"/>
        <v>0</v>
      </c>
      <c r="Q94" s="18">
        <f t="shared" si="29"/>
        <v>0</v>
      </c>
      <c r="R94" s="18">
        <f t="shared" si="29"/>
        <v>0</v>
      </c>
      <c r="S94" s="18">
        <f t="shared" si="29"/>
        <v>1</v>
      </c>
      <c r="T94" s="18">
        <f t="shared" si="29"/>
        <v>0</v>
      </c>
      <c r="U94" s="18">
        <f t="shared" si="29"/>
        <v>0</v>
      </c>
      <c r="V94" s="18">
        <f t="shared" si="29"/>
        <v>0</v>
      </c>
      <c r="W94" s="18">
        <f t="shared" si="29"/>
        <v>0</v>
      </c>
      <c r="X94" s="18">
        <f t="shared" si="29"/>
        <v>1</v>
      </c>
      <c r="Y94" s="18">
        <f t="shared" si="29"/>
        <v>0</v>
      </c>
      <c r="Z94" s="18">
        <f t="shared" si="29"/>
        <v>0</v>
      </c>
      <c r="AA94" s="18">
        <f t="shared" si="29"/>
        <v>0</v>
      </c>
      <c r="AB94" s="18">
        <f t="shared" si="29"/>
        <v>0</v>
      </c>
      <c r="AC94" s="18">
        <f t="shared" si="29"/>
        <v>0</v>
      </c>
      <c r="AD94" s="18">
        <f t="shared" si="29"/>
        <v>0</v>
      </c>
      <c r="AE94" s="18">
        <f t="shared" si="29"/>
        <v>0</v>
      </c>
      <c r="AF94" s="18">
        <f t="shared" si="29"/>
        <v>0</v>
      </c>
      <c r="AG94" s="18">
        <f t="shared" si="29"/>
        <v>0</v>
      </c>
      <c r="AH94" s="18">
        <f t="shared" si="29"/>
        <v>0</v>
      </c>
      <c r="AI94" s="18">
        <f t="shared" si="29"/>
        <v>0</v>
      </c>
      <c r="AJ94" s="18">
        <f t="shared" si="29"/>
        <v>0</v>
      </c>
      <c r="AK94" s="18">
        <f t="shared" si="29"/>
        <v>3</v>
      </c>
      <c r="AL94" s="18">
        <f t="shared" si="29"/>
        <v>0</v>
      </c>
      <c r="AM94" s="18">
        <f t="shared" si="29"/>
        <v>0</v>
      </c>
      <c r="AN94" s="18">
        <f t="shared" si="29"/>
        <v>2</v>
      </c>
      <c r="AO94" s="18">
        <f t="shared" si="29"/>
        <v>0</v>
      </c>
      <c r="AP94" s="18">
        <f t="shared" si="29"/>
        <v>0</v>
      </c>
      <c r="AQ94" s="18">
        <f t="shared" si="29"/>
        <v>0</v>
      </c>
      <c r="AR94" s="18">
        <f t="shared" si="29"/>
        <v>0</v>
      </c>
      <c r="AS94" s="18">
        <f t="shared" si="29"/>
        <v>6</v>
      </c>
      <c r="AT94" s="18">
        <f t="shared" si="29"/>
        <v>0</v>
      </c>
      <c r="AU94" s="18">
        <f t="shared" si="29"/>
        <v>0</v>
      </c>
      <c r="AV94" s="18">
        <f t="shared" si="29"/>
        <v>2</v>
      </c>
      <c r="AW94" s="18">
        <f t="shared" si="29"/>
        <v>0</v>
      </c>
      <c r="AX94" s="18">
        <f t="shared" si="29"/>
        <v>1</v>
      </c>
      <c r="AY94" s="18">
        <f t="shared" si="29"/>
        <v>4</v>
      </c>
      <c r="AZ94" s="18">
        <f t="shared" si="29"/>
        <v>0</v>
      </c>
      <c r="BA94" s="14">
        <f t="shared" si="29"/>
        <v>31</v>
      </c>
      <c r="BB94" s="61">
        <f t="shared" si="29"/>
        <v>4</v>
      </c>
      <c r="BC94" s="18">
        <f t="shared" si="29"/>
        <v>0</v>
      </c>
      <c r="BD94" s="18">
        <f t="shared" si="29"/>
        <v>13</v>
      </c>
      <c r="BE94" s="58">
        <f t="shared" si="29"/>
        <v>14</v>
      </c>
      <c r="BF94" s="32"/>
      <c r="BG94" s="32"/>
      <c r="BH94" s="32"/>
      <c r="BI94" s="58"/>
      <c r="BJ94" s="14">
        <f t="shared" si="29"/>
        <v>31</v>
      </c>
      <c r="BK94" s="18">
        <f t="shared" si="29"/>
        <v>4</v>
      </c>
      <c r="BL94" s="18">
        <f t="shared" si="29"/>
        <v>27</v>
      </c>
    </row>
    <row r="95" spans="1:64" x14ac:dyDescent="0.45">
      <c r="A95" s="2">
        <v>42813</v>
      </c>
      <c r="BA95" s="15">
        <f t="shared" si="22"/>
        <v>0</v>
      </c>
      <c r="BB95" s="60">
        <v>0</v>
      </c>
      <c r="BC95">
        <v>0</v>
      </c>
      <c r="BD95">
        <v>0</v>
      </c>
      <c r="BE95" s="57">
        <v>0</v>
      </c>
      <c r="BJ95" s="10">
        <f t="shared" ref="BJ95:BJ101" si="30">SUM(BB95:BE95)</f>
        <v>0</v>
      </c>
      <c r="BK95">
        <v>0</v>
      </c>
      <c r="BL95" s="26">
        <f>BJ95-BK95</f>
        <v>0</v>
      </c>
    </row>
    <row r="96" spans="1:64" x14ac:dyDescent="0.45">
      <c r="A96" s="2">
        <v>42814</v>
      </c>
      <c r="O96">
        <v>1</v>
      </c>
      <c r="AS96">
        <v>1</v>
      </c>
      <c r="AV96">
        <v>1</v>
      </c>
      <c r="BA96" s="15">
        <f t="shared" si="22"/>
        <v>3</v>
      </c>
      <c r="BB96" s="60">
        <v>0</v>
      </c>
      <c r="BC96">
        <v>0</v>
      </c>
      <c r="BD96">
        <v>2</v>
      </c>
      <c r="BE96" s="57">
        <v>1</v>
      </c>
      <c r="BJ96" s="10">
        <f t="shared" si="30"/>
        <v>3</v>
      </c>
      <c r="BK96">
        <v>0</v>
      </c>
      <c r="BL96" s="26">
        <f t="shared" ref="BL96:BL110" si="31">BJ96-BK96</f>
        <v>3</v>
      </c>
    </row>
    <row r="97" spans="1:64" x14ac:dyDescent="0.45">
      <c r="A97" s="2">
        <v>42815</v>
      </c>
      <c r="E97">
        <v>1</v>
      </c>
      <c r="P97">
        <v>2</v>
      </c>
      <c r="S97">
        <v>1</v>
      </c>
      <c r="X97">
        <v>1</v>
      </c>
      <c r="AS97">
        <v>2</v>
      </c>
      <c r="BA97" s="15">
        <f t="shared" si="22"/>
        <v>7</v>
      </c>
      <c r="BB97" s="60">
        <v>0</v>
      </c>
      <c r="BC97">
        <v>1</v>
      </c>
      <c r="BD97">
        <v>5</v>
      </c>
      <c r="BE97" s="57">
        <v>1</v>
      </c>
      <c r="BJ97" s="10">
        <f t="shared" si="30"/>
        <v>7</v>
      </c>
      <c r="BK97">
        <v>2</v>
      </c>
      <c r="BL97" s="26">
        <f t="shared" si="31"/>
        <v>5</v>
      </c>
    </row>
    <row r="98" spans="1:64" x14ac:dyDescent="0.45">
      <c r="A98" s="2">
        <v>42816</v>
      </c>
      <c r="L98">
        <v>1</v>
      </c>
      <c r="AS98">
        <v>1</v>
      </c>
      <c r="AY98">
        <v>2</v>
      </c>
      <c r="BA98" s="15">
        <f t="shared" si="22"/>
        <v>4</v>
      </c>
      <c r="BB98" s="60">
        <v>0</v>
      </c>
      <c r="BC98">
        <v>0</v>
      </c>
      <c r="BD98">
        <v>4</v>
      </c>
      <c r="BE98" s="57">
        <v>0</v>
      </c>
      <c r="BJ98" s="10">
        <f t="shared" si="30"/>
        <v>4</v>
      </c>
      <c r="BK98">
        <v>1</v>
      </c>
      <c r="BL98" s="26">
        <f t="shared" si="31"/>
        <v>3</v>
      </c>
    </row>
    <row r="99" spans="1:64" x14ac:dyDescent="0.45">
      <c r="A99" s="2">
        <v>42817</v>
      </c>
      <c r="E99">
        <v>1</v>
      </c>
      <c r="O99">
        <v>1</v>
      </c>
      <c r="P99">
        <v>1</v>
      </c>
      <c r="AK99">
        <v>1</v>
      </c>
      <c r="AL99">
        <v>1</v>
      </c>
      <c r="AN99">
        <v>1</v>
      </c>
      <c r="AS99">
        <v>2</v>
      </c>
      <c r="AV99">
        <v>1</v>
      </c>
      <c r="AY99">
        <v>1</v>
      </c>
      <c r="BA99" s="15">
        <f t="shared" si="22"/>
        <v>10</v>
      </c>
      <c r="BB99" s="60">
        <v>1</v>
      </c>
      <c r="BC99">
        <v>0</v>
      </c>
      <c r="BD99">
        <v>6</v>
      </c>
      <c r="BE99" s="57">
        <v>3</v>
      </c>
      <c r="BJ99" s="10">
        <f t="shared" si="30"/>
        <v>10</v>
      </c>
      <c r="BK99">
        <v>1</v>
      </c>
      <c r="BL99" s="26">
        <f t="shared" si="31"/>
        <v>9</v>
      </c>
    </row>
    <row r="100" spans="1:64" x14ac:dyDescent="0.45">
      <c r="A100" s="2">
        <v>42818</v>
      </c>
      <c r="P100">
        <v>1</v>
      </c>
      <c r="AR100">
        <v>1</v>
      </c>
      <c r="AY100">
        <v>1</v>
      </c>
      <c r="BA100" s="15">
        <f t="shared" si="22"/>
        <v>3</v>
      </c>
      <c r="BB100" s="60">
        <v>0</v>
      </c>
      <c r="BC100">
        <v>0</v>
      </c>
      <c r="BD100">
        <v>3</v>
      </c>
      <c r="BE100" s="57">
        <v>0</v>
      </c>
      <c r="BJ100" s="10">
        <f t="shared" si="30"/>
        <v>3</v>
      </c>
      <c r="BK100">
        <v>0</v>
      </c>
      <c r="BL100" s="26">
        <f t="shared" si="31"/>
        <v>3</v>
      </c>
    </row>
    <row r="101" spans="1:64" x14ac:dyDescent="0.45">
      <c r="A101" s="2">
        <v>42819</v>
      </c>
      <c r="Q101">
        <v>1</v>
      </c>
      <c r="BA101" s="15">
        <f t="shared" si="22"/>
        <v>1</v>
      </c>
      <c r="BB101" s="60">
        <v>0</v>
      </c>
      <c r="BC101">
        <v>0</v>
      </c>
      <c r="BD101">
        <v>1</v>
      </c>
      <c r="BE101" s="57">
        <v>0</v>
      </c>
      <c r="BJ101" s="10">
        <f t="shared" si="30"/>
        <v>1</v>
      </c>
      <c r="BK101">
        <v>1</v>
      </c>
      <c r="BL101" s="26">
        <f t="shared" si="31"/>
        <v>0</v>
      </c>
    </row>
    <row r="102" spans="1:64" s="18" customFormat="1" x14ac:dyDescent="0.45">
      <c r="A102" s="5" t="s">
        <v>58</v>
      </c>
      <c r="B102" s="18">
        <f>SUM(B95:B101)</f>
        <v>0</v>
      </c>
      <c r="C102" s="18">
        <f t="shared" ref="C102:BJ102" si="32">SUM(C95:C101)</f>
        <v>0</v>
      </c>
      <c r="D102" s="18">
        <f t="shared" si="32"/>
        <v>0</v>
      </c>
      <c r="E102" s="18">
        <f t="shared" si="32"/>
        <v>2</v>
      </c>
      <c r="F102" s="18">
        <f t="shared" si="32"/>
        <v>0</v>
      </c>
      <c r="G102" s="18">
        <f t="shared" si="32"/>
        <v>0</v>
      </c>
      <c r="H102" s="18">
        <f t="shared" si="32"/>
        <v>0</v>
      </c>
      <c r="J102" s="18">
        <f t="shared" si="32"/>
        <v>0</v>
      </c>
      <c r="K102" s="18">
        <f t="shared" si="32"/>
        <v>0</v>
      </c>
      <c r="L102" s="18">
        <f t="shared" si="32"/>
        <v>1</v>
      </c>
      <c r="M102" s="18">
        <f t="shared" si="32"/>
        <v>0</v>
      </c>
      <c r="N102" s="18">
        <f t="shared" si="32"/>
        <v>0</v>
      </c>
      <c r="O102" s="18">
        <f t="shared" si="32"/>
        <v>2</v>
      </c>
      <c r="P102" s="18">
        <f t="shared" si="32"/>
        <v>4</v>
      </c>
      <c r="Q102" s="18">
        <f t="shared" si="32"/>
        <v>1</v>
      </c>
      <c r="R102" s="18">
        <f t="shared" si="32"/>
        <v>0</v>
      </c>
      <c r="S102" s="18">
        <f t="shared" si="32"/>
        <v>1</v>
      </c>
      <c r="T102" s="18">
        <f t="shared" si="32"/>
        <v>0</v>
      </c>
      <c r="U102" s="18">
        <f t="shared" si="32"/>
        <v>0</v>
      </c>
      <c r="V102" s="18">
        <f t="shared" si="32"/>
        <v>0</v>
      </c>
      <c r="W102" s="18">
        <f t="shared" si="32"/>
        <v>0</v>
      </c>
      <c r="X102" s="18">
        <f t="shared" si="32"/>
        <v>1</v>
      </c>
      <c r="Y102" s="18">
        <f t="shared" si="32"/>
        <v>0</v>
      </c>
      <c r="Z102" s="18">
        <f t="shared" si="32"/>
        <v>0</v>
      </c>
      <c r="AA102" s="18">
        <f t="shared" si="32"/>
        <v>0</v>
      </c>
      <c r="AB102" s="18">
        <f t="shared" si="32"/>
        <v>0</v>
      </c>
      <c r="AC102" s="18">
        <f t="shared" si="32"/>
        <v>0</v>
      </c>
      <c r="AD102" s="18">
        <f t="shared" si="32"/>
        <v>0</v>
      </c>
      <c r="AE102" s="18">
        <f t="shared" si="32"/>
        <v>0</v>
      </c>
      <c r="AF102" s="18">
        <f t="shared" si="32"/>
        <v>0</v>
      </c>
      <c r="AG102" s="18">
        <f t="shared" si="32"/>
        <v>0</v>
      </c>
      <c r="AH102" s="18">
        <f t="shared" si="32"/>
        <v>0</v>
      </c>
      <c r="AI102" s="18">
        <f t="shared" si="32"/>
        <v>0</v>
      </c>
      <c r="AJ102" s="18">
        <f t="shared" si="32"/>
        <v>0</v>
      </c>
      <c r="AK102" s="18">
        <f t="shared" si="32"/>
        <v>1</v>
      </c>
      <c r="AL102" s="18">
        <f t="shared" si="32"/>
        <v>1</v>
      </c>
      <c r="AM102" s="18">
        <f t="shared" si="32"/>
        <v>0</v>
      </c>
      <c r="AN102" s="18">
        <f t="shared" si="32"/>
        <v>1</v>
      </c>
      <c r="AO102" s="18">
        <f t="shared" si="32"/>
        <v>0</v>
      </c>
      <c r="AP102" s="18">
        <f t="shared" si="32"/>
        <v>0</v>
      </c>
      <c r="AQ102" s="18">
        <f t="shared" si="32"/>
        <v>0</v>
      </c>
      <c r="AR102" s="18">
        <f t="shared" si="32"/>
        <v>1</v>
      </c>
      <c r="AS102" s="18">
        <f t="shared" si="32"/>
        <v>6</v>
      </c>
      <c r="AT102" s="18">
        <f t="shared" si="32"/>
        <v>0</v>
      </c>
      <c r="AU102" s="18">
        <f t="shared" si="32"/>
        <v>0</v>
      </c>
      <c r="AV102" s="18">
        <f t="shared" si="32"/>
        <v>2</v>
      </c>
      <c r="AW102" s="18">
        <f t="shared" si="32"/>
        <v>0</v>
      </c>
      <c r="AX102" s="18">
        <f t="shared" si="32"/>
        <v>0</v>
      </c>
      <c r="AY102" s="18">
        <f t="shared" si="32"/>
        <v>4</v>
      </c>
      <c r="AZ102" s="18">
        <f t="shared" si="32"/>
        <v>0</v>
      </c>
      <c r="BA102" s="14">
        <f t="shared" si="32"/>
        <v>28</v>
      </c>
      <c r="BB102" s="61">
        <f t="shared" si="32"/>
        <v>1</v>
      </c>
      <c r="BC102" s="18">
        <f t="shared" si="32"/>
        <v>1</v>
      </c>
      <c r="BD102" s="18">
        <f t="shared" si="32"/>
        <v>21</v>
      </c>
      <c r="BE102" s="58">
        <f t="shared" si="32"/>
        <v>5</v>
      </c>
      <c r="BF102" s="32"/>
      <c r="BG102" s="32"/>
      <c r="BH102" s="32"/>
      <c r="BI102" s="58"/>
      <c r="BJ102" s="14">
        <f t="shared" si="32"/>
        <v>28</v>
      </c>
      <c r="BK102" s="18">
        <f>SUM(BK95:BK101)</f>
        <v>5</v>
      </c>
      <c r="BL102" s="18">
        <f t="shared" si="31"/>
        <v>23</v>
      </c>
    </row>
    <row r="103" spans="1:64" x14ac:dyDescent="0.45">
      <c r="A103" s="2">
        <v>42820</v>
      </c>
      <c r="BA103" s="15">
        <f t="shared" si="22"/>
        <v>0</v>
      </c>
      <c r="BB103" s="60">
        <v>0</v>
      </c>
      <c r="BC103">
        <v>0</v>
      </c>
      <c r="BD103">
        <v>0</v>
      </c>
      <c r="BE103" s="57">
        <v>0</v>
      </c>
      <c r="BJ103" s="10">
        <f t="shared" ref="BJ103:BJ108" si="33">SUM(BB103:BE103)</f>
        <v>0</v>
      </c>
      <c r="BK103">
        <v>0</v>
      </c>
      <c r="BL103" s="26">
        <f t="shared" si="31"/>
        <v>0</v>
      </c>
    </row>
    <row r="104" spans="1:64" x14ac:dyDescent="0.45">
      <c r="A104" s="2">
        <v>42821</v>
      </c>
      <c r="Z104">
        <v>1</v>
      </c>
      <c r="AY104">
        <v>1</v>
      </c>
      <c r="BA104" s="15">
        <f t="shared" si="22"/>
        <v>2</v>
      </c>
      <c r="BB104" s="60">
        <v>0</v>
      </c>
      <c r="BC104">
        <v>1</v>
      </c>
      <c r="BD104">
        <v>1</v>
      </c>
      <c r="BE104" s="57">
        <v>0</v>
      </c>
      <c r="BJ104" s="10">
        <f t="shared" si="33"/>
        <v>2</v>
      </c>
      <c r="BK104">
        <v>1</v>
      </c>
      <c r="BL104" s="26">
        <f t="shared" si="31"/>
        <v>1</v>
      </c>
    </row>
    <row r="105" spans="1:64" x14ac:dyDescent="0.45">
      <c r="A105" s="2">
        <v>42822</v>
      </c>
      <c r="D105">
        <v>1</v>
      </c>
      <c r="L105">
        <v>1</v>
      </c>
      <c r="AL105">
        <v>1</v>
      </c>
      <c r="AS105">
        <v>1</v>
      </c>
      <c r="AV105">
        <v>1</v>
      </c>
      <c r="BA105" s="15">
        <f t="shared" si="22"/>
        <v>5</v>
      </c>
      <c r="BB105" s="60">
        <v>0</v>
      </c>
      <c r="BC105">
        <v>0</v>
      </c>
      <c r="BD105">
        <v>4</v>
      </c>
      <c r="BE105" s="57">
        <v>1</v>
      </c>
      <c r="BJ105" s="10">
        <f t="shared" si="33"/>
        <v>5</v>
      </c>
      <c r="BK105">
        <v>1</v>
      </c>
      <c r="BL105" s="26">
        <f t="shared" si="31"/>
        <v>4</v>
      </c>
    </row>
    <row r="106" spans="1:64" x14ac:dyDescent="0.45">
      <c r="A106" s="2">
        <v>42823</v>
      </c>
      <c r="S106">
        <v>1</v>
      </c>
      <c r="X106">
        <v>1</v>
      </c>
      <c r="AQ106">
        <v>1</v>
      </c>
      <c r="BA106" s="15">
        <f t="shared" si="22"/>
        <v>3</v>
      </c>
      <c r="BB106" s="60">
        <v>0</v>
      </c>
      <c r="BC106">
        <v>1</v>
      </c>
      <c r="BD106">
        <v>1</v>
      </c>
      <c r="BE106" s="57">
        <v>1</v>
      </c>
      <c r="BJ106" s="10">
        <f t="shared" si="33"/>
        <v>3</v>
      </c>
      <c r="BK106">
        <v>1</v>
      </c>
      <c r="BL106" s="26">
        <f t="shared" si="31"/>
        <v>2</v>
      </c>
    </row>
    <row r="107" spans="1:64" x14ac:dyDescent="0.45">
      <c r="A107" s="2">
        <v>42824</v>
      </c>
      <c r="O107">
        <v>1</v>
      </c>
      <c r="AL107">
        <v>1</v>
      </c>
      <c r="AV107">
        <v>1</v>
      </c>
      <c r="BA107" s="15">
        <f t="shared" si="22"/>
        <v>3</v>
      </c>
      <c r="BB107" s="60">
        <v>0</v>
      </c>
      <c r="BC107">
        <v>1</v>
      </c>
      <c r="BD107">
        <v>1</v>
      </c>
      <c r="BE107" s="57">
        <v>1</v>
      </c>
      <c r="BJ107" s="10">
        <f t="shared" si="33"/>
        <v>3</v>
      </c>
      <c r="BK107">
        <v>2</v>
      </c>
      <c r="BL107" s="26">
        <f t="shared" si="31"/>
        <v>1</v>
      </c>
    </row>
    <row r="108" spans="1:64" x14ac:dyDescent="0.45">
      <c r="A108" s="2">
        <v>42825</v>
      </c>
      <c r="E108">
        <v>1</v>
      </c>
      <c r="S108">
        <v>1</v>
      </c>
      <c r="AC108">
        <v>1</v>
      </c>
      <c r="AV108">
        <v>3</v>
      </c>
      <c r="BA108" s="15">
        <f t="shared" si="22"/>
        <v>6</v>
      </c>
      <c r="BB108" s="60">
        <v>0</v>
      </c>
      <c r="BC108">
        <v>0</v>
      </c>
      <c r="BD108">
        <v>4</v>
      </c>
      <c r="BE108" s="57">
        <v>2</v>
      </c>
      <c r="BJ108" s="10">
        <f t="shared" si="33"/>
        <v>6</v>
      </c>
      <c r="BK108">
        <v>1</v>
      </c>
      <c r="BL108" s="26">
        <f t="shared" si="31"/>
        <v>5</v>
      </c>
    </row>
    <row r="109" spans="1:64" s="18" customFormat="1" x14ac:dyDescent="0.45">
      <c r="A109" s="5" t="s">
        <v>58</v>
      </c>
      <c r="B109" s="18">
        <f>SUM(B103:B108)</f>
        <v>0</v>
      </c>
      <c r="C109" s="18">
        <f t="shared" ref="C109:BJ109" si="34">SUM(C103:C108)</f>
        <v>0</v>
      </c>
      <c r="D109" s="18">
        <f t="shared" si="34"/>
        <v>1</v>
      </c>
      <c r="E109" s="18">
        <f t="shared" si="34"/>
        <v>1</v>
      </c>
      <c r="F109" s="18">
        <f t="shared" si="34"/>
        <v>0</v>
      </c>
      <c r="G109" s="18">
        <f t="shared" si="34"/>
        <v>0</v>
      </c>
      <c r="H109" s="18">
        <f t="shared" si="34"/>
        <v>0</v>
      </c>
      <c r="J109" s="18">
        <f t="shared" si="34"/>
        <v>0</v>
      </c>
      <c r="K109" s="18">
        <f t="shared" si="34"/>
        <v>0</v>
      </c>
      <c r="L109" s="18">
        <f t="shared" si="34"/>
        <v>1</v>
      </c>
      <c r="M109" s="18">
        <f t="shared" si="34"/>
        <v>0</v>
      </c>
      <c r="N109" s="18">
        <f t="shared" si="34"/>
        <v>0</v>
      </c>
      <c r="O109" s="18">
        <f t="shared" si="34"/>
        <v>1</v>
      </c>
      <c r="P109" s="18">
        <f t="shared" si="34"/>
        <v>0</v>
      </c>
      <c r="Q109" s="18">
        <f t="shared" si="34"/>
        <v>0</v>
      </c>
      <c r="R109" s="18">
        <f t="shared" si="34"/>
        <v>0</v>
      </c>
      <c r="S109" s="18">
        <f t="shared" si="34"/>
        <v>2</v>
      </c>
      <c r="T109" s="18">
        <f t="shared" si="34"/>
        <v>0</v>
      </c>
      <c r="U109" s="18">
        <f t="shared" si="34"/>
        <v>0</v>
      </c>
      <c r="V109" s="18">
        <f t="shared" si="34"/>
        <v>0</v>
      </c>
      <c r="W109" s="18">
        <f t="shared" si="34"/>
        <v>0</v>
      </c>
      <c r="X109" s="18">
        <f t="shared" si="34"/>
        <v>1</v>
      </c>
      <c r="Y109" s="18">
        <f t="shared" si="34"/>
        <v>0</v>
      </c>
      <c r="Z109" s="18">
        <f t="shared" si="34"/>
        <v>1</v>
      </c>
      <c r="AA109" s="18">
        <f t="shared" si="34"/>
        <v>0</v>
      </c>
      <c r="AB109" s="18">
        <f t="shared" si="34"/>
        <v>0</v>
      </c>
      <c r="AC109" s="18">
        <f t="shared" si="34"/>
        <v>1</v>
      </c>
      <c r="AD109" s="18">
        <f t="shared" si="34"/>
        <v>0</v>
      </c>
      <c r="AE109" s="18">
        <f t="shared" si="34"/>
        <v>0</v>
      </c>
      <c r="AF109" s="18">
        <f t="shared" si="34"/>
        <v>0</v>
      </c>
      <c r="AG109" s="18">
        <f t="shared" si="34"/>
        <v>0</v>
      </c>
      <c r="AH109" s="18">
        <f t="shared" si="34"/>
        <v>0</v>
      </c>
      <c r="AI109" s="18">
        <f t="shared" si="34"/>
        <v>0</v>
      </c>
      <c r="AJ109" s="18">
        <f t="shared" si="34"/>
        <v>0</v>
      </c>
      <c r="AK109" s="18">
        <f t="shared" si="34"/>
        <v>0</v>
      </c>
      <c r="AL109" s="18">
        <f t="shared" si="34"/>
        <v>2</v>
      </c>
      <c r="AM109" s="18">
        <f t="shared" si="34"/>
        <v>0</v>
      </c>
      <c r="AN109" s="18">
        <f t="shared" si="34"/>
        <v>0</v>
      </c>
      <c r="AO109" s="18">
        <f t="shared" si="34"/>
        <v>0</v>
      </c>
      <c r="AP109" s="18">
        <f t="shared" si="34"/>
        <v>0</v>
      </c>
      <c r="AQ109" s="18">
        <f t="shared" si="34"/>
        <v>1</v>
      </c>
      <c r="AR109" s="18">
        <f t="shared" si="34"/>
        <v>0</v>
      </c>
      <c r="AS109" s="18">
        <f t="shared" si="34"/>
        <v>1</v>
      </c>
      <c r="AT109" s="18">
        <f t="shared" si="34"/>
        <v>0</v>
      </c>
      <c r="AU109" s="18">
        <f t="shared" si="34"/>
        <v>0</v>
      </c>
      <c r="AV109" s="18">
        <f t="shared" si="34"/>
        <v>5</v>
      </c>
      <c r="AW109" s="18">
        <f t="shared" si="34"/>
        <v>0</v>
      </c>
      <c r="AX109" s="18">
        <f t="shared" si="34"/>
        <v>0</v>
      </c>
      <c r="AY109" s="18">
        <f t="shared" si="34"/>
        <v>1</v>
      </c>
      <c r="AZ109" s="18">
        <f t="shared" si="34"/>
        <v>0</v>
      </c>
      <c r="BA109" s="14">
        <f t="shared" si="34"/>
        <v>19</v>
      </c>
      <c r="BB109" s="61">
        <f t="shared" si="34"/>
        <v>0</v>
      </c>
      <c r="BC109" s="18">
        <f t="shared" si="34"/>
        <v>3</v>
      </c>
      <c r="BD109" s="18">
        <f t="shared" si="34"/>
        <v>11</v>
      </c>
      <c r="BE109" s="58">
        <f t="shared" si="34"/>
        <v>5</v>
      </c>
      <c r="BF109" s="32"/>
      <c r="BG109" s="32"/>
      <c r="BH109" s="32"/>
      <c r="BI109" s="58"/>
      <c r="BJ109" s="14">
        <f t="shared" si="34"/>
        <v>19</v>
      </c>
      <c r="BK109" s="18">
        <f>SUM(BK103:BK108)</f>
        <v>6</v>
      </c>
      <c r="BL109" s="18">
        <f t="shared" si="31"/>
        <v>13</v>
      </c>
    </row>
    <row r="110" spans="1:64" s="12" customFormat="1" x14ac:dyDescent="0.45">
      <c r="A110" s="8" t="s">
        <v>59</v>
      </c>
      <c r="B110" s="12">
        <f>B109+B102+B94+B86+B78</f>
        <v>1</v>
      </c>
      <c r="C110" s="12">
        <f t="shared" ref="C110:BK110" si="35">C109+C102+C94+C86+C78</f>
        <v>0</v>
      </c>
      <c r="D110" s="12">
        <f t="shared" si="35"/>
        <v>4</v>
      </c>
      <c r="E110" s="12">
        <f t="shared" si="35"/>
        <v>4</v>
      </c>
      <c r="F110" s="12">
        <f t="shared" si="35"/>
        <v>0</v>
      </c>
      <c r="G110" s="12">
        <f t="shared" si="35"/>
        <v>0</v>
      </c>
      <c r="H110" s="12">
        <f t="shared" si="35"/>
        <v>0</v>
      </c>
      <c r="J110" s="12">
        <f t="shared" si="35"/>
        <v>1</v>
      </c>
      <c r="K110" s="12">
        <f t="shared" si="35"/>
        <v>4</v>
      </c>
      <c r="L110" s="12">
        <f t="shared" si="35"/>
        <v>9</v>
      </c>
      <c r="M110" s="12">
        <f t="shared" si="35"/>
        <v>0</v>
      </c>
      <c r="N110" s="12">
        <f t="shared" si="35"/>
        <v>0</v>
      </c>
      <c r="O110" s="12">
        <f t="shared" si="35"/>
        <v>6</v>
      </c>
      <c r="P110" s="12">
        <f t="shared" si="35"/>
        <v>5</v>
      </c>
      <c r="Q110" s="12">
        <f t="shared" si="35"/>
        <v>1</v>
      </c>
      <c r="R110" s="12">
        <f t="shared" si="35"/>
        <v>0</v>
      </c>
      <c r="S110" s="12">
        <f t="shared" si="35"/>
        <v>5</v>
      </c>
      <c r="T110" s="12">
        <f t="shared" si="35"/>
        <v>0</v>
      </c>
      <c r="U110" s="12">
        <f t="shared" si="35"/>
        <v>0</v>
      </c>
      <c r="V110" s="12">
        <f t="shared" si="35"/>
        <v>0</v>
      </c>
      <c r="W110" s="12">
        <f t="shared" si="35"/>
        <v>0</v>
      </c>
      <c r="X110" s="12">
        <f t="shared" si="35"/>
        <v>5</v>
      </c>
      <c r="Y110" s="12">
        <f t="shared" si="35"/>
        <v>0</v>
      </c>
      <c r="Z110" s="12">
        <f t="shared" si="35"/>
        <v>1</v>
      </c>
      <c r="AA110" s="12">
        <f t="shared" si="35"/>
        <v>0</v>
      </c>
      <c r="AB110" s="12">
        <f t="shared" si="35"/>
        <v>0</v>
      </c>
      <c r="AC110" s="12">
        <f t="shared" si="35"/>
        <v>2</v>
      </c>
      <c r="AD110" s="12">
        <f t="shared" si="35"/>
        <v>0</v>
      </c>
      <c r="AE110" s="12">
        <f t="shared" si="35"/>
        <v>0</v>
      </c>
      <c r="AF110" s="12">
        <f t="shared" si="35"/>
        <v>0</v>
      </c>
      <c r="AG110" s="12">
        <f t="shared" si="35"/>
        <v>0</v>
      </c>
      <c r="AH110" s="12">
        <f t="shared" si="35"/>
        <v>0</v>
      </c>
      <c r="AI110" s="12">
        <f t="shared" si="35"/>
        <v>0</v>
      </c>
      <c r="AJ110" s="12">
        <f t="shared" si="35"/>
        <v>0</v>
      </c>
      <c r="AK110" s="12">
        <f t="shared" si="35"/>
        <v>6</v>
      </c>
      <c r="AL110" s="12">
        <f t="shared" si="35"/>
        <v>3</v>
      </c>
      <c r="AM110" s="12">
        <f t="shared" si="35"/>
        <v>0</v>
      </c>
      <c r="AN110" s="12">
        <f t="shared" si="35"/>
        <v>4</v>
      </c>
      <c r="AO110" s="12">
        <f t="shared" si="35"/>
        <v>0</v>
      </c>
      <c r="AP110" s="12">
        <f t="shared" si="35"/>
        <v>0</v>
      </c>
      <c r="AQ110" s="12">
        <f t="shared" si="35"/>
        <v>1</v>
      </c>
      <c r="AR110" s="12">
        <f t="shared" si="35"/>
        <v>1</v>
      </c>
      <c r="AS110" s="12">
        <f t="shared" si="35"/>
        <v>15</v>
      </c>
      <c r="AT110" s="12">
        <f t="shared" si="35"/>
        <v>0</v>
      </c>
      <c r="AU110" s="12">
        <f t="shared" si="35"/>
        <v>0</v>
      </c>
      <c r="AV110" s="12">
        <f t="shared" si="35"/>
        <v>11</v>
      </c>
      <c r="AW110" s="12">
        <f t="shared" si="35"/>
        <v>0</v>
      </c>
      <c r="AX110" s="12">
        <f t="shared" si="35"/>
        <v>1</v>
      </c>
      <c r="AY110" s="12">
        <f t="shared" si="35"/>
        <v>12</v>
      </c>
      <c r="AZ110" s="12">
        <f t="shared" si="35"/>
        <v>0</v>
      </c>
      <c r="BA110" s="14">
        <f t="shared" si="35"/>
        <v>102</v>
      </c>
      <c r="BB110" s="64">
        <f t="shared" si="35"/>
        <v>6</v>
      </c>
      <c r="BC110" s="12">
        <f t="shared" si="35"/>
        <v>4</v>
      </c>
      <c r="BD110" s="12">
        <f t="shared" si="35"/>
        <v>60</v>
      </c>
      <c r="BE110" s="70">
        <f t="shared" si="35"/>
        <v>32</v>
      </c>
      <c r="BF110" s="74"/>
      <c r="BG110" s="74"/>
      <c r="BH110" s="74"/>
      <c r="BI110" s="70"/>
      <c r="BJ110" s="14">
        <f t="shared" si="35"/>
        <v>102</v>
      </c>
      <c r="BK110" s="12">
        <f t="shared" si="35"/>
        <v>17</v>
      </c>
      <c r="BL110" s="33">
        <f t="shared" si="31"/>
        <v>85</v>
      </c>
    </row>
    <row r="111" spans="1:64" x14ac:dyDescent="0.45">
      <c r="A111" s="2">
        <v>42826</v>
      </c>
      <c r="BA111" s="15">
        <f t="shared" si="22"/>
        <v>0</v>
      </c>
      <c r="BB111" s="60">
        <v>0</v>
      </c>
      <c r="BC111">
        <v>0</v>
      </c>
      <c r="BD111">
        <v>0</v>
      </c>
      <c r="BE111" s="57">
        <v>0</v>
      </c>
      <c r="BJ111" s="10">
        <f t="shared" ref="BJ111:BJ118" si="36">SUM(BB111:BE111)</f>
        <v>0</v>
      </c>
      <c r="BK111">
        <v>0</v>
      </c>
      <c r="BL111" s="26">
        <f>BJ111-BK111</f>
        <v>0</v>
      </c>
    </row>
    <row r="112" spans="1:64" x14ac:dyDescent="0.45">
      <c r="A112" s="2">
        <v>42827</v>
      </c>
      <c r="BA112" s="15">
        <f t="shared" si="22"/>
        <v>0</v>
      </c>
      <c r="BB112" s="60">
        <v>0</v>
      </c>
      <c r="BC112">
        <v>0</v>
      </c>
      <c r="BD112">
        <v>0</v>
      </c>
      <c r="BE112" s="57">
        <v>0</v>
      </c>
      <c r="BJ112" s="10">
        <f t="shared" si="36"/>
        <v>0</v>
      </c>
      <c r="BK112">
        <v>0</v>
      </c>
      <c r="BL112" s="26">
        <f t="shared" ref="BL112:BL145" si="37">BJ112-BK112</f>
        <v>0</v>
      </c>
    </row>
    <row r="113" spans="1:64" x14ac:dyDescent="0.45">
      <c r="A113" s="2">
        <v>42828</v>
      </c>
      <c r="Z113">
        <v>1</v>
      </c>
      <c r="BA113" s="15">
        <f t="shared" si="22"/>
        <v>1</v>
      </c>
      <c r="BB113" s="60">
        <v>0</v>
      </c>
      <c r="BC113">
        <v>0</v>
      </c>
      <c r="BD113">
        <v>1</v>
      </c>
      <c r="BE113" s="57">
        <v>0</v>
      </c>
      <c r="BJ113" s="10">
        <f t="shared" si="36"/>
        <v>1</v>
      </c>
      <c r="BK113">
        <v>0</v>
      </c>
      <c r="BL113" s="26">
        <f t="shared" si="37"/>
        <v>1</v>
      </c>
    </row>
    <row r="114" spans="1:64" x14ac:dyDescent="0.45">
      <c r="A114" s="2">
        <v>42829</v>
      </c>
      <c r="B114">
        <v>1</v>
      </c>
      <c r="AC114">
        <v>1</v>
      </c>
      <c r="AS114">
        <v>1</v>
      </c>
      <c r="AY114">
        <v>1</v>
      </c>
      <c r="BA114" s="15">
        <f t="shared" si="22"/>
        <v>4</v>
      </c>
      <c r="BB114" s="60">
        <v>0</v>
      </c>
      <c r="BC114">
        <v>0</v>
      </c>
      <c r="BD114">
        <v>4</v>
      </c>
      <c r="BE114" s="57">
        <v>0</v>
      </c>
      <c r="BJ114" s="10">
        <f t="shared" si="36"/>
        <v>4</v>
      </c>
      <c r="BK114">
        <v>1</v>
      </c>
      <c r="BL114" s="26">
        <f t="shared" si="37"/>
        <v>3</v>
      </c>
    </row>
    <row r="115" spans="1:64" x14ac:dyDescent="0.45">
      <c r="A115" s="2">
        <v>42830</v>
      </c>
      <c r="B115">
        <v>1</v>
      </c>
      <c r="D115">
        <v>1</v>
      </c>
      <c r="BA115" s="15">
        <f t="shared" si="22"/>
        <v>2</v>
      </c>
      <c r="BB115" s="60">
        <v>1</v>
      </c>
      <c r="BC115">
        <v>0</v>
      </c>
      <c r="BD115">
        <v>1</v>
      </c>
      <c r="BE115" s="57">
        <v>0</v>
      </c>
      <c r="BJ115" s="10">
        <f t="shared" si="36"/>
        <v>2</v>
      </c>
      <c r="BK115">
        <v>1</v>
      </c>
      <c r="BL115" s="26">
        <f t="shared" si="37"/>
        <v>1</v>
      </c>
    </row>
    <row r="116" spans="1:64" x14ac:dyDescent="0.45">
      <c r="A116" s="2">
        <v>42831</v>
      </c>
      <c r="E116">
        <v>1</v>
      </c>
      <c r="X116">
        <v>1</v>
      </c>
      <c r="Z116">
        <v>1</v>
      </c>
      <c r="AV116">
        <v>1</v>
      </c>
      <c r="BA116" s="15">
        <f t="shared" si="22"/>
        <v>4</v>
      </c>
      <c r="BB116" s="60">
        <v>0</v>
      </c>
      <c r="BC116">
        <v>0</v>
      </c>
      <c r="BD116">
        <v>2</v>
      </c>
      <c r="BE116" s="57">
        <v>2</v>
      </c>
      <c r="BJ116" s="10">
        <f t="shared" si="36"/>
        <v>4</v>
      </c>
      <c r="BK116">
        <v>0</v>
      </c>
      <c r="BL116" s="26">
        <f t="shared" si="37"/>
        <v>4</v>
      </c>
    </row>
    <row r="117" spans="1:64" x14ac:dyDescent="0.45">
      <c r="A117" s="2">
        <v>42832</v>
      </c>
      <c r="K117">
        <v>1</v>
      </c>
      <c r="O117">
        <v>2</v>
      </c>
      <c r="AV117">
        <v>1</v>
      </c>
      <c r="BA117" s="15">
        <f t="shared" si="22"/>
        <v>4</v>
      </c>
      <c r="BB117" s="60">
        <v>0</v>
      </c>
      <c r="BC117">
        <v>0</v>
      </c>
      <c r="BD117">
        <v>3</v>
      </c>
      <c r="BE117" s="57">
        <v>1</v>
      </c>
      <c r="BJ117" s="10">
        <f t="shared" si="36"/>
        <v>4</v>
      </c>
      <c r="BK117">
        <v>3</v>
      </c>
      <c r="BL117" s="26">
        <f t="shared" si="37"/>
        <v>1</v>
      </c>
    </row>
    <row r="118" spans="1:64" x14ac:dyDescent="0.45">
      <c r="A118" s="2">
        <v>42833</v>
      </c>
      <c r="BA118" s="15">
        <f t="shared" si="22"/>
        <v>0</v>
      </c>
      <c r="BB118" s="60">
        <v>0</v>
      </c>
      <c r="BC118">
        <v>0</v>
      </c>
      <c r="BD118">
        <v>0</v>
      </c>
      <c r="BE118" s="57">
        <v>0</v>
      </c>
      <c r="BJ118" s="10">
        <f t="shared" si="36"/>
        <v>0</v>
      </c>
      <c r="BK118">
        <v>0</v>
      </c>
      <c r="BL118" s="26">
        <f t="shared" si="37"/>
        <v>0</v>
      </c>
    </row>
    <row r="119" spans="1:64" s="4" customFormat="1" x14ac:dyDescent="0.45">
      <c r="A119" s="5" t="s">
        <v>58</v>
      </c>
      <c r="B119" s="4">
        <f>SUM(B111:B118)</f>
        <v>2</v>
      </c>
      <c r="C119" s="4">
        <f t="shared" ref="C119:BJ119" si="38">SUM(C111:C118)</f>
        <v>0</v>
      </c>
      <c r="D119" s="4">
        <f t="shared" si="38"/>
        <v>1</v>
      </c>
      <c r="E119" s="4">
        <f t="shared" si="38"/>
        <v>1</v>
      </c>
      <c r="F119" s="4">
        <f t="shared" si="38"/>
        <v>0</v>
      </c>
      <c r="G119" s="4">
        <f t="shared" si="38"/>
        <v>0</v>
      </c>
      <c r="H119" s="4">
        <f t="shared" si="38"/>
        <v>0</v>
      </c>
      <c r="J119" s="4">
        <f t="shared" si="38"/>
        <v>0</v>
      </c>
      <c r="K119" s="4">
        <f t="shared" si="38"/>
        <v>1</v>
      </c>
      <c r="L119" s="4">
        <f t="shared" si="38"/>
        <v>0</v>
      </c>
      <c r="M119" s="4">
        <f t="shared" si="38"/>
        <v>0</v>
      </c>
      <c r="N119" s="4">
        <f t="shared" si="38"/>
        <v>0</v>
      </c>
      <c r="O119" s="4">
        <f t="shared" si="38"/>
        <v>2</v>
      </c>
      <c r="P119" s="4">
        <f t="shared" si="38"/>
        <v>0</v>
      </c>
      <c r="Q119" s="4">
        <f t="shared" si="38"/>
        <v>0</v>
      </c>
      <c r="R119" s="4">
        <f t="shared" si="38"/>
        <v>0</v>
      </c>
      <c r="S119" s="4">
        <f t="shared" si="38"/>
        <v>0</v>
      </c>
      <c r="T119" s="4">
        <f t="shared" si="38"/>
        <v>0</v>
      </c>
      <c r="U119" s="4">
        <f t="shared" si="38"/>
        <v>0</v>
      </c>
      <c r="V119" s="4">
        <f t="shared" si="38"/>
        <v>0</v>
      </c>
      <c r="W119" s="4">
        <f t="shared" si="38"/>
        <v>0</v>
      </c>
      <c r="X119" s="4">
        <f t="shared" si="38"/>
        <v>1</v>
      </c>
      <c r="Y119" s="4">
        <f t="shared" si="38"/>
        <v>0</v>
      </c>
      <c r="Z119" s="4">
        <f t="shared" si="38"/>
        <v>2</v>
      </c>
      <c r="AA119" s="4">
        <f t="shared" si="38"/>
        <v>0</v>
      </c>
      <c r="AB119" s="4">
        <f t="shared" si="38"/>
        <v>0</v>
      </c>
      <c r="AC119" s="4">
        <f t="shared" si="38"/>
        <v>1</v>
      </c>
      <c r="AD119" s="4">
        <f t="shared" si="38"/>
        <v>0</v>
      </c>
      <c r="AE119" s="4">
        <f t="shared" si="38"/>
        <v>0</v>
      </c>
      <c r="AF119" s="4">
        <f t="shared" si="38"/>
        <v>0</v>
      </c>
      <c r="AG119" s="4">
        <f t="shared" si="38"/>
        <v>0</v>
      </c>
      <c r="AH119" s="4">
        <f t="shared" si="38"/>
        <v>0</v>
      </c>
      <c r="AI119" s="4">
        <f t="shared" si="38"/>
        <v>0</v>
      </c>
      <c r="AJ119" s="4">
        <f t="shared" si="38"/>
        <v>0</v>
      </c>
      <c r="AK119" s="4">
        <f t="shared" si="38"/>
        <v>0</v>
      </c>
      <c r="AL119" s="4">
        <f t="shared" si="38"/>
        <v>0</v>
      </c>
      <c r="AM119" s="4">
        <f t="shared" si="38"/>
        <v>0</v>
      </c>
      <c r="AN119" s="4">
        <f t="shared" si="38"/>
        <v>0</v>
      </c>
      <c r="AO119" s="4">
        <f t="shared" si="38"/>
        <v>0</v>
      </c>
      <c r="AP119" s="4">
        <f t="shared" si="38"/>
        <v>0</v>
      </c>
      <c r="AQ119" s="4">
        <f t="shared" si="38"/>
        <v>0</v>
      </c>
      <c r="AR119" s="4">
        <f t="shared" si="38"/>
        <v>0</v>
      </c>
      <c r="AS119" s="4">
        <f t="shared" si="38"/>
        <v>1</v>
      </c>
      <c r="AT119" s="4">
        <f t="shared" si="38"/>
        <v>0</v>
      </c>
      <c r="AU119" s="4">
        <f t="shared" si="38"/>
        <v>0</v>
      </c>
      <c r="AV119" s="4">
        <f t="shared" si="38"/>
        <v>2</v>
      </c>
      <c r="AW119" s="4">
        <f t="shared" si="38"/>
        <v>0</v>
      </c>
      <c r="AX119" s="4">
        <f t="shared" si="38"/>
        <v>0</v>
      </c>
      <c r="AY119" s="4">
        <f t="shared" si="38"/>
        <v>1</v>
      </c>
      <c r="AZ119" s="4">
        <f t="shared" si="38"/>
        <v>0</v>
      </c>
      <c r="BA119" s="10">
        <f t="shared" si="38"/>
        <v>15</v>
      </c>
      <c r="BB119" s="62">
        <f t="shared" si="38"/>
        <v>1</v>
      </c>
      <c r="BC119" s="4">
        <f t="shared" si="38"/>
        <v>0</v>
      </c>
      <c r="BD119" s="4">
        <f t="shared" si="38"/>
        <v>11</v>
      </c>
      <c r="BE119" s="68">
        <f t="shared" si="38"/>
        <v>3</v>
      </c>
      <c r="BF119" s="30"/>
      <c r="BG119" s="30"/>
      <c r="BH119" s="30"/>
      <c r="BI119" s="68"/>
      <c r="BJ119" s="10">
        <f t="shared" si="38"/>
        <v>15</v>
      </c>
      <c r="BK119" s="4">
        <f>SUM(BK111:BK118)</f>
        <v>5</v>
      </c>
      <c r="BL119" s="18">
        <f t="shared" si="37"/>
        <v>10</v>
      </c>
    </row>
    <row r="120" spans="1:64" x14ac:dyDescent="0.45">
      <c r="A120" s="2">
        <v>42834</v>
      </c>
      <c r="BA120" s="15">
        <f t="shared" si="22"/>
        <v>0</v>
      </c>
      <c r="BB120" s="60">
        <v>0</v>
      </c>
      <c r="BC120">
        <v>0</v>
      </c>
      <c r="BD120">
        <v>0</v>
      </c>
      <c r="BE120" s="57">
        <v>0</v>
      </c>
      <c r="BJ120" s="10">
        <f t="shared" ref="BJ120:BJ126" si="39">SUM(BB120:BE120)</f>
        <v>0</v>
      </c>
      <c r="BK120">
        <v>0</v>
      </c>
      <c r="BL120" s="26">
        <f t="shared" si="37"/>
        <v>0</v>
      </c>
    </row>
    <row r="121" spans="1:64" x14ac:dyDescent="0.45">
      <c r="A121" s="2">
        <v>42835</v>
      </c>
      <c r="J121">
        <v>1</v>
      </c>
      <c r="AL121">
        <v>1</v>
      </c>
      <c r="BA121" s="15">
        <f t="shared" si="22"/>
        <v>2</v>
      </c>
      <c r="BB121" s="60">
        <v>0</v>
      </c>
      <c r="BC121">
        <v>0</v>
      </c>
      <c r="BD121">
        <v>1</v>
      </c>
      <c r="BE121" s="57">
        <v>1</v>
      </c>
      <c r="BJ121" s="10">
        <f t="shared" si="39"/>
        <v>2</v>
      </c>
      <c r="BK121">
        <v>1</v>
      </c>
      <c r="BL121" s="26">
        <f t="shared" si="37"/>
        <v>1</v>
      </c>
    </row>
    <row r="122" spans="1:64" x14ac:dyDescent="0.45">
      <c r="A122" s="2">
        <v>42836</v>
      </c>
      <c r="B122">
        <v>1</v>
      </c>
      <c r="D122">
        <v>1</v>
      </c>
      <c r="AK122">
        <v>1</v>
      </c>
      <c r="AL122">
        <v>1</v>
      </c>
      <c r="AS122">
        <v>2</v>
      </c>
      <c r="BA122" s="15">
        <f t="shared" si="22"/>
        <v>6</v>
      </c>
      <c r="BB122" s="60">
        <v>0</v>
      </c>
      <c r="BC122">
        <v>1</v>
      </c>
      <c r="BD122">
        <v>4</v>
      </c>
      <c r="BE122" s="57">
        <v>1</v>
      </c>
      <c r="BJ122" s="10">
        <f t="shared" si="39"/>
        <v>6</v>
      </c>
      <c r="BK122">
        <v>0</v>
      </c>
      <c r="BL122" s="26">
        <f t="shared" si="37"/>
        <v>6</v>
      </c>
    </row>
    <row r="123" spans="1:64" x14ac:dyDescent="0.45">
      <c r="A123" s="2">
        <v>42837</v>
      </c>
      <c r="AL123">
        <v>1</v>
      </c>
      <c r="AS123">
        <v>1</v>
      </c>
      <c r="BA123" s="15">
        <f t="shared" si="22"/>
        <v>2</v>
      </c>
      <c r="BB123" s="60">
        <v>0</v>
      </c>
      <c r="BC123">
        <v>0</v>
      </c>
      <c r="BD123">
        <v>1</v>
      </c>
      <c r="BE123" s="57">
        <v>1</v>
      </c>
      <c r="BJ123" s="10">
        <f t="shared" si="39"/>
        <v>2</v>
      </c>
      <c r="BK123">
        <v>0</v>
      </c>
      <c r="BL123" s="26">
        <f t="shared" si="37"/>
        <v>2</v>
      </c>
    </row>
    <row r="124" spans="1:64" x14ac:dyDescent="0.45">
      <c r="A124" s="2">
        <v>42838</v>
      </c>
      <c r="K124">
        <v>1</v>
      </c>
      <c r="AL124">
        <v>1</v>
      </c>
      <c r="AS124">
        <v>1</v>
      </c>
      <c r="AZ124">
        <v>1</v>
      </c>
      <c r="BA124" s="15">
        <f t="shared" si="22"/>
        <v>4</v>
      </c>
      <c r="BB124" s="60">
        <v>0</v>
      </c>
      <c r="BC124">
        <v>1</v>
      </c>
      <c r="BD124">
        <v>1</v>
      </c>
      <c r="BE124" s="57">
        <v>2</v>
      </c>
      <c r="BF124" s="54">
        <v>0</v>
      </c>
      <c r="BG124" s="54">
        <v>0</v>
      </c>
      <c r="BH124" s="54">
        <v>0</v>
      </c>
      <c r="BI124" s="57">
        <v>0</v>
      </c>
      <c r="BJ124" s="10">
        <f t="shared" si="39"/>
        <v>4</v>
      </c>
      <c r="BK124">
        <v>0</v>
      </c>
      <c r="BL124" s="26">
        <f t="shared" si="37"/>
        <v>4</v>
      </c>
    </row>
    <row r="125" spans="1:64" x14ac:dyDescent="0.45">
      <c r="A125" s="2">
        <v>42839</v>
      </c>
      <c r="X125">
        <v>1</v>
      </c>
      <c r="AS125">
        <v>1</v>
      </c>
      <c r="BA125" s="15">
        <f t="shared" si="22"/>
        <v>2</v>
      </c>
      <c r="BB125" s="60">
        <v>0</v>
      </c>
      <c r="BC125">
        <v>0</v>
      </c>
      <c r="BD125">
        <v>0</v>
      </c>
      <c r="BE125" s="57">
        <v>2</v>
      </c>
      <c r="BJ125" s="10">
        <f t="shared" si="39"/>
        <v>2</v>
      </c>
      <c r="BK125">
        <v>0</v>
      </c>
      <c r="BL125" s="26">
        <f t="shared" si="37"/>
        <v>2</v>
      </c>
    </row>
    <row r="126" spans="1:64" x14ac:dyDescent="0.45">
      <c r="A126" s="2">
        <v>42840</v>
      </c>
      <c r="BA126" s="15">
        <f t="shared" si="22"/>
        <v>0</v>
      </c>
      <c r="BB126" s="60">
        <v>0</v>
      </c>
      <c r="BC126">
        <v>0</v>
      </c>
      <c r="BD126">
        <v>0</v>
      </c>
      <c r="BE126" s="57">
        <v>0</v>
      </c>
      <c r="BJ126" s="10">
        <f t="shared" si="39"/>
        <v>0</v>
      </c>
      <c r="BK126">
        <v>0</v>
      </c>
      <c r="BL126" s="26">
        <f t="shared" si="37"/>
        <v>0</v>
      </c>
    </row>
    <row r="127" spans="1:64" s="18" customFormat="1" x14ac:dyDescent="0.45">
      <c r="A127" s="5" t="s">
        <v>58</v>
      </c>
      <c r="B127" s="18">
        <f>SUM(B120:B126)</f>
        <v>1</v>
      </c>
      <c r="C127" s="18">
        <f t="shared" ref="C127:BJ127" si="40">SUM(C120:C126)</f>
        <v>0</v>
      </c>
      <c r="D127" s="18">
        <f t="shared" si="40"/>
        <v>1</v>
      </c>
      <c r="E127" s="18">
        <f t="shared" si="40"/>
        <v>0</v>
      </c>
      <c r="F127" s="18">
        <f t="shared" si="40"/>
        <v>0</v>
      </c>
      <c r="G127" s="18">
        <f t="shared" si="40"/>
        <v>0</v>
      </c>
      <c r="H127" s="18">
        <f t="shared" si="40"/>
        <v>0</v>
      </c>
      <c r="J127" s="18">
        <f t="shared" si="40"/>
        <v>1</v>
      </c>
      <c r="K127" s="18">
        <f t="shared" si="40"/>
        <v>1</v>
      </c>
      <c r="L127" s="18">
        <f t="shared" si="40"/>
        <v>0</v>
      </c>
      <c r="M127" s="18">
        <f t="shared" si="40"/>
        <v>0</v>
      </c>
      <c r="N127" s="18">
        <f t="shared" si="40"/>
        <v>0</v>
      </c>
      <c r="O127" s="18">
        <f t="shared" si="40"/>
        <v>0</v>
      </c>
      <c r="P127" s="18">
        <f t="shared" si="40"/>
        <v>0</v>
      </c>
      <c r="Q127" s="18">
        <f t="shared" si="40"/>
        <v>0</v>
      </c>
      <c r="R127" s="18">
        <f t="shared" si="40"/>
        <v>0</v>
      </c>
      <c r="S127" s="18">
        <f t="shared" si="40"/>
        <v>0</v>
      </c>
      <c r="T127" s="18">
        <f t="shared" si="40"/>
        <v>0</v>
      </c>
      <c r="U127" s="18">
        <f t="shared" si="40"/>
        <v>0</v>
      </c>
      <c r="V127" s="18">
        <f t="shared" si="40"/>
        <v>0</v>
      </c>
      <c r="W127" s="18">
        <f t="shared" si="40"/>
        <v>0</v>
      </c>
      <c r="X127" s="18">
        <f t="shared" si="40"/>
        <v>1</v>
      </c>
      <c r="Y127" s="18">
        <f t="shared" si="40"/>
        <v>0</v>
      </c>
      <c r="Z127" s="18">
        <f t="shared" si="40"/>
        <v>0</v>
      </c>
      <c r="AA127" s="18">
        <f t="shared" si="40"/>
        <v>0</v>
      </c>
      <c r="AB127" s="18">
        <f t="shared" si="40"/>
        <v>0</v>
      </c>
      <c r="AC127" s="18">
        <f t="shared" si="40"/>
        <v>0</v>
      </c>
      <c r="AD127" s="18">
        <f t="shared" si="40"/>
        <v>0</v>
      </c>
      <c r="AE127" s="18">
        <f t="shared" si="40"/>
        <v>0</v>
      </c>
      <c r="AF127" s="18">
        <f t="shared" si="40"/>
        <v>0</v>
      </c>
      <c r="AG127" s="18">
        <f t="shared" si="40"/>
        <v>0</v>
      </c>
      <c r="AH127" s="18">
        <f t="shared" si="40"/>
        <v>0</v>
      </c>
      <c r="AI127" s="18">
        <f t="shared" si="40"/>
        <v>0</v>
      </c>
      <c r="AJ127" s="18">
        <f t="shared" si="40"/>
        <v>0</v>
      </c>
      <c r="AK127" s="18">
        <f t="shared" si="40"/>
        <v>1</v>
      </c>
      <c r="AL127" s="18">
        <f t="shared" si="40"/>
        <v>4</v>
      </c>
      <c r="AM127" s="18">
        <f t="shared" si="40"/>
        <v>0</v>
      </c>
      <c r="AN127" s="18">
        <f t="shared" si="40"/>
        <v>0</v>
      </c>
      <c r="AO127" s="18">
        <f t="shared" si="40"/>
        <v>0</v>
      </c>
      <c r="AP127" s="18">
        <f t="shared" si="40"/>
        <v>0</v>
      </c>
      <c r="AQ127" s="18">
        <f t="shared" si="40"/>
        <v>0</v>
      </c>
      <c r="AR127" s="18">
        <f t="shared" si="40"/>
        <v>0</v>
      </c>
      <c r="AS127" s="18">
        <f t="shared" si="40"/>
        <v>5</v>
      </c>
      <c r="AT127" s="18">
        <f t="shared" si="40"/>
        <v>0</v>
      </c>
      <c r="AU127" s="18">
        <f t="shared" si="40"/>
        <v>0</v>
      </c>
      <c r="AV127" s="18">
        <f t="shared" si="40"/>
        <v>0</v>
      </c>
      <c r="AW127" s="18">
        <f t="shared" si="40"/>
        <v>0</v>
      </c>
      <c r="AX127" s="18">
        <f t="shared" si="40"/>
        <v>0</v>
      </c>
      <c r="AY127" s="18">
        <f t="shared" si="40"/>
        <v>0</v>
      </c>
      <c r="AZ127" s="18">
        <f t="shared" si="40"/>
        <v>1</v>
      </c>
      <c r="BA127" s="14">
        <f t="shared" si="40"/>
        <v>16</v>
      </c>
      <c r="BB127" s="61">
        <f t="shared" si="40"/>
        <v>0</v>
      </c>
      <c r="BC127" s="18">
        <f t="shared" si="40"/>
        <v>2</v>
      </c>
      <c r="BD127" s="18">
        <f t="shared" si="40"/>
        <v>7</v>
      </c>
      <c r="BE127" s="58">
        <f t="shared" si="40"/>
        <v>7</v>
      </c>
      <c r="BF127" s="32"/>
      <c r="BG127" s="32"/>
      <c r="BH127" s="32"/>
      <c r="BI127" s="58"/>
      <c r="BJ127" s="14">
        <f t="shared" si="40"/>
        <v>16</v>
      </c>
      <c r="BK127" s="18">
        <f>SUM(BK120:BK126)</f>
        <v>1</v>
      </c>
      <c r="BL127" s="18">
        <f t="shared" si="37"/>
        <v>15</v>
      </c>
    </row>
    <row r="128" spans="1:64" x14ac:dyDescent="0.45">
      <c r="A128" s="2">
        <v>42841</v>
      </c>
      <c r="BA128" s="15">
        <f t="shared" si="22"/>
        <v>0</v>
      </c>
      <c r="BB128" s="60">
        <v>0</v>
      </c>
      <c r="BC128">
        <v>0</v>
      </c>
      <c r="BD128">
        <v>0</v>
      </c>
      <c r="BE128" s="57">
        <v>0</v>
      </c>
      <c r="BJ128" s="10">
        <f>SUM(BB128:BE128)</f>
        <v>0</v>
      </c>
      <c r="BK128">
        <v>0</v>
      </c>
      <c r="BL128" s="26">
        <f t="shared" si="37"/>
        <v>0</v>
      </c>
    </row>
    <row r="129" spans="1:64" x14ac:dyDescent="0.45">
      <c r="A129" s="2">
        <v>42842</v>
      </c>
      <c r="D129">
        <v>2</v>
      </c>
      <c r="BA129" s="15">
        <f t="shared" si="22"/>
        <v>2</v>
      </c>
      <c r="BB129" s="60">
        <v>0</v>
      </c>
      <c r="BC129">
        <v>0</v>
      </c>
      <c r="BD129">
        <v>1</v>
      </c>
      <c r="BE129" s="57">
        <v>1</v>
      </c>
      <c r="BJ129" s="10">
        <f>SUM(BB129:BE129)</f>
        <v>2</v>
      </c>
      <c r="BK129">
        <v>0</v>
      </c>
      <c r="BL129" s="26">
        <f t="shared" si="37"/>
        <v>2</v>
      </c>
    </row>
    <row r="130" spans="1:64" x14ac:dyDescent="0.45">
      <c r="A130" s="2">
        <v>42843</v>
      </c>
      <c r="D130">
        <v>1</v>
      </c>
      <c r="BA130" s="15">
        <f t="shared" si="22"/>
        <v>1</v>
      </c>
      <c r="BB130" s="60">
        <v>0</v>
      </c>
      <c r="BC130">
        <v>0</v>
      </c>
      <c r="BD130">
        <v>1</v>
      </c>
      <c r="BE130" s="57">
        <v>0</v>
      </c>
      <c r="BJ130" s="10">
        <f>SUM(BB130:BE130)</f>
        <v>1</v>
      </c>
      <c r="BK130">
        <v>1</v>
      </c>
      <c r="BL130" s="26">
        <f t="shared" si="37"/>
        <v>0</v>
      </c>
    </row>
    <row r="131" spans="1:64" x14ac:dyDescent="0.45">
      <c r="A131" s="2">
        <v>42844</v>
      </c>
      <c r="B131">
        <v>2</v>
      </c>
      <c r="AK131">
        <v>1</v>
      </c>
      <c r="AV131">
        <v>1</v>
      </c>
      <c r="AX131">
        <v>1</v>
      </c>
      <c r="BA131" s="15">
        <f t="shared" si="22"/>
        <v>5</v>
      </c>
      <c r="BB131" s="60">
        <v>0</v>
      </c>
      <c r="BC131">
        <v>0</v>
      </c>
      <c r="BD131">
        <v>2</v>
      </c>
      <c r="BE131" s="57">
        <v>2</v>
      </c>
      <c r="BF131" s="54">
        <v>0</v>
      </c>
      <c r="BG131" s="54">
        <v>0</v>
      </c>
      <c r="BH131" s="54">
        <v>1</v>
      </c>
      <c r="BI131" s="57">
        <v>0</v>
      </c>
      <c r="BJ131" s="10">
        <f>SUM(BB131:BI131)</f>
        <v>5</v>
      </c>
      <c r="BK131">
        <v>2</v>
      </c>
      <c r="BL131" s="26">
        <f t="shared" si="37"/>
        <v>3</v>
      </c>
    </row>
    <row r="132" spans="1:64" x14ac:dyDescent="0.45">
      <c r="A132" s="2">
        <v>42845</v>
      </c>
      <c r="D132">
        <v>2</v>
      </c>
      <c r="J132">
        <v>1</v>
      </c>
      <c r="Q132">
        <v>1</v>
      </c>
      <c r="AL132">
        <v>1</v>
      </c>
      <c r="AS132">
        <v>3</v>
      </c>
      <c r="AX132">
        <v>1</v>
      </c>
      <c r="AY132">
        <v>1</v>
      </c>
      <c r="AZ132">
        <v>1</v>
      </c>
      <c r="BA132" s="15">
        <f t="shared" ref="BA132:BA195" si="41">SUM(B132:AZ132)</f>
        <v>11</v>
      </c>
      <c r="BB132" s="60">
        <v>0</v>
      </c>
      <c r="BC132">
        <v>0</v>
      </c>
      <c r="BD132">
        <v>0</v>
      </c>
      <c r="BE132" s="57">
        <v>0</v>
      </c>
      <c r="BF132" s="54">
        <v>0</v>
      </c>
      <c r="BG132" s="54">
        <v>0</v>
      </c>
      <c r="BH132" s="29">
        <v>6</v>
      </c>
      <c r="BI132" s="57">
        <v>5</v>
      </c>
      <c r="BJ132" s="10">
        <f t="shared" ref="BJ132:BJ134" si="42">SUM(BB132:BI132)</f>
        <v>11</v>
      </c>
      <c r="BK132" s="54">
        <v>1</v>
      </c>
      <c r="BL132" s="26">
        <f t="shared" si="37"/>
        <v>10</v>
      </c>
    </row>
    <row r="133" spans="1:64" x14ac:dyDescent="0.45">
      <c r="A133" s="2">
        <v>42846</v>
      </c>
      <c r="J133">
        <v>1</v>
      </c>
      <c r="L133">
        <v>1</v>
      </c>
      <c r="S133">
        <v>1</v>
      </c>
      <c r="AS133">
        <v>2</v>
      </c>
      <c r="BA133" s="15">
        <f t="shared" si="41"/>
        <v>5</v>
      </c>
      <c r="BB133" s="60">
        <v>0</v>
      </c>
      <c r="BC133">
        <v>0</v>
      </c>
      <c r="BD133">
        <v>0</v>
      </c>
      <c r="BE133" s="57">
        <v>0</v>
      </c>
      <c r="BF133" s="54">
        <v>1</v>
      </c>
      <c r="BG133" s="54">
        <v>0</v>
      </c>
      <c r="BH133" s="54">
        <v>2</v>
      </c>
      <c r="BI133" s="57">
        <v>2</v>
      </c>
      <c r="BJ133" s="10">
        <f t="shared" si="42"/>
        <v>5</v>
      </c>
      <c r="BK133" s="54">
        <v>0</v>
      </c>
      <c r="BL133" s="26">
        <f t="shared" si="37"/>
        <v>5</v>
      </c>
    </row>
    <row r="134" spans="1:64" x14ac:dyDescent="0.45">
      <c r="A134" s="2">
        <v>42847</v>
      </c>
      <c r="AC134">
        <v>1</v>
      </c>
      <c r="AR134">
        <v>1</v>
      </c>
      <c r="BA134" s="15">
        <f t="shared" si="41"/>
        <v>2</v>
      </c>
      <c r="BB134" s="60">
        <v>0</v>
      </c>
      <c r="BC134">
        <v>0</v>
      </c>
      <c r="BD134">
        <v>0</v>
      </c>
      <c r="BE134" s="57">
        <v>0</v>
      </c>
      <c r="BF134" s="54">
        <v>0</v>
      </c>
      <c r="BG134" s="54">
        <v>0</v>
      </c>
      <c r="BH134" s="54">
        <v>2</v>
      </c>
      <c r="BI134" s="57">
        <v>0</v>
      </c>
      <c r="BJ134" s="10">
        <f t="shared" si="42"/>
        <v>2</v>
      </c>
      <c r="BK134" s="54">
        <v>0</v>
      </c>
      <c r="BL134" s="26">
        <f t="shared" si="37"/>
        <v>2</v>
      </c>
    </row>
    <row r="135" spans="1:64" s="18" customFormat="1" x14ac:dyDescent="0.45">
      <c r="A135" s="5" t="s">
        <v>58</v>
      </c>
      <c r="B135" s="18">
        <f>SUM(B128:B134)</f>
        <v>2</v>
      </c>
      <c r="C135" s="18">
        <f t="shared" ref="C135:BJ135" si="43">SUM(C128:C134)</f>
        <v>0</v>
      </c>
      <c r="D135" s="18">
        <f t="shared" si="43"/>
        <v>5</v>
      </c>
      <c r="E135" s="18">
        <f t="shared" si="43"/>
        <v>0</v>
      </c>
      <c r="F135" s="18">
        <f t="shared" si="43"/>
        <v>0</v>
      </c>
      <c r="G135" s="18">
        <f t="shared" si="43"/>
        <v>0</v>
      </c>
      <c r="H135" s="18">
        <f t="shared" si="43"/>
        <v>0</v>
      </c>
      <c r="J135" s="18">
        <f t="shared" si="43"/>
        <v>2</v>
      </c>
      <c r="K135" s="18">
        <f t="shared" si="43"/>
        <v>0</v>
      </c>
      <c r="L135" s="18">
        <f t="shared" si="43"/>
        <v>1</v>
      </c>
      <c r="M135" s="18">
        <f t="shared" si="43"/>
        <v>0</v>
      </c>
      <c r="N135" s="18">
        <f t="shared" si="43"/>
        <v>0</v>
      </c>
      <c r="O135" s="18">
        <f t="shared" si="43"/>
        <v>0</v>
      </c>
      <c r="P135" s="18">
        <f t="shared" si="43"/>
        <v>0</v>
      </c>
      <c r="Q135" s="18">
        <f t="shared" si="43"/>
        <v>1</v>
      </c>
      <c r="R135" s="18">
        <f t="shared" si="43"/>
        <v>0</v>
      </c>
      <c r="S135" s="18">
        <f t="shared" si="43"/>
        <v>1</v>
      </c>
      <c r="T135" s="18">
        <f t="shared" si="43"/>
        <v>0</v>
      </c>
      <c r="U135" s="18">
        <f t="shared" si="43"/>
        <v>0</v>
      </c>
      <c r="V135" s="18">
        <f t="shared" si="43"/>
        <v>0</v>
      </c>
      <c r="W135" s="18">
        <f t="shared" si="43"/>
        <v>0</v>
      </c>
      <c r="X135" s="18">
        <f t="shared" si="43"/>
        <v>0</v>
      </c>
      <c r="Y135" s="18">
        <f t="shared" si="43"/>
        <v>0</v>
      </c>
      <c r="Z135" s="18">
        <f t="shared" si="43"/>
        <v>0</v>
      </c>
      <c r="AA135" s="18">
        <f t="shared" si="43"/>
        <v>0</v>
      </c>
      <c r="AB135" s="18">
        <f t="shared" si="43"/>
        <v>0</v>
      </c>
      <c r="AC135" s="18">
        <f t="shared" si="43"/>
        <v>1</v>
      </c>
      <c r="AD135" s="18">
        <f t="shared" si="43"/>
        <v>0</v>
      </c>
      <c r="AE135" s="18">
        <f t="shared" si="43"/>
        <v>0</v>
      </c>
      <c r="AF135" s="18">
        <f t="shared" si="43"/>
        <v>0</v>
      </c>
      <c r="AG135" s="18">
        <f t="shared" si="43"/>
        <v>0</v>
      </c>
      <c r="AH135" s="18">
        <f t="shared" si="43"/>
        <v>0</v>
      </c>
      <c r="AI135" s="18">
        <f t="shared" si="43"/>
        <v>0</v>
      </c>
      <c r="AJ135" s="18">
        <f t="shared" si="43"/>
        <v>0</v>
      </c>
      <c r="AK135" s="18">
        <f t="shared" si="43"/>
        <v>1</v>
      </c>
      <c r="AL135" s="18">
        <f t="shared" si="43"/>
        <v>1</v>
      </c>
      <c r="AM135" s="18">
        <f t="shared" si="43"/>
        <v>0</v>
      </c>
      <c r="AN135" s="18">
        <f t="shared" si="43"/>
        <v>0</v>
      </c>
      <c r="AO135" s="18">
        <f t="shared" si="43"/>
        <v>0</v>
      </c>
      <c r="AP135" s="18">
        <f t="shared" si="43"/>
        <v>0</v>
      </c>
      <c r="AQ135" s="18">
        <f t="shared" si="43"/>
        <v>0</v>
      </c>
      <c r="AR135" s="18">
        <f t="shared" si="43"/>
        <v>1</v>
      </c>
      <c r="AS135" s="18">
        <f t="shared" si="43"/>
        <v>5</v>
      </c>
      <c r="AT135" s="18">
        <f t="shared" si="43"/>
        <v>0</v>
      </c>
      <c r="AU135" s="18">
        <f t="shared" si="43"/>
        <v>0</v>
      </c>
      <c r="AV135" s="18">
        <f t="shared" si="43"/>
        <v>1</v>
      </c>
      <c r="AW135" s="18">
        <f t="shared" si="43"/>
        <v>0</v>
      </c>
      <c r="AX135" s="18">
        <f t="shared" si="43"/>
        <v>2</v>
      </c>
      <c r="AY135" s="18">
        <f t="shared" si="43"/>
        <v>1</v>
      </c>
      <c r="AZ135" s="18">
        <f t="shared" si="43"/>
        <v>1</v>
      </c>
      <c r="BA135" s="14">
        <f t="shared" si="43"/>
        <v>26</v>
      </c>
      <c r="BB135" s="61">
        <f t="shared" si="43"/>
        <v>0</v>
      </c>
      <c r="BC135" s="18">
        <f t="shared" si="43"/>
        <v>0</v>
      </c>
      <c r="BD135" s="18">
        <f t="shared" si="43"/>
        <v>4</v>
      </c>
      <c r="BE135" s="58">
        <f t="shared" si="43"/>
        <v>3</v>
      </c>
      <c r="BF135" s="32">
        <f>SUM(BF128:BF134)</f>
        <v>1</v>
      </c>
      <c r="BG135" s="32">
        <f t="shared" ref="BG135:BI135" si="44">SUM(BG128:BG134)</f>
        <v>0</v>
      </c>
      <c r="BH135" s="32">
        <f t="shared" si="44"/>
        <v>11</v>
      </c>
      <c r="BI135" s="58">
        <f t="shared" si="44"/>
        <v>7</v>
      </c>
      <c r="BJ135" s="14">
        <f t="shared" si="43"/>
        <v>26</v>
      </c>
      <c r="BK135" s="18">
        <f>SUM(BK128:BK134)</f>
        <v>4</v>
      </c>
      <c r="BL135" s="18">
        <f t="shared" si="37"/>
        <v>22</v>
      </c>
    </row>
    <row r="136" spans="1:64" x14ac:dyDescent="0.45">
      <c r="A136" s="2">
        <v>42848</v>
      </c>
      <c r="BA136" s="15">
        <f>SUM(B136:AZ136)</f>
        <v>0</v>
      </c>
      <c r="BB136" s="60">
        <v>0</v>
      </c>
      <c r="BC136">
        <v>0</v>
      </c>
      <c r="BD136">
        <v>0</v>
      </c>
      <c r="BE136" s="57">
        <v>0</v>
      </c>
      <c r="BF136" s="54">
        <v>0</v>
      </c>
      <c r="BG136" s="54">
        <v>0</v>
      </c>
      <c r="BH136" s="54">
        <v>0</v>
      </c>
      <c r="BI136" s="57">
        <v>0</v>
      </c>
      <c r="BJ136" s="10">
        <f t="shared" ref="BJ136:BJ141" si="45">SUM(BB136:BI136)</f>
        <v>0</v>
      </c>
      <c r="BK136" s="54">
        <v>0</v>
      </c>
      <c r="BL136" s="26">
        <f t="shared" si="37"/>
        <v>0</v>
      </c>
    </row>
    <row r="137" spans="1:64" x14ac:dyDescent="0.45">
      <c r="A137" s="2">
        <v>42849</v>
      </c>
      <c r="B137">
        <v>2</v>
      </c>
      <c r="AC137">
        <v>1</v>
      </c>
      <c r="AS137">
        <v>2</v>
      </c>
      <c r="BA137" s="15">
        <f t="shared" ref="BA137:BA143" si="46">SUM(B137:AZ137)</f>
        <v>5</v>
      </c>
      <c r="BB137" s="60">
        <v>0</v>
      </c>
      <c r="BC137">
        <v>0</v>
      </c>
      <c r="BD137">
        <v>0</v>
      </c>
      <c r="BE137" s="57">
        <v>0</v>
      </c>
      <c r="BF137" s="54">
        <v>1</v>
      </c>
      <c r="BG137" s="54">
        <v>0</v>
      </c>
      <c r="BH137" s="54">
        <v>2</v>
      </c>
      <c r="BI137" s="57">
        <v>2</v>
      </c>
      <c r="BJ137" s="10">
        <f t="shared" si="45"/>
        <v>5</v>
      </c>
      <c r="BK137" s="54">
        <v>1</v>
      </c>
      <c r="BL137" s="26">
        <f t="shared" si="37"/>
        <v>4</v>
      </c>
    </row>
    <row r="138" spans="1:64" x14ac:dyDescent="0.45">
      <c r="A138" s="2">
        <v>42850</v>
      </c>
      <c r="J138">
        <v>2</v>
      </c>
      <c r="L138">
        <v>2</v>
      </c>
      <c r="O138">
        <v>1</v>
      </c>
      <c r="AN138">
        <v>1</v>
      </c>
      <c r="AR138">
        <v>2</v>
      </c>
      <c r="AS138">
        <v>1</v>
      </c>
      <c r="AY138">
        <v>3</v>
      </c>
      <c r="BA138" s="15">
        <f t="shared" si="46"/>
        <v>12</v>
      </c>
      <c r="BB138" s="60">
        <v>0</v>
      </c>
      <c r="BC138">
        <v>0</v>
      </c>
      <c r="BD138">
        <v>0</v>
      </c>
      <c r="BE138" s="57">
        <v>0</v>
      </c>
      <c r="BF138" s="54">
        <v>1</v>
      </c>
      <c r="BG138" s="54">
        <v>0</v>
      </c>
      <c r="BH138" s="54">
        <v>7</v>
      </c>
      <c r="BI138" s="57">
        <v>4</v>
      </c>
      <c r="BJ138" s="10">
        <f t="shared" si="45"/>
        <v>12</v>
      </c>
      <c r="BK138" s="54">
        <v>1</v>
      </c>
      <c r="BL138" s="26">
        <f t="shared" si="37"/>
        <v>11</v>
      </c>
    </row>
    <row r="139" spans="1:64" x14ac:dyDescent="0.45">
      <c r="A139" s="2">
        <v>42851</v>
      </c>
      <c r="D139">
        <v>1</v>
      </c>
      <c r="L139">
        <v>1</v>
      </c>
      <c r="AK139">
        <v>2</v>
      </c>
      <c r="AS139">
        <v>2</v>
      </c>
      <c r="BA139" s="15">
        <f t="shared" si="46"/>
        <v>6</v>
      </c>
      <c r="BB139" s="60">
        <v>0</v>
      </c>
      <c r="BC139">
        <v>0</v>
      </c>
      <c r="BD139">
        <v>0</v>
      </c>
      <c r="BE139" s="57">
        <v>0</v>
      </c>
      <c r="BF139" s="54">
        <v>1</v>
      </c>
      <c r="BG139" s="54">
        <v>0</v>
      </c>
      <c r="BH139" s="54">
        <v>3</v>
      </c>
      <c r="BI139" s="57">
        <v>2</v>
      </c>
      <c r="BJ139" s="10">
        <f t="shared" si="45"/>
        <v>6</v>
      </c>
      <c r="BK139" s="54">
        <v>1</v>
      </c>
      <c r="BL139" s="26">
        <f t="shared" si="37"/>
        <v>5</v>
      </c>
    </row>
    <row r="140" spans="1:64" x14ac:dyDescent="0.45">
      <c r="A140" s="2">
        <v>42852</v>
      </c>
      <c r="D140">
        <v>1</v>
      </c>
      <c r="O140">
        <v>1</v>
      </c>
      <c r="AK140">
        <v>3</v>
      </c>
      <c r="AN140">
        <v>1</v>
      </c>
      <c r="AR140">
        <v>2</v>
      </c>
      <c r="AS140">
        <v>2</v>
      </c>
      <c r="AY140">
        <v>1</v>
      </c>
      <c r="BA140" s="15">
        <f t="shared" si="46"/>
        <v>11</v>
      </c>
      <c r="BB140" s="60">
        <v>0</v>
      </c>
      <c r="BC140">
        <v>0</v>
      </c>
      <c r="BD140">
        <v>0</v>
      </c>
      <c r="BE140" s="57">
        <v>0</v>
      </c>
      <c r="BF140" s="54">
        <v>2</v>
      </c>
      <c r="BG140" s="54">
        <v>1</v>
      </c>
      <c r="BH140" s="54">
        <v>2</v>
      </c>
      <c r="BI140" s="57">
        <v>6</v>
      </c>
      <c r="BJ140" s="10">
        <f t="shared" si="45"/>
        <v>11</v>
      </c>
      <c r="BK140" s="54">
        <v>1</v>
      </c>
      <c r="BL140" s="26">
        <f t="shared" si="37"/>
        <v>10</v>
      </c>
    </row>
    <row r="141" spans="1:64" x14ac:dyDescent="0.45">
      <c r="A141" s="2">
        <v>42853</v>
      </c>
      <c r="B141">
        <v>3</v>
      </c>
      <c r="D141">
        <v>1</v>
      </c>
      <c r="K141">
        <v>1</v>
      </c>
      <c r="L141">
        <v>1</v>
      </c>
      <c r="S141">
        <v>1</v>
      </c>
      <c r="AK141">
        <v>2</v>
      </c>
      <c r="AR141">
        <v>1</v>
      </c>
      <c r="AY141">
        <v>1</v>
      </c>
      <c r="BA141" s="15">
        <f t="shared" si="46"/>
        <v>11</v>
      </c>
      <c r="BB141" s="60">
        <v>0</v>
      </c>
      <c r="BC141">
        <v>0</v>
      </c>
      <c r="BD141">
        <v>1</v>
      </c>
      <c r="BE141" s="57">
        <v>0</v>
      </c>
      <c r="BF141" s="54">
        <v>0</v>
      </c>
      <c r="BG141" s="54">
        <v>1</v>
      </c>
      <c r="BH141" s="54">
        <v>3</v>
      </c>
      <c r="BI141" s="57">
        <v>6</v>
      </c>
      <c r="BJ141" s="10">
        <f t="shared" si="45"/>
        <v>11</v>
      </c>
      <c r="BK141" s="54">
        <v>1</v>
      </c>
      <c r="BL141" s="26">
        <f t="shared" si="37"/>
        <v>10</v>
      </c>
    </row>
    <row r="142" spans="1:64" x14ac:dyDescent="0.45">
      <c r="A142" s="2">
        <v>42854</v>
      </c>
      <c r="BA142" s="15">
        <f t="shared" si="46"/>
        <v>0</v>
      </c>
      <c r="BB142" s="60">
        <v>0</v>
      </c>
      <c r="BC142">
        <v>0</v>
      </c>
      <c r="BD142">
        <v>0</v>
      </c>
      <c r="BE142" s="57">
        <v>0</v>
      </c>
      <c r="BF142" s="54">
        <v>0</v>
      </c>
      <c r="BG142" s="54">
        <v>0</v>
      </c>
      <c r="BH142" s="54">
        <v>0</v>
      </c>
      <c r="BI142" s="57">
        <v>0</v>
      </c>
      <c r="BJ142" s="10">
        <f>SUM(BB142:BI142)</f>
        <v>0</v>
      </c>
      <c r="BK142" s="54">
        <v>0</v>
      </c>
      <c r="BL142" s="26">
        <f t="shared" si="37"/>
        <v>0</v>
      </c>
    </row>
    <row r="143" spans="1:64" x14ac:dyDescent="0.45">
      <c r="A143" s="2">
        <v>42855</v>
      </c>
      <c r="BA143" s="15">
        <f t="shared" si="46"/>
        <v>0</v>
      </c>
      <c r="BB143" s="60">
        <v>0</v>
      </c>
      <c r="BC143">
        <v>0</v>
      </c>
      <c r="BD143">
        <v>0</v>
      </c>
      <c r="BE143" s="57">
        <v>0</v>
      </c>
      <c r="BF143" s="54">
        <v>0</v>
      </c>
      <c r="BG143" s="54">
        <v>0</v>
      </c>
      <c r="BH143" s="54">
        <v>0</v>
      </c>
      <c r="BI143" s="57">
        <v>0</v>
      </c>
      <c r="BJ143" s="10">
        <f>SUM(BB143:BI143)</f>
        <v>0</v>
      </c>
      <c r="BK143" s="54">
        <v>0</v>
      </c>
      <c r="BL143" s="26">
        <f t="shared" si="37"/>
        <v>0</v>
      </c>
    </row>
    <row r="144" spans="1:64" s="4" customFormat="1" x14ac:dyDescent="0.45">
      <c r="A144" s="5" t="s">
        <v>58</v>
      </c>
      <c r="B144" s="4">
        <f>SUM(B136:B143)</f>
        <v>5</v>
      </c>
      <c r="C144" s="4">
        <f t="shared" ref="C144:BJ144" si="47">SUM(C136:C143)</f>
        <v>0</v>
      </c>
      <c r="D144" s="4">
        <f t="shared" si="47"/>
        <v>3</v>
      </c>
      <c r="E144" s="4">
        <f t="shared" si="47"/>
        <v>0</v>
      </c>
      <c r="F144" s="4">
        <f t="shared" si="47"/>
        <v>0</v>
      </c>
      <c r="G144" s="4">
        <f t="shared" si="47"/>
        <v>0</v>
      </c>
      <c r="H144" s="4">
        <f t="shared" si="47"/>
        <v>0</v>
      </c>
      <c r="J144" s="4">
        <f t="shared" si="47"/>
        <v>2</v>
      </c>
      <c r="K144" s="4">
        <f t="shared" si="47"/>
        <v>1</v>
      </c>
      <c r="L144" s="4">
        <f t="shared" si="47"/>
        <v>4</v>
      </c>
      <c r="M144" s="4">
        <f t="shared" si="47"/>
        <v>0</v>
      </c>
      <c r="N144" s="4">
        <f t="shared" si="47"/>
        <v>0</v>
      </c>
      <c r="O144" s="4">
        <f t="shared" si="47"/>
        <v>2</v>
      </c>
      <c r="P144" s="4">
        <f t="shared" si="47"/>
        <v>0</v>
      </c>
      <c r="Q144" s="4">
        <f t="shared" si="47"/>
        <v>0</v>
      </c>
      <c r="R144" s="4">
        <f t="shared" si="47"/>
        <v>0</v>
      </c>
      <c r="S144" s="4">
        <f t="shared" si="47"/>
        <v>1</v>
      </c>
      <c r="T144" s="4">
        <f t="shared" si="47"/>
        <v>0</v>
      </c>
      <c r="U144" s="4">
        <f t="shared" si="47"/>
        <v>0</v>
      </c>
      <c r="V144" s="4">
        <f t="shared" si="47"/>
        <v>0</v>
      </c>
      <c r="W144" s="4">
        <f t="shared" si="47"/>
        <v>0</v>
      </c>
      <c r="X144" s="4">
        <f t="shared" si="47"/>
        <v>0</v>
      </c>
      <c r="Y144" s="4">
        <f t="shared" si="47"/>
        <v>0</v>
      </c>
      <c r="Z144" s="4">
        <f t="shared" si="47"/>
        <v>0</v>
      </c>
      <c r="AA144" s="4">
        <f t="shared" si="47"/>
        <v>0</v>
      </c>
      <c r="AB144" s="4">
        <f t="shared" si="47"/>
        <v>0</v>
      </c>
      <c r="AC144" s="4">
        <f t="shared" si="47"/>
        <v>1</v>
      </c>
      <c r="AD144" s="4">
        <f t="shared" si="47"/>
        <v>0</v>
      </c>
      <c r="AE144" s="4">
        <f t="shared" si="47"/>
        <v>0</v>
      </c>
      <c r="AF144" s="4">
        <f t="shared" si="47"/>
        <v>0</v>
      </c>
      <c r="AG144" s="4">
        <f t="shared" si="47"/>
        <v>0</v>
      </c>
      <c r="AH144" s="4">
        <f t="shared" si="47"/>
        <v>0</v>
      </c>
      <c r="AI144" s="4">
        <f t="shared" si="47"/>
        <v>0</v>
      </c>
      <c r="AJ144" s="4">
        <f t="shared" si="47"/>
        <v>0</v>
      </c>
      <c r="AK144" s="4">
        <f t="shared" si="47"/>
        <v>7</v>
      </c>
      <c r="AL144" s="4">
        <f t="shared" si="47"/>
        <v>0</v>
      </c>
      <c r="AM144" s="4">
        <f t="shared" si="47"/>
        <v>0</v>
      </c>
      <c r="AN144" s="4">
        <f t="shared" si="47"/>
        <v>2</v>
      </c>
      <c r="AO144" s="4">
        <f t="shared" si="47"/>
        <v>0</v>
      </c>
      <c r="AP144" s="4">
        <f t="shared" si="47"/>
        <v>0</v>
      </c>
      <c r="AQ144" s="4">
        <f t="shared" si="47"/>
        <v>0</v>
      </c>
      <c r="AR144" s="4">
        <f t="shared" si="47"/>
        <v>5</v>
      </c>
      <c r="AS144" s="4">
        <f t="shared" si="47"/>
        <v>7</v>
      </c>
      <c r="AT144" s="4">
        <f t="shared" si="47"/>
        <v>0</v>
      </c>
      <c r="AU144" s="4">
        <f t="shared" si="47"/>
        <v>0</v>
      </c>
      <c r="AV144" s="4">
        <f t="shared" si="47"/>
        <v>0</v>
      </c>
      <c r="AW144" s="4">
        <f t="shared" si="47"/>
        <v>0</v>
      </c>
      <c r="AX144" s="4">
        <f t="shared" si="47"/>
        <v>0</v>
      </c>
      <c r="AY144" s="4">
        <f t="shared" si="47"/>
        <v>5</v>
      </c>
      <c r="AZ144" s="4">
        <f t="shared" si="47"/>
        <v>0</v>
      </c>
      <c r="BA144" s="10">
        <f t="shared" si="47"/>
        <v>45</v>
      </c>
      <c r="BB144" s="62">
        <f t="shared" si="47"/>
        <v>0</v>
      </c>
      <c r="BC144" s="4">
        <f t="shared" si="47"/>
        <v>0</v>
      </c>
      <c r="BD144" s="4">
        <f t="shared" si="47"/>
        <v>1</v>
      </c>
      <c r="BE144" s="68">
        <f t="shared" si="47"/>
        <v>0</v>
      </c>
      <c r="BF144" s="30">
        <f>SUM(BF136:BF143)</f>
        <v>5</v>
      </c>
      <c r="BG144" s="30">
        <f t="shared" ref="BG144:BI144" si="48">SUM(BG136:BG143)</f>
        <v>2</v>
      </c>
      <c r="BH144" s="30">
        <f t="shared" si="48"/>
        <v>17</v>
      </c>
      <c r="BI144" s="68">
        <f t="shared" si="48"/>
        <v>20</v>
      </c>
      <c r="BJ144" s="10">
        <f t="shared" si="47"/>
        <v>45</v>
      </c>
      <c r="BL144" s="18">
        <f t="shared" si="37"/>
        <v>45</v>
      </c>
    </row>
    <row r="145" spans="1:64" s="7" customFormat="1" x14ac:dyDescent="0.45">
      <c r="A145" s="8" t="s">
        <v>59</v>
      </c>
      <c r="B145" s="13">
        <f>B144+B135+B127+B119</f>
        <v>10</v>
      </c>
      <c r="C145" s="13">
        <f t="shared" ref="C145:BK145" si="49">C144+C135+C127+C119</f>
        <v>0</v>
      </c>
      <c r="D145" s="13">
        <f t="shared" si="49"/>
        <v>10</v>
      </c>
      <c r="E145" s="13">
        <f t="shared" si="49"/>
        <v>1</v>
      </c>
      <c r="F145" s="13">
        <f t="shared" si="49"/>
        <v>0</v>
      </c>
      <c r="G145" s="13">
        <f t="shared" si="49"/>
        <v>0</v>
      </c>
      <c r="H145" s="13">
        <f t="shared" si="49"/>
        <v>0</v>
      </c>
      <c r="I145" s="13"/>
      <c r="J145" s="13">
        <f t="shared" si="49"/>
        <v>5</v>
      </c>
      <c r="K145" s="13">
        <f t="shared" si="49"/>
        <v>3</v>
      </c>
      <c r="L145" s="13">
        <f t="shared" si="49"/>
        <v>5</v>
      </c>
      <c r="M145" s="13">
        <f t="shared" si="49"/>
        <v>0</v>
      </c>
      <c r="N145" s="13">
        <f t="shared" si="49"/>
        <v>0</v>
      </c>
      <c r="O145" s="13">
        <f t="shared" si="49"/>
        <v>4</v>
      </c>
      <c r="P145" s="13">
        <f t="shared" si="49"/>
        <v>0</v>
      </c>
      <c r="Q145" s="13">
        <f t="shared" si="49"/>
        <v>1</v>
      </c>
      <c r="R145" s="13">
        <f t="shared" si="49"/>
        <v>0</v>
      </c>
      <c r="S145" s="13">
        <f t="shared" si="49"/>
        <v>2</v>
      </c>
      <c r="T145" s="13">
        <f t="shared" si="49"/>
        <v>0</v>
      </c>
      <c r="U145" s="13">
        <f t="shared" si="49"/>
        <v>0</v>
      </c>
      <c r="V145" s="13">
        <f t="shared" si="49"/>
        <v>0</v>
      </c>
      <c r="W145" s="13">
        <f t="shared" si="49"/>
        <v>0</v>
      </c>
      <c r="X145" s="13">
        <f t="shared" si="49"/>
        <v>2</v>
      </c>
      <c r="Y145" s="13">
        <f t="shared" si="49"/>
        <v>0</v>
      </c>
      <c r="Z145" s="13">
        <f t="shared" si="49"/>
        <v>2</v>
      </c>
      <c r="AA145" s="13">
        <f t="shared" si="49"/>
        <v>0</v>
      </c>
      <c r="AB145" s="13">
        <f t="shared" si="49"/>
        <v>0</v>
      </c>
      <c r="AC145" s="13">
        <f t="shared" si="49"/>
        <v>3</v>
      </c>
      <c r="AD145" s="13">
        <f t="shared" si="49"/>
        <v>0</v>
      </c>
      <c r="AE145" s="13">
        <f t="shared" si="49"/>
        <v>0</v>
      </c>
      <c r="AF145" s="13">
        <f t="shared" si="49"/>
        <v>0</v>
      </c>
      <c r="AG145" s="13">
        <f t="shared" si="49"/>
        <v>0</v>
      </c>
      <c r="AH145" s="13">
        <f t="shared" si="49"/>
        <v>0</v>
      </c>
      <c r="AI145" s="13">
        <f t="shared" si="49"/>
        <v>0</v>
      </c>
      <c r="AJ145" s="13">
        <f t="shared" si="49"/>
        <v>0</v>
      </c>
      <c r="AK145" s="13">
        <f t="shared" si="49"/>
        <v>9</v>
      </c>
      <c r="AL145" s="13">
        <f t="shared" si="49"/>
        <v>5</v>
      </c>
      <c r="AM145" s="13">
        <f t="shared" si="49"/>
        <v>0</v>
      </c>
      <c r="AN145" s="13">
        <f t="shared" si="49"/>
        <v>2</v>
      </c>
      <c r="AO145" s="13">
        <f t="shared" si="49"/>
        <v>0</v>
      </c>
      <c r="AP145" s="13">
        <f t="shared" si="49"/>
        <v>0</v>
      </c>
      <c r="AQ145" s="13">
        <f t="shared" si="49"/>
        <v>0</v>
      </c>
      <c r="AR145" s="13">
        <f t="shared" si="49"/>
        <v>6</v>
      </c>
      <c r="AS145" s="13">
        <f t="shared" si="49"/>
        <v>18</v>
      </c>
      <c r="AT145" s="13">
        <f t="shared" si="49"/>
        <v>0</v>
      </c>
      <c r="AU145" s="13">
        <f t="shared" si="49"/>
        <v>0</v>
      </c>
      <c r="AV145" s="13">
        <f t="shared" si="49"/>
        <v>3</v>
      </c>
      <c r="AW145" s="13">
        <f t="shared" si="49"/>
        <v>0</v>
      </c>
      <c r="AX145" s="13">
        <f t="shared" si="49"/>
        <v>2</v>
      </c>
      <c r="AY145" s="13">
        <f t="shared" si="49"/>
        <v>7</v>
      </c>
      <c r="AZ145" s="13">
        <f t="shared" si="49"/>
        <v>2</v>
      </c>
      <c r="BA145" s="15">
        <f t="shared" si="49"/>
        <v>102</v>
      </c>
      <c r="BB145" s="63">
        <f t="shared" si="49"/>
        <v>1</v>
      </c>
      <c r="BC145" s="13">
        <f t="shared" si="49"/>
        <v>2</v>
      </c>
      <c r="BD145" s="13">
        <f t="shared" si="49"/>
        <v>23</v>
      </c>
      <c r="BE145" s="69">
        <f t="shared" si="49"/>
        <v>13</v>
      </c>
      <c r="BF145" s="73">
        <f>BF144+BF135+BF127+BF119</f>
        <v>6</v>
      </c>
      <c r="BG145" s="73">
        <f t="shared" ref="BG145:BI145" si="50">BG144+BG135+BG127+BG119</f>
        <v>2</v>
      </c>
      <c r="BH145" s="73">
        <f t="shared" si="50"/>
        <v>28</v>
      </c>
      <c r="BI145" s="69">
        <f t="shared" si="50"/>
        <v>27</v>
      </c>
      <c r="BJ145" s="15">
        <f t="shared" si="49"/>
        <v>102</v>
      </c>
      <c r="BK145" s="13">
        <f t="shared" si="49"/>
        <v>10</v>
      </c>
      <c r="BL145" s="33">
        <f t="shared" si="37"/>
        <v>92</v>
      </c>
    </row>
    <row r="146" spans="1:64" x14ac:dyDescent="0.45">
      <c r="A146" s="2">
        <v>42856</v>
      </c>
      <c r="O146">
        <v>1</v>
      </c>
      <c r="AN146">
        <v>2</v>
      </c>
      <c r="AS146">
        <v>1</v>
      </c>
      <c r="AV146">
        <v>1</v>
      </c>
      <c r="AY146">
        <v>2</v>
      </c>
      <c r="BA146" s="15">
        <f t="shared" si="41"/>
        <v>7</v>
      </c>
      <c r="BB146" s="60">
        <v>0</v>
      </c>
      <c r="BC146">
        <v>0</v>
      </c>
      <c r="BD146">
        <v>0</v>
      </c>
      <c r="BE146" s="57">
        <v>0</v>
      </c>
      <c r="BF146" s="54">
        <v>0</v>
      </c>
      <c r="BG146" s="54">
        <v>0</v>
      </c>
      <c r="BH146" s="54">
        <v>3</v>
      </c>
      <c r="BI146" s="57">
        <v>4</v>
      </c>
      <c r="BJ146" s="10">
        <f t="shared" ref="BJ146:BJ151" si="51">SUM(BB146:BI146)</f>
        <v>7</v>
      </c>
      <c r="BK146" s="54">
        <v>1</v>
      </c>
      <c r="BL146" s="26">
        <f>BJ146-BK146</f>
        <v>6</v>
      </c>
    </row>
    <row r="147" spans="1:64" x14ac:dyDescent="0.45">
      <c r="A147" s="2">
        <v>42857</v>
      </c>
      <c r="D147">
        <v>2</v>
      </c>
      <c r="X147">
        <v>2</v>
      </c>
      <c r="AK147">
        <v>2</v>
      </c>
      <c r="AN147">
        <v>1</v>
      </c>
      <c r="AS147">
        <v>2</v>
      </c>
      <c r="AY147">
        <v>1</v>
      </c>
      <c r="AZ147">
        <v>1</v>
      </c>
      <c r="BA147" s="15">
        <f t="shared" si="41"/>
        <v>11</v>
      </c>
      <c r="BB147" s="60">
        <v>0</v>
      </c>
      <c r="BC147">
        <v>0</v>
      </c>
      <c r="BD147">
        <v>0</v>
      </c>
      <c r="BE147" s="57">
        <v>0</v>
      </c>
      <c r="BF147" s="54">
        <v>1</v>
      </c>
      <c r="BG147" s="54">
        <v>0</v>
      </c>
      <c r="BH147" s="54">
        <v>4</v>
      </c>
      <c r="BI147" s="57">
        <v>6</v>
      </c>
      <c r="BJ147" s="10">
        <f t="shared" si="51"/>
        <v>11</v>
      </c>
      <c r="BK147" s="54">
        <v>0</v>
      </c>
      <c r="BL147" s="26">
        <f t="shared" ref="BL147:BL151" si="52">BJ147-BK147</f>
        <v>11</v>
      </c>
    </row>
    <row r="148" spans="1:64" x14ac:dyDescent="0.45">
      <c r="A148" s="2">
        <v>42858</v>
      </c>
      <c r="D148">
        <v>1</v>
      </c>
      <c r="X148">
        <v>1</v>
      </c>
      <c r="AC148">
        <v>1</v>
      </c>
      <c r="AK148">
        <v>3</v>
      </c>
      <c r="AN148">
        <v>1</v>
      </c>
      <c r="AS148">
        <v>5</v>
      </c>
      <c r="AV148">
        <v>1</v>
      </c>
      <c r="AX148">
        <v>1</v>
      </c>
      <c r="BA148" s="15">
        <f t="shared" si="41"/>
        <v>14</v>
      </c>
      <c r="BB148" s="60">
        <v>0</v>
      </c>
      <c r="BC148">
        <v>0</v>
      </c>
      <c r="BD148">
        <v>0</v>
      </c>
      <c r="BE148" s="57">
        <v>0</v>
      </c>
      <c r="BF148" s="54">
        <v>1</v>
      </c>
      <c r="BG148" s="54">
        <v>0</v>
      </c>
      <c r="BH148" s="54">
        <v>5</v>
      </c>
      <c r="BI148" s="57">
        <v>8</v>
      </c>
      <c r="BJ148" s="10">
        <f t="shared" si="51"/>
        <v>14</v>
      </c>
      <c r="BK148" s="54">
        <v>2</v>
      </c>
      <c r="BL148" s="26">
        <f t="shared" si="52"/>
        <v>12</v>
      </c>
    </row>
    <row r="149" spans="1:64" x14ac:dyDescent="0.45">
      <c r="A149" s="2">
        <v>42859</v>
      </c>
      <c r="B149">
        <v>2</v>
      </c>
      <c r="D149">
        <v>1</v>
      </c>
      <c r="E149">
        <v>1</v>
      </c>
      <c r="J149">
        <v>1</v>
      </c>
      <c r="L149">
        <v>4</v>
      </c>
      <c r="S149">
        <v>1</v>
      </c>
      <c r="AC149">
        <v>1</v>
      </c>
      <c r="AK149">
        <v>1</v>
      </c>
      <c r="AN149">
        <v>2</v>
      </c>
      <c r="AS149">
        <v>2</v>
      </c>
      <c r="AV149">
        <v>1</v>
      </c>
      <c r="AY149">
        <v>1</v>
      </c>
      <c r="BA149" s="15">
        <f t="shared" si="41"/>
        <v>18</v>
      </c>
      <c r="BB149" s="60">
        <v>0</v>
      </c>
      <c r="BC149">
        <v>0</v>
      </c>
      <c r="BD149">
        <v>0</v>
      </c>
      <c r="BE149" s="57">
        <v>0</v>
      </c>
      <c r="BF149" s="54">
        <v>0</v>
      </c>
      <c r="BG149" s="54">
        <v>1</v>
      </c>
      <c r="BH149" s="54">
        <v>2</v>
      </c>
      <c r="BI149" s="57">
        <v>15</v>
      </c>
      <c r="BJ149" s="10">
        <f t="shared" si="51"/>
        <v>18</v>
      </c>
      <c r="BK149" s="54">
        <v>1</v>
      </c>
      <c r="BL149" s="26">
        <f t="shared" si="52"/>
        <v>17</v>
      </c>
    </row>
    <row r="150" spans="1:64" x14ac:dyDescent="0.45">
      <c r="A150" s="2">
        <v>42860</v>
      </c>
      <c r="D150">
        <v>1</v>
      </c>
      <c r="J150">
        <v>2</v>
      </c>
      <c r="L150">
        <v>1</v>
      </c>
      <c r="Q150">
        <v>1</v>
      </c>
      <c r="X150">
        <v>1</v>
      </c>
      <c r="AK150">
        <v>3</v>
      </c>
      <c r="AN150">
        <v>1</v>
      </c>
      <c r="AR150">
        <v>1</v>
      </c>
      <c r="AS150">
        <v>1</v>
      </c>
      <c r="BA150" s="15">
        <f t="shared" si="41"/>
        <v>12</v>
      </c>
      <c r="BB150" s="60">
        <v>0</v>
      </c>
      <c r="BC150">
        <v>0</v>
      </c>
      <c r="BD150">
        <v>0</v>
      </c>
      <c r="BE150" s="57">
        <v>0</v>
      </c>
      <c r="BF150" s="54">
        <v>0</v>
      </c>
      <c r="BG150" s="54">
        <v>0</v>
      </c>
      <c r="BH150" s="54">
        <v>3</v>
      </c>
      <c r="BI150" s="57">
        <v>9</v>
      </c>
      <c r="BJ150" s="10">
        <f t="shared" si="51"/>
        <v>12</v>
      </c>
      <c r="BK150" s="54">
        <v>2</v>
      </c>
      <c r="BL150" s="26">
        <f t="shared" si="52"/>
        <v>10</v>
      </c>
    </row>
    <row r="151" spans="1:64" x14ac:dyDescent="0.45">
      <c r="A151" s="2">
        <v>42861</v>
      </c>
      <c r="AV151">
        <v>1</v>
      </c>
      <c r="BA151" s="15">
        <f t="shared" si="41"/>
        <v>1</v>
      </c>
      <c r="BB151" s="60">
        <v>0</v>
      </c>
      <c r="BC151">
        <v>0</v>
      </c>
      <c r="BD151">
        <v>0</v>
      </c>
      <c r="BE151" s="57">
        <v>0</v>
      </c>
      <c r="BF151" s="54">
        <v>0</v>
      </c>
      <c r="BG151" s="54">
        <v>0</v>
      </c>
      <c r="BH151" s="54">
        <v>1</v>
      </c>
      <c r="BI151" s="57">
        <v>0</v>
      </c>
      <c r="BJ151" s="10">
        <f t="shared" si="51"/>
        <v>1</v>
      </c>
      <c r="BK151" s="54">
        <v>0</v>
      </c>
      <c r="BL151" s="26">
        <f t="shared" si="52"/>
        <v>1</v>
      </c>
    </row>
    <row r="152" spans="1:64" s="18" customFormat="1" x14ac:dyDescent="0.45">
      <c r="A152" s="5" t="s">
        <v>58</v>
      </c>
      <c r="B152" s="18">
        <f>SUM(B146:B151)</f>
        <v>2</v>
      </c>
      <c r="C152" s="18">
        <f t="shared" ref="C152:BJ152" si="53">SUM(C146:C151)</f>
        <v>0</v>
      </c>
      <c r="D152" s="18">
        <f t="shared" si="53"/>
        <v>5</v>
      </c>
      <c r="E152" s="18">
        <f t="shared" si="53"/>
        <v>1</v>
      </c>
      <c r="F152" s="18">
        <f t="shared" si="53"/>
        <v>0</v>
      </c>
      <c r="G152" s="18">
        <f t="shared" si="53"/>
        <v>0</v>
      </c>
      <c r="H152" s="18">
        <f t="shared" si="53"/>
        <v>0</v>
      </c>
      <c r="J152" s="18">
        <f t="shared" si="53"/>
        <v>3</v>
      </c>
      <c r="K152" s="18">
        <f t="shared" si="53"/>
        <v>0</v>
      </c>
      <c r="L152" s="18">
        <f t="shared" si="53"/>
        <v>5</v>
      </c>
      <c r="M152" s="18">
        <f t="shared" si="53"/>
        <v>0</v>
      </c>
      <c r="N152" s="18">
        <f t="shared" si="53"/>
        <v>0</v>
      </c>
      <c r="O152" s="18">
        <f t="shared" si="53"/>
        <v>1</v>
      </c>
      <c r="P152" s="18">
        <f t="shared" si="53"/>
        <v>0</v>
      </c>
      <c r="Q152" s="18">
        <f t="shared" si="53"/>
        <v>1</v>
      </c>
      <c r="R152" s="18">
        <f t="shared" si="53"/>
        <v>0</v>
      </c>
      <c r="S152" s="18">
        <f t="shared" si="53"/>
        <v>1</v>
      </c>
      <c r="T152" s="18">
        <f t="shared" si="53"/>
        <v>0</v>
      </c>
      <c r="U152" s="18">
        <f t="shared" si="53"/>
        <v>0</v>
      </c>
      <c r="V152" s="18">
        <f t="shared" si="53"/>
        <v>0</v>
      </c>
      <c r="W152" s="18">
        <f t="shared" si="53"/>
        <v>0</v>
      </c>
      <c r="X152" s="18">
        <f t="shared" si="53"/>
        <v>4</v>
      </c>
      <c r="Y152" s="18">
        <f t="shared" si="53"/>
        <v>0</v>
      </c>
      <c r="Z152" s="18">
        <f t="shared" si="53"/>
        <v>0</v>
      </c>
      <c r="AA152" s="18">
        <f t="shared" si="53"/>
        <v>0</v>
      </c>
      <c r="AB152" s="18">
        <f t="shared" si="53"/>
        <v>0</v>
      </c>
      <c r="AC152" s="18">
        <f t="shared" si="53"/>
        <v>2</v>
      </c>
      <c r="AD152" s="18">
        <f t="shared" si="53"/>
        <v>0</v>
      </c>
      <c r="AE152" s="18">
        <f t="shared" si="53"/>
        <v>0</v>
      </c>
      <c r="AF152" s="18">
        <f t="shared" si="53"/>
        <v>0</v>
      </c>
      <c r="AG152" s="18">
        <f t="shared" si="53"/>
        <v>0</v>
      </c>
      <c r="AH152" s="18">
        <f t="shared" si="53"/>
        <v>0</v>
      </c>
      <c r="AI152" s="18">
        <f t="shared" si="53"/>
        <v>0</v>
      </c>
      <c r="AJ152" s="18">
        <f t="shared" si="53"/>
        <v>0</v>
      </c>
      <c r="AK152" s="18">
        <f t="shared" si="53"/>
        <v>9</v>
      </c>
      <c r="AL152" s="18">
        <f t="shared" si="53"/>
        <v>0</v>
      </c>
      <c r="AM152" s="18">
        <f t="shared" si="53"/>
        <v>0</v>
      </c>
      <c r="AN152" s="18">
        <f t="shared" si="53"/>
        <v>7</v>
      </c>
      <c r="AO152" s="18">
        <f t="shared" si="53"/>
        <v>0</v>
      </c>
      <c r="AP152" s="18">
        <f t="shared" si="53"/>
        <v>0</v>
      </c>
      <c r="AQ152" s="18">
        <f t="shared" si="53"/>
        <v>0</v>
      </c>
      <c r="AR152" s="18">
        <f t="shared" si="53"/>
        <v>1</v>
      </c>
      <c r="AS152" s="18">
        <f t="shared" si="53"/>
        <v>11</v>
      </c>
      <c r="AT152" s="18">
        <f t="shared" si="53"/>
        <v>0</v>
      </c>
      <c r="AU152" s="18">
        <f t="shared" si="53"/>
        <v>0</v>
      </c>
      <c r="AV152" s="18">
        <f t="shared" si="53"/>
        <v>4</v>
      </c>
      <c r="AW152" s="18">
        <f t="shared" si="53"/>
        <v>0</v>
      </c>
      <c r="AX152" s="18">
        <f t="shared" si="53"/>
        <v>1</v>
      </c>
      <c r="AY152" s="18">
        <f t="shared" si="53"/>
        <v>4</v>
      </c>
      <c r="AZ152" s="18">
        <f t="shared" si="53"/>
        <v>1</v>
      </c>
      <c r="BA152" s="14">
        <f t="shared" si="53"/>
        <v>63</v>
      </c>
      <c r="BB152" s="61">
        <f t="shared" si="53"/>
        <v>0</v>
      </c>
      <c r="BC152" s="18">
        <f t="shared" si="53"/>
        <v>0</v>
      </c>
      <c r="BD152" s="18">
        <f t="shared" si="53"/>
        <v>0</v>
      </c>
      <c r="BE152" s="58">
        <f t="shared" si="53"/>
        <v>0</v>
      </c>
      <c r="BF152" s="32">
        <f>SUM(BF146:BF151)</f>
        <v>2</v>
      </c>
      <c r="BG152" s="32">
        <f t="shared" ref="BG152:BI152" si="54">SUM(BG146:BG151)</f>
        <v>1</v>
      </c>
      <c r="BH152" s="32">
        <f t="shared" si="54"/>
        <v>18</v>
      </c>
      <c r="BI152" s="32">
        <f t="shared" si="54"/>
        <v>42</v>
      </c>
      <c r="BJ152" s="109">
        <f t="shared" si="53"/>
        <v>63</v>
      </c>
      <c r="BK152" s="18">
        <f>SUM(BK146:BK151)</f>
        <v>6</v>
      </c>
      <c r="BL152" s="18">
        <f>SUM(BL146:BL151)</f>
        <v>57</v>
      </c>
    </row>
    <row r="153" spans="1:64" x14ac:dyDescent="0.45">
      <c r="A153" s="2">
        <v>42862</v>
      </c>
      <c r="BA153" s="15">
        <f t="shared" si="41"/>
        <v>0</v>
      </c>
      <c r="BB153" s="60">
        <v>0</v>
      </c>
      <c r="BC153">
        <v>0</v>
      </c>
      <c r="BD153">
        <v>0</v>
      </c>
      <c r="BE153" s="57">
        <v>0</v>
      </c>
      <c r="BF153" s="54">
        <v>0</v>
      </c>
      <c r="BG153" s="54">
        <v>0</v>
      </c>
      <c r="BH153" s="54">
        <v>0</v>
      </c>
      <c r="BI153" s="57">
        <v>0</v>
      </c>
      <c r="BJ153" s="10">
        <f t="shared" ref="BJ153:BJ158" si="55">SUM(BB153:BI153)</f>
        <v>0</v>
      </c>
      <c r="BK153" s="54">
        <v>0</v>
      </c>
      <c r="BL153" s="26">
        <f>BJ153-BK153</f>
        <v>0</v>
      </c>
    </row>
    <row r="154" spans="1:64" x14ac:dyDescent="0.45">
      <c r="A154" s="2">
        <v>42863</v>
      </c>
      <c r="O154">
        <v>1</v>
      </c>
      <c r="X154">
        <v>1</v>
      </c>
      <c r="AK154">
        <v>1</v>
      </c>
      <c r="AN154">
        <v>2</v>
      </c>
      <c r="AR154">
        <v>1</v>
      </c>
      <c r="AS154">
        <v>1</v>
      </c>
      <c r="BA154" s="15">
        <f t="shared" si="41"/>
        <v>7</v>
      </c>
      <c r="BB154" s="60">
        <v>0</v>
      </c>
      <c r="BC154">
        <v>0</v>
      </c>
      <c r="BD154">
        <v>0</v>
      </c>
      <c r="BE154" s="57">
        <v>0</v>
      </c>
      <c r="BF154" s="54">
        <v>1</v>
      </c>
      <c r="BG154" s="54">
        <v>0</v>
      </c>
      <c r="BH154" s="54">
        <v>3</v>
      </c>
      <c r="BI154" s="57">
        <v>3</v>
      </c>
      <c r="BJ154" s="10">
        <f t="shared" si="55"/>
        <v>7</v>
      </c>
      <c r="BK154" s="54">
        <v>0</v>
      </c>
      <c r="BL154" s="26">
        <f t="shared" ref="BL154:BL159" si="56">BJ154-BK154</f>
        <v>7</v>
      </c>
    </row>
    <row r="155" spans="1:64" x14ac:dyDescent="0.45">
      <c r="A155" s="2">
        <v>42864</v>
      </c>
      <c r="K155">
        <v>1</v>
      </c>
      <c r="L155">
        <v>3</v>
      </c>
      <c r="S155">
        <v>1</v>
      </c>
      <c r="AN155">
        <v>4</v>
      </c>
      <c r="AS155">
        <v>1</v>
      </c>
      <c r="AV155">
        <v>1</v>
      </c>
      <c r="BA155" s="15">
        <f t="shared" si="41"/>
        <v>11</v>
      </c>
      <c r="BB155" s="60">
        <v>0</v>
      </c>
      <c r="BC155">
        <v>0</v>
      </c>
      <c r="BD155">
        <v>1</v>
      </c>
      <c r="BE155" s="57">
        <v>0</v>
      </c>
      <c r="BF155" s="54">
        <v>1</v>
      </c>
      <c r="BG155" s="54">
        <v>0</v>
      </c>
      <c r="BH155" s="54">
        <v>2</v>
      </c>
      <c r="BI155" s="57">
        <v>7</v>
      </c>
      <c r="BJ155" s="10">
        <f t="shared" si="55"/>
        <v>11</v>
      </c>
      <c r="BK155" s="54">
        <v>1</v>
      </c>
      <c r="BL155" s="26">
        <f t="shared" si="56"/>
        <v>10</v>
      </c>
    </row>
    <row r="156" spans="1:64" x14ac:dyDescent="0.45">
      <c r="A156" s="2">
        <v>42865</v>
      </c>
      <c r="E156">
        <v>1</v>
      </c>
      <c r="K156">
        <v>1</v>
      </c>
      <c r="L156">
        <v>1</v>
      </c>
      <c r="X156">
        <v>1</v>
      </c>
      <c r="AK156">
        <v>1</v>
      </c>
      <c r="AN156">
        <v>1</v>
      </c>
      <c r="AS156">
        <v>1</v>
      </c>
      <c r="AY156">
        <v>1</v>
      </c>
      <c r="AZ156">
        <v>1</v>
      </c>
      <c r="BA156" s="15">
        <f t="shared" si="41"/>
        <v>9</v>
      </c>
      <c r="BB156" s="60">
        <v>0</v>
      </c>
      <c r="BC156">
        <v>0</v>
      </c>
      <c r="BD156">
        <v>1</v>
      </c>
      <c r="BE156" s="57">
        <v>0</v>
      </c>
      <c r="BF156" s="54">
        <v>1</v>
      </c>
      <c r="BG156" s="54">
        <v>0</v>
      </c>
      <c r="BH156" s="54">
        <v>3</v>
      </c>
      <c r="BI156" s="57">
        <v>4</v>
      </c>
      <c r="BJ156" s="10">
        <f t="shared" si="55"/>
        <v>9</v>
      </c>
      <c r="BK156" s="54">
        <v>2</v>
      </c>
      <c r="BL156" s="26">
        <f t="shared" si="56"/>
        <v>7</v>
      </c>
    </row>
    <row r="157" spans="1:64" x14ac:dyDescent="0.45">
      <c r="A157" s="2">
        <v>42866</v>
      </c>
      <c r="B157">
        <v>1</v>
      </c>
      <c r="D157">
        <v>2</v>
      </c>
      <c r="K157">
        <v>2</v>
      </c>
      <c r="L157">
        <v>3</v>
      </c>
      <c r="S157">
        <v>2</v>
      </c>
      <c r="AK157">
        <v>1</v>
      </c>
      <c r="AR157">
        <v>1</v>
      </c>
      <c r="AS157">
        <v>5</v>
      </c>
      <c r="BA157" s="15">
        <f t="shared" si="41"/>
        <v>17</v>
      </c>
      <c r="BB157" s="60">
        <v>0</v>
      </c>
      <c r="BC157">
        <v>0</v>
      </c>
      <c r="BD157">
        <v>0</v>
      </c>
      <c r="BE157" s="57">
        <v>1</v>
      </c>
      <c r="BF157" s="54">
        <v>0</v>
      </c>
      <c r="BG157" s="54">
        <v>4</v>
      </c>
      <c r="BH157" s="54">
        <v>8</v>
      </c>
      <c r="BI157" s="57">
        <v>4</v>
      </c>
      <c r="BJ157" s="10">
        <f t="shared" si="55"/>
        <v>17</v>
      </c>
      <c r="BK157" s="54">
        <v>7</v>
      </c>
      <c r="BL157" s="26">
        <f t="shared" si="56"/>
        <v>10</v>
      </c>
    </row>
    <row r="158" spans="1:64" x14ac:dyDescent="0.45">
      <c r="A158" s="2">
        <v>42867</v>
      </c>
      <c r="B158">
        <v>1</v>
      </c>
      <c r="D158">
        <v>3</v>
      </c>
      <c r="L158">
        <v>3</v>
      </c>
      <c r="O158">
        <v>2</v>
      </c>
      <c r="Q158">
        <v>1</v>
      </c>
      <c r="X158">
        <v>1</v>
      </c>
      <c r="AN158">
        <v>4</v>
      </c>
      <c r="AR158">
        <v>1</v>
      </c>
      <c r="AS158">
        <v>2</v>
      </c>
      <c r="AV158">
        <v>2</v>
      </c>
      <c r="AZ158">
        <v>1</v>
      </c>
      <c r="BA158" s="15">
        <f t="shared" si="41"/>
        <v>21</v>
      </c>
      <c r="BB158" s="60">
        <v>0</v>
      </c>
      <c r="BC158">
        <v>0</v>
      </c>
      <c r="BD158">
        <v>0</v>
      </c>
      <c r="BE158" s="57">
        <v>0</v>
      </c>
      <c r="BF158" s="54">
        <v>1</v>
      </c>
      <c r="BG158" s="54">
        <v>1</v>
      </c>
      <c r="BH158" s="54">
        <v>6</v>
      </c>
      <c r="BI158" s="57">
        <v>13</v>
      </c>
      <c r="BJ158" s="10">
        <f t="shared" si="55"/>
        <v>21</v>
      </c>
      <c r="BK158" s="54">
        <v>6</v>
      </c>
      <c r="BL158" s="26">
        <f t="shared" si="56"/>
        <v>15</v>
      </c>
    </row>
    <row r="159" spans="1:64" x14ac:dyDescent="0.45">
      <c r="A159" s="2">
        <v>42868</v>
      </c>
      <c r="BA159" s="15">
        <f t="shared" si="41"/>
        <v>0</v>
      </c>
      <c r="BB159" s="60">
        <v>0</v>
      </c>
      <c r="BC159">
        <v>0</v>
      </c>
      <c r="BD159">
        <v>0</v>
      </c>
      <c r="BE159" s="57">
        <v>0</v>
      </c>
      <c r="BF159" s="54">
        <v>0</v>
      </c>
      <c r="BG159" s="54">
        <v>0</v>
      </c>
      <c r="BH159" s="54">
        <v>0</v>
      </c>
      <c r="BI159" s="57">
        <v>0</v>
      </c>
      <c r="BJ159" s="10">
        <f>SUM(BB159:BI159)</f>
        <v>0</v>
      </c>
      <c r="BK159" s="54">
        <v>0</v>
      </c>
      <c r="BL159" s="26">
        <f t="shared" si="56"/>
        <v>0</v>
      </c>
    </row>
    <row r="160" spans="1:64" s="18" customFormat="1" x14ac:dyDescent="0.45">
      <c r="A160" s="5" t="s">
        <v>58</v>
      </c>
      <c r="B160" s="18">
        <f>SUM(B153:B159)</f>
        <v>2</v>
      </c>
      <c r="C160" s="18">
        <f t="shared" ref="C160:BL160" si="57">SUM(C153:C159)</f>
        <v>0</v>
      </c>
      <c r="D160" s="18">
        <f t="shared" si="57"/>
        <v>5</v>
      </c>
      <c r="E160" s="18">
        <f t="shared" si="57"/>
        <v>1</v>
      </c>
      <c r="F160" s="18">
        <f t="shared" si="57"/>
        <v>0</v>
      </c>
      <c r="G160" s="18">
        <f t="shared" si="57"/>
        <v>0</v>
      </c>
      <c r="H160" s="18">
        <f t="shared" si="57"/>
        <v>0</v>
      </c>
      <c r="J160" s="18">
        <f t="shared" si="57"/>
        <v>0</v>
      </c>
      <c r="K160" s="18">
        <f t="shared" si="57"/>
        <v>4</v>
      </c>
      <c r="L160" s="18">
        <f t="shared" si="57"/>
        <v>10</v>
      </c>
      <c r="M160" s="18">
        <f t="shared" si="57"/>
        <v>0</v>
      </c>
      <c r="N160" s="18">
        <f t="shared" si="57"/>
        <v>0</v>
      </c>
      <c r="O160" s="18">
        <f t="shared" si="57"/>
        <v>3</v>
      </c>
      <c r="P160" s="18">
        <f t="shared" si="57"/>
        <v>0</v>
      </c>
      <c r="Q160" s="18">
        <f t="shared" si="57"/>
        <v>1</v>
      </c>
      <c r="R160" s="18">
        <f t="shared" si="57"/>
        <v>0</v>
      </c>
      <c r="S160" s="18">
        <f t="shared" si="57"/>
        <v>3</v>
      </c>
      <c r="T160" s="18">
        <f t="shared" si="57"/>
        <v>0</v>
      </c>
      <c r="U160" s="18">
        <f t="shared" si="57"/>
        <v>0</v>
      </c>
      <c r="V160" s="18">
        <f t="shared" si="57"/>
        <v>0</v>
      </c>
      <c r="W160" s="18">
        <f t="shared" si="57"/>
        <v>0</v>
      </c>
      <c r="X160" s="18">
        <f t="shared" si="57"/>
        <v>3</v>
      </c>
      <c r="Y160" s="18">
        <f t="shared" si="57"/>
        <v>0</v>
      </c>
      <c r="Z160" s="18">
        <f t="shared" si="57"/>
        <v>0</v>
      </c>
      <c r="AA160" s="18">
        <f t="shared" si="57"/>
        <v>0</v>
      </c>
      <c r="AB160" s="18">
        <f t="shared" si="57"/>
        <v>0</v>
      </c>
      <c r="AC160" s="18">
        <f t="shared" si="57"/>
        <v>0</v>
      </c>
      <c r="AD160" s="18">
        <f t="shared" si="57"/>
        <v>0</v>
      </c>
      <c r="AE160" s="18">
        <f t="shared" si="57"/>
        <v>0</v>
      </c>
      <c r="AF160" s="18">
        <f t="shared" si="57"/>
        <v>0</v>
      </c>
      <c r="AG160" s="18">
        <f t="shared" si="57"/>
        <v>0</v>
      </c>
      <c r="AH160" s="18">
        <f t="shared" si="57"/>
        <v>0</v>
      </c>
      <c r="AI160" s="18">
        <f t="shared" si="57"/>
        <v>0</v>
      </c>
      <c r="AJ160" s="18">
        <f t="shared" si="57"/>
        <v>0</v>
      </c>
      <c r="AK160" s="18">
        <f t="shared" si="57"/>
        <v>3</v>
      </c>
      <c r="AL160" s="18">
        <f t="shared" si="57"/>
        <v>0</v>
      </c>
      <c r="AM160" s="18">
        <f t="shared" si="57"/>
        <v>0</v>
      </c>
      <c r="AN160" s="18">
        <f t="shared" si="57"/>
        <v>11</v>
      </c>
      <c r="AO160" s="18">
        <f t="shared" si="57"/>
        <v>0</v>
      </c>
      <c r="AP160" s="18">
        <f t="shared" si="57"/>
        <v>0</v>
      </c>
      <c r="AQ160" s="18">
        <f t="shared" si="57"/>
        <v>0</v>
      </c>
      <c r="AR160" s="18">
        <f t="shared" si="57"/>
        <v>3</v>
      </c>
      <c r="AS160" s="18">
        <f t="shared" si="57"/>
        <v>10</v>
      </c>
      <c r="AT160" s="18">
        <f t="shared" si="57"/>
        <v>0</v>
      </c>
      <c r="AU160" s="18">
        <f t="shared" si="57"/>
        <v>0</v>
      </c>
      <c r="AV160" s="18">
        <f t="shared" si="57"/>
        <v>3</v>
      </c>
      <c r="AW160" s="18">
        <f t="shared" si="57"/>
        <v>0</v>
      </c>
      <c r="AX160" s="18">
        <f t="shared" si="57"/>
        <v>0</v>
      </c>
      <c r="AY160" s="18">
        <f t="shared" si="57"/>
        <v>1</v>
      </c>
      <c r="AZ160" s="18">
        <f t="shared" si="57"/>
        <v>2</v>
      </c>
      <c r="BA160" s="14">
        <f t="shared" si="57"/>
        <v>65</v>
      </c>
      <c r="BB160" s="61">
        <f t="shared" si="57"/>
        <v>0</v>
      </c>
      <c r="BC160" s="18">
        <f t="shared" si="57"/>
        <v>0</v>
      </c>
      <c r="BD160" s="18">
        <f t="shared" si="57"/>
        <v>2</v>
      </c>
      <c r="BE160" s="58">
        <f t="shared" si="57"/>
        <v>1</v>
      </c>
      <c r="BF160" s="32"/>
      <c r="BG160" s="32"/>
      <c r="BH160" s="32"/>
      <c r="BI160" s="58"/>
      <c r="BJ160" s="14">
        <f t="shared" si="57"/>
        <v>65</v>
      </c>
      <c r="BK160" s="18">
        <f t="shared" si="57"/>
        <v>16</v>
      </c>
      <c r="BL160" s="18">
        <f t="shared" si="57"/>
        <v>49</v>
      </c>
    </row>
    <row r="161" spans="1:64" x14ac:dyDescent="0.45">
      <c r="A161" s="2">
        <v>42869</v>
      </c>
      <c r="BA161" s="15">
        <f t="shared" si="41"/>
        <v>0</v>
      </c>
      <c r="BB161" s="60">
        <v>0</v>
      </c>
      <c r="BC161">
        <v>0</v>
      </c>
      <c r="BD161">
        <v>0</v>
      </c>
      <c r="BE161" s="57">
        <v>0</v>
      </c>
      <c r="BF161" s="54">
        <v>0</v>
      </c>
      <c r="BG161" s="54">
        <v>0</v>
      </c>
      <c r="BH161" s="54">
        <v>0</v>
      </c>
      <c r="BI161" s="57">
        <v>0</v>
      </c>
      <c r="BJ161" s="10">
        <f t="shared" ref="BJ161:BJ166" si="58">SUM(BB161:BI161)</f>
        <v>0</v>
      </c>
      <c r="BK161" s="54">
        <v>0</v>
      </c>
      <c r="BL161" s="26">
        <f>BJ161-BK161</f>
        <v>0</v>
      </c>
    </row>
    <row r="162" spans="1:64" x14ac:dyDescent="0.45">
      <c r="A162" s="2">
        <v>42870</v>
      </c>
      <c r="D162">
        <v>1</v>
      </c>
      <c r="E162">
        <v>1</v>
      </c>
      <c r="J162">
        <v>1</v>
      </c>
      <c r="L162">
        <v>1</v>
      </c>
      <c r="Q162">
        <v>2</v>
      </c>
      <c r="AK162">
        <v>2</v>
      </c>
      <c r="AS162">
        <v>4</v>
      </c>
      <c r="BA162" s="15">
        <f t="shared" si="41"/>
        <v>12</v>
      </c>
      <c r="BB162" s="60">
        <v>0</v>
      </c>
      <c r="BC162">
        <v>0</v>
      </c>
      <c r="BD162">
        <v>0</v>
      </c>
      <c r="BE162" s="57">
        <v>0</v>
      </c>
      <c r="BF162" s="54">
        <v>0</v>
      </c>
      <c r="BG162" s="54">
        <v>0</v>
      </c>
      <c r="BH162" s="54">
        <v>4</v>
      </c>
      <c r="BI162" s="57">
        <v>8</v>
      </c>
      <c r="BJ162" s="10">
        <f t="shared" si="58"/>
        <v>12</v>
      </c>
      <c r="BK162" s="54">
        <v>3</v>
      </c>
      <c r="BL162" s="26">
        <f t="shared" ref="BL162:BL167" si="59">BJ162-BK162</f>
        <v>9</v>
      </c>
    </row>
    <row r="163" spans="1:64" x14ac:dyDescent="0.45">
      <c r="A163" s="2">
        <v>42871</v>
      </c>
      <c r="B163">
        <v>1</v>
      </c>
      <c r="I163" s="21">
        <v>1</v>
      </c>
      <c r="K163">
        <v>2</v>
      </c>
      <c r="L163">
        <v>2</v>
      </c>
      <c r="AS163">
        <v>4</v>
      </c>
      <c r="AV163">
        <v>1</v>
      </c>
      <c r="BA163" s="15">
        <f t="shared" si="41"/>
        <v>11</v>
      </c>
      <c r="BB163" s="60">
        <v>0</v>
      </c>
      <c r="BC163">
        <v>0</v>
      </c>
      <c r="BD163">
        <v>2</v>
      </c>
      <c r="BE163" s="57">
        <v>0</v>
      </c>
      <c r="BF163" s="54">
        <v>1</v>
      </c>
      <c r="BG163" s="54">
        <v>1</v>
      </c>
      <c r="BH163" s="54">
        <v>4</v>
      </c>
      <c r="BI163" s="57">
        <v>3</v>
      </c>
      <c r="BJ163" s="10">
        <f t="shared" si="58"/>
        <v>11</v>
      </c>
      <c r="BK163" s="54">
        <v>3</v>
      </c>
      <c r="BL163" s="26">
        <f t="shared" si="59"/>
        <v>8</v>
      </c>
    </row>
    <row r="164" spans="1:64" x14ac:dyDescent="0.45">
      <c r="A164" s="2">
        <v>42872</v>
      </c>
      <c r="B164">
        <v>1</v>
      </c>
      <c r="D164">
        <v>2</v>
      </c>
      <c r="O164">
        <v>1</v>
      </c>
      <c r="S164">
        <v>1</v>
      </c>
      <c r="AC164">
        <v>2</v>
      </c>
      <c r="AN164">
        <v>1</v>
      </c>
      <c r="AR164">
        <v>2</v>
      </c>
      <c r="AS164">
        <v>5</v>
      </c>
      <c r="AY164">
        <v>1</v>
      </c>
      <c r="BA164" s="15">
        <f t="shared" si="41"/>
        <v>16</v>
      </c>
      <c r="BB164" s="60">
        <v>0</v>
      </c>
      <c r="BC164">
        <v>0</v>
      </c>
      <c r="BD164">
        <v>0</v>
      </c>
      <c r="BE164" s="57">
        <v>0</v>
      </c>
      <c r="BF164" s="54">
        <v>2</v>
      </c>
      <c r="BG164" s="54">
        <v>1</v>
      </c>
      <c r="BH164" s="54">
        <v>5</v>
      </c>
      <c r="BI164" s="57">
        <v>8</v>
      </c>
      <c r="BJ164" s="10">
        <f t="shared" si="58"/>
        <v>16</v>
      </c>
      <c r="BK164" s="54">
        <v>5</v>
      </c>
      <c r="BL164" s="26">
        <f t="shared" si="59"/>
        <v>11</v>
      </c>
    </row>
    <row r="165" spans="1:64" x14ac:dyDescent="0.45">
      <c r="A165" s="2">
        <v>42873</v>
      </c>
      <c r="I165" s="21">
        <v>1</v>
      </c>
      <c r="K165">
        <v>1</v>
      </c>
      <c r="L165">
        <v>3</v>
      </c>
      <c r="Q165">
        <v>1</v>
      </c>
      <c r="X165">
        <v>1</v>
      </c>
      <c r="Z165">
        <v>1</v>
      </c>
      <c r="AC165">
        <v>1</v>
      </c>
      <c r="AK165">
        <v>2</v>
      </c>
      <c r="AN165">
        <v>2</v>
      </c>
      <c r="AS165">
        <v>4</v>
      </c>
      <c r="AY165">
        <v>1</v>
      </c>
      <c r="BA165" s="15">
        <f t="shared" si="41"/>
        <v>18</v>
      </c>
      <c r="BB165" s="60">
        <v>0</v>
      </c>
      <c r="BC165">
        <v>0</v>
      </c>
      <c r="BD165">
        <v>1</v>
      </c>
      <c r="BE165" s="57">
        <v>1</v>
      </c>
      <c r="BF165" s="54">
        <v>0</v>
      </c>
      <c r="BG165" s="54">
        <v>1</v>
      </c>
      <c r="BH165" s="54">
        <v>5</v>
      </c>
      <c r="BI165" s="57">
        <v>10</v>
      </c>
      <c r="BJ165" s="10">
        <f t="shared" si="58"/>
        <v>18</v>
      </c>
      <c r="BK165" s="54">
        <v>3</v>
      </c>
      <c r="BL165" s="26">
        <f t="shared" si="59"/>
        <v>15</v>
      </c>
    </row>
    <row r="166" spans="1:64" x14ac:dyDescent="0.45">
      <c r="A166" s="2">
        <v>42874</v>
      </c>
      <c r="J166">
        <v>1</v>
      </c>
      <c r="K166">
        <v>2</v>
      </c>
      <c r="L166">
        <v>1</v>
      </c>
      <c r="AN166">
        <v>1</v>
      </c>
      <c r="AS166">
        <v>1</v>
      </c>
      <c r="AV166">
        <v>2</v>
      </c>
      <c r="AX166">
        <v>1</v>
      </c>
      <c r="BA166" s="15">
        <f t="shared" si="41"/>
        <v>9</v>
      </c>
      <c r="BB166" s="60">
        <v>0</v>
      </c>
      <c r="BC166">
        <v>0</v>
      </c>
      <c r="BD166">
        <v>1</v>
      </c>
      <c r="BE166" s="57">
        <v>1</v>
      </c>
      <c r="BF166" s="54">
        <v>1</v>
      </c>
      <c r="BG166" s="54">
        <v>0</v>
      </c>
      <c r="BH166" s="54">
        <v>3</v>
      </c>
      <c r="BI166" s="57">
        <v>3</v>
      </c>
      <c r="BJ166" s="10">
        <f t="shared" si="58"/>
        <v>9</v>
      </c>
      <c r="BK166" s="54">
        <v>4</v>
      </c>
      <c r="BL166" s="26">
        <f t="shared" si="59"/>
        <v>5</v>
      </c>
    </row>
    <row r="167" spans="1:64" x14ac:dyDescent="0.45">
      <c r="A167" s="2">
        <v>42875</v>
      </c>
      <c r="X167">
        <v>1</v>
      </c>
      <c r="BA167" s="15">
        <f t="shared" si="41"/>
        <v>1</v>
      </c>
      <c r="BB167" s="60">
        <v>0</v>
      </c>
      <c r="BC167">
        <v>0</v>
      </c>
      <c r="BD167">
        <v>0</v>
      </c>
      <c r="BE167" s="57">
        <v>0</v>
      </c>
      <c r="BF167" s="54">
        <v>0</v>
      </c>
      <c r="BG167" s="54">
        <v>0</v>
      </c>
      <c r="BH167" s="54">
        <v>1</v>
      </c>
      <c r="BI167" s="57">
        <v>0</v>
      </c>
      <c r="BJ167" s="10">
        <f>SUM(BB167:BI167)</f>
        <v>1</v>
      </c>
      <c r="BK167" s="54">
        <v>1</v>
      </c>
      <c r="BL167" s="26">
        <f t="shared" si="59"/>
        <v>0</v>
      </c>
    </row>
    <row r="168" spans="1:64" s="18" customFormat="1" x14ac:dyDescent="0.45">
      <c r="A168" s="5" t="s">
        <v>58</v>
      </c>
      <c r="B168" s="18">
        <f>SUM(B161:B167)</f>
        <v>2</v>
      </c>
      <c r="C168" s="18">
        <f t="shared" ref="C168:BJ168" si="60">SUM(C161:C167)</f>
        <v>0</v>
      </c>
      <c r="D168" s="18">
        <f t="shared" si="60"/>
        <v>3</v>
      </c>
      <c r="E168" s="18">
        <f t="shared" si="60"/>
        <v>1</v>
      </c>
      <c r="F168" s="18">
        <f t="shared" si="60"/>
        <v>0</v>
      </c>
      <c r="G168" s="18">
        <f t="shared" si="60"/>
        <v>0</v>
      </c>
      <c r="H168" s="18">
        <f t="shared" si="60"/>
        <v>0</v>
      </c>
      <c r="J168" s="18">
        <f t="shared" si="60"/>
        <v>2</v>
      </c>
      <c r="K168" s="18">
        <f t="shared" si="60"/>
        <v>5</v>
      </c>
      <c r="L168" s="18">
        <f t="shared" si="60"/>
        <v>7</v>
      </c>
      <c r="M168" s="18">
        <f t="shared" si="60"/>
        <v>0</v>
      </c>
      <c r="N168" s="18">
        <f t="shared" si="60"/>
        <v>0</v>
      </c>
      <c r="O168" s="18">
        <f t="shared" si="60"/>
        <v>1</v>
      </c>
      <c r="P168" s="18">
        <f t="shared" si="60"/>
        <v>0</v>
      </c>
      <c r="Q168" s="18">
        <f t="shared" si="60"/>
        <v>3</v>
      </c>
      <c r="R168" s="18">
        <f t="shared" si="60"/>
        <v>0</v>
      </c>
      <c r="S168" s="18">
        <f t="shared" si="60"/>
        <v>1</v>
      </c>
      <c r="T168" s="18">
        <f t="shared" si="60"/>
        <v>0</v>
      </c>
      <c r="U168" s="18">
        <f t="shared" si="60"/>
        <v>0</v>
      </c>
      <c r="V168" s="18">
        <f t="shared" si="60"/>
        <v>0</v>
      </c>
      <c r="W168" s="18">
        <f t="shared" si="60"/>
        <v>0</v>
      </c>
      <c r="X168" s="18">
        <f t="shared" si="60"/>
        <v>2</v>
      </c>
      <c r="Y168" s="18">
        <f t="shared" si="60"/>
        <v>0</v>
      </c>
      <c r="Z168" s="18">
        <f t="shared" si="60"/>
        <v>1</v>
      </c>
      <c r="AA168" s="18">
        <f t="shared" si="60"/>
        <v>0</v>
      </c>
      <c r="AB168" s="18">
        <f t="shared" si="60"/>
        <v>0</v>
      </c>
      <c r="AC168" s="18">
        <f t="shared" si="60"/>
        <v>3</v>
      </c>
      <c r="AD168" s="18">
        <f t="shared" si="60"/>
        <v>0</v>
      </c>
      <c r="AE168" s="18">
        <f t="shared" si="60"/>
        <v>0</v>
      </c>
      <c r="AF168" s="18">
        <f t="shared" si="60"/>
        <v>0</v>
      </c>
      <c r="AG168" s="18">
        <f t="shared" si="60"/>
        <v>0</v>
      </c>
      <c r="AH168" s="18">
        <f t="shared" si="60"/>
        <v>0</v>
      </c>
      <c r="AI168" s="18">
        <f t="shared" si="60"/>
        <v>0</v>
      </c>
      <c r="AJ168" s="18">
        <f t="shared" si="60"/>
        <v>0</v>
      </c>
      <c r="AK168" s="18">
        <f t="shared" si="60"/>
        <v>4</v>
      </c>
      <c r="AL168" s="18">
        <f t="shared" si="60"/>
        <v>0</v>
      </c>
      <c r="AM168" s="18">
        <f t="shared" si="60"/>
        <v>0</v>
      </c>
      <c r="AN168" s="18">
        <f t="shared" si="60"/>
        <v>4</v>
      </c>
      <c r="AO168" s="18">
        <f t="shared" si="60"/>
        <v>0</v>
      </c>
      <c r="AP168" s="18">
        <f t="shared" si="60"/>
        <v>0</v>
      </c>
      <c r="AQ168" s="18">
        <f t="shared" si="60"/>
        <v>0</v>
      </c>
      <c r="AR168" s="18">
        <f t="shared" si="60"/>
        <v>2</v>
      </c>
      <c r="AS168" s="18">
        <f t="shared" si="60"/>
        <v>18</v>
      </c>
      <c r="AT168" s="18">
        <f t="shared" si="60"/>
        <v>0</v>
      </c>
      <c r="AU168" s="18">
        <f t="shared" si="60"/>
        <v>0</v>
      </c>
      <c r="AV168" s="18">
        <f t="shared" si="60"/>
        <v>3</v>
      </c>
      <c r="AW168" s="18">
        <f t="shared" si="60"/>
        <v>0</v>
      </c>
      <c r="AX168" s="18">
        <f t="shared" si="60"/>
        <v>1</v>
      </c>
      <c r="AY168" s="18">
        <f t="shared" si="60"/>
        <v>2</v>
      </c>
      <c r="AZ168" s="18">
        <f t="shared" si="60"/>
        <v>0</v>
      </c>
      <c r="BA168" s="14">
        <f t="shared" si="60"/>
        <v>67</v>
      </c>
      <c r="BB168" s="61">
        <f t="shared" si="60"/>
        <v>0</v>
      </c>
      <c r="BC168" s="18">
        <f t="shared" si="60"/>
        <v>0</v>
      </c>
      <c r="BD168" s="18">
        <f t="shared" si="60"/>
        <v>4</v>
      </c>
      <c r="BE168" s="58">
        <f t="shared" si="60"/>
        <v>2</v>
      </c>
      <c r="BF168" s="61">
        <f t="shared" si="60"/>
        <v>4</v>
      </c>
      <c r="BG168" s="32">
        <f>SUM(BG161:BG167)</f>
        <v>3</v>
      </c>
      <c r="BH168" s="32">
        <f t="shared" si="60"/>
        <v>22</v>
      </c>
      <c r="BI168" s="58">
        <f t="shared" si="60"/>
        <v>32</v>
      </c>
      <c r="BJ168" s="14">
        <f t="shared" si="60"/>
        <v>67</v>
      </c>
      <c r="BK168" s="18">
        <f>SUM(BK161:BK167)</f>
        <v>19</v>
      </c>
      <c r="BL168" s="18">
        <f>SUM(BL161:BL167)</f>
        <v>48</v>
      </c>
    </row>
    <row r="169" spans="1:64" x14ac:dyDescent="0.45">
      <c r="A169" s="2">
        <v>42876</v>
      </c>
      <c r="BA169" s="15">
        <f t="shared" si="41"/>
        <v>0</v>
      </c>
      <c r="BB169" s="60">
        <v>0</v>
      </c>
      <c r="BC169">
        <v>0</v>
      </c>
      <c r="BD169">
        <v>0</v>
      </c>
      <c r="BE169" s="57">
        <v>0</v>
      </c>
      <c r="BF169" s="54">
        <v>0</v>
      </c>
      <c r="BG169" s="54">
        <v>0</v>
      </c>
      <c r="BH169" s="54">
        <v>0</v>
      </c>
      <c r="BI169" s="57">
        <v>0</v>
      </c>
      <c r="BJ169" s="10">
        <f t="shared" ref="BJ169:BJ174" si="61">SUM(BB169:BI169)</f>
        <v>0</v>
      </c>
      <c r="BK169" s="54">
        <v>0</v>
      </c>
      <c r="BL169" s="26">
        <f>BJ169-BK169</f>
        <v>0</v>
      </c>
    </row>
    <row r="170" spans="1:64" x14ac:dyDescent="0.45">
      <c r="A170" s="2">
        <v>42877</v>
      </c>
      <c r="B170">
        <v>1</v>
      </c>
      <c r="D170">
        <v>1</v>
      </c>
      <c r="E170">
        <v>1</v>
      </c>
      <c r="L170">
        <v>1</v>
      </c>
      <c r="O170">
        <v>1</v>
      </c>
      <c r="Q170">
        <v>1</v>
      </c>
      <c r="AC170">
        <v>1</v>
      </c>
      <c r="AN170">
        <v>2</v>
      </c>
      <c r="AS170">
        <v>2</v>
      </c>
      <c r="AX170">
        <v>1</v>
      </c>
      <c r="AZ170">
        <v>1</v>
      </c>
      <c r="BA170" s="15">
        <f t="shared" si="41"/>
        <v>13</v>
      </c>
      <c r="BB170" s="60">
        <v>0</v>
      </c>
      <c r="BC170">
        <v>0</v>
      </c>
      <c r="BD170">
        <v>0</v>
      </c>
      <c r="BE170" s="57">
        <v>0</v>
      </c>
      <c r="BF170" s="54">
        <v>2</v>
      </c>
      <c r="BG170" s="54">
        <v>1</v>
      </c>
      <c r="BH170" s="54">
        <v>6</v>
      </c>
      <c r="BI170" s="57">
        <v>4</v>
      </c>
      <c r="BJ170" s="10">
        <f t="shared" si="61"/>
        <v>13</v>
      </c>
      <c r="BK170" s="54">
        <v>0</v>
      </c>
      <c r="BL170" s="26">
        <f t="shared" ref="BL170:BL175" si="62">BJ170-BK170</f>
        <v>13</v>
      </c>
    </row>
    <row r="171" spans="1:64" x14ac:dyDescent="0.45">
      <c r="A171" s="2">
        <v>42878</v>
      </c>
      <c r="E171">
        <v>1</v>
      </c>
      <c r="K171">
        <v>1</v>
      </c>
      <c r="L171">
        <v>1</v>
      </c>
      <c r="O171">
        <v>1</v>
      </c>
      <c r="S171">
        <v>1</v>
      </c>
      <c r="X171">
        <v>2</v>
      </c>
      <c r="AK171">
        <v>1</v>
      </c>
      <c r="AS171">
        <v>6</v>
      </c>
      <c r="AY171">
        <v>2</v>
      </c>
      <c r="BA171" s="15">
        <f t="shared" si="41"/>
        <v>16</v>
      </c>
      <c r="BB171" s="60">
        <v>1</v>
      </c>
      <c r="BC171">
        <v>0</v>
      </c>
      <c r="BD171">
        <v>0</v>
      </c>
      <c r="BE171" s="57">
        <v>0</v>
      </c>
      <c r="BF171" s="54">
        <v>1</v>
      </c>
      <c r="BG171" s="54">
        <v>2</v>
      </c>
      <c r="BH171" s="54">
        <v>5</v>
      </c>
      <c r="BI171" s="57">
        <v>7</v>
      </c>
      <c r="BJ171" s="10">
        <f t="shared" si="61"/>
        <v>16</v>
      </c>
      <c r="BK171" s="54">
        <v>3</v>
      </c>
      <c r="BL171" s="26">
        <f t="shared" si="62"/>
        <v>13</v>
      </c>
    </row>
    <row r="172" spans="1:64" x14ac:dyDescent="0.45">
      <c r="A172" s="2">
        <v>42879</v>
      </c>
      <c r="D172">
        <v>2</v>
      </c>
      <c r="AK172">
        <v>1</v>
      </c>
      <c r="AS172">
        <v>2</v>
      </c>
      <c r="BA172" s="15">
        <f t="shared" si="41"/>
        <v>5</v>
      </c>
      <c r="BB172" s="60">
        <v>0</v>
      </c>
      <c r="BC172">
        <v>0</v>
      </c>
      <c r="BD172">
        <v>0</v>
      </c>
      <c r="BE172" s="57">
        <v>0</v>
      </c>
      <c r="BF172" s="54">
        <v>0</v>
      </c>
      <c r="BG172" s="54">
        <v>0</v>
      </c>
      <c r="BH172" s="54">
        <v>2</v>
      </c>
      <c r="BI172" s="57">
        <v>3</v>
      </c>
      <c r="BJ172" s="10">
        <f t="shared" si="61"/>
        <v>5</v>
      </c>
      <c r="BK172" s="54">
        <v>2</v>
      </c>
      <c r="BL172" s="26">
        <f t="shared" si="62"/>
        <v>3</v>
      </c>
    </row>
    <row r="173" spans="1:64" x14ac:dyDescent="0.45">
      <c r="A173" s="2">
        <v>42880</v>
      </c>
      <c r="B173">
        <v>1</v>
      </c>
      <c r="E173">
        <v>1</v>
      </c>
      <c r="L173">
        <v>5</v>
      </c>
      <c r="O173">
        <v>1</v>
      </c>
      <c r="X173">
        <v>1</v>
      </c>
      <c r="AR173">
        <v>1</v>
      </c>
      <c r="AS173">
        <v>4</v>
      </c>
      <c r="AV173">
        <v>3</v>
      </c>
      <c r="AX173">
        <v>1</v>
      </c>
      <c r="AY173">
        <v>1</v>
      </c>
      <c r="BA173" s="15">
        <f t="shared" si="41"/>
        <v>19</v>
      </c>
      <c r="BB173" s="60">
        <v>0</v>
      </c>
      <c r="BC173">
        <v>0</v>
      </c>
      <c r="BD173">
        <v>0</v>
      </c>
      <c r="BE173" s="57">
        <v>0</v>
      </c>
      <c r="BF173" s="54">
        <v>2</v>
      </c>
      <c r="BG173" s="54">
        <v>1</v>
      </c>
      <c r="BH173" s="54">
        <v>6</v>
      </c>
      <c r="BI173" s="57">
        <v>10</v>
      </c>
      <c r="BJ173" s="10">
        <f t="shared" si="61"/>
        <v>19</v>
      </c>
      <c r="BK173" s="54">
        <v>3</v>
      </c>
      <c r="BL173" s="26">
        <f t="shared" si="62"/>
        <v>16</v>
      </c>
    </row>
    <row r="174" spans="1:64" x14ac:dyDescent="0.45">
      <c r="A174" s="2">
        <v>42881</v>
      </c>
      <c r="D174">
        <v>1</v>
      </c>
      <c r="L174">
        <v>1</v>
      </c>
      <c r="O174">
        <v>1</v>
      </c>
      <c r="X174">
        <v>1</v>
      </c>
      <c r="AS174">
        <v>4</v>
      </c>
      <c r="AY174">
        <v>1</v>
      </c>
      <c r="BA174" s="15">
        <f t="shared" si="41"/>
        <v>9</v>
      </c>
      <c r="BB174" s="60">
        <v>0</v>
      </c>
      <c r="BC174">
        <v>0</v>
      </c>
      <c r="BD174">
        <v>0</v>
      </c>
      <c r="BE174" s="57">
        <v>0</v>
      </c>
      <c r="BF174" s="54">
        <v>0</v>
      </c>
      <c r="BG174" s="54">
        <v>0</v>
      </c>
      <c r="BH174" s="54">
        <v>7</v>
      </c>
      <c r="BI174" s="57">
        <v>2</v>
      </c>
      <c r="BJ174" s="10">
        <f t="shared" si="61"/>
        <v>9</v>
      </c>
      <c r="BK174" s="54">
        <v>1</v>
      </c>
      <c r="BL174" s="26">
        <f t="shared" si="62"/>
        <v>8</v>
      </c>
    </row>
    <row r="175" spans="1:64" x14ac:dyDescent="0.45">
      <c r="A175" s="2">
        <v>42882</v>
      </c>
      <c r="BA175" s="15">
        <f t="shared" si="41"/>
        <v>0</v>
      </c>
      <c r="BB175" s="60">
        <v>0</v>
      </c>
      <c r="BC175">
        <v>0</v>
      </c>
      <c r="BD175">
        <v>0</v>
      </c>
      <c r="BE175" s="57">
        <v>0</v>
      </c>
      <c r="BF175" s="54">
        <v>0</v>
      </c>
      <c r="BG175" s="54">
        <v>0</v>
      </c>
      <c r="BH175" s="54">
        <v>0</v>
      </c>
      <c r="BI175" s="57">
        <v>0</v>
      </c>
      <c r="BJ175" s="10">
        <f>SUM(BB175:BI175)</f>
        <v>0</v>
      </c>
      <c r="BK175" s="54">
        <v>0</v>
      </c>
      <c r="BL175" s="26">
        <f t="shared" si="62"/>
        <v>0</v>
      </c>
    </row>
    <row r="176" spans="1:64" s="18" customFormat="1" x14ac:dyDescent="0.45">
      <c r="A176" s="5" t="s">
        <v>58</v>
      </c>
      <c r="B176" s="18">
        <f>SUM(B169:B175)</f>
        <v>2</v>
      </c>
      <c r="C176" s="18">
        <f t="shared" ref="C176:BJ176" si="63">SUM(C169:C175)</f>
        <v>0</v>
      </c>
      <c r="D176" s="18">
        <f t="shared" si="63"/>
        <v>4</v>
      </c>
      <c r="E176" s="18">
        <f t="shared" si="63"/>
        <v>3</v>
      </c>
      <c r="F176" s="18">
        <f t="shared" si="63"/>
        <v>0</v>
      </c>
      <c r="G176" s="18">
        <f t="shared" si="63"/>
        <v>0</v>
      </c>
      <c r="H176" s="18">
        <f t="shared" si="63"/>
        <v>0</v>
      </c>
      <c r="J176" s="18">
        <f t="shared" si="63"/>
        <v>0</v>
      </c>
      <c r="K176" s="18">
        <f t="shared" si="63"/>
        <v>1</v>
      </c>
      <c r="L176" s="18">
        <f t="shared" si="63"/>
        <v>8</v>
      </c>
      <c r="M176" s="18">
        <f t="shared" si="63"/>
        <v>0</v>
      </c>
      <c r="N176" s="18">
        <f t="shared" si="63"/>
        <v>0</v>
      </c>
      <c r="O176" s="18">
        <f t="shared" si="63"/>
        <v>4</v>
      </c>
      <c r="P176" s="18">
        <f t="shared" si="63"/>
        <v>0</v>
      </c>
      <c r="Q176" s="18">
        <f t="shared" si="63"/>
        <v>1</v>
      </c>
      <c r="R176" s="18">
        <f t="shared" si="63"/>
        <v>0</v>
      </c>
      <c r="S176" s="18">
        <f t="shared" si="63"/>
        <v>1</v>
      </c>
      <c r="T176" s="18">
        <f t="shared" si="63"/>
        <v>0</v>
      </c>
      <c r="U176" s="18">
        <f t="shared" si="63"/>
        <v>0</v>
      </c>
      <c r="V176" s="18">
        <f t="shared" si="63"/>
        <v>0</v>
      </c>
      <c r="W176" s="18">
        <f t="shared" si="63"/>
        <v>0</v>
      </c>
      <c r="X176" s="18">
        <f t="shared" si="63"/>
        <v>4</v>
      </c>
      <c r="Y176" s="18">
        <f t="shared" si="63"/>
        <v>0</v>
      </c>
      <c r="Z176" s="18">
        <f t="shared" si="63"/>
        <v>0</v>
      </c>
      <c r="AA176" s="18">
        <f t="shared" si="63"/>
        <v>0</v>
      </c>
      <c r="AB176" s="18">
        <f t="shared" si="63"/>
        <v>0</v>
      </c>
      <c r="AC176" s="18">
        <f t="shared" si="63"/>
        <v>1</v>
      </c>
      <c r="AD176" s="18">
        <f t="shared" si="63"/>
        <v>0</v>
      </c>
      <c r="AE176" s="18">
        <f t="shared" si="63"/>
        <v>0</v>
      </c>
      <c r="AF176" s="18">
        <f t="shared" si="63"/>
        <v>0</v>
      </c>
      <c r="AG176" s="18">
        <f t="shared" si="63"/>
        <v>0</v>
      </c>
      <c r="AH176" s="18">
        <f t="shared" si="63"/>
        <v>0</v>
      </c>
      <c r="AI176" s="18">
        <f t="shared" si="63"/>
        <v>0</v>
      </c>
      <c r="AJ176" s="18">
        <f t="shared" si="63"/>
        <v>0</v>
      </c>
      <c r="AK176" s="18">
        <f t="shared" si="63"/>
        <v>2</v>
      </c>
      <c r="AL176" s="18">
        <f t="shared" si="63"/>
        <v>0</v>
      </c>
      <c r="AM176" s="18">
        <f t="shared" si="63"/>
        <v>0</v>
      </c>
      <c r="AN176" s="18">
        <f t="shared" si="63"/>
        <v>2</v>
      </c>
      <c r="AO176" s="18">
        <f t="shared" si="63"/>
        <v>0</v>
      </c>
      <c r="AP176" s="18">
        <f t="shared" si="63"/>
        <v>0</v>
      </c>
      <c r="AQ176" s="18">
        <f t="shared" si="63"/>
        <v>0</v>
      </c>
      <c r="AR176" s="18">
        <f t="shared" si="63"/>
        <v>1</v>
      </c>
      <c r="AS176" s="18">
        <f t="shared" si="63"/>
        <v>18</v>
      </c>
      <c r="AT176" s="18">
        <f t="shared" si="63"/>
        <v>0</v>
      </c>
      <c r="AU176" s="18">
        <f t="shared" si="63"/>
        <v>0</v>
      </c>
      <c r="AV176" s="18">
        <f t="shared" si="63"/>
        <v>3</v>
      </c>
      <c r="AW176" s="18">
        <f t="shared" si="63"/>
        <v>0</v>
      </c>
      <c r="AX176" s="18">
        <f t="shared" si="63"/>
        <v>2</v>
      </c>
      <c r="AY176" s="18">
        <f t="shared" si="63"/>
        <v>4</v>
      </c>
      <c r="AZ176" s="18">
        <f t="shared" si="63"/>
        <v>1</v>
      </c>
      <c r="BA176" s="14">
        <f t="shared" si="63"/>
        <v>62</v>
      </c>
      <c r="BB176" s="61">
        <f t="shared" si="63"/>
        <v>1</v>
      </c>
      <c r="BC176" s="18">
        <f t="shared" si="63"/>
        <v>0</v>
      </c>
      <c r="BD176" s="18">
        <f t="shared" si="63"/>
        <v>0</v>
      </c>
      <c r="BE176" s="58">
        <f t="shared" si="63"/>
        <v>0</v>
      </c>
      <c r="BF176" s="32">
        <f>BF175+BF174+BF173+BF172+BF171+BF170+BF169</f>
        <v>5</v>
      </c>
      <c r="BG176" s="32">
        <f t="shared" ref="BG176:BI176" si="64">BG175+BG174+BG173+BG172+BG171+BG170+BG169</f>
        <v>4</v>
      </c>
      <c r="BH176" s="32">
        <f t="shared" si="64"/>
        <v>26</v>
      </c>
      <c r="BI176" s="32">
        <f t="shared" si="64"/>
        <v>26</v>
      </c>
      <c r="BJ176" s="14">
        <f t="shared" si="63"/>
        <v>62</v>
      </c>
      <c r="BK176" s="18">
        <f>BK175+BK174+BK173+BK172+BK171+BK170+BK169</f>
        <v>9</v>
      </c>
      <c r="BL176" s="18">
        <f>BJ176-BK176</f>
        <v>53</v>
      </c>
    </row>
    <row r="177" spans="1:64" x14ac:dyDescent="0.45">
      <c r="A177" s="2">
        <v>42883</v>
      </c>
      <c r="BA177" s="15">
        <f t="shared" si="41"/>
        <v>0</v>
      </c>
      <c r="BB177" s="60">
        <v>0</v>
      </c>
      <c r="BC177">
        <v>0</v>
      </c>
      <c r="BD177">
        <v>0</v>
      </c>
      <c r="BE177" s="57">
        <v>0</v>
      </c>
      <c r="BF177" s="54">
        <v>0</v>
      </c>
      <c r="BG177" s="54">
        <v>0</v>
      </c>
      <c r="BH177" s="54">
        <v>0</v>
      </c>
      <c r="BI177" s="57">
        <v>0</v>
      </c>
      <c r="BJ177" s="10">
        <f>SUM(BB177:BI177)</f>
        <v>0</v>
      </c>
      <c r="BK177" s="54">
        <v>0</v>
      </c>
      <c r="BL177" s="26">
        <f>BJ177-BK177</f>
        <v>0</v>
      </c>
    </row>
    <row r="178" spans="1:64" x14ac:dyDescent="0.45">
      <c r="A178" s="2">
        <v>42884</v>
      </c>
      <c r="BA178" s="15">
        <f t="shared" si="41"/>
        <v>0</v>
      </c>
      <c r="BB178" s="60">
        <v>0</v>
      </c>
      <c r="BC178">
        <v>0</v>
      </c>
      <c r="BD178">
        <v>0</v>
      </c>
      <c r="BE178" s="57">
        <v>0</v>
      </c>
      <c r="BF178" s="54">
        <v>0</v>
      </c>
      <c r="BG178" s="54">
        <v>0</v>
      </c>
      <c r="BH178" s="54">
        <v>0</v>
      </c>
      <c r="BI178" s="57">
        <v>0</v>
      </c>
      <c r="BJ178" s="10">
        <f>SUM(BB178:BI178)</f>
        <v>0</v>
      </c>
      <c r="BK178" s="54">
        <v>0</v>
      </c>
      <c r="BL178" s="26">
        <f t="shared" ref="BL178:BL180" si="65">BJ178-BK178</f>
        <v>0</v>
      </c>
    </row>
    <row r="179" spans="1:64" x14ac:dyDescent="0.45">
      <c r="A179" s="2">
        <v>42885</v>
      </c>
      <c r="B179">
        <v>1</v>
      </c>
      <c r="D179">
        <v>2</v>
      </c>
      <c r="S179">
        <v>1</v>
      </c>
      <c r="X179">
        <v>3</v>
      </c>
      <c r="AK179">
        <v>1</v>
      </c>
      <c r="AR179">
        <v>2</v>
      </c>
      <c r="AS179">
        <v>7</v>
      </c>
      <c r="BA179" s="15">
        <f t="shared" si="41"/>
        <v>17</v>
      </c>
      <c r="BB179" s="60">
        <v>0</v>
      </c>
      <c r="BC179">
        <v>0</v>
      </c>
      <c r="BD179">
        <v>0</v>
      </c>
      <c r="BE179" s="57">
        <v>0</v>
      </c>
      <c r="BF179" s="54">
        <v>0</v>
      </c>
      <c r="BG179" s="54">
        <v>0</v>
      </c>
      <c r="BH179" s="54">
        <v>8</v>
      </c>
      <c r="BI179" s="57">
        <v>9</v>
      </c>
      <c r="BJ179" s="10">
        <f>SUM(BB179:BI179)</f>
        <v>17</v>
      </c>
      <c r="BK179" s="54">
        <v>1</v>
      </c>
      <c r="BL179" s="26">
        <f t="shared" si="65"/>
        <v>16</v>
      </c>
    </row>
    <row r="180" spans="1:64" x14ac:dyDescent="0.45">
      <c r="A180" s="2">
        <v>42886</v>
      </c>
      <c r="D180">
        <v>2</v>
      </c>
      <c r="K180">
        <v>1</v>
      </c>
      <c r="L180">
        <v>2</v>
      </c>
      <c r="Q180">
        <v>1</v>
      </c>
      <c r="AK180">
        <v>2</v>
      </c>
      <c r="AL180">
        <v>1</v>
      </c>
      <c r="AN180">
        <v>3</v>
      </c>
      <c r="AS180">
        <v>4</v>
      </c>
      <c r="AV180">
        <v>3</v>
      </c>
      <c r="BA180" s="15">
        <f t="shared" si="41"/>
        <v>19</v>
      </c>
      <c r="BB180" s="60">
        <v>0</v>
      </c>
      <c r="BC180">
        <v>0</v>
      </c>
      <c r="BD180">
        <v>1</v>
      </c>
      <c r="BE180" s="57">
        <v>0</v>
      </c>
      <c r="BF180" s="54">
        <v>1</v>
      </c>
      <c r="BG180" s="54">
        <v>0</v>
      </c>
      <c r="BH180" s="54">
        <v>7</v>
      </c>
      <c r="BI180" s="57">
        <v>10</v>
      </c>
      <c r="BJ180" s="10">
        <f>SUM(BB180:BI180)</f>
        <v>19</v>
      </c>
      <c r="BK180" s="54">
        <v>2</v>
      </c>
      <c r="BL180" s="26">
        <f t="shared" si="65"/>
        <v>17</v>
      </c>
    </row>
    <row r="181" spans="1:64" s="4" customFormat="1" x14ac:dyDescent="0.45">
      <c r="A181" s="5" t="s">
        <v>58</v>
      </c>
      <c r="B181" s="4">
        <f>SUM(B177:B180)</f>
        <v>1</v>
      </c>
      <c r="C181" s="4">
        <f t="shared" ref="C181:BJ181" si="66">SUM(C177:C180)</f>
        <v>0</v>
      </c>
      <c r="D181" s="4">
        <f t="shared" si="66"/>
        <v>4</v>
      </c>
      <c r="E181" s="4">
        <f t="shared" si="66"/>
        <v>0</v>
      </c>
      <c r="F181" s="4">
        <f t="shared" si="66"/>
        <v>0</v>
      </c>
      <c r="G181" s="4">
        <f t="shared" si="66"/>
        <v>0</v>
      </c>
      <c r="H181" s="4">
        <f t="shared" si="66"/>
        <v>0</v>
      </c>
      <c r="J181" s="4">
        <f t="shared" si="66"/>
        <v>0</v>
      </c>
      <c r="K181" s="4">
        <f t="shared" si="66"/>
        <v>1</v>
      </c>
      <c r="L181" s="4">
        <f t="shared" si="66"/>
        <v>2</v>
      </c>
      <c r="M181" s="4">
        <f t="shared" si="66"/>
        <v>0</v>
      </c>
      <c r="N181" s="4">
        <f t="shared" si="66"/>
        <v>0</v>
      </c>
      <c r="O181" s="4">
        <f t="shared" si="66"/>
        <v>0</v>
      </c>
      <c r="P181" s="4">
        <f t="shared" si="66"/>
        <v>0</v>
      </c>
      <c r="Q181" s="4">
        <f t="shared" si="66"/>
        <v>1</v>
      </c>
      <c r="R181" s="4">
        <f t="shared" si="66"/>
        <v>0</v>
      </c>
      <c r="S181" s="4">
        <f t="shared" si="66"/>
        <v>1</v>
      </c>
      <c r="T181" s="4">
        <f t="shared" si="66"/>
        <v>0</v>
      </c>
      <c r="U181" s="4">
        <f t="shared" si="66"/>
        <v>0</v>
      </c>
      <c r="V181" s="4">
        <f t="shared" si="66"/>
        <v>0</v>
      </c>
      <c r="W181" s="4">
        <f t="shared" si="66"/>
        <v>0</v>
      </c>
      <c r="X181" s="4">
        <f t="shared" si="66"/>
        <v>3</v>
      </c>
      <c r="Y181" s="4">
        <f t="shared" si="66"/>
        <v>0</v>
      </c>
      <c r="Z181" s="4">
        <f t="shared" si="66"/>
        <v>0</v>
      </c>
      <c r="AA181" s="4">
        <f t="shared" si="66"/>
        <v>0</v>
      </c>
      <c r="AB181" s="4">
        <f t="shared" si="66"/>
        <v>0</v>
      </c>
      <c r="AC181" s="4">
        <f t="shared" si="66"/>
        <v>0</v>
      </c>
      <c r="AD181" s="4">
        <f t="shared" si="66"/>
        <v>0</v>
      </c>
      <c r="AE181" s="4">
        <f t="shared" si="66"/>
        <v>0</v>
      </c>
      <c r="AF181" s="4">
        <f t="shared" si="66"/>
        <v>0</v>
      </c>
      <c r="AG181" s="4">
        <f t="shared" si="66"/>
        <v>0</v>
      </c>
      <c r="AH181" s="4">
        <f t="shared" si="66"/>
        <v>0</v>
      </c>
      <c r="AI181" s="4">
        <f t="shared" si="66"/>
        <v>0</v>
      </c>
      <c r="AJ181" s="4">
        <f t="shared" si="66"/>
        <v>0</v>
      </c>
      <c r="AK181" s="4">
        <f t="shared" si="66"/>
        <v>3</v>
      </c>
      <c r="AL181" s="4">
        <f t="shared" si="66"/>
        <v>1</v>
      </c>
      <c r="AM181" s="4">
        <f t="shared" si="66"/>
        <v>0</v>
      </c>
      <c r="AN181" s="4">
        <f t="shared" si="66"/>
        <v>3</v>
      </c>
      <c r="AO181" s="4">
        <f t="shared" si="66"/>
        <v>0</v>
      </c>
      <c r="AP181" s="4">
        <f t="shared" si="66"/>
        <v>0</v>
      </c>
      <c r="AQ181" s="4">
        <f t="shared" si="66"/>
        <v>0</v>
      </c>
      <c r="AR181" s="4">
        <f t="shared" si="66"/>
        <v>2</v>
      </c>
      <c r="AS181" s="4">
        <f t="shared" si="66"/>
        <v>11</v>
      </c>
      <c r="AT181" s="4">
        <f t="shared" si="66"/>
        <v>0</v>
      </c>
      <c r="AU181" s="4">
        <f t="shared" si="66"/>
        <v>0</v>
      </c>
      <c r="AV181" s="4">
        <f t="shared" si="66"/>
        <v>3</v>
      </c>
      <c r="AW181" s="4">
        <f t="shared" si="66"/>
        <v>0</v>
      </c>
      <c r="AX181" s="4">
        <f t="shared" si="66"/>
        <v>0</v>
      </c>
      <c r="AY181" s="4">
        <f t="shared" si="66"/>
        <v>0</v>
      </c>
      <c r="AZ181" s="4">
        <f t="shared" si="66"/>
        <v>0</v>
      </c>
      <c r="BA181" s="10">
        <f t="shared" si="66"/>
        <v>36</v>
      </c>
      <c r="BB181" s="62">
        <f t="shared" si="66"/>
        <v>0</v>
      </c>
      <c r="BC181" s="4">
        <f t="shared" si="66"/>
        <v>0</v>
      </c>
      <c r="BD181" s="4">
        <f t="shared" si="66"/>
        <v>1</v>
      </c>
      <c r="BE181" s="30">
        <f t="shared" si="66"/>
        <v>0</v>
      </c>
      <c r="BF181" s="62">
        <f t="shared" si="66"/>
        <v>1</v>
      </c>
      <c r="BG181" s="30">
        <f t="shared" si="66"/>
        <v>0</v>
      </c>
      <c r="BH181" s="30">
        <f t="shared" si="66"/>
        <v>15</v>
      </c>
      <c r="BI181" s="68">
        <f t="shared" si="66"/>
        <v>19</v>
      </c>
      <c r="BJ181" s="10">
        <f t="shared" si="66"/>
        <v>36</v>
      </c>
      <c r="BK181" s="4">
        <f>SUM(BK177:BK180)</f>
        <v>3</v>
      </c>
      <c r="BL181" s="4">
        <f>BJ181-BK181</f>
        <v>33</v>
      </c>
    </row>
    <row r="182" spans="1:64" s="7" customFormat="1" x14ac:dyDescent="0.45">
      <c r="A182" s="8" t="s">
        <v>59</v>
      </c>
      <c r="B182" s="13">
        <f>+B176+B168+B160+B152</f>
        <v>8</v>
      </c>
      <c r="C182" s="13">
        <f t="shared" ref="C182:BJ182" si="67">+C176+C168+C160+C152</f>
        <v>0</v>
      </c>
      <c r="D182" s="13">
        <f t="shared" si="67"/>
        <v>17</v>
      </c>
      <c r="E182" s="13">
        <f t="shared" si="67"/>
        <v>6</v>
      </c>
      <c r="F182" s="13">
        <f t="shared" si="67"/>
        <v>0</v>
      </c>
      <c r="G182" s="13">
        <f t="shared" si="67"/>
        <v>0</v>
      </c>
      <c r="H182" s="13">
        <f t="shared" si="67"/>
        <v>0</v>
      </c>
      <c r="I182" s="13"/>
      <c r="J182" s="13">
        <f t="shared" si="67"/>
        <v>5</v>
      </c>
      <c r="K182" s="13">
        <f t="shared" si="67"/>
        <v>10</v>
      </c>
      <c r="L182" s="13">
        <f t="shared" si="67"/>
        <v>30</v>
      </c>
      <c r="M182" s="13">
        <f t="shared" si="67"/>
        <v>0</v>
      </c>
      <c r="N182" s="13">
        <f t="shared" si="67"/>
        <v>0</v>
      </c>
      <c r="O182" s="13">
        <f t="shared" si="67"/>
        <v>9</v>
      </c>
      <c r="P182" s="13">
        <f t="shared" si="67"/>
        <v>0</v>
      </c>
      <c r="Q182" s="13">
        <f t="shared" si="67"/>
        <v>6</v>
      </c>
      <c r="R182" s="13">
        <f t="shared" si="67"/>
        <v>0</v>
      </c>
      <c r="S182" s="13">
        <f t="shared" si="67"/>
        <v>6</v>
      </c>
      <c r="T182" s="13">
        <f t="shared" si="67"/>
        <v>0</v>
      </c>
      <c r="U182" s="13">
        <f t="shared" si="67"/>
        <v>0</v>
      </c>
      <c r="V182" s="13">
        <f t="shared" si="67"/>
        <v>0</v>
      </c>
      <c r="W182" s="13">
        <f t="shared" si="67"/>
        <v>0</v>
      </c>
      <c r="X182" s="13">
        <f t="shared" si="67"/>
        <v>13</v>
      </c>
      <c r="Y182" s="13">
        <f t="shared" si="67"/>
        <v>0</v>
      </c>
      <c r="Z182" s="13">
        <f t="shared" si="67"/>
        <v>1</v>
      </c>
      <c r="AA182" s="13">
        <f t="shared" si="67"/>
        <v>0</v>
      </c>
      <c r="AB182" s="13">
        <f t="shared" si="67"/>
        <v>0</v>
      </c>
      <c r="AC182" s="13">
        <f t="shared" si="67"/>
        <v>6</v>
      </c>
      <c r="AD182" s="13">
        <f t="shared" si="67"/>
        <v>0</v>
      </c>
      <c r="AE182" s="13">
        <f t="shared" si="67"/>
        <v>0</v>
      </c>
      <c r="AF182" s="13">
        <f t="shared" si="67"/>
        <v>0</v>
      </c>
      <c r="AG182" s="13">
        <f t="shared" si="67"/>
        <v>0</v>
      </c>
      <c r="AH182" s="13">
        <f t="shared" si="67"/>
        <v>0</v>
      </c>
      <c r="AI182" s="13">
        <f t="shared" si="67"/>
        <v>0</v>
      </c>
      <c r="AJ182" s="13">
        <f t="shared" si="67"/>
        <v>0</v>
      </c>
      <c r="AK182" s="13">
        <f t="shared" si="67"/>
        <v>18</v>
      </c>
      <c r="AL182" s="13">
        <f t="shared" si="67"/>
        <v>0</v>
      </c>
      <c r="AM182" s="13">
        <f t="shared" si="67"/>
        <v>0</v>
      </c>
      <c r="AN182" s="13">
        <f t="shared" si="67"/>
        <v>24</v>
      </c>
      <c r="AO182" s="13">
        <f t="shared" si="67"/>
        <v>0</v>
      </c>
      <c r="AP182" s="13">
        <f t="shared" si="67"/>
        <v>0</v>
      </c>
      <c r="AQ182" s="13">
        <f t="shared" si="67"/>
        <v>0</v>
      </c>
      <c r="AR182" s="13">
        <f t="shared" si="67"/>
        <v>7</v>
      </c>
      <c r="AS182" s="13">
        <f t="shared" si="67"/>
        <v>57</v>
      </c>
      <c r="AT182" s="13">
        <f t="shared" si="67"/>
        <v>0</v>
      </c>
      <c r="AU182" s="13">
        <f t="shared" si="67"/>
        <v>0</v>
      </c>
      <c r="AV182" s="13">
        <f t="shared" si="67"/>
        <v>13</v>
      </c>
      <c r="AW182" s="13">
        <f t="shared" si="67"/>
        <v>0</v>
      </c>
      <c r="AX182" s="13">
        <f t="shared" si="67"/>
        <v>4</v>
      </c>
      <c r="AY182" s="13">
        <f t="shared" si="67"/>
        <v>11</v>
      </c>
      <c r="AZ182" s="13">
        <f t="shared" si="67"/>
        <v>4</v>
      </c>
      <c r="BA182" s="15">
        <f t="shared" si="67"/>
        <v>257</v>
      </c>
      <c r="BB182" s="63">
        <f t="shared" si="67"/>
        <v>1</v>
      </c>
      <c r="BC182" s="13">
        <f t="shared" si="67"/>
        <v>0</v>
      </c>
      <c r="BD182" s="13">
        <f t="shared" si="67"/>
        <v>6</v>
      </c>
      <c r="BE182" s="13">
        <f t="shared" si="67"/>
        <v>3</v>
      </c>
      <c r="BF182" s="63">
        <f t="shared" si="67"/>
        <v>11</v>
      </c>
      <c r="BG182" s="13">
        <f t="shared" si="67"/>
        <v>8</v>
      </c>
      <c r="BH182" s="13">
        <f t="shared" si="67"/>
        <v>66</v>
      </c>
      <c r="BI182" s="13">
        <f t="shared" si="67"/>
        <v>100</v>
      </c>
      <c r="BJ182" s="15">
        <f t="shared" si="67"/>
        <v>257</v>
      </c>
      <c r="BK182" s="7">
        <f>BK181+BK176+BK168+BK160+BK152</f>
        <v>53</v>
      </c>
      <c r="BL182" s="7">
        <f>BJ182-BK182</f>
        <v>204</v>
      </c>
    </row>
    <row r="183" spans="1:64" x14ac:dyDescent="0.45">
      <c r="A183" s="2">
        <v>42887</v>
      </c>
      <c r="B183">
        <v>2</v>
      </c>
      <c r="D183">
        <v>1</v>
      </c>
      <c r="J183">
        <v>1</v>
      </c>
      <c r="X183">
        <v>1</v>
      </c>
      <c r="AL183">
        <v>1</v>
      </c>
      <c r="AN183">
        <v>4</v>
      </c>
      <c r="AR183">
        <v>2</v>
      </c>
      <c r="AS183">
        <v>5</v>
      </c>
      <c r="AV183">
        <v>2</v>
      </c>
      <c r="BA183" s="15">
        <f t="shared" si="41"/>
        <v>19</v>
      </c>
      <c r="BB183" s="60">
        <v>0</v>
      </c>
      <c r="BC183">
        <v>0</v>
      </c>
      <c r="BD183">
        <v>0</v>
      </c>
      <c r="BE183" s="57">
        <v>0</v>
      </c>
      <c r="BF183" s="54">
        <v>5</v>
      </c>
      <c r="BG183" s="54">
        <v>2</v>
      </c>
      <c r="BH183" s="54">
        <v>6</v>
      </c>
      <c r="BI183" s="57">
        <v>6</v>
      </c>
      <c r="BJ183" s="10">
        <f>SUM(BB183:BI183)</f>
        <v>19</v>
      </c>
      <c r="BK183" s="54">
        <v>4</v>
      </c>
      <c r="BL183" s="26">
        <f>BJ183-BK183</f>
        <v>15</v>
      </c>
    </row>
    <row r="184" spans="1:64" x14ac:dyDescent="0.45">
      <c r="A184" s="2">
        <v>42888</v>
      </c>
      <c r="B184">
        <v>1</v>
      </c>
      <c r="J184">
        <v>1</v>
      </c>
      <c r="K184">
        <v>2</v>
      </c>
      <c r="L184">
        <v>2</v>
      </c>
      <c r="O184">
        <v>4</v>
      </c>
      <c r="X184">
        <v>1</v>
      </c>
      <c r="AR184">
        <v>3</v>
      </c>
      <c r="AS184">
        <v>5</v>
      </c>
      <c r="AV184">
        <v>1</v>
      </c>
      <c r="AY184">
        <v>1</v>
      </c>
      <c r="BA184" s="15">
        <f t="shared" si="41"/>
        <v>21</v>
      </c>
      <c r="BB184" s="60">
        <v>0</v>
      </c>
      <c r="BC184">
        <v>0</v>
      </c>
      <c r="BD184">
        <v>1</v>
      </c>
      <c r="BE184" s="57">
        <v>1</v>
      </c>
      <c r="BF184" s="54">
        <v>2</v>
      </c>
      <c r="BG184" s="54">
        <v>2</v>
      </c>
      <c r="BH184" s="54">
        <v>8</v>
      </c>
      <c r="BI184" s="57">
        <v>7</v>
      </c>
      <c r="BJ184" s="10">
        <f>SUM(BB184:BI184)</f>
        <v>21</v>
      </c>
      <c r="BK184" s="54">
        <v>4</v>
      </c>
      <c r="BL184" s="26">
        <f t="shared" ref="BL184:BL186" si="68">BJ184-BK184</f>
        <v>17</v>
      </c>
    </row>
    <row r="185" spans="1:64" x14ac:dyDescent="0.45">
      <c r="A185" s="2">
        <v>42889</v>
      </c>
      <c r="BA185" s="15">
        <f t="shared" si="41"/>
        <v>0</v>
      </c>
      <c r="BB185" s="60">
        <v>0</v>
      </c>
      <c r="BC185">
        <v>0</v>
      </c>
      <c r="BD185">
        <v>0</v>
      </c>
      <c r="BE185" s="57">
        <v>0</v>
      </c>
      <c r="BF185" s="54">
        <v>0</v>
      </c>
      <c r="BG185" s="54">
        <v>0</v>
      </c>
      <c r="BH185" s="54">
        <v>0</v>
      </c>
      <c r="BI185" s="57">
        <v>0</v>
      </c>
      <c r="BJ185" s="10">
        <f>SUM(BB185:BI185)</f>
        <v>0</v>
      </c>
      <c r="BK185" s="54">
        <v>0</v>
      </c>
      <c r="BL185" s="26">
        <f t="shared" si="68"/>
        <v>0</v>
      </c>
    </row>
    <row r="186" spans="1:64" s="18" customFormat="1" x14ac:dyDescent="0.45">
      <c r="A186" s="5" t="s">
        <v>58</v>
      </c>
      <c r="B186" s="18">
        <f>SUM(B183:B185)</f>
        <v>3</v>
      </c>
      <c r="C186" s="18">
        <f t="shared" ref="C186:BJ186" si="69">SUM(C183:C185)</f>
        <v>0</v>
      </c>
      <c r="D186" s="18">
        <f t="shared" si="69"/>
        <v>1</v>
      </c>
      <c r="E186" s="18">
        <f t="shared" si="69"/>
        <v>0</v>
      </c>
      <c r="F186" s="18">
        <f t="shared" si="69"/>
        <v>0</v>
      </c>
      <c r="G186" s="18">
        <f t="shared" si="69"/>
        <v>0</v>
      </c>
      <c r="H186" s="18">
        <f t="shared" si="69"/>
        <v>0</v>
      </c>
      <c r="J186" s="18">
        <f t="shared" si="69"/>
        <v>2</v>
      </c>
      <c r="K186" s="18">
        <f t="shared" si="69"/>
        <v>2</v>
      </c>
      <c r="L186" s="18">
        <f t="shared" si="69"/>
        <v>2</v>
      </c>
      <c r="M186" s="18">
        <f t="shared" si="69"/>
        <v>0</v>
      </c>
      <c r="N186" s="18">
        <f t="shared" si="69"/>
        <v>0</v>
      </c>
      <c r="O186" s="18">
        <f t="shared" si="69"/>
        <v>4</v>
      </c>
      <c r="P186" s="18">
        <f t="shared" si="69"/>
        <v>0</v>
      </c>
      <c r="Q186" s="18">
        <f t="shared" si="69"/>
        <v>0</v>
      </c>
      <c r="R186" s="18">
        <f t="shared" si="69"/>
        <v>0</v>
      </c>
      <c r="S186" s="18">
        <f t="shared" si="69"/>
        <v>0</v>
      </c>
      <c r="T186" s="18">
        <f t="shared" si="69"/>
        <v>0</v>
      </c>
      <c r="U186" s="18">
        <f t="shared" si="69"/>
        <v>0</v>
      </c>
      <c r="V186" s="18">
        <f t="shared" si="69"/>
        <v>0</v>
      </c>
      <c r="W186" s="18">
        <f t="shared" si="69"/>
        <v>0</v>
      </c>
      <c r="X186" s="18">
        <f t="shared" si="69"/>
        <v>2</v>
      </c>
      <c r="Y186" s="18">
        <f t="shared" si="69"/>
        <v>0</v>
      </c>
      <c r="Z186" s="18">
        <f t="shared" si="69"/>
        <v>0</v>
      </c>
      <c r="AA186" s="18">
        <f t="shared" si="69"/>
        <v>0</v>
      </c>
      <c r="AB186" s="18">
        <f t="shared" si="69"/>
        <v>0</v>
      </c>
      <c r="AC186" s="18">
        <f t="shared" si="69"/>
        <v>0</v>
      </c>
      <c r="AD186" s="18">
        <f t="shared" si="69"/>
        <v>0</v>
      </c>
      <c r="AE186" s="18">
        <f t="shared" si="69"/>
        <v>0</v>
      </c>
      <c r="AF186" s="18">
        <f t="shared" si="69"/>
        <v>0</v>
      </c>
      <c r="AG186" s="18">
        <f t="shared" si="69"/>
        <v>0</v>
      </c>
      <c r="AH186" s="18">
        <f t="shared" si="69"/>
        <v>0</v>
      </c>
      <c r="AI186" s="18">
        <f t="shared" si="69"/>
        <v>0</v>
      </c>
      <c r="AJ186" s="18">
        <f t="shared" si="69"/>
        <v>0</v>
      </c>
      <c r="AK186" s="18">
        <f t="shared" si="69"/>
        <v>0</v>
      </c>
      <c r="AL186" s="18">
        <f t="shared" si="69"/>
        <v>1</v>
      </c>
      <c r="AM186" s="18">
        <f t="shared" si="69"/>
        <v>0</v>
      </c>
      <c r="AN186" s="18">
        <f t="shared" si="69"/>
        <v>4</v>
      </c>
      <c r="AO186" s="18">
        <f t="shared" si="69"/>
        <v>0</v>
      </c>
      <c r="AP186" s="18">
        <f t="shared" si="69"/>
        <v>0</v>
      </c>
      <c r="AQ186" s="18">
        <f t="shared" si="69"/>
        <v>0</v>
      </c>
      <c r="AR186" s="18">
        <f t="shared" si="69"/>
        <v>5</v>
      </c>
      <c r="AS186" s="18">
        <f t="shared" si="69"/>
        <v>10</v>
      </c>
      <c r="AT186" s="18">
        <f t="shared" si="69"/>
        <v>0</v>
      </c>
      <c r="AU186" s="18">
        <f t="shared" si="69"/>
        <v>0</v>
      </c>
      <c r="AV186" s="18">
        <f t="shared" si="69"/>
        <v>3</v>
      </c>
      <c r="AW186" s="18">
        <f t="shared" si="69"/>
        <v>0</v>
      </c>
      <c r="AX186" s="18">
        <f t="shared" si="69"/>
        <v>0</v>
      </c>
      <c r="AY186" s="18">
        <f t="shared" si="69"/>
        <v>1</v>
      </c>
      <c r="AZ186" s="18">
        <f t="shared" si="69"/>
        <v>0</v>
      </c>
      <c r="BA186" s="14">
        <f t="shared" si="69"/>
        <v>40</v>
      </c>
      <c r="BB186" s="61">
        <f t="shared" si="69"/>
        <v>0</v>
      </c>
      <c r="BC186" s="18">
        <f t="shared" si="69"/>
        <v>0</v>
      </c>
      <c r="BD186" s="18">
        <f t="shared" si="69"/>
        <v>1</v>
      </c>
      <c r="BE186" s="58">
        <f t="shared" si="69"/>
        <v>1</v>
      </c>
      <c r="BF186" s="32">
        <f>SUM(BF183:BF185)</f>
        <v>7</v>
      </c>
      <c r="BG186" s="32">
        <f t="shared" ref="BG186:BI186" si="70">SUM(BG183:BG185)</f>
        <v>4</v>
      </c>
      <c r="BH186" s="32">
        <f t="shared" si="70"/>
        <v>14</v>
      </c>
      <c r="BI186" s="32">
        <f t="shared" si="70"/>
        <v>13</v>
      </c>
      <c r="BJ186" s="14">
        <f t="shared" si="69"/>
        <v>40</v>
      </c>
      <c r="BK186" s="18">
        <f>SUM(BK183:BK185)</f>
        <v>8</v>
      </c>
      <c r="BL186" s="18">
        <f t="shared" si="68"/>
        <v>32</v>
      </c>
    </row>
    <row r="187" spans="1:64" x14ac:dyDescent="0.45">
      <c r="A187" s="2">
        <v>42890</v>
      </c>
      <c r="BA187" s="15">
        <f t="shared" si="41"/>
        <v>0</v>
      </c>
      <c r="BB187" s="60">
        <v>0</v>
      </c>
      <c r="BC187">
        <v>0</v>
      </c>
      <c r="BD187">
        <v>0</v>
      </c>
      <c r="BE187" s="57">
        <v>0</v>
      </c>
      <c r="BF187" s="54">
        <v>0</v>
      </c>
      <c r="BG187" s="54">
        <v>0</v>
      </c>
      <c r="BH187" s="54">
        <v>0</v>
      </c>
      <c r="BI187" s="57">
        <v>0</v>
      </c>
      <c r="BJ187" s="10">
        <v>0</v>
      </c>
      <c r="BK187" s="54">
        <v>0</v>
      </c>
      <c r="BL187" s="26">
        <f>BJ187-BK187</f>
        <v>0</v>
      </c>
    </row>
    <row r="188" spans="1:64" x14ac:dyDescent="0.45">
      <c r="A188" s="2">
        <v>42891</v>
      </c>
      <c r="D188">
        <v>3</v>
      </c>
      <c r="J188">
        <v>1</v>
      </c>
      <c r="K188">
        <v>1</v>
      </c>
      <c r="L188">
        <v>1</v>
      </c>
      <c r="O188">
        <v>3</v>
      </c>
      <c r="S188">
        <v>1</v>
      </c>
      <c r="X188">
        <v>1</v>
      </c>
      <c r="AK188">
        <v>4</v>
      </c>
      <c r="AN188">
        <v>1</v>
      </c>
      <c r="AR188">
        <v>2</v>
      </c>
      <c r="AS188">
        <v>4</v>
      </c>
      <c r="AV188">
        <v>1</v>
      </c>
      <c r="AX188">
        <v>3</v>
      </c>
      <c r="AY188">
        <v>3</v>
      </c>
      <c r="BA188" s="15">
        <f t="shared" si="41"/>
        <v>29</v>
      </c>
      <c r="BB188" s="60">
        <v>0</v>
      </c>
      <c r="BC188">
        <v>0</v>
      </c>
      <c r="BD188">
        <v>0</v>
      </c>
      <c r="BE188" s="57">
        <v>1</v>
      </c>
      <c r="BF188" s="54">
        <v>3</v>
      </c>
      <c r="BG188" s="54">
        <v>2</v>
      </c>
      <c r="BH188" s="54">
        <v>12</v>
      </c>
      <c r="BI188" s="57">
        <v>11</v>
      </c>
      <c r="BJ188" s="10">
        <f t="shared" ref="BJ188:BJ193" si="71">SUM(BB188:BI188)</f>
        <v>29</v>
      </c>
      <c r="BK188">
        <v>9</v>
      </c>
      <c r="BL188" s="26">
        <f t="shared" ref="BL188:BL193" si="72">BJ188-BK188</f>
        <v>20</v>
      </c>
    </row>
    <row r="189" spans="1:64" x14ac:dyDescent="0.45">
      <c r="A189" s="2">
        <v>42892</v>
      </c>
      <c r="B189">
        <v>1</v>
      </c>
      <c r="D189">
        <v>1</v>
      </c>
      <c r="K189">
        <v>2</v>
      </c>
      <c r="O189">
        <v>4</v>
      </c>
      <c r="S189">
        <v>1</v>
      </c>
      <c r="AK189">
        <v>1</v>
      </c>
      <c r="AN189">
        <v>1</v>
      </c>
      <c r="AR189">
        <v>2</v>
      </c>
      <c r="AS189">
        <v>3</v>
      </c>
      <c r="AX189">
        <v>1</v>
      </c>
      <c r="AY189">
        <v>1</v>
      </c>
      <c r="BA189" s="15">
        <f t="shared" si="41"/>
        <v>18</v>
      </c>
      <c r="BB189" s="60">
        <v>0</v>
      </c>
      <c r="BC189">
        <v>0</v>
      </c>
      <c r="BD189">
        <v>0</v>
      </c>
      <c r="BE189" s="57">
        <v>2</v>
      </c>
      <c r="BF189" s="54">
        <v>0</v>
      </c>
      <c r="BG189" s="54">
        <v>2</v>
      </c>
      <c r="BH189" s="54">
        <v>5</v>
      </c>
      <c r="BI189" s="57">
        <v>9</v>
      </c>
      <c r="BJ189" s="10">
        <f t="shared" si="71"/>
        <v>18</v>
      </c>
      <c r="BK189">
        <v>2</v>
      </c>
      <c r="BL189" s="26">
        <f t="shared" si="72"/>
        <v>16</v>
      </c>
    </row>
    <row r="190" spans="1:64" x14ac:dyDescent="0.45">
      <c r="A190" s="2">
        <v>42893</v>
      </c>
      <c r="D190">
        <v>1</v>
      </c>
      <c r="K190">
        <v>1</v>
      </c>
      <c r="L190">
        <v>4</v>
      </c>
      <c r="X190">
        <v>1</v>
      </c>
      <c r="AC190">
        <v>1</v>
      </c>
      <c r="AK190">
        <v>3</v>
      </c>
      <c r="AL190">
        <v>1</v>
      </c>
      <c r="AR190">
        <v>1</v>
      </c>
      <c r="AS190">
        <v>6</v>
      </c>
      <c r="AV190">
        <v>2</v>
      </c>
      <c r="AY190">
        <v>3</v>
      </c>
      <c r="BA190" s="15">
        <f t="shared" si="41"/>
        <v>24</v>
      </c>
      <c r="BB190" s="60">
        <v>0</v>
      </c>
      <c r="BC190">
        <v>0</v>
      </c>
      <c r="BD190">
        <v>0</v>
      </c>
      <c r="BE190" s="57">
        <v>0</v>
      </c>
      <c r="BF190" s="54">
        <v>3</v>
      </c>
      <c r="BG190" s="54">
        <v>6</v>
      </c>
      <c r="BH190" s="54">
        <v>9</v>
      </c>
      <c r="BI190" s="57">
        <v>6</v>
      </c>
      <c r="BJ190" s="10">
        <f t="shared" si="71"/>
        <v>24</v>
      </c>
      <c r="BK190">
        <v>6</v>
      </c>
      <c r="BL190" s="26">
        <f t="shared" si="72"/>
        <v>18</v>
      </c>
    </row>
    <row r="191" spans="1:64" x14ac:dyDescent="0.45">
      <c r="A191" s="2">
        <v>42894</v>
      </c>
      <c r="B191">
        <v>2</v>
      </c>
      <c r="J191">
        <v>1</v>
      </c>
      <c r="O191">
        <v>1</v>
      </c>
      <c r="S191">
        <v>1</v>
      </c>
      <c r="X191">
        <v>2</v>
      </c>
      <c r="AC191">
        <v>1</v>
      </c>
      <c r="AK191">
        <v>2</v>
      </c>
      <c r="AR191">
        <v>1</v>
      </c>
      <c r="AS191">
        <v>2</v>
      </c>
      <c r="AX191">
        <v>1</v>
      </c>
      <c r="AY191">
        <v>1</v>
      </c>
      <c r="AZ191">
        <v>1</v>
      </c>
      <c r="BA191" s="15">
        <f t="shared" si="41"/>
        <v>16</v>
      </c>
      <c r="BB191" s="60">
        <v>0</v>
      </c>
      <c r="BC191">
        <v>0</v>
      </c>
      <c r="BD191">
        <v>0</v>
      </c>
      <c r="BE191" s="57">
        <v>0</v>
      </c>
      <c r="BF191" s="54">
        <v>1</v>
      </c>
      <c r="BG191" s="54">
        <v>1</v>
      </c>
      <c r="BH191" s="54">
        <v>3</v>
      </c>
      <c r="BI191" s="57">
        <v>11</v>
      </c>
      <c r="BJ191" s="10">
        <f t="shared" si="71"/>
        <v>16</v>
      </c>
      <c r="BK191">
        <v>1</v>
      </c>
      <c r="BL191" s="26">
        <f t="shared" si="72"/>
        <v>15</v>
      </c>
    </row>
    <row r="192" spans="1:64" x14ac:dyDescent="0.45">
      <c r="A192" s="2">
        <v>42895</v>
      </c>
      <c r="B192">
        <v>3</v>
      </c>
      <c r="D192">
        <v>2</v>
      </c>
      <c r="K192">
        <v>2</v>
      </c>
      <c r="O192">
        <v>3</v>
      </c>
      <c r="X192">
        <v>3</v>
      </c>
      <c r="AC192">
        <v>1</v>
      </c>
      <c r="AK192">
        <v>1</v>
      </c>
      <c r="AR192">
        <v>1</v>
      </c>
      <c r="AS192">
        <v>3</v>
      </c>
      <c r="AV192">
        <v>3</v>
      </c>
      <c r="BA192" s="15">
        <f t="shared" si="41"/>
        <v>22</v>
      </c>
      <c r="BB192" s="60">
        <v>0</v>
      </c>
      <c r="BC192">
        <v>0</v>
      </c>
      <c r="BD192">
        <v>0</v>
      </c>
      <c r="BE192" s="57">
        <v>0</v>
      </c>
      <c r="BF192" s="54">
        <v>2</v>
      </c>
      <c r="BG192" s="54">
        <v>2</v>
      </c>
      <c r="BH192" s="54">
        <v>6</v>
      </c>
      <c r="BI192" s="57">
        <v>12</v>
      </c>
      <c r="BJ192" s="10">
        <f t="shared" si="71"/>
        <v>22</v>
      </c>
      <c r="BK192">
        <v>2</v>
      </c>
      <c r="BL192" s="26">
        <f t="shared" si="72"/>
        <v>20</v>
      </c>
    </row>
    <row r="193" spans="1:64" x14ac:dyDescent="0.45">
      <c r="A193" s="2">
        <v>42896</v>
      </c>
      <c r="BA193" s="15">
        <f t="shared" si="41"/>
        <v>0</v>
      </c>
      <c r="BB193" s="60">
        <v>0</v>
      </c>
      <c r="BC193">
        <v>0</v>
      </c>
      <c r="BD193">
        <v>0</v>
      </c>
      <c r="BE193" s="57">
        <v>0</v>
      </c>
      <c r="BF193" s="54">
        <v>0</v>
      </c>
      <c r="BG193" s="54">
        <v>0</v>
      </c>
      <c r="BH193" s="54">
        <v>0</v>
      </c>
      <c r="BI193" s="57">
        <v>0</v>
      </c>
      <c r="BJ193" s="10">
        <f t="shared" si="71"/>
        <v>0</v>
      </c>
      <c r="BK193">
        <v>0</v>
      </c>
      <c r="BL193" s="26">
        <f t="shared" si="72"/>
        <v>0</v>
      </c>
    </row>
    <row r="194" spans="1:64" s="18" customFormat="1" x14ac:dyDescent="0.45">
      <c r="A194" s="5" t="s">
        <v>58</v>
      </c>
      <c r="B194" s="18">
        <f>SUM(B187:B193)</f>
        <v>6</v>
      </c>
      <c r="C194" s="18">
        <f t="shared" ref="C194:BJ194" si="73">SUM(C187:C193)</f>
        <v>0</v>
      </c>
      <c r="D194" s="18">
        <f t="shared" si="73"/>
        <v>7</v>
      </c>
      <c r="E194" s="18">
        <f t="shared" si="73"/>
        <v>0</v>
      </c>
      <c r="F194" s="18">
        <f t="shared" si="73"/>
        <v>0</v>
      </c>
      <c r="G194" s="18">
        <f t="shared" si="73"/>
        <v>0</v>
      </c>
      <c r="H194" s="18">
        <f t="shared" si="73"/>
        <v>0</v>
      </c>
      <c r="J194" s="18">
        <f t="shared" si="73"/>
        <v>2</v>
      </c>
      <c r="K194" s="18">
        <f t="shared" si="73"/>
        <v>6</v>
      </c>
      <c r="L194" s="18">
        <f t="shared" si="73"/>
        <v>5</v>
      </c>
      <c r="M194" s="18">
        <f t="shared" si="73"/>
        <v>0</v>
      </c>
      <c r="N194" s="18">
        <f t="shared" si="73"/>
        <v>0</v>
      </c>
      <c r="O194" s="18">
        <f t="shared" si="73"/>
        <v>11</v>
      </c>
      <c r="P194" s="18">
        <f t="shared" si="73"/>
        <v>0</v>
      </c>
      <c r="Q194" s="18">
        <f t="shared" si="73"/>
        <v>0</v>
      </c>
      <c r="R194" s="18">
        <f t="shared" si="73"/>
        <v>0</v>
      </c>
      <c r="S194" s="18">
        <f t="shared" si="73"/>
        <v>3</v>
      </c>
      <c r="T194" s="18">
        <f t="shared" si="73"/>
        <v>0</v>
      </c>
      <c r="U194" s="18">
        <f t="shared" si="73"/>
        <v>0</v>
      </c>
      <c r="V194" s="18">
        <f t="shared" si="73"/>
        <v>0</v>
      </c>
      <c r="W194" s="18">
        <f t="shared" si="73"/>
        <v>0</v>
      </c>
      <c r="X194" s="18">
        <f t="shared" si="73"/>
        <v>7</v>
      </c>
      <c r="Y194" s="18">
        <f t="shared" si="73"/>
        <v>0</v>
      </c>
      <c r="Z194" s="18">
        <f t="shared" si="73"/>
        <v>0</v>
      </c>
      <c r="AA194" s="18">
        <f t="shared" si="73"/>
        <v>0</v>
      </c>
      <c r="AB194" s="18">
        <f t="shared" si="73"/>
        <v>0</v>
      </c>
      <c r="AC194" s="18">
        <f t="shared" si="73"/>
        <v>3</v>
      </c>
      <c r="AD194" s="18">
        <f t="shared" si="73"/>
        <v>0</v>
      </c>
      <c r="AE194" s="18">
        <f t="shared" si="73"/>
        <v>0</v>
      </c>
      <c r="AF194" s="18">
        <f t="shared" si="73"/>
        <v>0</v>
      </c>
      <c r="AG194" s="18">
        <f t="shared" si="73"/>
        <v>0</v>
      </c>
      <c r="AH194" s="18">
        <f t="shared" si="73"/>
        <v>0</v>
      </c>
      <c r="AI194" s="18">
        <f t="shared" si="73"/>
        <v>0</v>
      </c>
      <c r="AJ194" s="18">
        <f t="shared" si="73"/>
        <v>0</v>
      </c>
      <c r="AK194" s="18">
        <f t="shared" si="73"/>
        <v>11</v>
      </c>
      <c r="AL194" s="18">
        <f t="shared" si="73"/>
        <v>1</v>
      </c>
      <c r="AM194" s="18">
        <f t="shared" si="73"/>
        <v>0</v>
      </c>
      <c r="AN194" s="18">
        <f t="shared" si="73"/>
        <v>2</v>
      </c>
      <c r="AO194" s="18">
        <f t="shared" si="73"/>
        <v>0</v>
      </c>
      <c r="AP194" s="18">
        <f t="shared" si="73"/>
        <v>0</v>
      </c>
      <c r="AQ194" s="18">
        <f t="shared" si="73"/>
        <v>0</v>
      </c>
      <c r="AR194" s="18">
        <f t="shared" si="73"/>
        <v>7</v>
      </c>
      <c r="AS194" s="18">
        <f t="shared" si="73"/>
        <v>18</v>
      </c>
      <c r="AT194" s="18">
        <f t="shared" si="73"/>
        <v>0</v>
      </c>
      <c r="AU194" s="18">
        <f t="shared" si="73"/>
        <v>0</v>
      </c>
      <c r="AV194" s="18">
        <f t="shared" si="73"/>
        <v>6</v>
      </c>
      <c r="AW194" s="18">
        <f t="shared" si="73"/>
        <v>0</v>
      </c>
      <c r="AX194" s="18">
        <f t="shared" si="73"/>
        <v>5</v>
      </c>
      <c r="AY194" s="18">
        <f t="shared" si="73"/>
        <v>8</v>
      </c>
      <c r="AZ194" s="18">
        <f t="shared" si="73"/>
        <v>1</v>
      </c>
      <c r="BA194" s="14">
        <f t="shared" si="73"/>
        <v>109</v>
      </c>
      <c r="BB194" s="61">
        <f>SUM(BB187:BB193)</f>
        <v>0</v>
      </c>
      <c r="BC194" s="32">
        <f t="shared" ref="BC194:BI194" si="74">SUM(BC187:BC193)</f>
        <v>0</v>
      </c>
      <c r="BD194" s="32">
        <f t="shared" si="74"/>
        <v>0</v>
      </c>
      <c r="BE194" s="58">
        <f t="shared" si="74"/>
        <v>3</v>
      </c>
      <c r="BF194" s="32">
        <f t="shared" si="74"/>
        <v>9</v>
      </c>
      <c r="BG194" s="32">
        <f t="shared" si="74"/>
        <v>13</v>
      </c>
      <c r="BH194" s="32">
        <f t="shared" si="74"/>
        <v>35</v>
      </c>
      <c r="BI194" s="58">
        <f t="shared" si="74"/>
        <v>49</v>
      </c>
      <c r="BJ194" s="14">
        <f t="shared" si="73"/>
        <v>109</v>
      </c>
      <c r="BK194" s="18">
        <f>SUM(BK187:BK193)</f>
        <v>20</v>
      </c>
      <c r="BL194" s="18">
        <f>BJ194-BK194</f>
        <v>89</v>
      </c>
    </row>
    <row r="195" spans="1:64" x14ac:dyDescent="0.45">
      <c r="A195" s="2">
        <v>42897</v>
      </c>
      <c r="BA195" s="15">
        <f t="shared" si="41"/>
        <v>0</v>
      </c>
      <c r="BB195" s="60">
        <v>0</v>
      </c>
      <c r="BC195">
        <v>0</v>
      </c>
      <c r="BD195">
        <v>0</v>
      </c>
      <c r="BE195" s="57">
        <v>0</v>
      </c>
      <c r="BF195" s="54">
        <v>0</v>
      </c>
      <c r="BG195" s="54">
        <v>0</v>
      </c>
      <c r="BH195" s="54">
        <v>0</v>
      </c>
      <c r="BI195" s="57">
        <v>0</v>
      </c>
      <c r="BJ195" s="10">
        <f t="shared" ref="BJ195:BJ200" si="75">SUM(BB195:BI195)</f>
        <v>0</v>
      </c>
      <c r="BK195">
        <v>0</v>
      </c>
      <c r="BL195" s="26">
        <f>BJ195-BK195</f>
        <v>0</v>
      </c>
    </row>
    <row r="196" spans="1:64" x14ac:dyDescent="0.45">
      <c r="A196" s="2">
        <v>42898</v>
      </c>
      <c r="D196">
        <v>1</v>
      </c>
      <c r="K196">
        <v>1</v>
      </c>
      <c r="L196">
        <v>4</v>
      </c>
      <c r="X196">
        <v>2</v>
      </c>
      <c r="Z196">
        <v>1</v>
      </c>
      <c r="AC196">
        <v>1</v>
      </c>
      <c r="AK196">
        <v>1</v>
      </c>
      <c r="AL196">
        <v>1</v>
      </c>
      <c r="AN196">
        <v>4</v>
      </c>
      <c r="AR196">
        <v>2</v>
      </c>
      <c r="AS196">
        <v>2</v>
      </c>
      <c r="AV196">
        <v>3</v>
      </c>
      <c r="AY196">
        <v>2</v>
      </c>
      <c r="BA196" s="15">
        <f t="shared" ref="BA196:BA259" si="76">SUM(B196:AZ196)</f>
        <v>25</v>
      </c>
      <c r="BB196" s="60">
        <v>0</v>
      </c>
      <c r="BC196">
        <v>1</v>
      </c>
      <c r="BD196">
        <v>0</v>
      </c>
      <c r="BE196" s="57">
        <v>0</v>
      </c>
      <c r="BF196" s="54">
        <v>1</v>
      </c>
      <c r="BG196" s="54">
        <v>1</v>
      </c>
      <c r="BH196" s="54">
        <v>10</v>
      </c>
      <c r="BI196" s="57">
        <v>12</v>
      </c>
      <c r="BJ196" s="10">
        <f t="shared" si="75"/>
        <v>25</v>
      </c>
      <c r="BK196">
        <v>5</v>
      </c>
      <c r="BL196" s="26">
        <f t="shared" ref="BL196:BL201" si="77">BJ196-BK196</f>
        <v>20</v>
      </c>
    </row>
    <row r="197" spans="1:64" x14ac:dyDescent="0.45">
      <c r="A197" s="2">
        <v>42899</v>
      </c>
      <c r="E197">
        <v>1</v>
      </c>
      <c r="J197">
        <v>1</v>
      </c>
      <c r="K197">
        <v>3</v>
      </c>
      <c r="L197">
        <v>1</v>
      </c>
      <c r="O197">
        <v>1</v>
      </c>
      <c r="S197">
        <v>1</v>
      </c>
      <c r="X197">
        <v>5</v>
      </c>
      <c r="AK197">
        <v>1</v>
      </c>
      <c r="AL197">
        <v>1</v>
      </c>
      <c r="AR197">
        <v>3</v>
      </c>
      <c r="AS197">
        <v>8</v>
      </c>
      <c r="AV197">
        <v>1</v>
      </c>
      <c r="BA197" s="15">
        <f t="shared" si="76"/>
        <v>27</v>
      </c>
      <c r="BB197" s="60">
        <v>0</v>
      </c>
      <c r="BC197">
        <v>0</v>
      </c>
      <c r="BD197">
        <v>0</v>
      </c>
      <c r="BE197" s="57">
        <v>0</v>
      </c>
      <c r="BF197" s="54">
        <v>2</v>
      </c>
      <c r="BG197" s="54">
        <v>0</v>
      </c>
      <c r="BH197" s="54">
        <v>8</v>
      </c>
      <c r="BI197" s="57">
        <v>17</v>
      </c>
      <c r="BJ197" s="10">
        <f t="shared" si="75"/>
        <v>27</v>
      </c>
      <c r="BK197">
        <v>3</v>
      </c>
      <c r="BL197" s="26">
        <f t="shared" si="77"/>
        <v>24</v>
      </c>
    </row>
    <row r="198" spans="1:64" x14ac:dyDescent="0.45">
      <c r="A198" s="2">
        <v>42900</v>
      </c>
      <c r="D198">
        <v>1</v>
      </c>
      <c r="E198">
        <v>1</v>
      </c>
      <c r="L198">
        <v>1</v>
      </c>
      <c r="O198">
        <v>1</v>
      </c>
      <c r="Q198">
        <v>1</v>
      </c>
      <c r="S198">
        <v>1</v>
      </c>
      <c r="X198">
        <v>3</v>
      </c>
      <c r="AK198">
        <v>1</v>
      </c>
      <c r="AN198">
        <v>1</v>
      </c>
      <c r="AR198">
        <v>2</v>
      </c>
      <c r="AS198">
        <v>2</v>
      </c>
      <c r="AY198">
        <v>1</v>
      </c>
      <c r="BA198" s="15">
        <f t="shared" si="76"/>
        <v>16</v>
      </c>
      <c r="BB198" s="60">
        <v>0</v>
      </c>
      <c r="BC198">
        <v>0</v>
      </c>
      <c r="BD198">
        <v>0</v>
      </c>
      <c r="BE198" s="57">
        <v>0</v>
      </c>
      <c r="BF198" s="54">
        <v>0</v>
      </c>
      <c r="BG198" s="54">
        <v>1</v>
      </c>
      <c r="BH198" s="54">
        <v>6</v>
      </c>
      <c r="BI198" s="57">
        <v>9</v>
      </c>
      <c r="BJ198" s="10">
        <f t="shared" si="75"/>
        <v>16</v>
      </c>
      <c r="BK198">
        <v>3</v>
      </c>
      <c r="BL198" s="26">
        <f t="shared" si="77"/>
        <v>13</v>
      </c>
    </row>
    <row r="199" spans="1:64" x14ac:dyDescent="0.45">
      <c r="A199" s="2">
        <v>42901</v>
      </c>
      <c r="D199">
        <v>3</v>
      </c>
      <c r="E199">
        <v>1</v>
      </c>
      <c r="J199">
        <v>1</v>
      </c>
      <c r="K199">
        <v>3</v>
      </c>
      <c r="L199">
        <v>3</v>
      </c>
      <c r="O199">
        <v>4</v>
      </c>
      <c r="AC199">
        <v>1</v>
      </c>
      <c r="AL199">
        <v>2</v>
      </c>
      <c r="AN199">
        <v>3</v>
      </c>
      <c r="AR199">
        <v>2</v>
      </c>
      <c r="AS199">
        <v>5</v>
      </c>
      <c r="AV199">
        <v>3</v>
      </c>
      <c r="AY199">
        <v>1</v>
      </c>
      <c r="BA199" s="15">
        <f t="shared" si="76"/>
        <v>32</v>
      </c>
      <c r="BB199" s="60">
        <v>0</v>
      </c>
      <c r="BC199">
        <v>0</v>
      </c>
      <c r="BD199">
        <v>0</v>
      </c>
      <c r="BE199" s="57">
        <v>0</v>
      </c>
      <c r="BF199" s="54">
        <v>5</v>
      </c>
      <c r="BG199" s="54">
        <v>0</v>
      </c>
      <c r="BH199" s="54">
        <v>10</v>
      </c>
      <c r="BI199" s="57">
        <v>17</v>
      </c>
      <c r="BJ199" s="10">
        <f t="shared" si="75"/>
        <v>32</v>
      </c>
      <c r="BK199">
        <v>2</v>
      </c>
      <c r="BL199" s="26">
        <f t="shared" si="77"/>
        <v>30</v>
      </c>
    </row>
    <row r="200" spans="1:64" x14ac:dyDescent="0.45">
      <c r="A200" s="2">
        <v>42902</v>
      </c>
      <c r="K200">
        <v>4</v>
      </c>
      <c r="O200">
        <v>1</v>
      </c>
      <c r="X200">
        <v>1</v>
      </c>
      <c r="AK200">
        <v>1</v>
      </c>
      <c r="AN200">
        <v>1</v>
      </c>
      <c r="AS200">
        <v>4</v>
      </c>
      <c r="AV200">
        <v>1</v>
      </c>
      <c r="BA200" s="15">
        <f t="shared" si="76"/>
        <v>13</v>
      </c>
      <c r="BB200" s="60">
        <v>0</v>
      </c>
      <c r="BC200">
        <v>0</v>
      </c>
      <c r="BD200">
        <v>0</v>
      </c>
      <c r="BE200" s="57">
        <v>0</v>
      </c>
      <c r="BF200" s="54">
        <v>1</v>
      </c>
      <c r="BG200" s="54">
        <v>0</v>
      </c>
      <c r="BH200" s="54">
        <v>5</v>
      </c>
      <c r="BI200" s="57">
        <v>7</v>
      </c>
      <c r="BJ200" s="10">
        <f t="shared" si="75"/>
        <v>13</v>
      </c>
      <c r="BK200">
        <v>1</v>
      </c>
      <c r="BL200" s="26">
        <f t="shared" si="77"/>
        <v>12</v>
      </c>
    </row>
    <row r="201" spans="1:64" x14ac:dyDescent="0.45">
      <c r="A201" s="2">
        <v>42903</v>
      </c>
      <c r="AK201">
        <v>1</v>
      </c>
      <c r="BA201" s="15">
        <f t="shared" si="76"/>
        <v>1</v>
      </c>
      <c r="BB201" s="60">
        <v>0</v>
      </c>
      <c r="BC201">
        <v>0</v>
      </c>
      <c r="BD201">
        <v>0</v>
      </c>
      <c r="BE201" s="57">
        <v>0</v>
      </c>
      <c r="BF201" s="54">
        <v>0</v>
      </c>
      <c r="BG201" s="54">
        <v>0</v>
      </c>
      <c r="BH201" s="54">
        <v>1</v>
      </c>
      <c r="BI201" s="57">
        <v>0</v>
      </c>
      <c r="BJ201" s="10">
        <f>SUM(BB201:BI201)</f>
        <v>1</v>
      </c>
      <c r="BK201">
        <v>0</v>
      </c>
      <c r="BL201" s="26">
        <f t="shared" si="77"/>
        <v>1</v>
      </c>
    </row>
    <row r="202" spans="1:64" s="18" customFormat="1" x14ac:dyDescent="0.45">
      <c r="A202" s="5" t="s">
        <v>58</v>
      </c>
      <c r="B202" s="18">
        <f>SUM(B195:B201)</f>
        <v>0</v>
      </c>
      <c r="C202" s="18">
        <f t="shared" ref="C202:BJ202" si="78">SUM(C195:C201)</f>
        <v>0</v>
      </c>
      <c r="D202" s="18">
        <f t="shared" si="78"/>
        <v>5</v>
      </c>
      <c r="E202" s="18">
        <f t="shared" si="78"/>
        <v>3</v>
      </c>
      <c r="F202" s="18">
        <f t="shared" si="78"/>
        <v>0</v>
      </c>
      <c r="G202" s="18">
        <f t="shared" si="78"/>
        <v>0</v>
      </c>
      <c r="H202" s="18">
        <f t="shared" si="78"/>
        <v>0</v>
      </c>
      <c r="J202" s="18">
        <f t="shared" si="78"/>
        <v>2</v>
      </c>
      <c r="K202" s="18">
        <f t="shared" si="78"/>
        <v>11</v>
      </c>
      <c r="L202" s="18">
        <f t="shared" si="78"/>
        <v>9</v>
      </c>
      <c r="M202" s="18">
        <f t="shared" si="78"/>
        <v>0</v>
      </c>
      <c r="N202" s="18">
        <f t="shared" si="78"/>
        <v>0</v>
      </c>
      <c r="O202" s="18">
        <f t="shared" si="78"/>
        <v>7</v>
      </c>
      <c r="P202" s="18">
        <f t="shared" si="78"/>
        <v>0</v>
      </c>
      <c r="Q202" s="18">
        <f t="shared" si="78"/>
        <v>1</v>
      </c>
      <c r="R202" s="18">
        <f t="shared" si="78"/>
        <v>0</v>
      </c>
      <c r="S202" s="18">
        <f t="shared" si="78"/>
        <v>2</v>
      </c>
      <c r="T202" s="18">
        <f t="shared" si="78"/>
        <v>0</v>
      </c>
      <c r="U202" s="18">
        <f t="shared" si="78"/>
        <v>0</v>
      </c>
      <c r="V202" s="18">
        <f t="shared" si="78"/>
        <v>0</v>
      </c>
      <c r="W202" s="18">
        <f t="shared" si="78"/>
        <v>0</v>
      </c>
      <c r="X202" s="18">
        <f t="shared" si="78"/>
        <v>11</v>
      </c>
      <c r="Y202" s="18">
        <f t="shared" si="78"/>
        <v>0</v>
      </c>
      <c r="Z202" s="18">
        <f t="shared" si="78"/>
        <v>1</v>
      </c>
      <c r="AA202" s="18">
        <f t="shared" si="78"/>
        <v>0</v>
      </c>
      <c r="AB202" s="18">
        <f t="shared" si="78"/>
        <v>0</v>
      </c>
      <c r="AC202" s="18">
        <f t="shared" si="78"/>
        <v>2</v>
      </c>
      <c r="AD202" s="18">
        <f t="shared" si="78"/>
        <v>0</v>
      </c>
      <c r="AE202" s="18">
        <f t="shared" si="78"/>
        <v>0</v>
      </c>
      <c r="AF202" s="18">
        <f t="shared" si="78"/>
        <v>0</v>
      </c>
      <c r="AG202" s="18">
        <f t="shared" si="78"/>
        <v>0</v>
      </c>
      <c r="AH202" s="18">
        <f t="shared" si="78"/>
        <v>0</v>
      </c>
      <c r="AI202" s="18">
        <f t="shared" si="78"/>
        <v>0</v>
      </c>
      <c r="AJ202" s="18">
        <f t="shared" si="78"/>
        <v>0</v>
      </c>
      <c r="AK202" s="18">
        <f t="shared" si="78"/>
        <v>5</v>
      </c>
      <c r="AL202" s="18">
        <f t="shared" si="78"/>
        <v>4</v>
      </c>
      <c r="AM202" s="18">
        <f t="shared" si="78"/>
        <v>0</v>
      </c>
      <c r="AN202" s="18">
        <f t="shared" si="78"/>
        <v>9</v>
      </c>
      <c r="AO202" s="18">
        <f t="shared" si="78"/>
        <v>0</v>
      </c>
      <c r="AP202" s="18">
        <f t="shared" si="78"/>
        <v>0</v>
      </c>
      <c r="AQ202" s="18">
        <f t="shared" si="78"/>
        <v>0</v>
      </c>
      <c r="AR202" s="18">
        <f t="shared" si="78"/>
        <v>9</v>
      </c>
      <c r="AS202" s="18">
        <f t="shared" si="78"/>
        <v>21</v>
      </c>
      <c r="AT202" s="18">
        <f t="shared" si="78"/>
        <v>0</v>
      </c>
      <c r="AU202" s="18">
        <f t="shared" si="78"/>
        <v>0</v>
      </c>
      <c r="AV202" s="18">
        <f t="shared" si="78"/>
        <v>8</v>
      </c>
      <c r="AW202" s="18">
        <f t="shared" si="78"/>
        <v>0</v>
      </c>
      <c r="AX202" s="18">
        <f t="shared" si="78"/>
        <v>0</v>
      </c>
      <c r="AY202" s="18">
        <f t="shared" si="78"/>
        <v>4</v>
      </c>
      <c r="AZ202" s="18">
        <f t="shared" si="78"/>
        <v>0</v>
      </c>
      <c r="BA202" s="14">
        <f t="shared" si="78"/>
        <v>114</v>
      </c>
      <c r="BB202" s="61">
        <f t="shared" si="78"/>
        <v>0</v>
      </c>
      <c r="BC202" s="18">
        <f t="shared" si="78"/>
        <v>1</v>
      </c>
      <c r="BD202" s="18">
        <f t="shared" si="78"/>
        <v>0</v>
      </c>
      <c r="BE202" s="58">
        <f t="shared" si="78"/>
        <v>0</v>
      </c>
      <c r="BF202" s="32">
        <f>SUM(BF195:BF201)</f>
        <v>9</v>
      </c>
      <c r="BG202" s="32">
        <f t="shared" ref="BG202:BI202" si="79">SUM(BG195:BG201)</f>
        <v>2</v>
      </c>
      <c r="BH202" s="32">
        <f t="shared" si="79"/>
        <v>40</v>
      </c>
      <c r="BI202" s="32">
        <f t="shared" si="79"/>
        <v>62</v>
      </c>
      <c r="BJ202" s="14">
        <f t="shared" si="78"/>
        <v>114</v>
      </c>
      <c r="BK202" s="18">
        <f>BK201+BK200+BK199+BK198+BK197+BK196+BK195</f>
        <v>14</v>
      </c>
      <c r="BL202" s="18">
        <f>SUM(BL195:BL201)</f>
        <v>100</v>
      </c>
    </row>
    <row r="203" spans="1:64" x14ac:dyDescent="0.45">
      <c r="A203" s="2">
        <v>42904</v>
      </c>
      <c r="BA203" s="15">
        <f t="shared" si="76"/>
        <v>0</v>
      </c>
      <c r="BB203" s="60">
        <v>0</v>
      </c>
      <c r="BC203">
        <v>0</v>
      </c>
      <c r="BD203">
        <v>0</v>
      </c>
      <c r="BE203" s="57">
        <v>0</v>
      </c>
      <c r="BF203" s="54">
        <v>0</v>
      </c>
      <c r="BG203" s="54">
        <v>0</v>
      </c>
      <c r="BH203" s="54">
        <v>0</v>
      </c>
      <c r="BI203" s="57">
        <v>0</v>
      </c>
      <c r="BJ203" s="10">
        <f t="shared" ref="BJ203:BJ208" si="80">SUM(BB203:BI203)</f>
        <v>0</v>
      </c>
      <c r="BK203">
        <v>0</v>
      </c>
      <c r="BL203" s="26">
        <f>BJ203-BK203</f>
        <v>0</v>
      </c>
    </row>
    <row r="204" spans="1:64" x14ac:dyDescent="0.45">
      <c r="A204" s="2">
        <v>42905</v>
      </c>
      <c r="K204">
        <v>3</v>
      </c>
      <c r="L204">
        <v>1</v>
      </c>
      <c r="O204">
        <v>1</v>
      </c>
      <c r="X204">
        <v>1</v>
      </c>
      <c r="AK204">
        <v>2</v>
      </c>
      <c r="AN204">
        <v>7</v>
      </c>
      <c r="AR204">
        <v>2</v>
      </c>
      <c r="AS204">
        <v>1</v>
      </c>
      <c r="AV204">
        <v>2</v>
      </c>
      <c r="BA204" s="15">
        <f t="shared" si="76"/>
        <v>20</v>
      </c>
      <c r="BB204" s="60">
        <v>0</v>
      </c>
      <c r="BC204">
        <v>0</v>
      </c>
      <c r="BD204">
        <v>0</v>
      </c>
      <c r="BE204" s="57">
        <v>0</v>
      </c>
      <c r="BF204" s="54">
        <v>2</v>
      </c>
      <c r="BG204" s="54">
        <v>1</v>
      </c>
      <c r="BH204" s="54">
        <v>5</v>
      </c>
      <c r="BI204" s="57">
        <v>12</v>
      </c>
      <c r="BJ204" s="10">
        <f t="shared" si="80"/>
        <v>20</v>
      </c>
      <c r="BK204">
        <v>1</v>
      </c>
      <c r="BL204" s="26">
        <f t="shared" ref="BL204:BL209" si="81">BJ204-BK204</f>
        <v>19</v>
      </c>
    </row>
    <row r="205" spans="1:64" x14ac:dyDescent="0.45">
      <c r="A205" s="2">
        <v>42906</v>
      </c>
      <c r="B205">
        <v>2</v>
      </c>
      <c r="D205">
        <v>3</v>
      </c>
      <c r="E205">
        <v>2</v>
      </c>
      <c r="K205">
        <v>2</v>
      </c>
      <c r="L205">
        <v>2</v>
      </c>
      <c r="O205">
        <v>1</v>
      </c>
      <c r="X205">
        <v>3</v>
      </c>
      <c r="AK205">
        <v>2</v>
      </c>
      <c r="AN205">
        <v>1</v>
      </c>
      <c r="AR205">
        <v>2</v>
      </c>
      <c r="AS205">
        <v>5</v>
      </c>
      <c r="AV205">
        <v>1</v>
      </c>
      <c r="AY205">
        <v>2</v>
      </c>
      <c r="BA205" s="15">
        <f t="shared" si="76"/>
        <v>28</v>
      </c>
      <c r="BB205" s="60">
        <v>0</v>
      </c>
      <c r="BC205">
        <v>0</v>
      </c>
      <c r="BD205">
        <v>0</v>
      </c>
      <c r="BE205" s="57">
        <v>0</v>
      </c>
      <c r="BF205" s="54">
        <v>1</v>
      </c>
      <c r="BG205" s="54">
        <v>0</v>
      </c>
      <c r="BH205" s="54">
        <v>6</v>
      </c>
      <c r="BI205" s="57">
        <v>21</v>
      </c>
      <c r="BJ205" s="10">
        <f t="shared" si="80"/>
        <v>28</v>
      </c>
      <c r="BK205">
        <v>1</v>
      </c>
      <c r="BL205" s="26">
        <f t="shared" si="81"/>
        <v>27</v>
      </c>
    </row>
    <row r="206" spans="1:64" x14ac:dyDescent="0.45">
      <c r="A206" s="2">
        <v>42907</v>
      </c>
      <c r="B206">
        <v>2</v>
      </c>
      <c r="D206">
        <v>5</v>
      </c>
      <c r="E206">
        <v>1</v>
      </c>
      <c r="K206">
        <v>5</v>
      </c>
      <c r="L206">
        <v>2</v>
      </c>
      <c r="O206">
        <v>3</v>
      </c>
      <c r="X206">
        <v>1</v>
      </c>
      <c r="Z206">
        <v>2</v>
      </c>
      <c r="AK206">
        <v>2</v>
      </c>
      <c r="AS206">
        <v>5</v>
      </c>
      <c r="AY206">
        <v>4</v>
      </c>
      <c r="BA206" s="15">
        <f t="shared" si="76"/>
        <v>32</v>
      </c>
      <c r="BB206" s="60">
        <v>0</v>
      </c>
      <c r="BC206">
        <v>0</v>
      </c>
      <c r="BD206">
        <v>2</v>
      </c>
      <c r="BE206" s="57">
        <v>0</v>
      </c>
      <c r="BF206" s="54">
        <v>4</v>
      </c>
      <c r="BG206" s="54">
        <v>1</v>
      </c>
      <c r="BH206" s="54">
        <v>7</v>
      </c>
      <c r="BI206" s="57">
        <v>18</v>
      </c>
      <c r="BJ206" s="10">
        <f t="shared" si="80"/>
        <v>32</v>
      </c>
      <c r="BK206">
        <v>2</v>
      </c>
      <c r="BL206" s="26">
        <f t="shared" si="81"/>
        <v>30</v>
      </c>
    </row>
    <row r="207" spans="1:64" x14ac:dyDescent="0.45">
      <c r="A207" s="2">
        <v>42908</v>
      </c>
      <c r="B207">
        <v>1</v>
      </c>
      <c r="D207">
        <v>2</v>
      </c>
      <c r="K207">
        <v>4</v>
      </c>
      <c r="L207">
        <v>2</v>
      </c>
      <c r="O207">
        <v>1</v>
      </c>
      <c r="Q207">
        <v>1</v>
      </c>
      <c r="X207">
        <v>4</v>
      </c>
      <c r="AK207">
        <v>1</v>
      </c>
      <c r="AN207">
        <v>2</v>
      </c>
      <c r="AR207">
        <v>1</v>
      </c>
      <c r="AS207">
        <v>4</v>
      </c>
      <c r="AV207">
        <v>2</v>
      </c>
      <c r="BA207" s="15">
        <f t="shared" si="76"/>
        <v>25</v>
      </c>
      <c r="BB207" s="60">
        <v>0</v>
      </c>
      <c r="BC207">
        <v>0</v>
      </c>
      <c r="BD207">
        <v>0</v>
      </c>
      <c r="BE207" s="57">
        <v>0</v>
      </c>
      <c r="BF207" s="54">
        <v>2</v>
      </c>
      <c r="BG207" s="54">
        <v>0</v>
      </c>
      <c r="BH207" s="54">
        <v>9</v>
      </c>
      <c r="BI207" s="57">
        <v>14</v>
      </c>
      <c r="BJ207" s="10">
        <f t="shared" si="80"/>
        <v>25</v>
      </c>
      <c r="BK207">
        <v>1</v>
      </c>
      <c r="BL207" s="26">
        <f t="shared" si="81"/>
        <v>24</v>
      </c>
    </row>
    <row r="208" spans="1:64" x14ac:dyDescent="0.45">
      <c r="A208" s="2">
        <v>42909</v>
      </c>
      <c r="D208">
        <v>1</v>
      </c>
      <c r="E208">
        <v>1</v>
      </c>
      <c r="K208">
        <v>2</v>
      </c>
      <c r="L208">
        <v>1</v>
      </c>
      <c r="O208">
        <v>2</v>
      </c>
      <c r="S208">
        <v>1</v>
      </c>
      <c r="AC208">
        <v>1</v>
      </c>
      <c r="AK208">
        <v>3</v>
      </c>
      <c r="AL208">
        <v>1</v>
      </c>
      <c r="AN208">
        <v>8</v>
      </c>
      <c r="AS208">
        <v>8</v>
      </c>
      <c r="AV208">
        <v>1</v>
      </c>
      <c r="AY208">
        <v>2</v>
      </c>
      <c r="BA208" s="15">
        <f t="shared" si="76"/>
        <v>32</v>
      </c>
      <c r="BB208" s="60">
        <v>0</v>
      </c>
      <c r="BC208">
        <v>0</v>
      </c>
      <c r="BD208">
        <v>0</v>
      </c>
      <c r="BE208" s="57">
        <v>0</v>
      </c>
      <c r="BF208" s="54">
        <v>8</v>
      </c>
      <c r="BG208" s="54">
        <v>0</v>
      </c>
      <c r="BH208" s="54">
        <v>8</v>
      </c>
      <c r="BI208" s="57">
        <v>16</v>
      </c>
      <c r="BJ208" s="10">
        <f t="shared" si="80"/>
        <v>32</v>
      </c>
      <c r="BK208">
        <v>4</v>
      </c>
      <c r="BL208" s="26">
        <f t="shared" si="81"/>
        <v>28</v>
      </c>
    </row>
    <row r="209" spans="1:64" x14ac:dyDescent="0.45">
      <c r="A209" s="2">
        <v>42910</v>
      </c>
      <c r="AS209">
        <v>1</v>
      </c>
      <c r="AY209">
        <v>1</v>
      </c>
      <c r="BA209" s="15">
        <f t="shared" si="76"/>
        <v>2</v>
      </c>
      <c r="BB209" s="60">
        <v>0</v>
      </c>
      <c r="BC209">
        <v>0</v>
      </c>
      <c r="BD209">
        <v>0</v>
      </c>
      <c r="BE209" s="57">
        <v>0</v>
      </c>
      <c r="BF209" s="54">
        <v>1</v>
      </c>
      <c r="BG209" s="54">
        <v>0</v>
      </c>
      <c r="BH209" s="54">
        <v>0</v>
      </c>
      <c r="BI209" s="57">
        <v>1</v>
      </c>
      <c r="BJ209" s="10">
        <f>SUM(BB209:BI209)</f>
        <v>2</v>
      </c>
      <c r="BK209">
        <v>0</v>
      </c>
      <c r="BL209" s="26">
        <f t="shared" si="81"/>
        <v>2</v>
      </c>
    </row>
    <row r="210" spans="1:64" s="18" customFormat="1" x14ac:dyDescent="0.45">
      <c r="A210" s="5" t="s">
        <v>58</v>
      </c>
      <c r="B210" s="18">
        <f>SUM(B203:B209)</f>
        <v>5</v>
      </c>
      <c r="C210" s="18">
        <f t="shared" ref="C210:BL210" si="82">SUM(C203:C209)</f>
        <v>0</v>
      </c>
      <c r="D210" s="18">
        <f t="shared" si="82"/>
        <v>11</v>
      </c>
      <c r="E210" s="18">
        <f t="shared" si="82"/>
        <v>4</v>
      </c>
      <c r="F210" s="18">
        <f t="shared" si="82"/>
        <v>0</v>
      </c>
      <c r="G210" s="18">
        <f t="shared" si="82"/>
        <v>0</v>
      </c>
      <c r="H210" s="18">
        <f t="shared" si="82"/>
        <v>0</v>
      </c>
      <c r="J210" s="18">
        <f t="shared" si="82"/>
        <v>0</v>
      </c>
      <c r="K210" s="18">
        <f t="shared" si="82"/>
        <v>16</v>
      </c>
      <c r="L210" s="18">
        <f t="shared" si="82"/>
        <v>8</v>
      </c>
      <c r="M210" s="18">
        <f t="shared" si="82"/>
        <v>0</v>
      </c>
      <c r="N210" s="18">
        <f t="shared" si="82"/>
        <v>0</v>
      </c>
      <c r="O210" s="18">
        <f t="shared" si="82"/>
        <v>8</v>
      </c>
      <c r="P210" s="18">
        <f t="shared" si="82"/>
        <v>0</v>
      </c>
      <c r="Q210" s="18">
        <f t="shared" si="82"/>
        <v>1</v>
      </c>
      <c r="R210" s="18">
        <f t="shared" si="82"/>
        <v>0</v>
      </c>
      <c r="S210" s="18">
        <f t="shared" si="82"/>
        <v>1</v>
      </c>
      <c r="T210" s="18">
        <f t="shared" si="82"/>
        <v>0</v>
      </c>
      <c r="U210" s="18">
        <f t="shared" si="82"/>
        <v>0</v>
      </c>
      <c r="V210" s="18">
        <f t="shared" si="82"/>
        <v>0</v>
      </c>
      <c r="W210" s="18">
        <f t="shared" si="82"/>
        <v>0</v>
      </c>
      <c r="X210" s="18">
        <f t="shared" si="82"/>
        <v>9</v>
      </c>
      <c r="Y210" s="18">
        <f t="shared" si="82"/>
        <v>0</v>
      </c>
      <c r="Z210" s="18">
        <f t="shared" si="82"/>
        <v>2</v>
      </c>
      <c r="AA210" s="18">
        <f t="shared" si="82"/>
        <v>0</v>
      </c>
      <c r="AB210" s="18">
        <f t="shared" si="82"/>
        <v>0</v>
      </c>
      <c r="AC210" s="18">
        <f t="shared" si="82"/>
        <v>1</v>
      </c>
      <c r="AD210" s="18">
        <f t="shared" si="82"/>
        <v>0</v>
      </c>
      <c r="AE210" s="18">
        <f t="shared" si="82"/>
        <v>0</v>
      </c>
      <c r="AF210" s="18">
        <f t="shared" si="82"/>
        <v>0</v>
      </c>
      <c r="AG210" s="18">
        <f t="shared" si="82"/>
        <v>0</v>
      </c>
      <c r="AH210" s="18">
        <f t="shared" si="82"/>
        <v>0</v>
      </c>
      <c r="AI210" s="18">
        <f t="shared" si="82"/>
        <v>0</v>
      </c>
      <c r="AJ210" s="18">
        <f t="shared" si="82"/>
        <v>0</v>
      </c>
      <c r="AK210" s="18">
        <f t="shared" si="82"/>
        <v>10</v>
      </c>
      <c r="AL210" s="18">
        <f t="shared" si="82"/>
        <v>1</v>
      </c>
      <c r="AM210" s="18">
        <f t="shared" si="82"/>
        <v>0</v>
      </c>
      <c r="AN210" s="18">
        <f t="shared" si="82"/>
        <v>18</v>
      </c>
      <c r="AO210" s="18">
        <f t="shared" si="82"/>
        <v>0</v>
      </c>
      <c r="AP210" s="18">
        <f t="shared" si="82"/>
        <v>0</v>
      </c>
      <c r="AQ210" s="18">
        <f t="shared" si="82"/>
        <v>0</v>
      </c>
      <c r="AR210" s="18">
        <f t="shared" si="82"/>
        <v>5</v>
      </c>
      <c r="AS210" s="18">
        <f t="shared" si="82"/>
        <v>24</v>
      </c>
      <c r="AT210" s="18">
        <f t="shared" si="82"/>
        <v>0</v>
      </c>
      <c r="AU210" s="18">
        <f t="shared" si="82"/>
        <v>0</v>
      </c>
      <c r="AV210" s="18">
        <f t="shared" si="82"/>
        <v>6</v>
      </c>
      <c r="AW210" s="18">
        <f t="shared" si="82"/>
        <v>0</v>
      </c>
      <c r="AX210" s="18">
        <f t="shared" si="82"/>
        <v>0</v>
      </c>
      <c r="AY210" s="18">
        <f t="shared" si="82"/>
        <v>9</v>
      </c>
      <c r="AZ210" s="18">
        <f t="shared" si="82"/>
        <v>0</v>
      </c>
      <c r="BA210" s="14">
        <f t="shared" si="82"/>
        <v>139</v>
      </c>
      <c r="BB210" s="61">
        <f t="shared" si="82"/>
        <v>0</v>
      </c>
      <c r="BC210" s="32">
        <f t="shared" si="82"/>
        <v>0</v>
      </c>
      <c r="BD210" s="32">
        <f t="shared" si="82"/>
        <v>2</v>
      </c>
      <c r="BE210" s="32">
        <f t="shared" si="82"/>
        <v>0</v>
      </c>
      <c r="BF210" s="61">
        <f t="shared" si="82"/>
        <v>18</v>
      </c>
      <c r="BG210" s="32">
        <f t="shared" si="82"/>
        <v>2</v>
      </c>
      <c r="BH210" s="32">
        <f t="shared" si="82"/>
        <v>35</v>
      </c>
      <c r="BI210" s="32">
        <f t="shared" si="82"/>
        <v>82</v>
      </c>
      <c r="BJ210" s="109">
        <f t="shared" si="82"/>
        <v>139</v>
      </c>
      <c r="BK210" s="32">
        <f t="shared" si="82"/>
        <v>9</v>
      </c>
      <c r="BL210" s="32">
        <f t="shared" si="82"/>
        <v>130</v>
      </c>
    </row>
    <row r="211" spans="1:64" x14ac:dyDescent="0.45">
      <c r="A211" s="2">
        <v>42911</v>
      </c>
      <c r="BA211" s="15">
        <f t="shared" si="76"/>
        <v>0</v>
      </c>
      <c r="BB211" s="60">
        <v>0</v>
      </c>
      <c r="BC211">
        <v>0</v>
      </c>
      <c r="BD211">
        <v>0</v>
      </c>
      <c r="BE211" s="57">
        <v>0</v>
      </c>
      <c r="BF211" s="54">
        <v>0</v>
      </c>
      <c r="BG211" s="54">
        <v>0</v>
      </c>
      <c r="BH211" s="54">
        <v>0</v>
      </c>
      <c r="BI211" s="57">
        <v>0</v>
      </c>
      <c r="BJ211" s="10">
        <f t="shared" ref="BJ211:BJ216" si="83">SUM(BB211:BI211)</f>
        <v>0</v>
      </c>
      <c r="BK211">
        <v>0</v>
      </c>
      <c r="BL211" s="26">
        <f>BJ211-BK211</f>
        <v>0</v>
      </c>
    </row>
    <row r="212" spans="1:64" x14ac:dyDescent="0.45">
      <c r="A212" s="2">
        <v>42912</v>
      </c>
      <c r="D212">
        <v>4</v>
      </c>
      <c r="E212">
        <v>1</v>
      </c>
      <c r="J212">
        <v>1</v>
      </c>
      <c r="K212">
        <v>2</v>
      </c>
      <c r="L212">
        <v>2</v>
      </c>
      <c r="O212">
        <v>4</v>
      </c>
      <c r="Q212">
        <v>1</v>
      </c>
      <c r="X212">
        <v>2</v>
      </c>
      <c r="AK212">
        <v>1</v>
      </c>
      <c r="AL212">
        <v>1</v>
      </c>
      <c r="AN212">
        <v>4</v>
      </c>
      <c r="AR212">
        <v>1</v>
      </c>
      <c r="AS212">
        <v>5</v>
      </c>
      <c r="AV212">
        <v>1</v>
      </c>
      <c r="AY212">
        <v>2</v>
      </c>
      <c r="AZ212">
        <v>1</v>
      </c>
      <c r="BA212" s="15">
        <f t="shared" si="76"/>
        <v>33</v>
      </c>
      <c r="BB212" s="60">
        <v>0</v>
      </c>
      <c r="BC212">
        <v>0</v>
      </c>
      <c r="BD212">
        <v>0</v>
      </c>
      <c r="BE212" s="57">
        <v>0</v>
      </c>
      <c r="BF212" s="54">
        <v>4</v>
      </c>
      <c r="BG212" s="54">
        <v>4</v>
      </c>
      <c r="BH212" s="54">
        <v>12</v>
      </c>
      <c r="BI212" s="57">
        <v>13</v>
      </c>
      <c r="BJ212" s="10">
        <f t="shared" si="83"/>
        <v>33</v>
      </c>
      <c r="BK212">
        <v>3</v>
      </c>
      <c r="BL212" s="26">
        <f t="shared" ref="BL212:BL216" si="84">BJ212-BK212</f>
        <v>30</v>
      </c>
    </row>
    <row r="213" spans="1:64" x14ac:dyDescent="0.45">
      <c r="A213" s="2">
        <v>42913</v>
      </c>
      <c r="E213">
        <v>1</v>
      </c>
      <c r="K213">
        <v>1</v>
      </c>
      <c r="L213">
        <v>1</v>
      </c>
      <c r="O213">
        <v>2</v>
      </c>
      <c r="Q213">
        <v>1</v>
      </c>
      <c r="S213">
        <v>1</v>
      </c>
      <c r="X213">
        <v>1</v>
      </c>
      <c r="AK213">
        <v>2</v>
      </c>
      <c r="AN213">
        <v>2</v>
      </c>
      <c r="AR213">
        <v>1</v>
      </c>
      <c r="AS213">
        <v>7</v>
      </c>
      <c r="AV213">
        <v>3</v>
      </c>
      <c r="AX213">
        <v>2</v>
      </c>
      <c r="AY213">
        <v>1</v>
      </c>
      <c r="BA213" s="15">
        <f t="shared" si="76"/>
        <v>26</v>
      </c>
      <c r="BB213" s="60">
        <v>0</v>
      </c>
      <c r="BC213">
        <v>0</v>
      </c>
      <c r="BD213">
        <v>0</v>
      </c>
      <c r="BE213" s="57">
        <v>0</v>
      </c>
      <c r="BF213" s="54">
        <v>2</v>
      </c>
      <c r="BG213" s="54">
        <v>0</v>
      </c>
      <c r="BH213" s="54">
        <v>8</v>
      </c>
      <c r="BI213" s="57">
        <v>16</v>
      </c>
      <c r="BJ213" s="10">
        <f t="shared" si="83"/>
        <v>26</v>
      </c>
      <c r="BK213">
        <v>3</v>
      </c>
      <c r="BL213" s="26">
        <f t="shared" si="84"/>
        <v>23</v>
      </c>
    </row>
    <row r="214" spans="1:64" x14ac:dyDescent="0.45">
      <c r="A214" s="2">
        <v>42914</v>
      </c>
      <c r="D214">
        <v>3</v>
      </c>
      <c r="K214">
        <v>2</v>
      </c>
      <c r="L214">
        <v>3</v>
      </c>
      <c r="O214">
        <v>7</v>
      </c>
      <c r="Q214">
        <v>1</v>
      </c>
      <c r="AK214">
        <v>2</v>
      </c>
      <c r="AL214">
        <v>1</v>
      </c>
      <c r="AR214">
        <v>1</v>
      </c>
      <c r="AS214">
        <v>7</v>
      </c>
      <c r="AV214">
        <v>3</v>
      </c>
      <c r="AY214">
        <v>1</v>
      </c>
      <c r="BA214" s="15">
        <f t="shared" si="76"/>
        <v>31</v>
      </c>
      <c r="BB214" s="60">
        <v>0</v>
      </c>
      <c r="BC214">
        <v>0</v>
      </c>
      <c r="BD214">
        <v>0</v>
      </c>
      <c r="BE214" s="57">
        <v>0</v>
      </c>
      <c r="BF214" s="54">
        <v>5</v>
      </c>
      <c r="BG214" s="54">
        <v>2</v>
      </c>
      <c r="BH214" s="54">
        <v>4</v>
      </c>
      <c r="BI214" s="57">
        <v>20</v>
      </c>
      <c r="BJ214" s="10">
        <f t="shared" si="83"/>
        <v>31</v>
      </c>
      <c r="BK214" s="54">
        <v>1</v>
      </c>
      <c r="BL214" s="26">
        <f t="shared" si="84"/>
        <v>30</v>
      </c>
    </row>
    <row r="215" spans="1:64" x14ac:dyDescent="0.45">
      <c r="A215" s="2">
        <v>42915</v>
      </c>
      <c r="B215">
        <v>2</v>
      </c>
      <c r="D215">
        <v>1</v>
      </c>
      <c r="J215">
        <v>1</v>
      </c>
      <c r="K215">
        <v>7</v>
      </c>
      <c r="L215">
        <v>1</v>
      </c>
      <c r="O215">
        <v>3</v>
      </c>
      <c r="AC215">
        <v>1</v>
      </c>
      <c r="AK215">
        <v>2</v>
      </c>
      <c r="AL215">
        <v>1</v>
      </c>
      <c r="AN215">
        <v>2</v>
      </c>
      <c r="AR215">
        <v>4</v>
      </c>
      <c r="BA215" s="15">
        <f t="shared" si="76"/>
        <v>25</v>
      </c>
      <c r="BB215" s="60">
        <v>0</v>
      </c>
      <c r="BC215">
        <v>0</v>
      </c>
      <c r="BD215">
        <v>0</v>
      </c>
      <c r="BE215" s="57">
        <v>0</v>
      </c>
      <c r="BF215" s="54">
        <v>4</v>
      </c>
      <c r="BG215" s="54">
        <v>1</v>
      </c>
      <c r="BH215" s="54">
        <v>7</v>
      </c>
      <c r="BI215" s="57">
        <v>13</v>
      </c>
      <c r="BJ215" s="10">
        <f t="shared" si="83"/>
        <v>25</v>
      </c>
      <c r="BK215" s="54">
        <v>1</v>
      </c>
      <c r="BL215" s="26">
        <f t="shared" si="84"/>
        <v>24</v>
      </c>
    </row>
    <row r="216" spans="1:64" x14ac:dyDescent="0.45">
      <c r="A216" s="2">
        <v>42916</v>
      </c>
      <c r="B216">
        <v>3</v>
      </c>
      <c r="D216">
        <v>4</v>
      </c>
      <c r="K216">
        <v>3</v>
      </c>
      <c r="L216">
        <v>4</v>
      </c>
      <c r="S216">
        <v>2</v>
      </c>
      <c r="AK216">
        <v>1</v>
      </c>
      <c r="AN216">
        <v>1</v>
      </c>
      <c r="AR216">
        <v>2</v>
      </c>
      <c r="AS216">
        <v>5</v>
      </c>
      <c r="AY216">
        <v>3</v>
      </c>
      <c r="BA216" s="15">
        <f t="shared" si="76"/>
        <v>28</v>
      </c>
      <c r="BB216" s="60">
        <v>0</v>
      </c>
      <c r="BC216">
        <v>0</v>
      </c>
      <c r="BD216">
        <v>0</v>
      </c>
      <c r="BE216" s="57">
        <v>0</v>
      </c>
      <c r="BF216" s="54">
        <v>4</v>
      </c>
      <c r="BG216" s="54">
        <v>1</v>
      </c>
      <c r="BH216" s="54">
        <v>4</v>
      </c>
      <c r="BI216" s="57">
        <v>19</v>
      </c>
      <c r="BJ216" s="10">
        <f t="shared" si="83"/>
        <v>28</v>
      </c>
      <c r="BK216" s="54">
        <v>0</v>
      </c>
      <c r="BL216" s="26">
        <f t="shared" si="84"/>
        <v>28</v>
      </c>
    </row>
    <row r="217" spans="1:64" s="18" customFormat="1" x14ac:dyDescent="0.45">
      <c r="A217" s="5" t="s">
        <v>58</v>
      </c>
      <c r="B217" s="18">
        <f>SUM(B211:B216)</f>
        <v>5</v>
      </c>
      <c r="C217" s="18">
        <f t="shared" ref="C217:BL217" si="85">SUM(C211:C216)</f>
        <v>0</v>
      </c>
      <c r="D217" s="18">
        <f t="shared" si="85"/>
        <v>12</v>
      </c>
      <c r="E217" s="18">
        <f t="shared" si="85"/>
        <v>2</v>
      </c>
      <c r="F217" s="18">
        <f t="shared" si="85"/>
        <v>0</v>
      </c>
      <c r="G217" s="18">
        <f t="shared" si="85"/>
        <v>0</v>
      </c>
      <c r="H217" s="18">
        <f t="shared" si="85"/>
        <v>0</v>
      </c>
      <c r="J217" s="18">
        <f t="shared" si="85"/>
        <v>2</v>
      </c>
      <c r="K217" s="18">
        <f t="shared" si="85"/>
        <v>15</v>
      </c>
      <c r="L217" s="18">
        <f t="shared" si="85"/>
        <v>11</v>
      </c>
      <c r="M217" s="18">
        <f t="shared" si="85"/>
        <v>0</v>
      </c>
      <c r="N217" s="18">
        <f t="shared" si="85"/>
        <v>0</v>
      </c>
      <c r="O217" s="18">
        <f t="shared" si="85"/>
        <v>16</v>
      </c>
      <c r="P217" s="18">
        <f t="shared" si="85"/>
        <v>0</v>
      </c>
      <c r="Q217" s="18">
        <f t="shared" si="85"/>
        <v>3</v>
      </c>
      <c r="R217" s="18">
        <f t="shared" si="85"/>
        <v>0</v>
      </c>
      <c r="S217" s="18">
        <f t="shared" si="85"/>
        <v>3</v>
      </c>
      <c r="T217" s="18">
        <f t="shared" si="85"/>
        <v>0</v>
      </c>
      <c r="U217" s="18">
        <f t="shared" si="85"/>
        <v>0</v>
      </c>
      <c r="V217" s="18">
        <f t="shared" si="85"/>
        <v>0</v>
      </c>
      <c r="W217" s="18">
        <f t="shared" si="85"/>
        <v>0</v>
      </c>
      <c r="X217" s="18">
        <f t="shared" si="85"/>
        <v>3</v>
      </c>
      <c r="Y217" s="18">
        <f t="shared" si="85"/>
        <v>0</v>
      </c>
      <c r="Z217" s="18">
        <f t="shared" si="85"/>
        <v>0</v>
      </c>
      <c r="AA217" s="18">
        <f t="shared" si="85"/>
        <v>0</v>
      </c>
      <c r="AB217" s="18">
        <f t="shared" si="85"/>
        <v>0</v>
      </c>
      <c r="AC217" s="18">
        <f t="shared" si="85"/>
        <v>1</v>
      </c>
      <c r="AD217" s="18">
        <f t="shared" si="85"/>
        <v>0</v>
      </c>
      <c r="AE217" s="18">
        <f t="shared" si="85"/>
        <v>0</v>
      </c>
      <c r="AF217" s="18">
        <f t="shared" si="85"/>
        <v>0</v>
      </c>
      <c r="AG217" s="18">
        <f t="shared" si="85"/>
        <v>0</v>
      </c>
      <c r="AH217" s="18">
        <f t="shared" si="85"/>
        <v>0</v>
      </c>
      <c r="AI217" s="18">
        <f t="shared" si="85"/>
        <v>0</v>
      </c>
      <c r="AJ217" s="18">
        <f t="shared" si="85"/>
        <v>0</v>
      </c>
      <c r="AK217" s="18">
        <f t="shared" si="85"/>
        <v>8</v>
      </c>
      <c r="AL217" s="18">
        <f t="shared" si="85"/>
        <v>3</v>
      </c>
      <c r="AM217" s="18">
        <f t="shared" si="85"/>
        <v>0</v>
      </c>
      <c r="AN217" s="18">
        <f t="shared" si="85"/>
        <v>9</v>
      </c>
      <c r="AO217" s="18">
        <f t="shared" si="85"/>
        <v>0</v>
      </c>
      <c r="AP217" s="18">
        <f t="shared" si="85"/>
        <v>0</v>
      </c>
      <c r="AQ217" s="18">
        <f t="shared" si="85"/>
        <v>0</v>
      </c>
      <c r="AR217" s="18">
        <f t="shared" si="85"/>
        <v>9</v>
      </c>
      <c r="AS217" s="18">
        <f t="shared" si="85"/>
        <v>24</v>
      </c>
      <c r="AT217" s="18">
        <f t="shared" si="85"/>
        <v>0</v>
      </c>
      <c r="AU217" s="18">
        <f t="shared" si="85"/>
        <v>0</v>
      </c>
      <c r="AV217" s="18">
        <f t="shared" si="85"/>
        <v>7</v>
      </c>
      <c r="AW217" s="18">
        <f t="shared" si="85"/>
        <v>0</v>
      </c>
      <c r="AX217" s="18">
        <f t="shared" si="85"/>
        <v>2</v>
      </c>
      <c r="AY217" s="18">
        <f t="shared" si="85"/>
        <v>7</v>
      </c>
      <c r="AZ217" s="18">
        <f t="shared" si="85"/>
        <v>1</v>
      </c>
      <c r="BA217" s="14">
        <f t="shared" si="85"/>
        <v>143</v>
      </c>
      <c r="BB217" s="61">
        <f t="shared" si="85"/>
        <v>0</v>
      </c>
      <c r="BC217" s="18">
        <f t="shared" si="85"/>
        <v>0</v>
      </c>
      <c r="BD217" s="18">
        <f t="shared" si="85"/>
        <v>0</v>
      </c>
      <c r="BE217" s="18">
        <f t="shared" si="85"/>
        <v>0</v>
      </c>
      <c r="BF217" s="18">
        <f t="shared" si="85"/>
        <v>19</v>
      </c>
      <c r="BG217" s="18">
        <f t="shared" si="85"/>
        <v>8</v>
      </c>
      <c r="BH217" s="18">
        <f t="shared" si="85"/>
        <v>35</v>
      </c>
      <c r="BI217" s="18">
        <f t="shared" si="85"/>
        <v>81</v>
      </c>
      <c r="BJ217" s="14">
        <f t="shared" si="85"/>
        <v>143</v>
      </c>
      <c r="BK217" s="18">
        <f t="shared" si="85"/>
        <v>8</v>
      </c>
      <c r="BL217" s="18">
        <f t="shared" si="85"/>
        <v>135</v>
      </c>
    </row>
    <row r="218" spans="1:64" s="7" customFormat="1" x14ac:dyDescent="0.45">
      <c r="A218" s="8" t="s">
        <v>59</v>
      </c>
      <c r="B218" s="13">
        <f>B217+B210+B202+B194+B186</f>
        <v>19</v>
      </c>
      <c r="C218" s="13">
        <f t="shared" ref="C218:BL218" si="86">C217+C210+C202+C194+C186</f>
        <v>0</v>
      </c>
      <c r="D218" s="13">
        <f t="shared" si="86"/>
        <v>36</v>
      </c>
      <c r="E218" s="13">
        <f t="shared" si="86"/>
        <v>9</v>
      </c>
      <c r="F218" s="13">
        <f t="shared" si="86"/>
        <v>0</v>
      </c>
      <c r="G218" s="13">
        <f t="shared" si="86"/>
        <v>0</v>
      </c>
      <c r="H218" s="13">
        <f t="shared" si="86"/>
        <v>0</v>
      </c>
      <c r="I218" s="13"/>
      <c r="J218" s="13">
        <f t="shared" si="86"/>
        <v>8</v>
      </c>
      <c r="K218" s="13">
        <f t="shared" si="86"/>
        <v>50</v>
      </c>
      <c r="L218" s="13">
        <f t="shared" si="86"/>
        <v>35</v>
      </c>
      <c r="M218" s="13">
        <f t="shared" si="86"/>
        <v>0</v>
      </c>
      <c r="N218" s="13">
        <f t="shared" si="86"/>
        <v>0</v>
      </c>
      <c r="O218" s="13">
        <f t="shared" si="86"/>
        <v>46</v>
      </c>
      <c r="P218" s="13">
        <f t="shared" si="86"/>
        <v>0</v>
      </c>
      <c r="Q218" s="13">
        <f t="shared" si="86"/>
        <v>5</v>
      </c>
      <c r="R218" s="13">
        <f t="shared" si="86"/>
        <v>0</v>
      </c>
      <c r="S218" s="13">
        <f t="shared" si="86"/>
        <v>9</v>
      </c>
      <c r="T218" s="13">
        <f t="shared" si="86"/>
        <v>0</v>
      </c>
      <c r="U218" s="13">
        <f t="shared" si="86"/>
        <v>0</v>
      </c>
      <c r="V218" s="13">
        <f t="shared" si="86"/>
        <v>0</v>
      </c>
      <c r="W218" s="13">
        <f t="shared" si="86"/>
        <v>0</v>
      </c>
      <c r="X218" s="13">
        <f t="shared" si="86"/>
        <v>32</v>
      </c>
      <c r="Y218" s="13">
        <f t="shared" si="86"/>
        <v>0</v>
      </c>
      <c r="Z218" s="13">
        <f t="shared" si="86"/>
        <v>3</v>
      </c>
      <c r="AA218" s="13">
        <f t="shared" si="86"/>
        <v>0</v>
      </c>
      <c r="AB218" s="13">
        <f t="shared" si="86"/>
        <v>0</v>
      </c>
      <c r="AC218" s="13">
        <f t="shared" si="86"/>
        <v>7</v>
      </c>
      <c r="AD218" s="13">
        <f t="shared" si="86"/>
        <v>0</v>
      </c>
      <c r="AE218" s="13">
        <f t="shared" si="86"/>
        <v>0</v>
      </c>
      <c r="AF218" s="13">
        <f t="shared" si="86"/>
        <v>0</v>
      </c>
      <c r="AG218" s="13">
        <f t="shared" si="86"/>
        <v>0</v>
      </c>
      <c r="AH218" s="13">
        <f t="shared" si="86"/>
        <v>0</v>
      </c>
      <c r="AI218" s="13">
        <f t="shared" si="86"/>
        <v>0</v>
      </c>
      <c r="AJ218" s="13">
        <f t="shared" si="86"/>
        <v>0</v>
      </c>
      <c r="AK218" s="13">
        <f t="shared" si="86"/>
        <v>34</v>
      </c>
      <c r="AL218" s="13">
        <f t="shared" si="86"/>
        <v>10</v>
      </c>
      <c r="AM218" s="13">
        <f t="shared" si="86"/>
        <v>0</v>
      </c>
      <c r="AN218" s="13">
        <f t="shared" si="86"/>
        <v>42</v>
      </c>
      <c r="AO218" s="13">
        <f t="shared" si="86"/>
        <v>0</v>
      </c>
      <c r="AP218" s="13">
        <f t="shared" si="86"/>
        <v>0</v>
      </c>
      <c r="AQ218" s="13">
        <f t="shared" si="86"/>
        <v>0</v>
      </c>
      <c r="AR218" s="13">
        <f t="shared" si="86"/>
        <v>35</v>
      </c>
      <c r="AS218" s="13">
        <f t="shared" si="86"/>
        <v>97</v>
      </c>
      <c r="AT218" s="13">
        <f t="shared" si="86"/>
        <v>0</v>
      </c>
      <c r="AU218" s="13">
        <f t="shared" si="86"/>
        <v>0</v>
      </c>
      <c r="AV218" s="13">
        <f t="shared" si="86"/>
        <v>30</v>
      </c>
      <c r="AW218" s="13">
        <f t="shared" si="86"/>
        <v>0</v>
      </c>
      <c r="AX218" s="13">
        <f t="shared" si="86"/>
        <v>7</v>
      </c>
      <c r="AY218" s="13">
        <f t="shared" si="86"/>
        <v>29</v>
      </c>
      <c r="AZ218" s="13">
        <f t="shared" si="86"/>
        <v>2</v>
      </c>
      <c r="BA218" s="15">
        <f t="shared" si="86"/>
        <v>545</v>
      </c>
      <c r="BB218" s="63">
        <f t="shared" si="86"/>
        <v>0</v>
      </c>
      <c r="BC218" s="13">
        <f t="shared" si="86"/>
        <v>1</v>
      </c>
      <c r="BD218" s="13">
        <f t="shared" si="86"/>
        <v>3</v>
      </c>
      <c r="BE218" s="69">
        <f t="shared" si="86"/>
        <v>4</v>
      </c>
      <c r="BF218" s="63">
        <f t="shared" si="86"/>
        <v>62</v>
      </c>
      <c r="BG218" s="73">
        <f t="shared" si="86"/>
        <v>29</v>
      </c>
      <c r="BH218" s="73">
        <f t="shared" si="86"/>
        <v>159</v>
      </c>
      <c r="BI218" s="69">
        <f t="shared" si="86"/>
        <v>287</v>
      </c>
      <c r="BJ218" s="15">
        <f t="shared" si="86"/>
        <v>545</v>
      </c>
      <c r="BK218" s="13">
        <f t="shared" si="86"/>
        <v>59</v>
      </c>
      <c r="BL218" s="13">
        <f t="shared" si="86"/>
        <v>486</v>
      </c>
    </row>
    <row r="219" spans="1:64" x14ac:dyDescent="0.45">
      <c r="A219" s="2">
        <v>42917</v>
      </c>
      <c r="D219">
        <v>1</v>
      </c>
      <c r="AN219">
        <v>1</v>
      </c>
      <c r="BA219" s="15">
        <f t="shared" si="76"/>
        <v>2</v>
      </c>
      <c r="BB219" s="60">
        <v>0</v>
      </c>
      <c r="BC219">
        <v>0</v>
      </c>
      <c r="BD219">
        <v>0</v>
      </c>
      <c r="BE219" s="57">
        <v>0</v>
      </c>
      <c r="BF219" s="54">
        <v>1</v>
      </c>
      <c r="BG219" s="54">
        <v>0</v>
      </c>
      <c r="BH219" s="54">
        <v>1</v>
      </c>
      <c r="BI219" s="57">
        <v>0</v>
      </c>
      <c r="BJ219" s="10">
        <f>SUM(BB219:BI219)</f>
        <v>2</v>
      </c>
    </row>
    <row r="220" spans="1:64" x14ac:dyDescent="0.45">
      <c r="A220" s="2">
        <v>42918</v>
      </c>
      <c r="BA220" s="15">
        <f t="shared" si="76"/>
        <v>0</v>
      </c>
      <c r="BJ220" s="10">
        <f t="shared" ref="BJ220:BJ226" si="87">SUM(BB220:BE220)</f>
        <v>0</v>
      </c>
    </row>
    <row r="221" spans="1:64" x14ac:dyDescent="0.45">
      <c r="A221" s="2">
        <v>42919</v>
      </c>
      <c r="BA221" s="15">
        <f t="shared" si="76"/>
        <v>0</v>
      </c>
      <c r="BJ221" s="10">
        <f t="shared" si="87"/>
        <v>0</v>
      </c>
    </row>
    <row r="222" spans="1:64" x14ac:dyDescent="0.45">
      <c r="A222" s="2">
        <v>42920</v>
      </c>
      <c r="BA222" s="15">
        <f t="shared" si="76"/>
        <v>0</v>
      </c>
      <c r="BJ222" s="10">
        <f t="shared" si="87"/>
        <v>0</v>
      </c>
    </row>
    <row r="223" spans="1:64" x14ac:dyDescent="0.45">
      <c r="A223" s="2">
        <v>42921</v>
      </c>
      <c r="BA223" s="15">
        <f t="shared" si="76"/>
        <v>0</v>
      </c>
      <c r="BJ223" s="10">
        <f t="shared" si="87"/>
        <v>0</v>
      </c>
    </row>
    <row r="224" spans="1:64" x14ac:dyDescent="0.45">
      <c r="A224" s="2">
        <v>42922</v>
      </c>
      <c r="BA224" s="15">
        <f t="shared" si="76"/>
        <v>0</v>
      </c>
      <c r="BJ224" s="10">
        <f t="shared" si="87"/>
        <v>0</v>
      </c>
    </row>
    <row r="225" spans="1:62" x14ac:dyDescent="0.45">
      <c r="A225" s="2">
        <v>42923</v>
      </c>
      <c r="BA225" s="15">
        <f t="shared" si="76"/>
        <v>0</v>
      </c>
      <c r="BJ225" s="10">
        <f t="shared" si="87"/>
        <v>0</v>
      </c>
    </row>
    <row r="226" spans="1:62" x14ac:dyDescent="0.45">
      <c r="A226" s="2">
        <v>42924</v>
      </c>
      <c r="BA226" s="15">
        <f t="shared" si="76"/>
        <v>0</v>
      </c>
      <c r="BJ226" s="10">
        <f t="shared" si="87"/>
        <v>0</v>
      </c>
    </row>
    <row r="227" spans="1:62" s="18" customFormat="1" x14ac:dyDescent="0.45">
      <c r="A227" s="5" t="s">
        <v>58</v>
      </c>
      <c r="B227" s="18">
        <f>SUM(B219:B226)</f>
        <v>0</v>
      </c>
      <c r="C227" s="18">
        <f t="shared" ref="C227:BJ227" si="88">SUM(C219:C226)</f>
        <v>0</v>
      </c>
      <c r="D227" s="18">
        <f t="shared" si="88"/>
        <v>1</v>
      </c>
      <c r="E227" s="18">
        <f t="shared" si="88"/>
        <v>0</v>
      </c>
      <c r="F227" s="18">
        <f t="shared" si="88"/>
        <v>0</v>
      </c>
      <c r="G227" s="18">
        <f t="shared" si="88"/>
        <v>0</v>
      </c>
      <c r="H227" s="18">
        <f t="shared" si="88"/>
        <v>0</v>
      </c>
      <c r="J227" s="18">
        <f t="shared" si="88"/>
        <v>0</v>
      </c>
      <c r="K227" s="18">
        <f t="shared" si="88"/>
        <v>0</v>
      </c>
      <c r="L227" s="18">
        <f t="shared" si="88"/>
        <v>0</v>
      </c>
      <c r="M227" s="18">
        <f t="shared" si="88"/>
        <v>0</v>
      </c>
      <c r="N227" s="18">
        <f t="shared" si="88"/>
        <v>0</v>
      </c>
      <c r="O227" s="18">
        <f t="shared" si="88"/>
        <v>0</v>
      </c>
      <c r="P227" s="18">
        <f t="shared" si="88"/>
        <v>0</v>
      </c>
      <c r="Q227" s="18">
        <f t="shared" si="88"/>
        <v>0</v>
      </c>
      <c r="R227" s="18">
        <f t="shared" si="88"/>
        <v>0</v>
      </c>
      <c r="S227" s="18">
        <f t="shared" si="88"/>
        <v>0</v>
      </c>
      <c r="T227" s="18">
        <f t="shared" si="88"/>
        <v>0</v>
      </c>
      <c r="U227" s="18">
        <f t="shared" si="88"/>
        <v>0</v>
      </c>
      <c r="V227" s="18">
        <f t="shared" si="88"/>
        <v>0</v>
      </c>
      <c r="W227" s="18">
        <f t="shared" si="88"/>
        <v>0</v>
      </c>
      <c r="X227" s="18">
        <f t="shared" si="88"/>
        <v>0</v>
      </c>
      <c r="Y227" s="18">
        <f t="shared" si="88"/>
        <v>0</v>
      </c>
      <c r="Z227" s="18">
        <f t="shared" si="88"/>
        <v>0</v>
      </c>
      <c r="AA227" s="18">
        <f t="shared" si="88"/>
        <v>0</v>
      </c>
      <c r="AB227" s="18">
        <f t="shared" si="88"/>
        <v>0</v>
      </c>
      <c r="AC227" s="18">
        <f t="shared" si="88"/>
        <v>0</v>
      </c>
      <c r="AD227" s="18">
        <f t="shared" si="88"/>
        <v>0</v>
      </c>
      <c r="AE227" s="18">
        <f t="shared" si="88"/>
        <v>0</v>
      </c>
      <c r="AF227" s="18">
        <f t="shared" si="88"/>
        <v>0</v>
      </c>
      <c r="AG227" s="18">
        <f t="shared" si="88"/>
        <v>0</v>
      </c>
      <c r="AH227" s="18">
        <f t="shared" si="88"/>
        <v>0</v>
      </c>
      <c r="AI227" s="18">
        <f t="shared" si="88"/>
        <v>0</v>
      </c>
      <c r="AJ227" s="18">
        <f t="shared" si="88"/>
        <v>0</v>
      </c>
      <c r="AK227" s="18">
        <f t="shared" si="88"/>
        <v>0</v>
      </c>
      <c r="AL227" s="18">
        <f t="shared" si="88"/>
        <v>0</v>
      </c>
      <c r="AM227" s="18">
        <f t="shared" si="88"/>
        <v>0</v>
      </c>
      <c r="AN227" s="18">
        <f t="shared" si="88"/>
        <v>1</v>
      </c>
      <c r="AO227" s="18">
        <f t="shared" si="88"/>
        <v>0</v>
      </c>
      <c r="AP227" s="18">
        <f t="shared" si="88"/>
        <v>0</v>
      </c>
      <c r="AQ227" s="18">
        <f t="shared" si="88"/>
        <v>0</v>
      </c>
      <c r="AR227" s="18">
        <f t="shared" si="88"/>
        <v>0</v>
      </c>
      <c r="AS227" s="18">
        <f t="shared" si="88"/>
        <v>0</v>
      </c>
      <c r="AT227" s="18">
        <f t="shared" si="88"/>
        <v>0</v>
      </c>
      <c r="AU227" s="18">
        <f t="shared" si="88"/>
        <v>0</v>
      </c>
      <c r="AV227" s="18">
        <f t="shared" si="88"/>
        <v>0</v>
      </c>
      <c r="AW227" s="18">
        <f t="shared" si="88"/>
        <v>0</v>
      </c>
      <c r="AX227" s="18">
        <f t="shared" si="88"/>
        <v>0</v>
      </c>
      <c r="AY227" s="18">
        <f t="shared" si="88"/>
        <v>0</v>
      </c>
      <c r="AZ227" s="18">
        <f t="shared" si="88"/>
        <v>0</v>
      </c>
      <c r="BA227" s="14">
        <f t="shared" si="88"/>
        <v>2</v>
      </c>
      <c r="BB227" s="61">
        <f t="shared" si="88"/>
        <v>0</v>
      </c>
      <c r="BC227" s="18">
        <f t="shared" si="88"/>
        <v>0</v>
      </c>
      <c r="BD227" s="18">
        <f t="shared" si="88"/>
        <v>0</v>
      </c>
      <c r="BE227" s="58">
        <f t="shared" si="88"/>
        <v>0</v>
      </c>
      <c r="BF227" s="32">
        <f t="shared" si="88"/>
        <v>1</v>
      </c>
      <c r="BG227" s="32">
        <f t="shared" si="88"/>
        <v>0</v>
      </c>
      <c r="BH227" s="32">
        <f t="shared" si="88"/>
        <v>1</v>
      </c>
      <c r="BI227" s="58">
        <f t="shared" si="88"/>
        <v>0</v>
      </c>
      <c r="BJ227" s="14">
        <f t="shared" si="88"/>
        <v>2</v>
      </c>
    </row>
    <row r="228" spans="1:62" x14ac:dyDescent="0.45">
      <c r="A228" s="2">
        <v>42925</v>
      </c>
      <c r="BA228" s="15">
        <f t="shared" si="76"/>
        <v>0</v>
      </c>
      <c r="BJ228" s="10">
        <f t="shared" ref="BJ228:BJ234" si="89">SUM(BB228:BE228)</f>
        <v>0</v>
      </c>
    </row>
    <row r="229" spans="1:62" x14ac:dyDescent="0.45">
      <c r="A229" s="2">
        <v>42926</v>
      </c>
      <c r="BA229" s="15">
        <f t="shared" si="76"/>
        <v>0</v>
      </c>
      <c r="BJ229" s="10">
        <f t="shared" si="89"/>
        <v>0</v>
      </c>
    </row>
    <row r="230" spans="1:62" x14ac:dyDescent="0.45">
      <c r="A230" s="2">
        <v>42927</v>
      </c>
      <c r="BA230" s="15">
        <f t="shared" si="76"/>
        <v>0</v>
      </c>
      <c r="BJ230" s="10">
        <f t="shared" si="89"/>
        <v>0</v>
      </c>
    </row>
    <row r="231" spans="1:62" x14ac:dyDescent="0.45">
      <c r="A231" s="2">
        <v>42928</v>
      </c>
      <c r="BA231" s="15">
        <f t="shared" si="76"/>
        <v>0</v>
      </c>
      <c r="BJ231" s="10">
        <f t="shared" si="89"/>
        <v>0</v>
      </c>
    </row>
    <row r="232" spans="1:62" x14ac:dyDescent="0.45">
      <c r="A232" s="2">
        <v>42929</v>
      </c>
      <c r="BA232" s="15">
        <f t="shared" si="76"/>
        <v>0</v>
      </c>
      <c r="BJ232" s="10">
        <f t="shared" si="89"/>
        <v>0</v>
      </c>
    </row>
    <row r="233" spans="1:62" x14ac:dyDescent="0.45">
      <c r="A233" s="2">
        <v>42930</v>
      </c>
      <c r="BA233" s="15">
        <f t="shared" si="76"/>
        <v>0</v>
      </c>
      <c r="BJ233" s="10">
        <f t="shared" si="89"/>
        <v>0</v>
      </c>
    </row>
    <row r="234" spans="1:62" x14ac:dyDescent="0.45">
      <c r="A234" s="2">
        <v>42931</v>
      </c>
      <c r="BA234" s="15">
        <f t="shared" si="76"/>
        <v>0</v>
      </c>
      <c r="BJ234" s="10">
        <f t="shared" si="89"/>
        <v>0</v>
      </c>
    </row>
    <row r="235" spans="1:62" s="4" customFormat="1" x14ac:dyDescent="0.45">
      <c r="A235" s="5" t="s">
        <v>58</v>
      </c>
      <c r="B235" s="4">
        <f>SUM(B228:B234)</f>
        <v>0</v>
      </c>
      <c r="C235" s="4">
        <f t="shared" ref="C235:BJ235" si="90">SUM(C228:C234)</f>
        <v>0</v>
      </c>
      <c r="D235" s="4">
        <f t="shared" si="90"/>
        <v>0</v>
      </c>
      <c r="E235" s="4">
        <f t="shared" si="90"/>
        <v>0</v>
      </c>
      <c r="F235" s="4">
        <f t="shared" si="90"/>
        <v>0</v>
      </c>
      <c r="G235" s="4">
        <f t="shared" si="90"/>
        <v>0</v>
      </c>
      <c r="H235" s="4">
        <f t="shared" si="90"/>
        <v>0</v>
      </c>
      <c r="J235" s="4">
        <f t="shared" si="90"/>
        <v>0</v>
      </c>
      <c r="K235" s="4">
        <f t="shared" si="90"/>
        <v>0</v>
      </c>
      <c r="L235" s="4">
        <f t="shared" si="90"/>
        <v>0</v>
      </c>
      <c r="M235" s="4">
        <f t="shared" si="90"/>
        <v>0</v>
      </c>
      <c r="N235" s="4">
        <f t="shared" si="90"/>
        <v>0</v>
      </c>
      <c r="O235" s="4">
        <f t="shared" si="90"/>
        <v>0</v>
      </c>
      <c r="P235" s="4">
        <f t="shared" si="90"/>
        <v>0</v>
      </c>
      <c r="Q235" s="4">
        <f t="shared" si="90"/>
        <v>0</v>
      </c>
      <c r="R235" s="4">
        <f t="shared" si="90"/>
        <v>0</v>
      </c>
      <c r="S235" s="4">
        <f t="shared" si="90"/>
        <v>0</v>
      </c>
      <c r="T235" s="4">
        <f t="shared" si="90"/>
        <v>0</v>
      </c>
      <c r="U235" s="4">
        <f t="shared" si="90"/>
        <v>0</v>
      </c>
      <c r="V235" s="4">
        <f t="shared" si="90"/>
        <v>0</v>
      </c>
      <c r="W235" s="4">
        <f t="shared" si="90"/>
        <v>0</v>
      </c>
      <c r="X235" s="4">
        <f t="shared" si="90"/>
        <v>0</v>
      </c>
      <c r="Y235" s="4">
        <f t="shared" si="90"/>
        <v>0</v>
      </c>
      <c r="Z235" s="4">
        <f t="shared" si="90"/>
        <v>0</v>
      </c>
      <c r="AA235" s="4">
        <f t="shared" si="90"/>
        <v>0</v>
      </c>
      <c r="AB235" s="4">
        <f t="shared" si="90"/>
        <v>0</v>
      </c>
      <c r="AC235" s="4">
        <f t="shared" si="90"/>
        <v>0</v>
      </c>
      <c r="AD235" s="4">
        <f t="shared" si="90"/>
        <v>0</v>
      </c>
      <c r="AE235" s="4">
        <f t="shared" si="90"/>
        <v>0</v>
      </c>
      <c r="AF235" s="4">
        <f t="shared" si="90"/>
        <v>0</v>
      </c>
      <c r="AG235" s="4">
        <f t="shared" si="90"/>
        <v>0</v>
      </c>
      <c r="AH235" s="4">
        <f t="shared" si="90"/>
        <v>0</v>
      </c>
      <c r="AI235" s="4">
        <f t="shared" si="90"/>
        <v>0</v>
      </c>
      <c r="AJ235" s="4">
        <f t="shared" si="90"/>
        <v>0</v>
      </c>
      <c r="AK235" s="4">
        <f t="shared" si="90"/>
        <v>0</v>
      </c>
      <c r="AL235" s="4">
        <f t="shared" si="90"/>
        <v>0</v>
      </c>
      <c r="AM235" s="4">
        <f t="shared" si="90"/>
        <v>0</v>
      </c>
      <c r="AN235" s="4">
        <f t="shared" si="90"/>
        <v>0</v>
      </c>
      <c r="AO235" s="4">
        <f t="shared" si="90"/>
        <v>0</v>
      </c>
      <c r="AP235" s="4">
        <f t="shared" si="90"/>
        <v>0</v>
      </c>
      <c r="AQ235" s="4">
        <f t="shared" si="90"/>
        <v>0</v>
      </c>
      <c r="AR235" s="4">
        <f t="shared" si="90"/>
        <v>0</v>
      </c>
      <c r="AS235" s="4">
        <f t="shared" si="90"/>
        <v>0</v>
      </c>
      <c r="AT235" s="4">
        <f t="shared" si="90"/>
        <v>0</v>
      </c>
      <c r="AU235" s="4">
        <f t="shared" si="90"/>
        <v>0</v>
      </c>
      <c r="AV235" s="4">
        <f t="shared" si="90"/>
        <v>0</v>
      </c>
      <c r="AW235" s="4">
        <f t="shared" si="90"/>
        <v>0</v>
      </c>
      <c r="AX235" s="4">
        <f t="shared" si="90"/>
        <v>0</v>
      </c>
      <c r="AY235" s="4">
        <f t="shared" si="90"/>
        <v>0</v>
      </c>
      <c r="AZ235" s="4">
        <f t="shared" si="90"/>
        <v>0</v>
      </c>
      <c r="BA235" s="10">
        <f t="shared" si="90"/>
        <v>0</v>
      </c>
      <c r="BB235" s="62">
        <f t="shared" si="90"/>
        <v>0</v>
      </c>
      <c r="BC235" s="4">
        <f t="shared" si="90"/>
        <v>0</v>
      </c>
      <c r="BD235" s="4">
        <f t="shared" si="90"/>
        <v>0</v>
      </c>
      <c r="BE235" s="68">
        <f t="shared" si="90"/>
        <v>0</v>
      </c>
      <c r="BF235" s="30">
        <f t="shared" si="90"/>
        <v>0</v>
      </c>
      <c r="BG235" s="30">
        <f t="shared" si="90"/>
        <v>0</v>
      </c>
      <c r="BH235" s="30">
        <f t="shared" si="90"/>
        <v>0</v>
      </c>
      <c r="BI235" s="68">
        <f t="shared" si="90"/>
        <v>0</v>
      </c>
      <c r="BJ235" s="10">
        <f t="shared" si="90"/>
        <v>0</v>
      </c>
    </row>
    <row r="236" spans="1:62" x14ac:dyDescent="0.45">
      <c r="A236" s="2">
        <v>42932</v>
      </c>
      <c r="BA236" s="15">
        <f t="shared" si="76"/>
        <v>0</v>
      </c>
      <c r="BJ236" s="10">
        <f t="shared" ref="BJ236:BJ242" si="91">SUM(BB236:BE236)</f>
        <v>0</v>
      </c>
    </row>
    <row r="237" spans="1:62" x14ac:dyDescent="0.45">
      <c r="A237" s="2">
        <v>42933</v>
      </c>
      <c r="BA237" s="15">
        <f t="shared" si="76"/>
        <v>0</v>
      </c>
      <c r="BJ237" s="10">
        <f t="shared" si="91"/>
        <v>0</v>
      </c>
    </row>
    <row r="238" spans="1:62" x14ac:dyDescent="0.45">
      <c r="A238" s="2">
        <v>42934</v>
      </c>
      <c r="BA238" s="15">
        <f t="shared" si="76"/>
        <v>0</v>
      </c>
      <c r="BJ238" s="10">
        <f t="shared" si="91"/>
        <v>0</v>
      </c>
    </row>
    <row r="239" spans="1:62" x14ac:dyDescent="0.45">
      <c r="A239" s="2">
        <v>42935</v>
      </c>
      <c r="BA239" s="15">
        <f t="shared" si="76"/>
        <v>0</v>
      </c>
      <c r="BJ239" s="10">
        <f t="shared" si="91"/>
        <v>0</v>
      </c>
    </row>
    <row r="240" spans="1:62" x14ac:dyDescent="0.45">
      <c r="A240" s="2">
        <v>42936</v>
      </c>
      <c r="BA240" s="15">
        <f t="shared" si="76"/>
        <v>0</v>
      </c>
      <c r="BJ240" s="10">
        <f t="shared" si="91"/>
        <v>0</v>
      </c>
    </row>
    <row r="241" spans="1:62" x14ac:dyDescent="0.45">
      <c r="A241" s="2">
        <v>42937</v>
      </c>
      <c r="BA241" s="15">
        <f t="shared" si="76"/>
        <v>0</v>
      </c>
      <c r="BJ241" s="10">
        <f t="shared" si="91"/>
        <v>0</v>
      </c>
    </row>
    <row r="242" spans="1:62" x14ac:dyDescent="0.45">
      <c r="A242" s="2">
        <v>42938</v>
      </c>
      <c r="BA242" s="15">
        <f t="shared" si="76"/>
        <v>0</v>
      </c>
      <c r="BJ242" s="10">
        <f t="shared" si="91"/>
        <v>0</v>
      </c>
    </row>
    <row r="243" spans="1:62" s="4" customFormat="1" x14ac:dyDescent="0.45">
      <c r="A243" s="5" t="s">
        <v>58</v>
      </c>
      <c r="B243" s="4">
        <f>SUM(B236:B242)</f>
        <v>0</v>
      </c>
      <c r="C243" s="4">
        <f t="shared" ref="C243:BJ243" si="92">SUM(C236:C242)</f>
        <v>0</v>
      </c>
      <c r="D243" s="4">
        <f t="shared" si="92"/>
        <v>0</v>
      </c>
      <c r="E243" s="4">
        <f t="shared" si="92"/>
        <v>0</v>
      </c>
      <c r="F243" s="4">
        <f t="shared" si="92"/>
        <v>0</v>
      </c>
      <c r="G243" s="4">
        <f t="shared" si="92"/>
        <v>0</v>
      </c>
      <c r="H243" s="4">
        <f t="shared" si="92"/>
        <v>0</v>
      </c>
      <c r="J243" s="4">
        <f t="shared" si="92"/>
        <v>0</v>
      </c>
      <c r="K243" s="4">
        <f t="shared" si="92"/>
        <v>0</v>
      </c>
      <c r="L243" s="4">
        <f t="shared" si="92"/>
        <v>0</v>
      </c>
      <c r="M243" s="4">
        <f t="shared" si="92"/>
        <v>0</v>
      </c>
      <c r="N243" s="4">
        <f t="shared" si="92"/>
        <v>0</v>
      </c>
      <c r="O243" s="4">
        <f t="shared" si="92"/>
        <v>0</v>
      </c>
      <c r="P243" s="4">
        <f t="shared" si="92"/>
        <v>0</v>
      </c>
      <c r="Q243" s="4">
        <f t="shared" si="92"/>
        <v>0</v>
      </c>
      <c r="R243" s="4">
        <f t="shared" si="92"/>
        <v>0</v>
      </c>
      <c r="S243" s="4">
        <f t="shared" si="92"/>
        <v>0</v>
      </c>
      <c r="T243" s="4">
        <f t="shared" si="92"/>
        <v>0</v>
      </c>
      <c r="U243" s="4">
        <f t="shared" si="92"/>
        <v>0</v>
      </c>
      <c r="V243" s="4">
        <f t="shared" si="92"/>
        <v>0</v>
      </c>
      <c r="W243" s="4">
        <f t="shared" si="92"/>
        <v>0</v>
      </c>
      <c r="X243" s="4">
        <f t="shared" si="92"/>
        <v>0</v>
      </c>
      <c r="Y243" s="4">
        <f t="shared" si="92"/>
        <v>0</v>
      </c>
      <c r="Z243" s="4">
        <f t="shared" si="92"/>
        <v>0</v>
      </c>
      <c r="AA243" s="4">
        <f t="shared" si="92"/>
        <v>0</v>
      </c>
      <c r="AB243" s="4">
        <f t="shared" si="92"/>
        <v>0</v>
      </c>
      <c r="AC243" s="4">
        <f t="shared" si="92"/>
        <v>0</v>
      </c>
      <c r="AD243" s="4">
        <f t="shared" si="92"/>
        <v>0</v>
      </c>
      <c r="AE243" s="4">
        <f t="shared" si="92"/>
        <v>0</v>
      </c>
      <c r="AF243" s="4">
        <f t="shared" si="92"/>
        <v>0</v>
      </c>
      <c r="AG243" s="4">
        <f t="shared" si="92"/>
        <v>0</v>
      </c>
      <c r="AH243" s="4">
        <f t="shared" si="92"/>
        <v>0</v>
      </c>
      <c r="AI243" s="4">
        <f t="shared" si="92"/>
        <v>0</v>
      </c>
      <c r="AJ243" s="4">
        <f t="shared" si="92"/>
        <v>0</v>
      </c>
      <c r="AK243" s="4">
        <f t="shared" si="92"/>
        <v>0</v>
      </c>
      <c r="AL243" s="4">
        <f t="shared" si="92"/>
        <v>0</v>
      </c>
      <c r="AM243" s="4">
        <f t="shared" si="92"/>
        <v>0</v>
      </c>
      <c r="AN243" s="4">
        <f t="shared" si="92"/>
        <v>0</v>
      </c>
      <c r="AO243" s="4">
        <f t="shared" si="92"/>
        <v>0</v>
      </c>
      <c r="AP243" s="4">
        <f t="shared" si="92"/>
        <v>0</v>
      </c>
      <c r="AQ243" s="4">
        <f t="shared" si="92"/>
        <v>0</v>
      </c>
      <c r="AR243" s="4">
        <f t="shared" si="92"/>
        <v>0</v>
      </c>
      <c r="AS243" s="4">
        <f t="shared" si="92"/>
        <v>0</v>
      </c>
      <c r="AT243" s="4">
        <f t="shared" si="92"/>
        <v>0</v>
      </c>
      <c r="AU243" s="4">
        <f t="shared" si="92"/>
        <v>0</v>
      </c>
      <c r="AV243" s="4">
        <f t="shared" si="92"/>
        <v>0</v>
      </c>
      <c r="AW243" s="4">
        <f t="shared" si="92"/>
        <v>0</v>
      </c>
      <c r="AX243" s="4">
        <f t="shared" si="92"/>
        <v>0</v>
      </c>
      <c r="AY243" s="4">
        <f t="shared" si="92"/>
        <v>0</v>
      </c>
      <c r="AZ243" s="4">
        <f t="shared" si="92"/>
        <v>0</v>
      </c>
      <c r="BA243" s="10">
        <f t="shared" si="92"/>
        <v>0</v>
      </c>
      <c r="BB243" s="62">
        <f t="shared" si="92"/>
        <v>0</v>
      </c>
      <c r="BC243" s="4">
        <f t="shared" si="92"/>
        <v>0</v>
      </c>
      <c r="BD243" s="4">
        <f t="shared" si="92"/>
        <v>0</v>
      </c>
      <c r="BE243" s="68">
        <f t="shared" si="92"/>
        <v>0</v>
      </c>
      <c r="BF243" s="30">
        <f t="shared" si="92"/>
        <v>0</v>
      </c>
      <c r="BG243" s="30">
        <f t="shared" si="92"/>
        <v>0</v>
      </c>
      <c r="BH243" s="30">
        <f t="shared" si="92"/>
        <v>0</v>
      </c>
      <c r="BI243" s="68">
        <f t="shared" si="92"/>
        <v>0</v>
      </c>
      <c r="BJ243" s="10">
        <f t="shared" si="92"/>
        <v>0</v>
      </c>
    </row>
    <row r="244" spans="1:62" x14ac:dyDescent="0.45">
      <c r="A244" s="2">
        <v>42939</v>
      </c>
      <c r="BA244" s="15">
        <f t="shared" si="76"/>
        <v>0</v>
      </c>
      <c r="BJ244" s="10">
        <f t="shared" ref="BJ244:BJ250" si="93">SUM(BB244:BE244)</f>
        <v>0</v>
      </c>
    </row>
    <row r="245" spans="1:62" x14ac:dyDescent="0.45">
      <c r="A245" s="2">
        <v>42940</v>
      </c>
      <c r="BA245" s="15">
        <f t="shared" si="76"/>
        <v>0</v>
      </c>
      <c r="BJ245" s="10">
        <f t="shared" si="93"/>
        <v>0</v>
      </c>
    </row>
    <row r="246" spans="1:62" x14ac:dyDescent="0.45">
      <c r="A246" s="2">
        <v>42941</v>
      </c>
      <c r="BA246" s="15">
        <f t="shared" si="76"/>
        <v>0</v>
      </c>
      <c r="BJ246" s="10">
        <f t="shared" si="93"/>
        <v>0</v>
      </c>
    </row>
    <row r="247" spans="1:62" x14ac:dyDescent="0.45">
      <c r="A247" s="2">
        <v>42942</v>
      </c>
      <c r="BA247" s="15">
        <f t="shared" si="76"/>
        <v>0</v>
      </c>
      <c r="BJ247" s="10">
        <f t="shared" si="93"/>
        <v>0</v>
      </c>
    </row>
    <row r="248" spans="1:62" x14ac:dyDescent="0.45">
      <c r="A248" s="2">
        <v>42943</v>
      </c>
      <c r="BA248" s="15">
        <f t="shared" si="76"/>
        <v>0</v>
      </c>
      <c r="BJ248" s="10">
        <f t="shared" si="93"/>
        <v>0</v>
      </c>
    </row>
    <row r="249" spans="1:62" x14ac:dyDescent="0.45">
      <c r="A249" s="2">
        <v>42944</v>
      </c>
      <c r="BA249" s="15">
        <f t="shared" si="76"/>
        <v>0</v>
      </c>
      <c r="BJ249" s="10">
        <f t="shared" si="93"/>
        <v>0</v>
      </c>
    </row>
    <row r="250" spans="1:62" x14ac:dyDescent="0.45">
      <c r="A250" s="2">
        <v>42945</v>
      </c>
      <c r="BA250" s="15">
        <f t="shared" si="76"/>
        <v>0</v>
      </c>
      <c r="BJ250" s="10">
        <f t="shared" si="93"/>
        <v>0</v>
      </c>
    </row>
    <row r="251" spans="1:62" s="4" customFormat="1" x14ac:dyDescent="0.45">
      <c r="A251" s="5" t="s">
        <v>58</v>
      </c>
      <c r="B251" s="4">
        <f>SUM(B244:B250)</f>
        <v>0</v>
      </c>
      <c r="C251" s="4">
        <f t="shared" ref="C251:BJ251" si="94">SUM(C244:C250)</f>
        <v>0</v>
      </c>
      <c r="D251" s="4">
        <f t="shared" si="94"/>
        <v>0</v>
      </c>
      <c r="E251" s="4">
        <f t="shared" si="94"/>
        <v>0</v>
      </c>
      <c r="F251" s="4">
        <f t="shared" si="94"/>
        <v>0</v>
      </c>
      <c r="G251" s="4">
        <f t="shared" si="94"/>
        <v>0</v>
      </c>
      <c r="H251" s="4">
        <f t="shared" si="94"/>
        <v>0</v>
      </c>
      <c r="J251" s="4">
        <f t="shared" si="94"/>
        <v>0</v>
      </c>
      <c r="K251" s="4">
        <f t="shared" si="94"/>
        <v>0</v>
      </c>
      <c r="L251" s="4">
        <f t="shared" si="94"/>
        <v>0</v>
      </c>
      <c r="M251" s="4">
        <f t="shared" si="94"/>
        <v>0</v>
      </c>
      <c r="N251" s="4">
        <f t="shared" si="94"/>
        <v>0</v>
      </c>
      <c r="O251" s="4">
        <f t="shared" si="94"/>
        <v>0</v>
      </c>
      <c r="P251" s="4">
        <f t="shared" si="94"/>
        <v>0</v>
      </c>
      <c r="Q251" s="4">
        <f t="shared" si="94"/>
        <v>0</v>
      </c>
      <c r="R251" s="4">
        <f t="shared" si="94"/>
        <v>0</v>
      </c>
      <c r="S251" s="4">
        <f t="shared" si="94"/>
        <v>0</v>
      </c>
      <c r="T251" s="4">
        <f t="shared" si="94"/>
        <v>0</v>
      </c>
      <c r="U251" s="4">
        <f t="shared" si="94"/>
        <v>0</v>
      </c>
      <c r="V251" s="4">
        <f t="shared" si="94"/>
        <v>0</v>
      </c>
      <c r="W251" s="4">
        <f t="shared" si="94"/>
        <v>0</v>
      </c>
      <c r="X251" s="4">
        <f t="shared" si="94"/>
        <v>0</v>
      </c>
      <c r="Y251" s="4">
        <f t="shared" si="94"/>
        <v>0</v>
      </c>
      <c r="Z251" s="4">
        <f t="shared" si="94"/>
        <v>0</v>
      </c>
      <c r="AA251" s="4">
        <f t="shared" si="94"/>
        <v>0</v>
      </c>
      <c r="AB251" s="4">
        <f t="shared" si="94"/>
        <v>0</v>
      </c>
      <c r="AC251" s="4">
        <f t="shared" si="94"/>
        <v>0</v>
      </c>
      <c r="AD251" s="4">
        <f t="shared" si="94"/>
        <v>0</v>
      </c>
      <c r="AE251" s="4">
        <f t="shared" si="94"/>
        <v>0</v>
      </c>
      <c r="AF251" s="4">
        <f t="shared" si="94"/>
        <v>0</v>
      </c>
      <c r="AG251" s="4">
        <f t="shared" si="94"/>
        <v>0</v>
      </c>
      <c r="AH251" s="4">
        <f t="shared" si="94"/>
        <v>0</v>
      </c>
      <c r="AI251" s="4">
        <f t="shared" si="94"/>
        <v>0</v>
      </c>
      <c r="AJ251" s="4">
        <f t="shared" si="94"/>
        <v>0</v>
      </c>
      <c r="AK251" s="4">
        <f t="shared" si="94"/>
        <v>0</v>
      </c>
      <c r="AL251" s="4">
        <f t="shared" si="94"/>
        <v>0</v>
      </c>
      <c r="AM251" s="4">
        <f t="shared" si="94"/>
        <v>0</v>
      </c>
      <c r="AN251" s="4">
        <f t="shared" si="94"/>
        <v>0</v>
      </c>
      <c r="AO251" s="4">
        <f t="shared" si="94"/>
        <v>0</v>
      </c>
      <c r="AP251" s="4">
        <f t="shared" si="94"/>
        <v>0</v>
      </c>
      <c r="AQ251" s="4">
        <f t="shared" si="94"/>
        <v>0</v>
      </c>
      <c r="AR251" s="4">
        <f t="shared" si="94"/>
        <v>0</v>
      </c>
      <c r="AS251" s="4">
        <f t="shared" si="94"/>
        <v>0</v>
      </c>
      <c r="AT251" s="4">
        <f t="shared" si="94"/>
        <v>0</v>
      </c>
      <c r="AU251" s="4">
        <f t="shared" si="94"/>
        <v>0</v>
      </c>
      <c r="AV251" s="4">
        <f t="shared" si="94"/>
        <v>0</v>
      </c>
      <c r="AW251" s="4">
        <f t="shared" si="94"/>
        <v>0</v>
      </c>
      <c r="AX251" s="4">
        <f t="shared" si="94"/>
        <v>0</v>
      </c>
      <c r="AY251" s="4">
        <f t="shared" si="94"/>
        <v>0</v>
      </c>
      <c r="AZ251" s="4">
        <f t="shared" si="94"/>
        <v>0</v>
      </c>
      <c r="BA251" s="10">
        <f t="shared" si="94"/>
        <v>0</v>
      </c>
      <c r="BB251" s="62">
        <f t="shared" si="94"/>
        <v>0</v>
      </c>
      <c r="BC251" s="4">
        <f t="shared" si="94"/>
        <v>0</v>
      </c>
      <c r="BD251" s="4">
        <f t="shared" si="94"/>
        <v>0</v>
      </c>
      <c r="BE251" s="68">
        <f t="shared" si="94"/>
        <v>0</v>
      </c>
      <c r="BF251" s="30">
        <f t="shared" si="94"/>
        <v>0</v>
      </c>
      <c r="BG251" s="30">
        <f t="shared" si="94"/>
        <v>0</v>
      </c>
      <c r="BH251" s="30">
        <f t="shared" si="94"/>
        <v>0</v>
      </c>
      <c r="BI251" s="68">
        <f t="shared" si="94"/>
        <v>0</v>
      </c>
      <c r="BJ251" s="10">
        <f t="shared" si="94"/>
        <v>0</v>
      </c>
    </row>
    <row r="252" spans="1:62" x14ac:dyDescent="0.45">
      <c r="A252" s="2">
        <v>42946</v>
      </c>
      <c r="BA252" s="15">
        <f t="shared" si="76"/>
        <v>0</v>
      </c>
      <c r="BJ252" s="10">
        <f>SUM(BB252:BE252)</f>
        <v>0</v>
      </c>
    </row>
    <row r="253" spans="1:62" x14ac:dyDescent="0.45">
      <c r="A253" s="2">
        <v>42947</v>
      </c>
      <c r="BA253" s="15">
        <f t="shared" si="76"/>
        <v>0</v>
      </c>
      <c r="BJ253" s="10">
        <f>SUM(BB253:BE253)</f>
        <v>0</v>
      </c>
    </row>
    <row r="254" spans="1:62" s="4" customFormat="1" x14ac:dyDescent="0.45">
      <c r="A254" s="5" t="s">
        <v>58</v>
      </c>
      <c r="B254" s="4">
        <f>SUM(B252:B253)</f>
        <v>0</v>
      </c>
      <c r="C254" s="4">
        <f t="shared" ref="C254:BJ254" si="95">SUM(C252:C253)</f>
        <v>0</v>
      </c>
      <c r="D254" s="4">
        <f t="shared" si="95"/>
        <v>0</v>
      </c>
      <c r="E254" s="4">
        <f t="shared" si="95"/>
        <v>0</v>
      </c>
      <c r="F254" s="4">
        <f t="shared" si="95"/>
        <v>0</v>
      </c>
      <c r="G254" s="4">
        <f t="shared" si="95"/>
        <v>0</v>
      </c>
      <c r="H254" s="4">
        <f t="shared" si="95"/>
        <v>0</v>
      </c>
      <c r="J254" s="4">
        <f t="shared" si="95"/>
        <v>0</v>
      </c>
      <c r="K254" s="4">
        <f t="shared" si="95"/>
        <v>0</v>
      </c>
      <c r="L254" s="4">
        <f t="shared" si="95"/>
        <v>0</v>
      </c>
      <c r="M254" s="4">
        <f t="shared" si="95"/>
        <v>0</v>
      </c>
      <c r="N254" s="4">
        <f t="shared" si="95"/>
        <v>0</v>
      </c>
      <c r="O254" s="4">
        <f t="shared" si="95"/>
        <v>0</v>
      </c>
      <c r="P254" s="4">
        <f t="shared" si="95"/>
        <v>0</v>
      </c>
      <c r="Q254" s="4">
        <f t="shared" si="95"/>
        <v>0</v>
      </c>
      <c r="R254" s="4">
        <f t="shared" si="95"/>
        <v>0</v>
      </c>
      <c r="S254" s="4">
        <f t="shared" si="95"/>
        <v>0</v>
      </c>
      <c r="T254" s="4">
        <f t="shared" si="95"/>
        <v>0</v>
      </c>
      <c r="U254" s="4">
        <f t="shared" si="95"/>
        <v>0</v>
      </c>
      <c r="V254" s="4">
        <f t="shared" si="95"/>
        <v>0</v>
      </c>
      <c r="W254" s="4">
        <f t="shared" si="95"/>
        <v>0</v>
      </c>
      <c r="X254" s="4">
        <f t="shared" si="95"/>
        <v>0</v>
      </c>
      <c r="Y254" s="4">
        <f t="shared" si="95"/>
        <v>0</v>
      </c>
      <c r="Z254" s="4">
        <f t="shared" si="95"/>
        <v>0</v>
      </c>
      <c r="AA254" s="4">
        <f t="shared" si="95"/>
        <v>0</v>
      </c>
      <c r="AB254" s="4">
        <f t="shared" si="95"/>
        <v>0</v>
      </c>
      <c r="AC254" s="4">
        <f t="shared" si="95"/>
        <v>0</v>
      </c>
      <c r="AD254" s="4">
        <f t="shared" si="95"/>
        <v>0</v>
      </c>
      <c r="AE254" s="4">
        <f t="shared" si="95"/>
        <v>0</v>
      </c>
      <c r="AF254" s="4">
        <f t="shared" si="95"/>
        <v>0</v>
      </c>
      <c r="AG254" s="4">
        <f t="shared" si="95"/>
        <v>0</v>
      </c>
      <c r="AH254" s="4">
        <f t="shared" si="95"/>
        <v>0</v>
      </c>
      <c r="AI254" s="4">
        <f t="shared" si="95"/>
        <v>0</v>
      </c>
      <c r="AJ254" s="4">
        <f t="shared" si="95"/>
        <v>0</v>
      </c>
      <c r="AK254" s="4">
        <f t="shared" si="95"/>
        <v>0</v>
      </c>
      <c r="AL254" s="4">
        <f t="shared" si="95"/>
        <v>0</v>
      </c>
      <c r="AM254" s="4">
        <f t="shared" si="95"/>
        <v>0</v>
      </c>
      <c r="AN254" s="4">
        <f t="shared" si="95"/>
        <v>0</v>
      </c>
      <c r="AO254" s="4">
        <f t="shared" si="95"/>
        <v>0</v>
      </c>
      <c r="AP254" s="4">
        <f t="shared" si="95"/>
        <v>0</v>
      </c>
      <c r="AQ254" s="4">
        <f t="shared" si="95"/>
        <v>0</v>
      </c>
      <c r="AR254" s="4">
        <f t="shared" si="95"/>
        <v>0</v>
      </c>
      <c r="AS254" s="4">
        <f t="shared" si="95"/>
        <v>0</v>
      </c>
      <c r="AT254" s="4">
        <f t="shared" si="95"/>
        <v>0</v>
      </c>
      <c r="AU254" s="4">
        <f t="shared" si="95"/>
        <v>0</v>
      </c>
      <c r="AV254" s="4">
        <f t="shared" si="95"/>
        <v>0</v>
      </c>
      <c r="AW254" s="4">
        <f t="shared" si="95"/>
        <v>0</v>
      </c>
      <c r="AX254" s="4">
        <f t="shared" si="95"/>
        <v>0</v>
      </c>
      <c r="AY254" s="4">
        <f t="shared" si="95"/>
        <v>0</v>
      </c>
      <c r="AZ254" s="4">
        <f t="shared" si="95"/>
        <v>0</v>
      </c>
      <c r="BA254" s="10">
        <f t="shared" si="95"/>
        <v>0</v>
      </c>
      <c r="BB254" s="62">
        <f t="shared" si="95"/>
        <v>0</v>
      </c>
      <c r="BC254" s="4">
        <f t="shared" si="95"/>
        <v>0</v>
      </c>
      <c r="BD254" s="4">
        <f t="shared" si="95"/>
        <v>0</v>
      </c>
      <c r="BE254" s="68">
        <f t="shared" si="95"/>
        <v>0</v>
      </c>
      <c r="BF254" s="30">
        <f t="shared" si="95"/>
        <v>0</v>
      </c>
      <c r="BG254" s="30">
        <f t="shared" si="95"/>
        <v>0</v>
      </c>
      <c r="BH254" s="30">
        <f t="shared" si="95"/>
        <v>0</v>
      </c>
      <c r="BI254" s="68">
        <f t="shared" si="95"/>
        <v>0</v>
      </c>
      <c r="BJ254" s="10">
        <f t="shared" si="95"/>
        <v>0</v>
      </c>
    </row>
    <row r="255" spans="1:62" s="7" customFormat="1" x14ac:dyDescent="0.45">
      <c r="A255" s="8" t="s">
        <v>59</v>
      </c>
      <c r="B255" s="13">
        <f>B254+B251+B243+B235+B227</f>
        <v>0</v>
      </c>
      <c r="C255" s="13">
        <f t="shared" ref="C255:BJ255" si="96">C254+C251+C243+C235+C227</f>
        <v>0</v>
      </c>
      <c r="D255" s="13">
        <f t="shared" si="96"/>
        <v>1</v>
      </c>
      <c r="E255" s="13">
        <f t="shared" si="96"/>
        <v>0</v>
      </c>
      <c r="F255" s="13">
        <f t="shared" si="96"/>
        <v>0</v>
      </c>
      <c r="G255" s="13">
        <f t="shared" si="96"/>
        <v>0</v>
      </c>
      <c r="H255" s="13">
        <f t="shared" si="96"/>
        <v>0</v>
      </c>
      <c r="I255" s="13"/>
      <c r="J255" s="13">
        <f t="shared" si="96"/>
        <v>0</v>
      </c>
      <c r="K255" s="13">
        <f t="shared" si="96"/>
        <v>0</v>
      </c>
      <c r="L255" s="13">
        <f t="shared" si="96"/>
        <v>0</v>
      </c>
      <c r="M255" s="13">
        <f t="shared" si="96"/>
        <v>0</v>
      </c>
      <c r="N255" s="13">
        <f t="shared" si="96"/>
        <v>0</v>
      </c>
      <c r="O255" s="13">
        <f t="shared" si="96"/>
        <v>0</v>
      </c>
      <c r="P255" s="13">
        <f t="shared" si="96"/>
        <v>0</v>
      </c>
      <c r="Q255" s="13">
        <f t="shared" si="96"/>
        <v>0</v>
      </c>
      <c r="R255" s="13">
        <f t="shared" si="96"/>
        <v>0</v>
      </c>
      <c r="S255" s="13">
        <f t="shared" si="96"/>
        <v>0</v>
      </c>
      <c r="T255" s="13">
        <f t="shared" si="96"/>
        <v>0</v>
      </c>
      <c r="U255" s="13">
        <f t="shared" si="96"/>
        <v>0</v>
      </c>
      <c r="V255" s="13">
        <f t="shared" si="96"/>
        <v>0</v>
      </c>
      <c r="W255" s="13">
        <f t="shared" si="96"/>
        <v>0</v>
      </c>
      <c r="X255" s="13">
        <f t="shared" si="96"/>
        <v>0</v>
      </c>
      <c r="Y255" s="13">
        <f t="shared" si="96"/>
        <v>0</v>
      </c>
      <c r="Z255" s="13">
        <f t="shared" si="96"/>
        <v>0</v>
      </c>
      <c r="AA255" s="13">
        <f t="shared" si="96"/>
        <v>0</v>
      </c>
      <c r="AB255" s="13">
        <f t="shared" si="96"/>
        <v>0</v>
      </c>
      <c r="AC255" s="13">
        <f t="shared" si="96"/>
        <v>0</v>
      </c>
      <c r="AD255" s="13">
        <f t="shared" si="96"/>
        <v>0</v>
      </c>
      <c r="AE255" s="13">
        <f t="shared" si="96"/>
        <v>0</v>
      </c>
      <c r="AF255" s="13">
        <f t="shared" si="96"/>
        <v>0</v>
      </c>
      <c r="AG255" s="13">
        <f t="shared" si="96"/>
        <v>0</v>
      </c>
      <c r="AH255" s="13">
        <f t="shared" si="96"/>
        <v>0</v>
      </c>
      <c r="AI255" s="13">
        <f t="shared" si="96"/>
        <v>0</v>
      </c>
      <c r="AJ255" s="13">
        <f t="shared" si="96"/>
        <v>0</v>
      </c>
      <c r="AK255" s="13">
        <f t="shared" si="96"/>
        <v>0</v>
      </c>
      <c r="AL255" s="13">
        <f t="shared" si="96"/>
        <v>0</v>
      </c>
      <c r="AM255" s="13">
        <f t="shared" si="96"/>
        <v>0</v>
      </c>
      <c r="AN255" s="13">
        <f t="shared" si="96"/>
        <v>1</v>
      </c>
      <c r="AO255" s="13">
        <f t="shared" si="96"/>
        <v>0</v>
      </c>
      <c r="AP255" s="13">
        <f t="shared" si="96"/>
        <v>0</v>
      </c>
      <c r="AQ255" s="13">
        <f t="shared" si="96"/>
        <v>0</v>
      </c>
      <c r="AR255" s="13">
        <f t="shared" si="96"/>
        <v>0</v>
      </c>
      <c r="AS255" s="13">
        <f t="shared" si="96"/>
        <v>0</v>
      </c>
      <c r="AT255" s="13">
        <f t="shared" si="96"/>
        <v>0</v>
      </c>
      <c r="AU255" s="13">
        <f t="shared" si="96"/>
        <v>0</v>
      </c>
      <c r="AV255" s="13">
        <f t="shared" si="96"/>
        <v>0</v>
      </c>
      <c r="AW255" s="13">
        <f t="shared" si="96"/>
        <v>0</v>
      </c>
      <c r="AX255" s="13">
        <f t="shared" si="96"/>
        <v>0</v>
      </c>
      <c r="AY255" s="13">
        <f t="shared" si="96"/>
        <v>0</v>
      </c>
      <c r="AZ255" s="13">
        <f t="shared" si="96"/>
        <v>0</v>
      </c>
      <c r="BA255" s="15">
        <f t="shared" si="96"/>
        <v>2</v>
      </c>
      <c r="BB255" s="63">
        <f t="shared" si="96"/>
        <v>0</v>
      </c>
      <c r="BC255" s="13">
        <f t="shared" si="96"/>
        <v>0</v>
      </c>
      <c r="BD255" s="13">
        <f t="shared" si="96"/>
        <v>0</v>
      </c>
      <c r="BE255" s="69">
        <f t="shared" si="96"/>
        <v>0</v>
      </c>
      <c r="BF255" s="73">
        <f t="shared" si="96"/>
        <v>1</v>
      </c>
      <c r="BG255" s="73">
        <f t="shared" si="96"/>
        <v>0</v>
      </c>
      <c r="BH255" s="73">
        <f t="shared" si="96"/>
        <v>1</v>
      </c>
      <c r="BI255" s="69">
        <f t="shared" si="96"/>
        <v>0</v>
      </c>
      <c r="BJ255" s="15">
        <f t="shared" si="96"/>
        <v>2</v>
      </c>
    </row>
    <row r="256" spans="1:62" x14ac:dyDescent="0.45">
      <c r="A256" s="2">
        <v>42948</v>
      </c>
      <c r="BA256" s="15">
        <f t="shared" si="76"/>
        <v>0</v>
      </c>
      <c r="BJ256" s="10">
        <f>SUM(BB256:BE256)</f>
        <v>0</v>
      </c>
    </row>
    <row r="257" spans="1:62" x14ac:dyDescent="0.45">
      <c r="A257" s="2">
        <v>42949</v>
      </c>
      <c r="BA257" s="15">
        <f t="shared" si="76"/>
        <v>0</v>
      </c>
      <c r="BJ257" s="10">
        <f>SUM(BB257:BE257)</f>
        <v>0</v>
      </c>
    </row>
    <row r="258" spans="1:62" x14ac:dyDescent="0.45">
      <c r="A258" s="2">
        <v>42950</v>
      </c>
      <c r="BA258" s="15">
        <f t="shared" si="76"/>
        <v>0</v>
      </c>
      <c r="BJ258" s="10">
        <f>SUM(BB258:BE258)</f>
        <v>0</v>
      </c>
    </row>
    <row r="259" spans="1:62" x14ac:dyDescent="0.45">
      <c r="A259" s="2">
        <v>42951</v>
      </c>
      <c r="BA259" s="15">
        <f t="shared" si="76"/>
        <v>0</v>
      </c>
      <c r="BJ259" s="10">
        <f>SUM(BB259:BE259)</f>
        <v>0</v>
      </c>
    </row>
    <row r="260" spans="1:62" x14ac:dyDescent="0.45">
      <c r="A260" s="2">
        <v>42952</v>
      </c>
      <c r="BA260" s="15">
        <f t="shared" ref="BA260:BA323" si="97">SUM(B260:AZ260)</f>
        <v>0</v>
      </c>
      <c r="BJ260" s="10">
        <f>SUM(BB260:BE260)</f>
        <v>0</v>
      </c>
    </row>
    <row r="261" spans="1:62" s="4" customFormat="1" x14ac:dyDescent="0.45">
      <c r="A261" s="5" t="s">
        <v>58</v>
      </c>
      <c r="B261" s="4">
        <f>SUM(B256:B260)</f>
        <v>0</v>
      </c>
      <c r="C261" s="4">
        <f t="shared" ref="C261:BJ261" si="98">SUM(C256:C260)</f>
        <v>0</v>
      </c>
      <c r="D261" s="4">
        <f t="shared" si="98"/>
        <v>0</v>
      </c>
      <c r="E261" s="4">
        <f t="shared" si="98"/>
        <v>0</v>
      </c>
      <c r="F261" s="4">
        <f t="shared" si="98"/>
        <v>0</v>
      </c>
      <c r="G261" s="4">
        <f t="shared" si="98"/>
        <v>0</v>
      </c>
      <c r="H261" s="4">
        <f t="shared" si="98"/>
        <v>0</v>
      </c>
      <c r="J261" s="4">
        <f t="shared" si="98"/>
        <v>0</v>
      </c>
      <c r="K261" s="4">
        <f t="shared" si="98"/>
        <v>0</v>
      </c>
      <c r="L261" s="4">
        <f t="shared" si="98"/>
        <v>0</v>
      </c>
      <c r="M261" s="4">
        <f t="shared" si="98"/>
        <v>0</v>
      </c>
      <c r="N261" s="4">
        <f t="shared" si="98"/>
        <v>0</v>
      </c>
      <c r="O261" s="4">
        <f t="shared" si="98"/>
        <v>0</v>
      </c>
      <c r="P261" s="4">
        <f t="shared" si="98"/>
        <v>0</v>
      </c>
      <c r="Q261" s="4">
        <f t="shared" si="98"/>
        <v>0</v>
      </c>
      <c r="R261" s="4">
        <f t="shared" si="98"/>
        <v>0</v>
      </c>
      <c r="S261" s="4">
        <f t="shared" si="98"/>
        <v>0</v>
      </c>
      <c r="T261" s="4">
        <f t="shared" si="98"/>
        <v>0</v>
      </c>
      <c r="U261" s="4">
        <f t="shared" si="98"/>
        <v>0</v>
      </c>
      <c r="V261" s="4">
        <f t="shared" si="98"/>
        <v>0</v>
      </c>
      <c r="W261" s="4">
        <f t="shared" si="98"/>
        <v>0</v>
      </c>
      <c r="X261" s="4">
        <f t="shared" si="98"/>
        <v>0</v>
      </c>
      <c r="Y261" s="4">
        <f t="shared" si="98"/>
        <v>0</v>
      </c>
      <c r="Z261" s="4">
        <f t="shared" si="98"/>
        <v>0</v>
      </c>
      <c r="AA261" s="4">
        <f t="shared" si="98"/>
        <v>0</v>
      </c>
      <c r="AB261" s="4">
        <f t="shared" si="98"/>
        <v>0</v>
      </c>
      <c r="AC261" s="4">
        <f t="shared" si="98"/>
        <v>0</v>
      </c>
      <c r="AD261" s="4">
        <f t="shared" si="98"/>
        <v>0</v>
      </c>
      <c r="AE261" s="4">
        <f t="shared" si="98"/>
        <v>0</v>
      </c>
      <c r="AF261" s="4">
        <f t="shared" si="98"/>
        <v>0</v>
      </c>
      <c r="AG261" s="4">
        <f t="shared" si="98"/>
        <v>0</v>
      </c>
      <c r="AH261" s="4">
        <f t="shared" si="98"/>
        <v>0</v>
      </c>
      <c r="AI261" s="4">
        <f t="shared" si="98"/>
        <v>0</v>
      </c>
      <c r="AJ261" s="4">
        <f t="shared" si="98"/>
        <v>0</v>
      </c>
      <c r="AK261" s="4">
        <f t="shared" si="98"/>
        <v>0</v>
      </c>
      <c r="AL261" s="4">
        <f t="shared" si="98"/>
        <v>0</v>
      </c>
      <c r="AM261" s="4">
        <f t="shared" si="98"/>
        <v>0</v>
      </c>
      <c r="AN261" s="4">
        <f t="shared" si="98"/>
        <v>0</v>
      </c>
      <c r="AO261" s="4">
        <f t="shared" si="98"/>
        <v>0</v>
      </c>
      <c r="AP261" s="4">
        <f t="shared" si="98"/>
        <v>0</v>
      </c>
      <c r="AQ261" s="4">
        <f t="shared" si="98"/>
        <v>0</v>
      </c>
      <c r="AR261" s="4">
        <f t="shared" si="98"/>
        <v>0</v>
      </c>
      <c r="AS261" s="4">
        <f t="shared" si="98"/>
        <v>0</v>
      </c>
      <c r="AT261" s="4">
        <f t="shared" si="98"/>
        <v>0</v>
      </c>
      <c r="AU261" s="4">
        <f t="shared" si="98"/>
        <v>0</v>
      </c>
      <c r="AV261" s="4">
        <f t="shared" si="98"/>
        <v>0</v>
      </c>
      <c r="AW261" s="4">
        <f t="shared" si="98"/>
        <v>0</v>
      </c>
      <c r="AX261" s="4">
        <f t="shared" si="98"/>
        <v>0</v>
      </c>
      <c r="AY261" s="4">
        <f t="shared" si="98"/>
        <v>0</v>
      </c>
      <c r="AZ261" s="4">
        <f t="shared" si="98"/>
        <v>0</v>
      </c>
      <c r="BA261" s="10">
        <f t="shared" si="98"/>
        <v>0</v>
      </c>
      <c r="BB261" s="62">
        <f t="shared" si="98"/>
        <v>0</v>
      </c>
      <c r="BC261" s="4">
        <f t="shared" si="98"/>
        <v>0</v>
      </c>
      <c r="BD261" s="4">
        <f t="shared" si="98"/>
        <v>0</v>
      </c>
      <c r="BE261" s="68">
        <f t="shared" si="98"/>
        <v>0</v>
      </c>
      <c r="BF261" s="30"/>
      <c r="BG261" s="30"/>
      <c r="BH261" s="30"/>
      <c r="BI261" s="68"/>
      <c r="BJ261" s="10">
        <f t="shared" si="98"/>
        <v>0</v>
      </c>
    </row>
    <row r="262" spans="1:62" x14ac:dyDescent="0.45">
      <c r="A262" s="2">
        <v>42953</v>
      </c>
      <c r="BA262" s="15">
        <f t="shared" si="97"/>
        <v>0</v>
      </c>
      <c r="BJ262" s="10">
        <f t="shared" ref="BJ262:BJ268" si="99">SUM(BB262:BE262)</f>
        <v>0</v>
      </c>
    </row>
    <row r="263" spans="1:62" x14ac:dyDescent="0.45">
      <c r="A263" s="2">
        <v>42954</v>
      </c>
      <c r="BA263" s="15">
        <f t="shared" si="97"/>
        <v>0</v>
      </c>
      <c r="BJ263" s="10">
        <f t="shared" si="99"/>
        <v>0</v>
      </c>
    </row>
    <row r="264" spans="1:62" x14ac:dyDescent="0.45">
      <c r="A264" s="2">
        <v>42955</v>
      </c>
      <c r="BA264" s="15">
        <f t="shared" si="97"/>
        <v>0</v>
      </c>
      <c r="BJ264" s="10">
        <f t="shared" si="99"/>
        <v>0</v>
      </c>
    </row>
    <row r="265" spans="1:62" x14ac:dyDescent="0.45">
      <c r="A265" s="2">
        <v>42956</v>
      </c>
      <c r="BA265" s="15">
        <f t="shared" si="97"/>
        <v>0</v>
      </c>
      <c r="BJ265" s="10">
        <f t="shared" si="99"/>
        <v>0</v>
      </c>
    </row>
    <row r="266" spans="1:62" x14ac:dyDescent="0.45">
      <c r="A266" s="2">
        <v>42957</v>
      </c>
      <c r="BA266" s="15">
        <f t="shared" si="97"/>
        <v>0</v>
      </c>
      <c r="BJ266" s="10">
        <f t="shared" si="99"/>
        <v>0</v>
      </c>
    </row>
    <row r="267" spans="1:62" x14ac:dyDescent="0.45">
      <c r="A267" s="2">
        <v>42958</v>
      </c>
      <c r="BA267" s="15">
        <f t="shared" si="97"/>
        <v>0</v>
      </c>
      <c r="BJ267" s="10">
        <f t="shared" si="99"/>
        <v>0</v>
      </c>
    </row>
    <row r="268" spans="1:62" x14ac:dyDescent="0.45">
      <c r="A268" s="2">
        <v>42959</v>
      </c>
      <c r="BA268" s="15">
        <f t="shared" si="97"/>
        <v>0</v>
      </c>
      <c r="BJ268" s="10">
        <f t="shared" si="99"/>
        <v>0</v>
      </c>
    </row>
    <row r="269" spans="1:62" s="4" customFormat="1" x14ac:dyDescent="0.45">
      <c r="A269" s="5" t="s">
        <v>58</v>
      </c>
      <c r="B269" s="4">
        <f>SUM(B262:B268)</f>
        <v>0</v>
      </c>
      <c r="C269" s="4">
        <f t="shared" ref="C269:BJ269" si="100">SUM(C262:C268)</f>
        <v>0</v>
      </c>
      <c r="D269" s="4">
        <f t="shared" si="100"/>
        <v>0</v>
      </c>
      <c r="E269" s="4">
        <f t="shared" si="100"/>
        <v>0</v>
      </c>
      <c r="F269" s="4">
        <f t="shared" si="100"/>
        <v>0</v>
      </c>
      <c r="G269" s="4">
        <f t="shared" si="100"/>
        <v>0</v>
      </c>
      <c r="H269" s="4">
        <f t="shared" si="100"/>
        <v>0</v>
      </c>
      <c r="J269" s="4">
        <f t="shared" si="100"/>
        <v>0</v>
      </c>
      <c r="K269" s="4">
        <f t="shared" si="100"/>
        <v>0</v>
      </c>
      <c r="L269" s="4">
        <f t="shared" si="100"/>
        <v>0</v>
      </c>
      <c r="M269" s="4">
        <f t="shared" si="100"/>
        <v>0</v>
      </c>
      <c r="N269" s="4">
        <f t="shared" si="100"/>
        <v>0</v>
      </c>
      <c r="O269" s="4">
        <f t="shared" si="100"/>
        <v>0</v>
      </c>
      <c r="P269" s="4">
        <f t="shared" si="100"/>
        <v>0</v>
      </c>
      <c r="Q269" s="4">
        <f t="shared" si="100"/>
        <v>0</v>
      </c>
      <c r="R269" s="4">
        <f t="shared" si="100"/>
        <v>0</v>
      </c>
      <c r="S269" s="4">
        <f t="shared" si="100"/>
        <v>0</v>
      </c>
      <c r="T269" s="4">
        <f t="shared" si="100"/>
        <v>0</v>
      </c>
      <c r="U269" s="4">
        <f t="shared" si="100"/>
        <v>0</v>
      </c>
      <c r="V269" s="4">
        <f t="shared" si="100"/>
        <v>0</v>
      </c>
      <c r="W269" s="4">
        <f t="shared" si="100"/>
        <v>0</v>
      </c>
      <c r="X269" s="4">
        <f t="shared" si="100"/>
        <v>0</v>
      </c>
      <c r="Y269" s="4">
        <f t="shared" si="100"/>
        <v>0</v>
      </c>
      <c r="Z269" s="4">
        <f t="shared" si="100"/>
        <v>0</v>
      </c>
      <c r="AA269" s="4">
        <f t="shared" si="100"/>
        <v>0</v>
      </c>
      <c r="AB269" s="4">
        <f t="shared" si="100"/>
        <v>0</v>
      </c>
      <c r="AC269" s="4">
        <f t="shared" si="100"/>
        <v>0</v>
      </c>
      <c r="AD269" s="4">
        <f t="shared" si="100"/>
        <v>0</v>
      </c>
      <c r="AE269" s="4">
        <f t="shared" si="100"/>
        <v>0</v>
      </c>
      <c r="AF269" s="4">
        <f t="shared" si="100"/>
        <v>0</v>
      </c>
      <c r="AG269" s="4">
        <f t="shared" si="100"/>
        <v>0</v>
      </c>
      <c r="AH269" s="4">
        <f t="shared" si="100"/>
        <v>0</v>
      </c>
      <c r="AI269" s="4">
        <f t="shared" si="100"/>
        <v>0</v>
      </c>
      <c r="AJ269" s="4">
        <f t="shared" si="100"/>
        <v>0</v>
      </c>
      <c r="AK269" s="4">
        <f t="shared" si="100"/>
        <v>0</v>
      </c>
      <c r="AL269" s="4">
        <f t="shared" si="100"/>
        <v>0</v>
      </c>
      <c r="AM269" s="4">
        <f t="shared" si="100"/>
        <v>0</v>
      </c>
      <c r="AN269" s="4">
        <f t="shared" si="100"/>
        <v>0</v>
      </c>
      <c r="AO269" s="4">
        <f t="shared" si="100"/>
        <v>0</v>
      </c>
      <c r="AP269" s="4">
        <f t="shared" si="100"/>
        <v>0</v>
      </c>
      <c r="AQ269" s="4">
        <f t="shared" si="100"/>
        <v>0</v>
      </c>
      <c r="AR269" s="4">
        <f t="shared" si="100"/>
        <v>0</v>
      </c>
      <c r="AS269" s="4">
        <f t="shared" si="100"/>
        <v>0</v>
      </c>
      <c r="AT269" s="4">
        <f t="shared" si="100"/>
        <v>0</v>
      </c>
      <c r="AU269" s="4">
        <f t="shared" si="100"/>
        <v>0</v>
      </c>
      <c r="AV269" s="4">
        <f t="shared" si="100"/>
        <v>0</v>
      </c>
      <c r="AW269" s="4">
        <f t="shared" si="100"/>
        <v>0</v>
      </c>
      <c r="AX269" s="4">
        <f t="shared" si="100"/>
        <v>0</v>
      </c>
      <c r="AY269" s="4">
        <f t="shared" si="100"/>
        <v>0</v>
      </c>
      <c r="AZ269" s="4">
        <f t="shared" si="100"/>
        <v>0</v>
      </c>
      <c r="BA269" s="10">
        <f t="shared" si="100"/>
        <v>0</v>
      </c>
      <c r="BB269" s="62">
        <f t="shared" si="100"/>
        <v>0</v>
      </c>
      <c r="BC269" s="4">
        <f t="shared" si="100"/>
        <v>0</v>
      </c>
      <c r="BD269" s="4">
        <f t="shared" si="100"/>
        <v>0</v>
      </c>
      <c r="BE269" s="68">
        <f t="shared" si="100"/>
        <v>0</v>
      </c>
      <c r="BF269" s="30"/>
      <c r="BG269" s="30"/>
      <c r="BH269" s="30"/>
      <c r="BI269" s="68"/>
      <c r="BJ269" s="10">
        <f t="shared" si="100"/>
        <v>0</v>
      </c>
    </row>
    <row r="270" spans="1:62" x14ac:dyDescent="0.45">
      <c r="A270" s="2">
        <v>42960</v>
      </c>
      <c r="BA270" s="15">
        <f t="shared" si="97"/>
        <v>0</v>
      </c>
      <c r="BJ270" s="10">
        <f t="shared" ref="BJ270:BJ276" si="101">SUM(BB270:BE270)</f>
        <v>0</v>
      </c>
    </row>
    <row r="271" spans="1:62" x14ac:dyDescent="0.45">
      <c r="A271" s="2">
        <v>42961</v>
      </c>
      <c r="BA271" s="15">
        <f t="shared" si="97"/>
        <v>0</v>
      </c>
      <c r="BJ271" s="10">
        <f t="shared" si="101"/>
        <v>0</v>
      </c>
    </row>
    <row r="272" spans="1:62" x14ac:dyDescent="0.45">
      <c r="A272" s="2">
        <v>42962</v>
      </c>
      <c r="BA272" s="15">
        <f t="shared" si="97"/>
        <v>0</v>
      </c>
      <c r="BJ272" s="10">
        <f t="shared" si="101"/>
        <v>0</v>
      </c>
    </row>
    <row r="273" spans="1:62" x14ac:dyDescent="0.45">
      <c r="A273" s="2">
        <v>42963</v>
      </c>
      <c r="BA273" s="15">
        <f t="shared" si="97"/>
        <v>0</v>
      </c>
      <c r="BJ273" s="10">
        <f t="shared" si="101"/>
        <v>0</v>
      </c>
    </row>
    <row r="274" spans="1:62" x14ac:dyDescent="0.45">
      <c r="A274" s="2">
        <v>42964</v>
      </c>
      <c r="BA274" s="15">
        <f t="shared" si="97"/>
        <v>0</v>
      </c>
      <c r="BJ274" s="10">
        <f t="shared" si="101"/>
        <v>0</v>
      </c>
    </row>
    <row r="275" spans="1:62" x14ac:dyDescent="0.45">
      <c r="A275" s="2">
        <v>42965</v>
      </c>
      <c r="BA275" s="15">
        <f t="shared" si="97"/>
        <v>0</v>
      </c>
      <c r="BJ275" s="10">
        <f t="shared" si="101"/>
        <v>0</v>
      </c>
    </row>
    <row r="276" spans="1:62" x14ac:dyDescent="0.45">
      <c r="A276" s="2">
        <v>42966</v>
      </c>
      <c r="BA276" s="15">
        <f t="shared" si="97"/>
        <v>0</v>
      </c>
      <c r="BJ276" s="10">
        <f t="shared" si="101"/>
        <v>0</v>
      </c>
    </row>
    <row r="277" spans="1:62" s="4" customFormat="1" x14ac:dyDescent="0.45">
      <c r="A277" s="5" t="s">
        <v>58</v>
      </c>
      <c r="B277" s="4">
        <f>SUM(B270:B276)</f>
        <v>0</v>
      </c>
      <c r="C277" s="4">
        <f t="shared" ref="C277:BJ277" si="102">SUM(C270:C276)</f>
        <v>0</v>
      </c>
      <c r="D277" s="4">
        <f t="shared" si="102"/>
        <v>0</v>
      </c>
      <c r="E277" s="4">
        <f t="shared" si="102"/>
        <v>0</v>
      </c>
      <c r="F277" s="4">
        <f t="shared" si="102"/>
        <v>0</v>
      </c>
      <c r="G277" s="4">
        <f t="shared" si="102"/>
        <v>0</v>
      </c>
      <c r="H277" s="4">
        <f t="shared" si="102"/>
        <v>0</v>
      </c>
      <c r="J277" s="4">
        <f t="shared" si="102"/>
        <v>0</v>
      </c>
      <c r="K277" s="4">
        <f t="shared" si="102"/>
        <v>0</v>
      </c>
      <c r="L277" s="4">
        <f t="shared" si="102"/>
        <v>0</v>
      </c>
      <c r="M277" s="4">
        <f t="shared" si="102"/>
        <v>0</v>
      </c>
      <c r="N277" s="4">
        <f t="shared" si="102"/>
        <v>0</v>
      </c>
      <c r="O277" s="4">
        <f t="shared" si="102"/>
        <v>0</v>
      </c>
      <c r="P277" s="4">
        <f t="shared" si="102"/>
        <v>0</v>
      </c>
      <c r="Q277" s="4">
        <f t="shared" si="102"/>
        <v>0</v>
      </c>
      <c r="R277" s="4">
        <f t="shared" si="102"/>
        <v>0</v>
      </c>
      <c r="S277" s="4">
        <f t="shared" si="102"/>
        <v>0</v>
      </c>
      <c r="T277" s="4">
        <f t="shared" si="102"/>
        <v>0</v>
      </c>
      <c r="U277" s="4">
        <f t="shared" si="102"/>
        <v>0</v>
      </c>
      <c r="V277" s="4">
        <f t="shared" si="102"/>
        <v>0</v>
      </c>
      <c r="W277" s="4">
        <f t="shared" si="102"/>
        <v>0</v>
      </c>
      <c r="X277" s="4">
        <f t="shared" si="102"/>
        <v>0</v>
      </c>
      <c r="Y277" s="4">
        <f t="shared" si="102"/>
        <v>0</v>
      </c>
      <c r="Z277" s="4">
        <f t="shared" si="102"/>
        <v>0</v>
      </c>
      <c r="AA277" s="4">
        <f t="shared" si="102"/>
        <v>0</v>
      </c>
      <c r="AB277" s="4">
        <f t="shared" si="102"/>
        <v>0</v>
      </c>
      <c r="AC277" s="4">
        <f t="shared" si="102"/>
        <v>0</v>
      </c>
      <c r="AD277" s="4">
        <f t="shared" si="102"/>
        <v>0</v>
      </c>
      <c r="AE277" s="4">
        <f t="shared" si="102"/>
        <v>0</v>
      </c>
      <c r="AF277" s="4">
        <f t="shared" si="102"/>
        <v>0</v>
      </c>
      <c r="AG277" s="4">
        <f t="shared" si="102"/>
        <v>0</v>
      </c>
      <c r="AH277" s="4">
        <f t="shared" si="102"/>
        <v>0</v>
      </c>
      <c r="AI277" s="4">
        <f t="shared" si="102"/>
        <v>0</v>
      </c>
      <c r="AJ277" s="4">
        <f t="shared" si="102"/>
        <v>0</v>
      </c>
      <c r="AK277" s="4">
        <f t="shared" si="102"/>
        <v>0</v>
      </c>
      <c r="AL277" s="4">
        <f t="shared" si="102"/>
        <v>0</v>
      </c>
      <c r="AM277" s="4">
        <f t="shared" si="102"/>
        <v>0</v>
      </c>
      <c r="AN277" s="4">
        <f t="shared" si="102"/>
        <v>0</v>
      </c>
      <c r="AO277" s="4">
        <f t="shared" si="102"/>
        <v>0</v>
      </c>
      <c r="AP277" s="4">
        <f t="shared" si="102"/>
        <v>0</v>
      </c>
      <c r="AQ277" s="4">
        <f t="shared" si="102"/>
        <v>0</v>
      </c>
      <c r="AR277" s="4">
        <f t="shared" si="102"/>
        <v>0</v>
      </c>
      <c r="AS277" s="4">
        <f t="shared" si="102"/>
        <v>0</v>
      </c>
      <c r="AT277" s="4">
        <f t="shared" si="102"/>
        <v>0</v>
      </c>
      <c r="AU277" s="4">
        <f t="shared" si="102"/>
        <v>0</v>
      </c>
      <c r="AV277" s="4">
        <f t="shared" si="102"/>
        <v>0</v>
      </c>
      <c r="AW277" s="4">
        <f t="shared" si="102"/>
        <v>0</v>
      </c>
      <c r="AX277" s="4">
        <f t="shared" si="102"/>
        <v>0</v>
      </c>
      <c r="AY277" s="4">
        <f t="shared" si="102"/>
        <v>0</v>
      </c>
      <c r="AZ277" s="4">
        <f t="shared" si="102"/>
        <v>0</v>
      </c>
      <c r="BA277" s="10">
        <f t="shared" si="102"/>
        <v>0</v>
      </c>
      <c r="BB277" s="62">
        <f t="shared" si="102"/>
        <v>0</v>
      </c>
      <c r="BC277" s="4">
        <f t="shared" si="102"/>
        <v>0</v>
      </c>
      <c r="BD277" s="4">
        <f t="shared" si="102"/>
        <v>0</v>
      </c>
      <c r="BE277" s="68">
        <f t="shared" si="102"/>
        <v>0</v>
      </c>
      <c r="BF277" s="30"/>
      <c r="BG277" s="30"/>
      <c r="BH277" s="30"/>
      <c r="BI277" s="68"/>
      <c r="BJ277" s="10">
        <f t="shared" si="102"/>
        <v>0</v>
      </c>
    </row>
    <row r="278" spans="1:62" x14ac:dyDescent="0.45">
      <c r="A278" s="2">
        <v>42967</v>
      </c>
      <c r="BA278" s="15">
        <f t="shared" si="97"/>
        <v>0</v>
      </c>
      <c r="BJ278" s="10">
        <f t="shared" ref="BJ278:BJ284" si="103">SUM(BB278:BE278)</f>
        <v>0</v>
      </c>
    </row>
    <row r="279" spans="1:62" x14ac:dyDescent="0.45">
      <c r="A279" s="2">
        <v>42968</v>
      </c>
      <c r="BA279" s="15">
        <f t="shared" si="97"/>
        <v>0</v>
      </c>
      <c r="BJ279" s="10">
        <f t="shared" si="103"/>
        <v>0</v>
      </c>
    </row>
    <row r="280" spans="1:62" x14ac:dyDescent="0.45">
      <c r="A280" s="2">
        <v>42969</v>
      </c>
      <c r="BA280" s="15">
        <f t="shared" si="97"/>
        <v>0</v>
      </c>
      <c r="BJ280" s="10">
        <f t="shared" si="103"/>
        <v>0</v>
      </c>
    </row>
    <row r="281" spans="1:62" x14ac:dyDescent="0.45">
      <c r="A281" s="2">
        <v>42970</v>
      </c>
      <c r="BA281" s="15">
        <f t="shared" si="97"/>
        <v>0</v>
      </c>
      <c r="BJ281" s="10">
        <f t="shared" si="103"/>
        <v>0</v>
      </c>
    </row>
    <row r="282" spans="1:62" x14ac:dyDescent="0.45">
      <c r="A282" s="2">
        <v>42971</v>
      </c>
      <c r="BA282" s="15">
        <f t="shared" si="97"/>
        <v>0</v>
      </c>
      <c r="BJ282" s="10">
        <f t="shared" si="103"/>
        <v>0</v>
      </c>
    </row>
    <row r="283" spans="1:62" x14ac:dyDescent="0.45">
      <c r="A283" s="2">
        <v>42972</v>
      </c>
      <c r="BA283" s="15">
        <f t="shared" si="97"/>
        <v>0</v>
      </c>
      <c r="BJ283" s="10">
        <f t="shared" si="103"/>
        <v>0</v>
      </c>
    </row>
    <row r="284" spans="1:62" x14ac:dyDescent="0.45">
      <c r="A284" s="2">
        <v>42973</v>
      </c>
      <c r="BA284" s="15">
        <f t="shared" si="97"/>
        <v>0</v>
      </c>
      <c r="BJ284" s="10">
        <f t="shared" si="103"/>
        <v>0</v>
      </c>
    </row>
    <row r="285" spans="1:62" s="4" customFormat="1" x14ac:dyDescent="0.45">
      <c r="A285" s="5" t="s">
        <v>58</v>
      </c>
      <c r="B285" s="4">
        <f>SUM(B278:B284)</f>
        <v>0</v>
      </c>
      <c r="C285" s="4">
        <f t="shared" ref="C285:BJ285" si="104">SUM(C278:C284)</f>
        <v>0</v>
      </c>
      <c r="D285" s="4">
        <f t="shared" si="104"/>
        <v>0</v>
      </c>
      <c r="E285" s="4">
        <f t="shared" si="104"/>
        <v>0</v>
      </c>
      <c r="F285" s="4">
        <f t="shared" si="104"/>
        <v>0</v>
      </c>
      <c r="G285" s="4">
        <f t="shared" si="104"/>
        <v>0</v>
      </c>
      <c r="H285" s="4">
        <f t="shared" si="104"/>
        <v>0</v>
      </c>
      <c r="J285" s="4">
        <f t="shared" si="104"/>
        <v>0</v>
      </c>
      <c r="K285" s="4">
        <f t="shared" si="104"/>
        <v>0</v>
      </c>
      <c r="L285" s="4">
        <f t="shared" si="104"/>
        <v>0</v>
      </c>
      <c r="M285" s="4">
        <f t="shared" si="104"/>
        <v>0</v>
      </c>
      <c r="N285" s="4">
        <f t="shared" si="104"/>
        <v>0</v>
      </c>
      <c r="O285" s="4">
        <f t="shared" si="104"/>
        <v>0</v>
      </c>
      <c r="P285" s="4">
        <f t="shared" si="104"/>
        <v>0</v>
      </c>
      <c r="Q285" s="4">
        <f t="shared" si="104"/>
        <v>0</v>
      </c>
      <c r="R285" s="4">
        <f t="shared" si="104"/>
        <v>0</v>
      </c>
      <c r="S285" s="4">
        <f t="shared" si="104"/>
        <v>0</v>
      </c>
      <c r="T285" s="4">
        <f t="shared" si="104"/>
        <v>0</v>
      </c>
      <c r="U285" s="4">
        <f t="shared" si="104"/>
        <v>0</v>
      </c>
      <c r="V285" s="4">
        <f t="shared" si="104"/>
        <v>0</v>
      </c>
      <c r="W285" s="4">
        <f t="shared" si="104"/>
        <v>0</v>
      </c>
      <c r="X285" s="4">
        <f t="shared" si="104"/>
        <v>0</v>
      </c>
      <c r="Y285" s="4">
        <f t="shared" si="104"/>
        <v>0</v>
      </c>
      <c r="Z285" s="4">
        <f t="shared" si="104"/>
        <v>0</v>
      </c>
      <c r="AA285" s="4">
        <f t="shared" si="104"/>
        <v>0</v>
      </c>
      <c r="AB285" s="4">
        <f t="shared" si="104"/>
        <v>0</v>
      </c>
      <c r="AC285" s="4">
        <f t="shared" si="104"/>
        <v>0</v>
      </c>
      <c r="AD285" s="4">
        <f t="shared" si="104"/>
        <v>0</v>
      </c>
      <c r="AE285" s="4">
        <f t="shared" si="104"/>
        <v>0</v>
      </c>
      <c r="AF285" s="4">
        <f t="shared" si="104"/>
        <v>0</v>
      </c>
      <c r="AG285" s="4">
        <f t="shared" si="104"/>
        <v>0</v>
      </c>
      <c r="AH285" s="4">
        <f t="shared" si="104"/>
        <v>0</v>
      </c>
      <c r="AI285" s="4">
        <f t="shared" si="104"/>
        <v>0</v>
      </c>
      <c r="AJ285" s="4">
        <f t="shared" si="104"/>
        <v>0</v>
      </c>
      <c r="AK285" s="4">
        <f t="shared" si="104"/>
        <v>0</v>
      </c>
      <c r="AL285" s="4">
        <f t="shared" si="104"/>
        <v>0</v>
      </c>
      <c r="AM285" s="4">
        <f t="shared" si="104"/>
        <v>0</v>
      </c>
      <c r="AN285" s="4">
        <f t="shared" si="104"/>
        <v>0</v>
      </c>
      <c r="AO285" s="4">
        <f t="shared" si="104"/>
        <v>0</v>
      </c>
      <c r="AP285" s="4">
        <f t="shared" si="104"/>
        <v>0</v>
      </c>
      <c r="AQ285" s="4">
        <f t="shared" si="104"/>
        <v>0</v>
      </c>
      <c r="AR285" s="4">
        <f t="shared" si="104"/>
        <v>0</v>
      </c>
      <c r="AS285" s="4">
        <f t="shared" si="104"/>
        <v>0</v>
      </c>
      <c r="AT285" s="4">
        <f t="shared" si="104"/>
        <v>0</v>
      </c>
      <c r="AU285" s="4">
        <f t="shared" si="104"/>
        <v>0</v>
      </c>
      <c r="AV285" s="4">
        <f t="shared" si="104"/>
        <v>0</v>
      </c>
      <c r="AW285" s="4">
        <f t="shared" si="104"/>
        <v>0</v>
      </c>
      <c r="AX285" s="4">
        <f t="shared" si="104"/>
        <v>0</v>
      </c>
      <c r="AY285" s="4">
        <f t="shared" si="104"/>
        <v>0</v>
      </c>
      <c r="AZ285" s="4">
        <f t="shared" si="104"/>
        <v>0</v>
      </c>
      <c r="BA285" s="10">
        <f t="shared" si="104"/>
        <v>0</v>
      </c>
      <c r="BB285" s="62">
        <f t="shared" si="104"/>
        <v>0</v>
      </c>
      <c r="BC285" s="4">
        <f t="shared" si="104"/>
        <v>0</v>
      </c>
      <c r="BD285" s="4">
        <f t="shared" si="104"/>
        <v>0</v>
      </c>
      <c r="BE285" s="68">
        <f t="shared" si="104"/>
        <v>0</v>
      </c>
      <c r="BF285" s="30"/>
      <c r="BG285" s="30"/>
      <c r="BH285" s="30"/>
      <c r="BI285" s="68"/>
      <c r="BJ285" s="10">
        <f t="shared" si="104"/>
        <v>0</v>
      </c>
    </row>
    <row r="286" spans="1:62" x14ac:dyDescent="0.45">
      <c r="A286" s="2">
        <v>42974</v>
      </c>
      <c r="BA286" s="15">
        <f t="shared" si="97"/>
        <v>0</v>
      </c>
      <c r="BJ286" s="10">
        <f>SUM(BB286:BE286)</f>
        <v>0</v>
      </c>
    </row>
    <row r="287" spans="1:62" x14ac:dyDescent="0.45">
      <c r="A287" s="2">
        <v>42975</v>
      </c>
      <c r="BA287" s="15">
        <f t="shared" si="97"/>
        <v>0</v>
      </c>
      <c r="BJ287" s="10">
        <f>SUM(BB287:BE287)</f>
        <v>0</v>
      </c>
    </row>
    <row r="288" spans="1:62" x14ac:dyDescent="0.45">
      <c r="A288" s="2">
        <v>42976</v>
      </c>
      <c r="BA288" s="15">
        <f t="shared" si="97"/>
        <v>0</v>
      </c>
      <c r="BJ288" s="10">
        <f>SUM(BB288:BE288)</f>
        <v>0</v>
      </c>
    </row>
    <row r="289" spans="1:62" x14ac:dyDescent="0.45">
      <c r="A289" s="2">
        <v>42977</v>
      </c>
      <c r="BA289" s="15">
        <f t="shared" si="97"/>
        <v>0</v>
      </c>
      <c r="BJ289" s="10">
        <f>SUM(BB289:BE289)</f>
        <v>0</v>
      </c>
    </row>
    <row r="290" spans="1:62" x14ac:dyDescent="0.45">
      <c r="A290" s="2">
        <v>42978</v>
      </c>
      <c r="BA290" s="15">
        <f t="shared" si="97"/>
        <v>0</v>
      </c>
      <c r="BJ290" s="10">
        <f>SUM(BB290:BE290)</f>
        <v>0</v>
      </c>
    </row>
    <row r="291" spans="1:62" s="4" customFormat="1" x14ac:dyDescent="0.45">
      <c r="A291" s="5" t="s">
        <v>58</v>
      </c>
      <c r="B291" s="4">
        <f>SUM(B286:B290)</f>
        <v>0</v>
      </c>
      <c r="C291" s="4">
        <f t="shared" ref="C291:BJ291" si="105">SUM(C286:C290)</f>
        <v>0</v>
      </c>
      <c r="D291" s="4">
        <f t="shared" si="105"/>
        <v>0</v>
      </c>
      <c r="E291" s="4">
        <f t="shared" si="105"/>
        <v>0</v>
      </c>
      <c r="F291" s="4">
        <f t="shared" si="105"/>
        <v>0</v>
      </c>
      <c r="G291" s="4">
        <f t="shared" si="105"/>
        <v>0</v>
      </c>
      <c r="H291" s="4">
        <f t="shared" si="105"/>
        <v>0</v>
      </c>
      <c r="J291" s="4">
        <f t="shared" si="105"/>
        <v>0</v>
      </c>
      <c r="K291" s="4">
        <f t="shared" si="105"/>
        <v>0</v>
      </c>
      <c r="L291" s="4">
        <f t="shared" si="105"/>
        <v>0</v>
      </c>
      <c r="M291" s="4">
        <f t="shared" si="105"/>
        <v>0</v>
      </c>
      <c r="N291" s="4">
        <f t="shared" si="105"/>
        <v>0</v>
      </c>
      <c r="O291" s="4">
        <f t="shared" si="105"/>
        <v>0</v>
      </c>
      <c r="P291" s="4">
        <f t="shared" si="105"/>
        <v>0</v>
      </c>
      <c r="Q291" s="4">
        <f t="shared" si="105"/>
        <v>0</v>
      </c>
      <c r="R291" s="4">
        <f t="shared" si="105"/>
        <v>0</v>
      </c>
      <c r="S291" s="4">
        <f t="shared" si="105"/>
        <v>0</v>
      </c>
      <c r="T291" s="4">
        <f t="shared" si="105"/>
        <v>0</v>
      </c>
      <c r="U291" s="4">
        <f t="shared" si="105"/>
        <v>0</v>
      </c>
      <c r="V291" s="4">
        <f t="shared" si="105"/>
        <v>0</v>
      </c>
      <c r="W291" s="4">
        <f t="shared" si="105"/>
        <v>0</v>
      </c>
      <c r="X291" s="4">
        <f t="shared" si="105"/>
        <v>0</v>
      </c>
      <c r="Y291" s="4">
        <f t="shared" si="105"/>
        <v>0</v>
      </c>
      <c r="Z291" s="4">
        <f t="shared" si="105"/>
        <v>0</v>
      </c>
      <c r="AA291" s="4">
        <f t="shared" si="105"/>
        <v>0</v>
      </c>
      <c r="AB291" s="4">
        <f t="shared" si="105"/>
        <v>0</v>
      </c>
      <c r="AC291" s="4">
        <f t="shared" si="105"/>
        <v>0</v>
      </c>
      <c r="AD291" s="4">
        <f t="shared" si="105"/>
        <v>0</v>
      </c>
      <c r="AE291" s="4">
        <f t="shared" si="105"/>
        <v>0</v>
      </c>
      <c r="AF291" s="4">
        <f t="shared" si="105"/>
        <v>0</v>
      </c>
      <c r="AG291" s="4">
        <f t="shared" si="105"/>
        <v>0</v>
      </c>
      <c r="AH291" s="4">
        <f t="shared" si="105"/>
        <v>0</v>
      </c>
      <c r="AI291" s="4">
        <f t="shared" si="105"/>
        <v>0</v>
      </c>
      <c r="AJ291" s="4">
        <f t="shared" si="105"/>
        <v>0</v>
      </c>
      <c r="AK291" s="4">
        <f t="shared" si="105"/>
        <v>0</v>
      </c>
      <c r="AL291" s="4">
        <f t="shared" si="105"/>
        <v>0</v>
      </c>
      <c r="AM291" s="4">
        <f t="shared" si="105"/>
        <v>0</v>
      </c>
      <c r="AN291" s="4">
        <f t="shared" si="105"/>
        <v>0</v>
      </c>
      <c r="AO291" s="4">
        <f t="shared" si="105"/>
        <v>0</v>
      </c>
      <c r="AP291" s="4">
        <f t="shared" si="105"/>
        <v>0</v>
      </c>
      <c r="AQ291" s="4">
        <f t="shared" si="105"/>
        <v>0</v>
      </c>
      <c r="AR291" s="4">
        <f t="shared" si="105"/>
        <v>0</v>
      </c>
      <c r="AS291" s="4">
        <f t="shared" si="105"/>
        <v>0</v>
      </c>
      <c r="AT291" s="4">
        <f t="shared" si="105"/>
        <v>0</v>
      </c>
      <c r="AU291" s="4">
        <f t="shared" si="105"/>
        <v>0</v>
      </c>
      <c r="AV291" s="4">
        <f t="shared" si="105"/>
        <v>0</v>
      </c>
      <c r="AW291" s="4">
        <f t="shared" si="105"/>
        <v>0</v>
      </c>
      <c r="AX291" s="4">
        <f t="shared" si="105"/>
        <v>0</v>
      </c>
      <c r="AY291" s="4">
        <f t="shared" si="105"/>
        <v>0</v>
      </c>
      <c r="AZ291" s="4">
        <f t="shared" si="105"/>
        <v>0</v>
      </c>
      <c r="BA291" s="10">
        <f t="shared" si="105"/>
        <v>0</v>
      </c>
      <c r="BB291" s="62">
        <f t="shared" si="105"/>
        <v>0</v>
      </c>
      <c r="BC291" s="4">
        <f t="shared" si="105"/>
        <v>0</v>
      </c>
      <c r="BD291" s="4">
        <f t="shared" si="105"/>
        <v>0</v>
      </c>
      <c r="BE291" s="68">
        <f t="shared" si="105"/>
        <v>0</v>
      </c>
      <c r="BF291" s="30"/>
      <c r="BG291" s="30"/>
      <c r="BH291" s="30"/>
      <c r="BI291" s="68"/>
      <c r="BJ291" s="10">
        <f t="shared" si="105"/>
        <v>0</v>
      </c>
    </row>
    <row r="292" spans="1:62" s="7" customFormat="1" x14ac:dyDescent="0.45">
      <c r="A292" s="8" t="s">
        <v>59</v>
      </c>
      <c r="B292" s="13">
        <f>B291+B285+B277+B269+B261</f>
        <v>0</v>
      </c>
      <c r="C292" s="13">
        <f t="shared" ref="C292:BJ292" si="106">C291+C285+C277+C269+C261</f>
        <v>0</v>
      </c>
      <c r="D292" s="13">
        <f t="shared" si="106"/>
        <v>0</v>
      </c>
      <c r="E292" s="13">
        <f t="shared" si="106"/>
        <v>0</v>
      </c>
      <c r="F292" s="13">
        <f t="shared" si="106"/>
        <v>0</v>
      </c>
      <c r="G292" s="13">
        <f t="shared" si="106"/>
        <v>0</v>
      </c>
      <c r="H292" s="13">
        <f t="shared" si="106"/>
        <v>0</v>
      </c>
      <c r="I292" s="13"/>
      <c r="J292" s="13">
        <f t="shared" si="106"/>
        <v>0</v>
      </c>
      <c r="K292" s="13">
        <f t="shared" si="106"/>
        <v>0</v>
      </c>
      <c r="L292" s="13">
        <f t="shared" si="106"/>
        <v>0</v>
      </c>
      <c r="M292" s="13">
        <f t="shared" si="106"/>
        <v>0</v>
      </c>
      <c r="N292" s="13">
        <f t="shared" si="106"/>
        <v>0</v>
      </c>
      <c r="O292" s="13">
        <f t="shared" si="106"/>
        <v>0</v>
      </c>
      <c r="P292" s="13">
        <f t="shared" si="106"/>
        <v>0</v>
      </c>
      <c r="Q292" s="13">
        <f t="shared" si="106"/>
        <v>0</v>
      </c>
      <c r="R292" s="13">
        <f t="shared" si="106"/>
        <v>0</v>
      </c>
      <c r="S292" s="13">
        <f t="shared" si="106"/>
        <v>0</v>
      </c>
      <c r="T292" s="13">
        <f t="shared" si="106"/>
        <v>0</v>
      </c>
      <c r="U292" s="13">
        <f t="shared" si="106"/>
        <v>0</v>
      </c>
      <c r="V292" s="13">
        <f t="shared" si="106"/>
        <v>0</v>
      </c>
      <c r="W292" s="13">
        <f t="shared" si="106"/>
        <v>0</v>
      </c>
      <c r="X292" s="13">
        <f t="shared" si="106"/>
        <v>0</v>
      </c>
      <c r="Y292" s="13">
        <f t="shared" si="106"/>
        <v>0</v>
      </c>
      <c r="Z292" s="13">
        <f t="shared" si="106"/>
        <v>0</v>
      </c>
      <c r="AA292" s="13">
        <f t="shared" si="106"/>
        <v>0</v>
      </c>
      <c r="AB292" s="13">
        <f t="shared" si="106"/>
        <v>0</v>
      </c>
      <c r="AC292" s="13">
        <f t="shared" si="106"/>
        <v>0</v>
      </c>
      <c r="AD292" s="13">
        <f t="shared" si="106"/>
        <v>0</v>
      </c>
      <c r="AE292" s="13">
        <f t="shared" si="106"/>
        <v>0</v>
      </c>
      <c r="AF292" s="13">
        <f t="shared" si="106"/>
        <v>0</v>
      </c>
      <c r="AG292" s="13">
        <f t="shared" si="106"/>
        <v>0</v>
      </c>
      <c r="AH292" s="13">
        <f t="shared" si="106"/>
        <v>0</v>
      </c>
      <c r="AI292" s="13">
        <f t="shared" si="106"/>
        <v>0</v>
      </c>
      <c r="AJ292" s="13">
        <f t="shared" si="106"/>
        <v>0</v>
      </c>
      <c r="AK292" s="13">
        <f t="shared" si="106"/>
        <v>0</v>
      </c>
      <c r="AL292" s="13">
        <f t="shared" si="106"/>
        <v>0</v>
      </c>
      <c r="AM292" s="13">
        <f t="shared" si="106"/>
        <v>0</v>
      </c>
      <c r="AN292" s="13">
        <f t="shared" si="106"/>
        <v>0</v>
      </c>
      <c r="AO292" s="13">
        <f t="shared" si="106"/>
        <v>0</v>
      </c>
      <c r="AP292" s="13">
        <f t="shared" si="106"/>
        <v>0</v>
      </c>
      <c r="AQ292" s="13">
        <f t="shared" si="106"/>
        <v>0</v>
      </c>
      <c r="AR292" s="13">
        <f t="shared" si="106"/>
        <v>0</v>
      </c>
      <c r="AS292" s="13">
        <f t="shared" si="106"/>
        <v>0</v>
      </c>
      <c r="AT292" s="13">
        <f t="shared" si="106"/>
        <v>0</v>
      </c>
      <c r="AU292" s="13">
        <f t="shared" si="106"/>
        <v>0</v>
      </c>
      <c r="AV292" s="13">
        <f t="shared" si="106"/>
        <v>0</v>
      </c>
      <c r="AW292" s="13">
        <f t="shared" si="106"/>
        <v>0</v>
      </c>
      <c r="AX292" s="13">
        <f t="shared" si="106"/>
        <v>0</v>
      </c>
      <c r="AY292" s="13">
        <f t="shared" si="106"/>
        <v>0</v>
      </c>
      <c r="AZ292" s="13">
        <f t="shared" si="106"/>
        <v>0</v>
      </c>
      <c r="BA292" s="15">
        <f t="shared" si="106"/>
        <v>0</v>
      </c>
      <c r="BB292" s="63">
        <f t="shared" si="106"/>
        <v>0</v>
      </c>
      <c r="BC292" s="13">
        <f t="shared" si="106"/>
        <v>0</v>
      </c>
      <c r="BD292" s="13">
        <f t="shared" si="106"/>
        <v>0</v>
      </c>
      <c r="BE292" s="69">
        <f t="shared" si="106"/>
        <v>0</v>
      </c>
      <c r="BF292" s="73"/>
      <c r="BG292" s="73"/>
      <c r="BH292" s="73"/>
      <c r="BI292" s="69"/>
      <c r="BJ292" s="15">
        <f t="shared" si="106"/>
        <v>0</v>
      </c>
    </row>
    <row r="293" spans="1:62" x14ac:dyDescent="0.45">
      <c r="A293" s="2">
        <v>42979</v>
      </c>
      <c r="BA293" s="15">
        <f t="shared" si="97"/>
        <v>0</v>
      </c>
      <c r="BJ293" s="10">
        <f>SUM(BB293:BE293)</f>
        <v>0</v>
      </c>
    </row>
    <row r="294" spans="1:62" x14ac:dyDescent="0.45">
      <c r="A294" s="2">
        <v>42980</v>
      </c>
      <c r="BA294" s="15">
        <f t="shared" si="97"/>
        <v>0</v>
      </c>
      <c r="BJ294" s="10">
        <f>SUM(BB294:BE294)</f>
        <v>0</v>
      </c>
    </row>
    <row r="295" spans="1:62" s="4" customFormat="1" x14ac:dyDescent="0.45">
      <c r="A295" s="5" t="s">
        <v>58</v>
      </c>
      <c r="B295" s="4">
        <f>SUM(B293:B294)</f>
        <v>0</v>
      </c>
      <c r="C295" s="4">
        <f t="shared" ref="C295:BJ295" si="107">SUM(C293:C294)</f>
        <v>0</v>
      </c>
      <c r="D295" s="4">
        <f t="shared" si="107"/>
        <v>0</v>
      </c>
      <c r="E295" s="4">
        <f t="shared" si="107"/>
        <v>0</v>
      </c>
      <c r="F295" s="4">
        <f t="shared" si="107"/>
        <v>0</v>
      </c>
      <c r="G295" s="4">
        <f t="shared" si="107"/>
        <v>0</v>
      </c>
      <c r="H295" s="4">
        <f t="shared" si="107"/>
        <v>0</v>
      </c>
      <c r="J295" s="4">
        <f t="shared" si="107"/>
        <v>0</v>
      </c>
      <c r="K295" s="4">
        <f t="shared" si="107"/>
        <v>0</v>
      </c>
      <c r="L295" s="4">
        <f t="shared" si="107"/>
        <v>0</v>
      </c>
      <c r="M295" s="4">
        <f t="shared" si="107"/>
        <v>0</v>
      </c>
      <c r="N295" s="4">
        <f t="shared" si="107"/>
        <v>0</v>
      </c>
      <c r="O295" s="4">
        <f t="shared" si="107"/>
        <v>0</v>
      </c>
      <c r="P295" s="4">
        <f t="shared" si="107"/>
        <v>0</v>
      </c>
      <c r="Q295" s="4">
        <f t="shared" si="107"/>
        <v>0</v>
      </c>
      <c r="R295" s="4">
        <f t="shared" si="107"/>
        <v>0</v>
      </c>
      <c r="S295" s="4">
        <f t="shared" si="107"/>
        <v>0</v>
      </c>
      <c r="T295" s="4">
        <f t="shared" si="107"/>
        <v>0</v>
      </c>
      <c r="U295" s="4">
        <f t="shared" si="107"/>
        <v>0</v>
      </c>
      <c r="V295" s="4">
        <f t="shared" si="107"/>
        <v>0</v>
      </c>
      <c r="W295" s="4">
        <f t="shared" si="107"/>
        <v>0</v>
      </c>
      <c r="X295" s="4">
        <f t="shared" si="107"/>
        <v>0</v>
      </c>
      <c r="Y295" s="4">
        <f t="shared" si="107"/>
        <v>0</v>
      </c>
      <c r="Z295" s="4">
        <f t="shared" si="107"/>
        <v>0</v>
      </c>
      <c r="AA295" s="4">
        <f t="shared" si="107"/>
        <v>0</v>
      </c>
      <c r="AB295" s="4">
        <f t="shared" si="107"/>
        <v>0</v>
      </c>
      <c r="AC295" s="4">
        <f t="shared" si="107"/>
        <v>0</v>
      </c>
      <c r="AD295" s="4">
        <f t="shared" si="107"/>
        <v>0</v>
      </c>
      <c r="AE295" s="4">
        <f t="shared" si="107"/>
        <v>0</v>
      </c>
      <c r="AF295" s="4">
        <f t="shared" si="107"/>
        <v>0</v>
      </c>
      <c r="AG295" s="4">
        <f t="shared" si="107"/>
        <v>0</v>
      </c>
      <c r="AH295" s="4">
        <f t="shared" si="107"/>
        <v>0</v>
      </c>
      <c r="AI295" s="4">
        <f t="shared" si="107"/>
        <v>0</v>
      </c>
      <c r="AJ295" s="4">
        <f t="shared" si="107"/>
        <v>0</v>
      </c>
      <c r="AK295" s="4">
        <f t="shared" si="107"/>
        <v>0</v>
      </c>
      <c r="AL295" s="4">
        <f t="shared" si="107"/>
        <v>0</v>
      </c>
      <c r="AM295" s="4">
        <f t="shared" si="107"/>
        <v>0</v>
      </c>
      <c r="AN295" s="4">
        <f t="shared" si="107"/>
        <v>0</v>
      </c>
      <c r="AO295" s="4">
        <f t="shared" si="107"/>
        <v>0</v>
      </c>
      <c r="AP295" s="4">
        <f t="shared" si="107"/>
        <v>0</v>
      </c>
      <c r="AQ295" s="4">
        <f t="shared" si="107"/>
        <v>0</v>
      </c>
      <c r="AR295" s="4">
        <f t="shared" si="107"/>
        <v>0</v>
      </c>
      <c r="AS295" s="4">
        <f t="shared" si="107"/>
        <v>0</v>
      </c>
      <c r="AT295" s="4">
        <f t="shared" si="107"/>
        <v>0</v>
      </c>
      <c r="AU295" s="4">
        <f t="shared" si="107"/>
        <v>0</v>
      </c>
      <c r="AV295" s="4">
        <f t="shared" si="107"/>
        <v>0</v>
      </c>
      <c r="AW295" s="4">
        <f t="shared" si="107"/>
        <v>0</v>
      </c>
      <c r="AX295" s="4">
        <f t="shared" si="107"/>
        <v>0</v>
      </c>
      <c r="AY295" s="4">
        <f t="shared" si="107"/>
        <v>0</v>
      </c>
      <c r="AZ295" s="4">
        <f t="shared" si="107"/>
        <v>0</v>
      </c>
      <c r="BA295" s="10">
        <f t="shared" si="107"/>
        <v>0</v>
      </c>
      <c r="BB295" s="62">
        <f t="shared" si="107"/>
        <v>0</v>
      </c>
      <c r="BC295" s="4">
        <f t="shared" si="107"/>
        <v>0</v>
      </c>
      <c r="BD295" s="4">
        <f t="shared" si="107"/>
        <v>0</v>
      </c>
      <c r="BE295" s="68">
        <f t="shared" si="107"/>
        <v>0</v>
      </c>
      <c r="BF295" s="30"/>
      <c r="BG295" s="30"/>
      <c r="BH295" s="30"/>
      <c r="BI295" s="68"/>
      <c r="BJ295" s="10">
        <f t="shared" si="107"/>
        <v>0</v>
      </c>
    </row>
    <row r="296" spans="1:62" x14ac:dyDescent="0.45">
      <c r="A296" s="2">
        <v>42981</v>
      </c>
      <c r="BA296" s="15">
        <f t="shared" si="97"/>
        <v>0</v>
      </c>
      <c r="BJ296" s="10">
        <f t="shared" ref="BJ296:BJ302" si="108">SUM(BB296:BE296)</f>
        <v>0</v>
      </c>
    </row>
    <row r="297" spans="1:62" x14ac:dyDescent="0.45">
      <c r="A297" s="2">
        <v>42982</v>
      </c>
      <c r="BA297" s="15">
        <f t="shared" si="97"/>
        <v>0</v>
      </c>
      <c r="BJ297" s="10">
        <f t="shared" si="108"/>
        <v>0</v>
      </c>
    </row>
    <row r="298" spans="1:62" x14ac:dyDescent="0.45">
      <c r="A298" s="2">
        <v>42983</v>
      </c>
      <c r="BA298" s="15">
        <f t="shared" si="97"/>
        <v>0</v>
      </c>
      <c r="BJ298" s="10">
        <f t="shared" si="108"/>
        <v>0</v>
      </c>
    </row>
    <row r="299" spans="1:62" x14ac:dyDescent="0.45">
      <c r="A299" s="2">
        <v>42984</v>
      </c>
      <c r="BA299" s="15">
        <f t="shared" si="97"/>
        <v>0</v>
      </c>
      <c r="BJ299" s="10">
        <f t="shared" si="108"/>
        <v>0</v>
      </c>
    </row>
    <row r="300" spans="1:62" x14ac:dyDescent="0.45">
      <c r="A300" s="2">
        <v>42985</v>
      </c>
      <c r="BA300" s="15">
        <f t="shared" si="97"/>
        <v>0</v>
      </c>
      <c r="BJ300" s="10">
        <f t="shared" si="108"/>
        <v>0</v>
      </c>
    </row>
    <row r="301" spans="1:62" x14ac:dyDescent="0.45">
      <c r="A301" s="2">
        <v>42986</v>
      </c>
      <c r="BA301" s="15">
        <f t="shared" si="97"/>
        <v>0</v>
      </c>
      <c r="BJ301" s="10">
        <f t="shared" si="108"/>
        <v>0</v>
      </c>
    </row>
    <row r="302" spans="1:62" x14ac:dyDescent="0.45">
      <c r="A302" s="2">
        <v>42987</v>
      </c>
      <c r="BA302" s="15">
        <f t="shared" si="97"/>
        <v>0</v>
      </c>
      <c r="BJ302" s="10">
        <f t="shared" si="108"/>
        <v>0</v>
      </c>
    </row>
    <row r="303" spans="1:62" s="4" customFormat="1" x14ac:dyDescent="0.45">
      <c r="A303" s="5" t="s">
        <v>58</v>
      </c>
      <c r="B303" s="4">
        <f>SUM(B296:B302)</f>
        <v>0</v>
      </c>
      <c r="C303" s="4">
        <f t="shared" ref="C303:BJ303" si="109">SUM(C296:C302)</f>
        <v>0</v>
      </c>
      <c r="D303" s="4">
        <f t="shared" si="109"/>
        <v>0</v>
      </c>
      <c r="E303" s="4">
        <f t="shared" si="109"/>
        <v>0</v>
      </c>
      <c r="F303" s="4">
        <f t="shared" si="109"/>
        <v>0</v>
      </c>
      <c r="G303" s="4">
        <f t="shared" si="109"/>
        <v>0</v>
      </c>
      <c r="H303" s="4">
        <f t="shared" si="109"/>
        <v>0</v>
      </c>
      <c r="J303" s="4">
        <f t="shared" si="109"/>
        <v>0</v>
      </c>
      <c r="K303" s="4">
        <f t="shared" si="109"/>
        <v>0</v>
      </c>
      <c r="L303" s="4">
        <f t="shared" si="109"/>
        <v>0</v>
      </c>
      <c r="M303" s="4">
        <f t="shared" si="109"/>
        <v>0</v>
      </c>
      <c r="N303" s="4">
        <f t="shared" si="109"/>
        <v>0</v>
      </c>
      <c r="O303" s="4">
        <f t="shared" si="109"/>
        <v>0</v>
      </c>
      <c r="P303" s="4">
        <f t="shared" si="109"/>
        <v>0</v>
      </c>
      <c r="Q303" s="4">
        <f t="shared" si="109"/>
        <v>0</v>
      </c>
      <c r="R303" s="4">
        <f t="shared" si="109"/>
        <v>0</v>
      </c>
      <c r="S303" s="4">
        <f t="shared" si="109"/>
        <v>0</v>
      </c>
      <c r="T303" s="4">
        <f t="shared" si="109"/>
        <v>0</v>
      </c>
      <c r="U303" s="4">
        <f t="shared" si="109"/>
        <v>0</v>
      </c>
      <c r="V303" s="4">
        <f t="shared" si="109"/>
        <v>0</v>
      </c>
      <c r="W303" s="4">
        <f t="shared" si="109"/>
        <v>0</v>
      </c>
      <c r="X303" s="4">
        <f t="shared" si="109"/>
        <v>0</v>
      </c>
      <c r="Y303" s="4">
        <f t="shared" si="109"/>
        <v>0</v>
      </c>
      <c r="Z303" s="4">
        <f t="shared" si="109"/>
        <v>0</v>
      </c>
      <c r="AA303" s="4">
        <f t="shared" si="109"/>
        <v>0</v>
      </c>
      <c r="AB303" s="4">
        <f t="shared" si="109"/>
        <v>0</v>
      </c>
      <c r="AC303" s="4">
        <f t="shared" si="109"/>
        <v>0</v>
      </c>
      <c r="AD303" s="4">
        <f t="shared" si="109"/>
        <v>0</v>
      </c>
      <c r="AE303" s="4">
        <f t="shared" si="109"/>
        <v>0</v>
      </c>
      <c r="AF303" s="4">
        <f t="shared" si="109"/>
        <v>0</v>
      </c>
      <c r="AG303" s="4">
        <f t="shared" si="109"/>
        <v>0</v>
      </c>
      <c r="AH303" s="4">
        <f t="shared" si="109"/>
        <v>0</v>
      </c>
      <c r="AI303" s="4">
        <f t="shared" si="109"/>
        <v>0</v>
      </c>
      <c r="AJ303" s="4">
        <f t="shared" si="109"/>
        <v>0</v>
      </c>
      <c r="AK303" s="4">
        <f t="shared" si="109"/>
        <v>0</v>
      </c>
      <c r="AL303" s="4">
        <f t="shared" si="109"/>
        <v>0</v>
      </c>
      <c r="AM303" s="4">
        <f t="shared" si="109"/>
        <v>0</v>
      </c>
      <c r="AN303" s="4">
        <f t="shared" si="109"/>
        <v>0</v>
      </c>
      <c r="AO303" s="4">
        <f t="shared" si="109"/>
        <v>0</v>
      </c>
      <c r="AP303" s="4">
        <f t="shared" si="109"/>
        <v>0</v>
      </c>
      <c r="AQ303" s="4">
        <f t="shared" si="109"/>
        <v>0</v>
      </c>
      <c r="AR303" s="4">
        <f t="shared" si="109"/>
        <v>0</v>
      </c>
      <c r="AS303" s="4">
        <f t="shared" si="109"/>
        <v>0</v>
      </c>
      <c r="AT303" s="4">
        <f t="shared" si="109"/>
        <v>0</v>
      </c>
      <c r="AU303" s="4">
        <f t="shared" si="109"/>
        <v>0</v>
      </c>
      <c r="AV303" s="4">
        <f t="shared" si="109"/>
        <v>0</v>
      </c>
      <c r="AW303" s="4">
        <f t="shared" si="109"/>
        <v>0</v>
      </c>
      <c r="AX303" s="4">
        <f t="shared" si="109"/>
        <v>0</v>
      </c>
      <c r="AY303" s="4">
        <f t="shared" si="109"/>
        <v>0</v>
      </c>
      <c r="AZ303" s="4">
        <f t="shared" si="109"/>
        <v>0</v>
      </c>
      <c r="BA303" s="10">
        <f t="shared" si="109"/>
        <v>0</v>
      </c>
      <c r="BB303" s="62">
        <f t="shared" si="109"/>
        <v>0</v>
      </c>
      <c r="BC303" s="4">
        <f t="shared" si="109"/>
        <v>0</v>
      </c>
      <c r="BD303" s="4">
        <f t="shared" si="109"/>
        <v>0</v>
      </c>
      <c r="BE303" s="68">
        <f t="shared" si="109"/>
        <v>0</v>
      </c>
      <c r="BF303" s="30"/>
      <c r="BG303" s="30"/>
      <c r="BH303" s="30"/>
      <c r="BI303" s="68"/>
      <c r="BJ303" s="10">
        <f t="shared" si="109"/>
        <v>0</v>
      </c>
    </row>
    <row r="304" spans="1:62" x14ac:dyDescent="0.45">
      <c r="A304" s="2">
        <v>42988</v>
      </c>
      <c r="BA304" s="15">
        <f t="shared" si="97"/>
        <v>0</v>
      </c>
      <c r="BJ304" s="10">
        <f t="shared" ref="BJ304:BJ310" si="110">SUM(BB304:BE304)</f>
        <v>0</v>
      </c>
    </row>
    <row r="305" spans="1:62" x14ac:dyDescent="0.45">
      <c r="A305" s="2">
        <v>42989</v>
      </c>
      <c r="BA305" s="15">
        <f t="shared" si="97"/>
        <v>0</v>
      </c>
      <c r="BJ305" s="10">
        <f t="shared" si="110"/>
        <v>0</v>
      </c>
    </row>
    <row r="306" spans="1:62" x14ac:dyDescent="0.45">
      <c r="A306" s="2">
        <v>42990</v>
      </c>
      <c r="BA306" s="15">
        <f t="shared" si="97"/>
        <v>0</v>
      </c>
      <c r="BJ306" s="10">
        <f t="shared" si="110"/>
        <v>0</v>
      </c>
    </row>
    <row r="307" spans="1:62" x14ac:dyDescent="0.45">
      <c r="A307" s="2">
        <v>42991</v>
      </c>
      <c r="BA307" s="15">
        <f t="shared" si="97"/>
        <v>0</v>
      </c>
      <c r="BJ307" s="10">
        <f t="shared" si="110"/>
        <v>0</v>
      </c>
    </row>
    <row r="308" spans="1:62" x14ac:dyDescent="0.45">
      <c r="A308" s="2">
        <v>42992</v>
      </c>
      <c r="BA308" s="15">
        <f t="shared" si="97"/>
        <v>0</v>
      </c>
      <c r="BJ308" s="10">
        <f t="shared" si="110"/>
        <v>0</v>
      </c>
    </row>
    <row r="309" spans="1:62" x14ac:dyDescent="0.45">
      <c r="A309" s="2">
        <v>42993</v>
      </c>
      <c r="BA309" s="15">
        <f t="shared" si="97"/>
        <v>0</v>
      </c>
      <c r="BJ309" s="10">
        <f t="shared" si="110"/>
        <v>0</v>
      </c>
    </row>
    <row r="310" spans="1:62" x14ac:dyDescent="0.45">
      <c r="A310" s="2">
        <v>42994</v>
      </c>
      <c r="BA310" s="15">
        <f t="shared" si="97"/>
        <v>0</v>
      </c>
      <c r="BJ310" s="10">
        <f t="shared" si="110"/>
        <v>0</v>
      </c>
    </row>
    <row r="311" spans="1:62" s="4" customFormat="1" x14ac:dyDescent="0.45">
      <c r="A311" s="5" t="s">
        <v>58</v>
      </c>
      <c r="B311" s="4">
        <f>SUM(B304:B310)</f>
        <v>0</v>
      </c>
      <c r="C311" s="4">
        <f t="shared" ref="C311:BJ311" si="111">SUM(C304:C310)</f>
        <v>0</v>
      </c>
      <c r="D311" s="4">
        <f t="shared" si="111"/>
        <v>0</v>
      </c>
      <c r="E311" s="4">
        <f t="shared" si="111"/>
        <v>0</v>
      </c>
      <c r="F311" s="4">
        <f t="shared" si="111"/>
        <v>0</v>
      </c>
      <c r="G311" s="4">
        <f t="shared" si="111"/>
        <v>0</v>
      </c>
      <c r="H311" s="4">
        <f t="shared" si="111"/>
        <v>0</v>
      </c>
      <c r="J311" s="4">
        <f t="shared" si="111"/>
        <v>0</v>
      </c>
      <c r="K311" s="4">
        <f t="shared" si="111"/>
        <v>0</v>
      </c>
      <c r="L311" s="4">
        <f t="shared" si="111"/>
        <v>0</v>
      </c>
      <c r="M311" s="4">
        <f t="shared" si="111"/>
        <v>0</v>
      </c>
      <c r="N311" s="4">
        <f t="shared" si="111"/>
        <v>0</v>
      </c>
      <c r="O311" s="4">
        <f t="shared" si="111"/>
        <v>0</v>
      </c>
      <c r="P311" s="4">
        <f t="shared" si="111"/>
        <v>0</v>
      </c>
      <c r="Q311" s="4">
        <f t="shared" si="111"/>
        <v>0</v>
      </c>
      <c r="R311" s="4">
        <f t="shared" si="111"/>
        <v>0</v>
      </c>
      <c r="S311" s="4">
        <f t="shared" si="111"/>
        <v>0</v>
      </c>
      <c r="T311" s="4">
        <f t="shared" si="111"/>
        <v>0</v>
      </c>
      <c r="U311" s="4">
        <f t="shared" si="111"/>
        <v>0</v>
      </c>
      <c r="V311" s="4">
        <f t="shared" si="111"/>
        <v>0</v>
      </c>
      <c r="W311" s="4">
        <f t="shared" si="111"/>
        <v>0</v>
      </c>
      <c r="X311" s="4">
        <f t="shared" si="111"/>
        <v>0</v>
      </c>
      <c r="Y311" s="4">
        <f t="shared" si="111"/>
        <v>0</v>
      </c>
      <c r="Z311" s="4">
        <f t="shared" si="111"/>
        <v>0</v>
      </c>
      <c r="AA311" s="4">
        <f t="shared" si="111"/>
        <v>0</v>
      </c>
      <c r="AB311" s="4">
        <f t="shared" si="111"/>
        <v>0</v>
      </c>
      <c r="AC311" s="4">
        <f t="shared" si="111"/>
        <v>0</v>
      </c>
      <c r="AD311" s="4">
        <f t="shared" si="111"/>
        <v>0</v>
      </c>
      <c r="AE311" s="4">
        <f t="shared" si="111"/>
        <v>0</v>
      </c>
      <c r="AF311" s="4">
        <f t="shared" si="111"/>
        <v>0</v>
      </c>
      <c r="AG311" s="4">
        <f t="shared" si="111"/>
        <v>0</v>
      </c>
      <c r="AH311" s="4">
        <f t="shared" si="111"/>
        <v>0</v>
      </c>
      <c r="AI311" s="4">
        <f t="shared" si="111"/>
        <v>0</v>
      </c>
      <c r="AJ311" s="4">
        <f t="shared" si="111"/>
        <v>0</v>
      </c>
      <c r="AK311" s="4">
        <f t="shared" si="111"/>
        <v>0</v>
      </c>
      <c r="AL311" s="4">
        <f t="shared" si="111"/>
        <v>0</v>
      </c>
      <c r="AM311" s="4">
        <f t="shared" si="111"/>
        <v>0</v>
      </c>
      <c r="AN311" s="4">
        <f t="shared" si="111"/>
        <v>0</v>
      </c>
      <c r="AO311" s="4">
        <f t="shared" si="111"/>
        <v>0</v>
      </c>
      <c r="AP311" s="4">
        <f t="shared" si="111"/>
        <v>0</v>
      </c>
      <c r="AQ311" s="4">
        <f t="shared" si="111"/>
        <v>0</v>
      </c>
      <c r="AR311" s="4">
        <f t="shared" si="111"/>
        <v>0</v>
      </c>
      <c r="AS311" s="4">
        <f t="shared" si="111"/>
        <v>0</v>
      </c>
      <c r="AT311" s="4">
        <f t="shared" si="111"/>
        <v>0</v>
      </c>
      <c r="AU311" s="4">
        <f t="shared" si="111"/>
        <v>0</v>
      </c>
      <c r="AV311" s="4">
        <f t="shared" si="111"/>
        <v>0</v>
      </c>
      <c r="AW311" s="4">
        <f t="shared" si="111"/>
        <v>0</v>
      </c>
      <c r="AX311" s="4">
        <f t="shared" si="111"/>
        <v>0</v>
      </c>
      <c r="AY311" s="4">
        <f t="shared" si="111"/>
        <v>0</v>
      </c>
      <c r="AZ311" s="4">
        <f t="shared" si="111"/>
        <v>0</v>
      </c>
      <c r="BA311" s="10">
        <f t="shared" si="111"/>
        <v>0</v>
      </c>
      <c r="BB311" s="62">
        <f t="shared" si="111"/>
        <v>0</v>
      </c>
      <c r="BC311" s="4">
        <f t="shared" si="111"/>
        <v>0</v>
      </c>
      <c r="BD311" s="4">
        <f t="shared" si="111"/>
        <v>0</v>
      </c>
      <c r="BE311" s="68">
        <f t="shared" si="111"/>
        <v>0</v>
      </c>
      <c r="BF311" s="30"/>
      <c r="BG311" s="30"/>
      <c r="BH311" s="30"/>
      <c r="BI311" s="68"/>
      <c r="BJ311" s="10">
        <f t="shared" si="111"/>
        <v>0</v>
      </c>
    </row>
    <row r="312" spans="1:62" x14ac:dyDescent="0.45">
      <c r="A312" s="2">
        <v>42995</v>
      </c>
      <c r="BA312" s="15">
        <f t="shared" si="97"/>
        <v>0</v>
      </c>
      <c r="BJ312" s="10">
        <f t="shared" ref="BJ312:BJ318" si="112">SUM(BB312:BE312)</f>
        <v>0</v>
      </c>
    </row>
    <row r="313" spans="1:62" x14ac:dyDescent="0.45">
      <c r="A313" s="2">
        <v>42996</v>
      </c>
      <c r="BA313" s="15">
        <f t="shared" si="97"/>
        <v>0</v>
      </c>
      <c r="BJ313" s="10">
        <f t="shared" si="112"/>
        <v>0</v>
      </c>
    </row>
    <row r="314" spans="1:62" x14ac:dyDescent="0.45">
      <c r="A314" s="2">
        <v>42997</v>
      </c>
      <c r="BA314" s="15">
        <f t="shared" si="97"/>
        <v>0</v>
      </c>
      <c r="BJ314" s="10">
        <f t="shared" si="112"/>
        <v>0</v>
      </c>
    </row>
    <row r="315" spans="1:62" x14ac:dyDescent="0.45">
      <c r="A315" s="2">
        <v>42998</v>
      </c>
      <c r="BA315" s="15">
        <f t="shared" si="97"/>
        <v>0</v>
      </c>
      <c r="BJ315" s="10">
        <f t="shared" si="112"/>
        <v>0</v>
      </c>
    </row>
    <row r="316" spans="1:62" x14ac:dyDescent="0.45">
      <c r="A316" s="2">
        <v>42999</v>
      </c>
      <c r="BA316" s="15">
        <f t="shared" si="97"/>
        <v>0</v>
      </c>
      <c r="BJ316" s="10">
        <f t="shared" si="112"/>
        <v>0</v>
      </c>
    </row>
    <row r="317" spans="1:62" x14ac:dyDescent="0.45">
      <c r="A317" s="2">
        <v>43000</v>
      </c>
      <c r="BA317" s="15">
        <f t="shared" si="97"/>
        <v>0</v>
      </c>
      <c r="BJ317" s="10">
        <f t="shared" si="112"/>
        <v>0</v>
      </c>
    </row>
    <row r="318" spans="1:62" x14ac:dyDescent="0.45">
      <c r="A318" s="2">
        <v>43001</v>
      </c>
      <c r="BA318" s="15">
        <f t="shared" si="97"/>
        <v>0</v>
      </c>
      <c r="BJ318" s="10">
        <f t="shared" si="112"/>
        <v>0</v>
      </c>
    </row>
    <row r="319" spans="1:62" s="4" customFormat="1" x14ac:dyDescent="0.45">
      <c r="A319" s="5" t="s">
        <v>58</v>
      </c>
      <c r="B319" s="4">
        <f>SUM(B312:B318)</f>
        <v>0</v>
      </c>
      <c r="C319" s="4">
        <f t="shared" ref="C319:BJ319" si="113">SUM(C312:C318)</f>
        <v>0</v>
      </c>
      <c r="D319" s="4">
        <f t="shared" si="113"/>
        <v>0</v>
      </c>
      <c r="E319" s="4">
        <f t="shared" si="113"/>
        <v>0</v>
      </c>
      <c r="F319" s="4">
        <f t="shared" si="113"/>
        <v>0</v>
      </c>
      <c r="G319" s="4">
        <f t="shared" si="113"/>
        <v>0</v>
      </c>
      <c r="H319" s="4">
        <f t="shared" si="113"/>
        <v>0</v>
      </c>
      <c r="J319" s="4">
        <f t="shared" si="113"/>
        <v>0</v>
      </c>
      <c r="K319" s="4">
        <f t="shared" si="113"/>
        <v>0</v>
      </c>
      <c r="L319" s="4">
        <f t="shared" si="113"/>
        <v>0</v>
      </c>
      <c r="M319" s="4">
        <f t="shared" si="113"/>
        <v>0</v>
      </c>
      <c r="N319" s="4">
        <f t="shared" si="113"/>
        <v>0</v>
      </c>
      <c r="O319" s="4">
        <f t="shared" si="113"/>
        <v>0</v>
      </c>
      <c r="P319" s="4">
        <f t="shared" si="113"/>
        <v>0</v>
      </c>
      <c r="Q319" s="4">
        <f t="shared" si="113"/>
        <v>0</v>
      </c>
      <c r="R319" s="4">
        <f t="shared" si="113"/>
        <v>0</v>
      </c>
      <c r="S319" s="4">
        <f t="shared" si="113"/>
        <v>0</v>
      </c>
      <c r="T319" s="4">
        <f t="shared" si="113"/>
        <v>0</v>
      </c>
      <c r="U319" s="4">
        <f t="shared" si="113"/>
        <v>0</v>
      </c>
      <c r="V319" s="4">
        <f t="shared" si="113"/>
        <v>0</v>
      </c>
      <c r="W319" s="4">
        <f t="shared" si="113"/>
        <v>0</v>
      </c>
      <c r="X319" s="4">
        <f t="shared" si="113"/>
        <v>0</v>
      </c>
      <c r="Y319" s="4">
        <f t="shared" si="113"/>
        <v>0</v>
      </c>
      <c r="Z319" s="4">
        <f t="shared" si="113"/>
        <v>0</v>
      </c>
      <c r="AA319" s="4">
        <f t="shared" si="113"/>
        <v>0</v>
      </c>
      <c r="AB319" s="4">
        <f t="shared" si="113"/>
        <v>0</v>
      </c>
      <c r="AC319" s="4">
        <f t="shared" si="113"/>
        <v>0</v>
      </c>
      <c r="AD319" s="4">
        <f t="shared" si="113"/>
        <v>0</v>
      </c>
      <c r="AE319" s="4">
        <f t="shared" si="113"/>
        <v>0</v>
      </c>
      <c r="AF319" s="4">
        <f t="shared" si="113"/>
        <v>0</v>
      </c>
      <c r="AG319" s="4">
        <f t="shared" si="113"/>
        <v>0</v>
      </c>
      <c r="AH319" s="4">
        <f t="shared" si="113"/>
        <v>0</v>
      </c>
      <c r="AI319" s="4">
        <f t="shared" si="113"/>
        <v>0</v>
      </c>
      <c r="AJ319" s="4">
        <f t="shared" si="113"/>
        <v>0</v>
      </c>
      <c r="AK319" s="4">
        <f t="shared" si="113"/>
        <v>0</v>
      </c>
      <c r="AL319" s="4">
        <f t="shared" si="113"/>
        <v>0</v>
      </c>
      <c r="AM319" s="4">
        <f t="shared" si="113"/>
        <v>0</v>
      </c>
      <c r="AN319" s="4">
        <f t="shared" si="113"/>
        <v>0</v>
      </c>
      <c r="AO319" s="4">
        <f t="shared" si="113"/>
        <v>0</v>
      </c>
      <c r="AP319" s="4">
        <f t="shared" si="113"/>
        <v>0</v>
      </c>
      <c r="AQ319" s="4">
        <f t="shared" si="113"/>
        <v>0</v>
      </c>
      <c r="AR319" s="4">
        <f t="shared" si="113"/>
        <v>0</v>
      </c>
      <c r="AS319" s="4">
        <f t="shared" si="113"/>
        <v>0</v>
      </c>
      <c r="AT319" s="4">
        <f t="shared" si="113"/>
        <v>0</v>
      </c>
      <c r="AU319" s="4">
        <f t="shared" si="113"/>
        <v>0</v>
      </c>
      <c r="AV319" s="4">
        <f t="shared" si="113"/>
        <v>0</v>
      </c>
      <c r="AW319" s="4">
        <f t="shared" si="113"/>
        <v>0</v>
      </c>
      <c r="AX319" s="4">
        <f t="shared" si="113"/>
        <v>0</v>
      </c>
      <c r="AY319" s="4">
        <f t="shared" si="113"/>
        <v>0</v>
      </c>
      <c r="AZ319" s="4">
        <f t="shared" si="113"/>
        <v>0</v>
      </c>
      <c r="BA319" s="10">
        <f t="shared" si="113"/>
        <v>0</v>
      </c>
      <c r="BB319" s="62">
        <f t="shared" si="113"/>
        <v>0</v>
      </c>
      <c r="BC319" s="4">
        <f t="shared" si="113"/>
        <v>0</v>
      </c>
      <c r="BD319" s="4">
        <f t="shared" si="113"/>
        <v>0</v>
      </c>
      <c r="BE319" s="68">
        <f t="shared" si="113"/>
        <v>0</v>
      </c>
      <c r="BF319" s="30"/>
      <c r="BG319" s="30"/>
      <c r="BH319" s="30"/>
      <c r="BI319" s="68"/>
      <c r="BJ319" s="10">
        <f t="shared" si="113"/>
        <v>0</v>
      </c>
    </row>
    <row r="320" spans="1:62" x14ac:dyDescent="0.45">
      <c r="A320" s="2">
        <v>43002</v>
      </c>
      <c r="BA320" s="15">
        <f t="shared" si="97"/>
        <v>0</v>
      </c>
      <c r="BJ320" s="10">
        <f t="shared" ref="BJ320:BJ326" si="114">SUM(BB320:BE320)</f>
        <v>0</v>
      </c>
    </row>
    <row r="321" spans="1:62" x14ac:dyDescent="0.45">
      <c r="A321" s="2">
        <v>43003</v>
      </c>
      <c r="BA321" s="15">
        <f t="shared" si="97"/>
        <v>0</v>
      </c>
      <c r="BJ321" s="10">
        <f t="shared" si="114"/>
        <v>0</v>
      </c>
    </row>
    <row r="322" spans="1:62" x14ac:dyDescent="0.45">
      <c r="A322" s="2">
        <v>43004</v>
      </c>
      <c r="BA322" s="15">
        <f t="shared" si="97"/>
        <v>0</v>
      </c>
      <c r="BJ322" s="10">
        <f t="shared" si="114"/>
        <v>0</v>
      </c>
    </row>
    <row r="323" spans="1:62" x14ac:dyDescent="0.45">
      <c r="A323" s="2">
        <v>43005</v>
      </c>
      <c r="BA323" s="15">
        <f t="shared" si="97"/>
        <v>0</v>
      </c>
      <c r="BJ323" s="10">
        <f t="shared" si="114"/>
        <v>0</v>
      </c>
    </row>
    <row r="324" spans="1:62" x14ac:dyDescent="0.45">
      <c r="A324" s="2">
        <v>43006</v>
      </c>
      <c r="BA324" s="15">
        <f t="shared" ref="BA324:BA387" si="115">SUM(B324:AZ324)</f>
        <v>0</v>
      </c>
      <c r="BJ324" s="10">
        <f t="shared" si="114"/>
        <v>0</v>
      </c>
    </row>
    <row r="325" spans="1:62" x14ac:dyDescent="0.45">
      <c r="A325" s="2">
        <v>43007</v>
      </c>
      <c r="BA325" s="15">
        <f t="shared" si="115"/>
        <v>0</v>
      </c>
      <c r="BJ325" s="10">
        <f t="shared" si="114"/>
        <v>0</v>
      </c>
    </row>
    <row r="326" spans="1:62" x14ac:dyDescent="0.45">
      <c r="A326" s="2">
        <v>43008</v>
      </c>
      <c r="BA326" s="15">
        <f t="shared" si="115"/>
        <v>0</v>
      </c>
      <c r="BJ326" s="10">
        <f t="shared" si="114"/>
        <v>0</v>
      </c>
    </row>
    <row r="327" spans="1:62" s="4" customFormat="1" x14ac:dyDescent="0.45">
      <c r="A327" s="5" t="s">
        <v>58</v>
      </c>
      <c r="B327" s="4">
        <f>SUM(B320:B326)</f>
        <v>0</v>
      </c>
      <c r="C327" s="4">
        <f t="shared" ref="C327:BJ327" si="116">SUM(C320:C326)</f>
        <v>0</v>
      </c>
      <c r="D327" s="4">
        <f t="shared" si="116"/>
        <v>0</v>
      </c>
      <c r="E327" s="4">
        <f t="shared" si="116"/>
        <v>0</v>
      </c>
      <c r="F327" s="4">
        <f t="shared" si="116"/>
        <v>0</v>
      </c>
      <c r="G327" s="4">
        <f t="shared" si="116"/>
        <v>0</v>
      </c>
      <c r="H327" s="4">
        <f t="shared" si="116"/>
        <v>0</v>
      </c>
      <c r="J327" s="4">
        <f t="shared" si="116"/>
        <v>0</v>
      </c>
      <c r="K327" s="4">
        <f t="shared" si="116"/>
        <v>0</v>
      </c>
      <c r="L327" s="4">
        <f t="shared" si="116"/>
        <v>0</v>
      </c>
      <c r="M327" s="4">
        <f t="shared" si="116"/>
        <v>0</v>
      </c>
      <c r="N327" s="4">
        <f t="shared" si="116"/>
        <v>0</v>
      </c>
      <c r="O327" s="4">
        <f t="shared" si="116"/>
        <v>0</v>
      </c>
      <c r="P327" s="4">
        <f t="shared" si="116"/>
        <v>0</v>
      </c>
      <c r="Q327" s="4">
        <f t="shared" si="116"/>
        <v>0</v>
      </c>
      <c r="R327" s="4">
        <f t="shared" si="116"/>
        <v>0</v>
      </c>
      <c r="S327" s="4">
        <f t="shared" si="116"/>
        <v>0</v>
      </c>
      <c r="T327" s="4">
        <f t="shared" si="116"/>
        <v>0</v>
      </c>
      <c r="U327" s="4">
        <f t="shared" si="116"/>
        <v>0</v>
      </c>
      <c r="V327" s="4">
        <f t="shared" si="116"/>
        <v>0</v>
      </c>
      <c r="W327" s="4">
        <f t="shared" si="116"/>
        <v>0</v>
      </c>
      <c r="X327" s="4">
        <f t="shared" si="116"/>
        <v>0</v>
      </c>
      <c r="Y327" s="4">
        <f t="shared" si="116"/>
        <v>0</v>
      </c>
      <c r="Z327" s="4">
        <f t="shared" si="116"/>
        <v>0</v>
      </c>
      <c r="AA327" s="4">
        <f t="shared" si="116"/>
        <v>0</v>
      </c>
      <c r="AB327" s="4">
        <f t="shared" si="116"/>
        <v>0</v>
      </c>
      <c r="AC327" s="4">
        <f t="shared" si="116"/>
        <v>0</v>
      </c>
      <c r="AD327" s="4">
        <f t="shared" si="116"/>
        <v>0</v>
      </c>
      <c r="AE327" s="4">
        <f t="shared" si="116"/>
        <v>0</v>
      </c>
      <c r="AF327" s="4">
        <f t="shared" si="116"/>
        <v>0</v>
      </c>
      <c r="AG327" s="4">
        <f t="shared" si="116"/>
        <v>0</v>
      </c>
      <c r="AH327" s="4">
        <f t="shared" si="116"/>
        <v>0</v>
      </c>
      <c r="AI327" s="4">
        <f t="shared" si="116"/>
        <v>0</v>
      </c>
      <c r="AJ327" s="4">
        <f t="shared" si="116"/>
        <v>0</v>
      </c>
      <c r="AK327" s="4">
        <f t="shared" si="116"/>
        <v>0</v>
      </c>
      <c r="AL327" s="4">
        <f t="shared" si="116"/>
        <v>0</v>
      </c>
      <c r="AM327" s="4">
        <f t="shared" si="116"/>
        <v>0</v>
      </c>
      <c r="AN327" s="4">
        <f t="shared" si="116"/>
        <v>0</v>
      </c>
      <c r="AO327" s="4">
        <f t="shared" si="116"/>
        <v>0</v>
      </c>
      <c r="AP327" s="4">
        <f t="shared" si="116"/>
        <v>0</v>
      </c>
      <c r="AQ327" s="4">
        <f t="shared" si="116"/>
        <v>0</v>
      </c>
      <c r="AR327" s="4">
        <f t="shared" si="116"/>
        <v>0</v>
      </c>
      <c r="AS327" s="4">
        <f t="shared" si="116"/>
        <v>0</v>
      </c>
      <c r="AT327" s="4">
        <f t="shared" si="116"/>
        <v>0</v>
      </c>
      <c r="AU327" s="4">
        <f t="shared" si="116"/>
        <v>0</v>
      </c>
      <c r="AV327" s="4">
        <f t="shared" si="116"/>
        <v>0</v>
      </c>
      <c r="AW327" s="4">
        <f t="shared" si="116"/>
        <v>0</v>
      </c>
      <c r="AX327" s="4">
        <f t="shared" si="116"/>
        <v>0</v>
      </c>
      <c r="AY327" s="4">
        <f t="shared" si="116"/>
        <v>0</v>
      </c>
      <c r="AZ327" s="4">
        <f t="shared" si="116"/>
        <v>0</v>
      </c>
      <c r="BA327" s="10">
        <f t="shared" si="116"/>
        <v>0</v>
      </c>
      <c r="BB327" s="62">
        <f t="shared" si="116"/>
        <v>0</v>
      </c>
      <c r="BC327" s="4">
        <f t="shared" si="116"/>
        <v>0</v>
      </c>
      <c r="BD327" s="4">
        <f t="shared" si="116"/>
        <v>0</v>
      </c>
      <c r="BE327" s="68">
        <f t="shared" si="116"/>
        <v>0</v>
      </c>
      <c r="BF327" s="30"/>
      <c r="BG327" s="30"/>
      <c r="BH327" s="30"/>
      <c r="BI327" s="68"/>
      <c r="BJ327" s="10">
        <f t="shared" si="116"/>
        <v>0</v>
      </c>
    </row>
    <row r="328" spans="1:62" s="7" customFormat="1" x14ac:dyDescent="0.45">
      <c r="A328" s="8" t="s">
        <v>59</v>
      </c>
      <c r="B328" s="13">
        <f>B327+B319+B311+B303+B295</f>
        <v>0</v>
      </c>
      <c r="C328" s="13">
        <f t="shared" ref="C328:BJ328" si="117">C327+C319+C311+C303+C295</f>
        <v>0</v>
      </c>
      <c r="D328" s="13">
        <f t="shared" si="117"/>
        <v>0</v>
      </c>
      <c r="E328" s="13">
        <f t="shared" si="117"/>
        <v>0</v>
      </c>
      <c r="F328" s="13">
        <f t="shared" si="117"/>
        <v>0</v>
      </c>
      <c r="G328" s="13">
        <f t="shared" si="117"/>
        <v>0</v>
      </c>
      <c r="H328" s="13">
        <f t="shared" si="117"/>
        <v>0</v>
      </c>
      <c r="I328" s="13"/>
      <c r="J328" s="13">
        <f t="shared" si="117"/>
        <v>0</v>
      </c>
      <c r="K328" s="13">
        <f t="shared" si="117"/>
        <v>0</v>
      </c>
      <c r="L328" s="13">
        <f t="shared" si="117"/>
        <v>0</v>
      </c>
      <c r="M328" s="13">
        <f t="shared" si="117"/>
        <v>0</v>
      </c>
      <c r="N328" s="13">
        <f t="shared" si="117"/>
        <v>0</v>
      </c>
      <c r="O328" s="13">
        <f t="shared" si="117"/>
        <v>0</v>
      </c>
      <c r="P328" s="13">
        <f t="shared" si="117"/>
        <v>0</v>
      </c>
      <c r="Q328" s="13">
        <f t="shared" si="117"/>
        <v>0</v>
      </c>
      <c r="R328" s="13">
        <f t="shared" si="117"/>
        <v>0</v>
      </c>
      <c r="S328" s="13">
        <f t="shared" si="117"/>
        <v>0</v>
      </c>
      <c r="T328" s="13">
        <f t="shared" si="117"/>
        <v>0</v>
      </c>
      <c r="U328" s="13">
        <f t="shared" si="117"/>
        <v>0</v>
      </c>
      <c r="V328" s="13">
        <f t="shared" si="117"/>
        <v>0</v>
      </c>
      <c r="W328" s="13">
        <f t="shared" si="117"/>
        <v>0</v>
      </c>
      <c r="X328" s="13">
        <f t="shared" si="117"/>
        <v>0</v>
      </c>
      <c r="Y328" s="13">
        <f t="shared" si="117"/>
        <v>0</v>
      </c>
      <c r="Z328" s="13">
        <f t="shared" si="117"/>
        <v>0</v>
      </c>
      <c r="AA328" s="13">
        <f t="shared" si="117"/>
        <v>0</v>
      </c>
      <c r="AB328" s="13">
        <f t="shared" si="117"/>
        <v>0</v>
      </c>
      <c r="AC328" s="13">
        <f t="shared" si="117"/>
        <v>0</v>
      </c>
      <c r="AD328" s="13">
        <f t="shared" si="117"/>
        <v>0</v>
      </c>
      <c r="AE328" s="13">
        <f t="shared" si="117"/>
        <v>0</v>
      </c>
      <c r="AF328" s="13">
        <f t="shared" si="117"/>
        <v>0</v>
      </c>
      <c r="AG328" s="13">
        <f t="shared" si="117"/>
        <v>0</v>
      </c>
      <c r="AH328" s="13">
        <f t="shared" si="117"/>
        <v>0</v>
      </c>
      <c r="AI328" s="13">
        <f t="shared" si="117"/>
        <v>0</v>
      </c>
      <c r="AJ328" s="13">
        <f t="shared" si="117"/>
        <v>0</v>
      </c>
      <c r="AK328" s="13">
        <f t="shared" si="117"/>
        <v>0</v>
      </c>
      <c r="AL328" s="13">
        <f t="shared" si="117"/>
        <v>0</v>
      </c>
      <c r="AM328" s="13">
        <f t="shared" si="117"/>
        <v>0</v>
      </c>
      <c r="AN328" s="13">
        <f t="shared" si="117"/>
        <v>0</v>
      </c>
      <c r="AO328" s="13">
        <f t="shared" si="117"/>
        <v>0</v>
      </c>
      <c r="AP328" s="13">
        <f t="shared" si="117"/>
        <v>0</v>
      </c>
      <c r="AQ328" s="13">
        <f t="shared" si="117"/>
        <v>0</v>
      </c>
      <c r="AR328" s="13">
        <f t="shared" si="117"/>
        <v>0</v>
      </c>
      <c r="AS328" s="13">
        <f t="shared" si="117"/>
        <v>0</v>
      </c>
      <c r="AT328" s="13">
        <f t="shared" si="117"/>
        <v>0</v>
      </c>
      <c r="AU328" s="13">
        <f t="shared" si="117"/>
        <v>0</v>
      </c>
      <c r="AV328" s="13">
        <f t="shared" si="117"/>
        <v>0</v>
      </c>
      <c r="AW328" s="13">
        <f t="shared" si="117"/>
        <v>0</v>
      </c>
      <c r="AX328" s="13">
        <f t="shared" si="117"/>
        <v>0</v>
      </c>
      <c r="AY328" s="13">
        <f t="shared" si="117"/>
        <v>0</v>
      </c>
      <c r="AZ328" s="13">
        <f t="shared" si="117"/>
        <v>0</v>
      </c>
      <c r="BA328" s="15">
        <f t="shared" si="117"/>
        <v>0</v>
      </c>
      <c r="BB328" s="63">
        <f t="shared" si="117"/>
        <v>0</v>
      </c>
      <c r="BC328" s="13">
        <f t="shared" si="117"/>
        <v>0</v>
      </c>
      <c r="BD328" s="13">
        <f t="shared" si="117"/>
        <v>0</v>
      </c>
      <c r="BE328" s="69">
        <f t="shared" si="117"/>
        <v>0</v>
      </c>
      <c r="BF328" s="73"/>
      <c r="BG328" s="73"/>
      <c r="BH328" s="73"/>
      <c r="BI328" s="69"/>
      <c r="BJ328" s="15">
        <f t="shared" si="117"/>
        <v>0</v>
      </c>
    </row>
    <row r="329" spans="1:62" x14ac:dyDescent="0.45">
      <c r="A329" s="2">
        <v>43009</v>
      </c>
      <c r="BA329" s="15">
        <f t="shared" si="115"/>
        <v>0</v>
      </c>
      <c r="BJ329" s="10">
        <f t="shared" ref="BJ329:BJ335" si="118">SUM(BB329:BE329)</f>
        <v>0</v>
      </c>
    </row>
    <row r="330" spans="1:62" x14ac:dyDescent="0.45">
      <c r="A330" s="2">
        <v>43010</v>
      </c>
      <c r="BA330" s="15">
        <f t="shared" si="115"/>
        <v>0</v>
      </c>
      <c r="BJ330" s="10">
        <f t="shared" si="118"/>
        <v>0</v>
      </c>
    </row>
    <row r="331" spans="1:62" x14ac:dyDescent="0.45">
      <c r="A331" s="2">
        <v>43011</v>
      </c>
      <c r="BA331" s="15">
        <f t="shared" si="115"/>
        <v>0</v>
      </c>
      <c r="BJ331" s="10">
        <f t="shared" si="118"/>
        <v>0</v>
      </c>
    </row>
    <row r="332" spans="1:62" x14ac:dyDescent="0.45">
      <c r="A332" s="2">
        <v>43012</v>
      </c>
      <c r="BA332" s="15">
        <f t="shared" si="115"/>
        <v>0</v>
      </c>
      <c r="BJ332" s="10">
        <f t="shared" si="118"/>
        <v>0</v>
      </c>
    </row>
    <row r="333" spans="1:62" x14ac:dyDescent="0.45">
      <c r="A333" s="2">
        <v>43013</v>
      </c>
      <c r="BA333" s="15">
        <f t="shared" si="115"/>
        <v>0</v>
      </c>
      <c r="BJ333" s="10">
        <f t="shared" si="118"/>
        <v>0</v>
      </c>
    </row>
    <row r="334" spans="1:62" x14ac:dyDescent="0.45">
      <c r="A334" s="2">
        <v>43014</v>
      </c>
      <c r="BA334" s="15">
        <f t="shared" si="115"/>
        <v>0</v>
      </c>
      <c r="BJ334" s="10">
        <f t="shared" si="118"/>
        <v>0</v>
      </c>
    </row>
    <row r="335" spans="1:62" x14ac:dyDescent="0.45">
      <c r="A335" s="2">
        <v>43015</v>
      </c>
      <c r="BA335" s="15">
        <f t="shared" si="115"/>
        <v>0</v>
      </c>
      <c r="BJ335" s="10">
        <f t="shared" si="118"/>
        <v>0</v>
      </c>
    </row>
    <row r="336" spans="1:62" s="4" customFormat="1" x14ac:dyDescent="0.45">
      <c r="A336" s="5" t="s">
        <v>58</v>
      </c>
      <c r="B336" s="4">
        <f>SUM(B329:B335)</f>
        <v>0</v>
      </c>
      <c r="C336" s="4">
        <f t="shared" ref="C336:BJ336" si="119">SUM(C329:C335)</f>
        <v>0</v>
      </c>
      <c r="D336" s="4">
        <f t="shared" si="119"/>
        <v>0</v>
      </c>
      <c r="E336" s="4">
        <f t="shared" si="119"/>
        <v>0</v>
      </c>
      <c r="F336" s="4">
        <f t="shared" si="119"/>
        <v>0</v>
      </c>
      <c r="G336" s="4">
        <f t="shared" si="119"/>
        <v>0</v>
      </c>
      <c r="H336" s="4">
        <f t="shared" si="119"/>
        <v>0</v>
      </c>
      <c r="J336" s="4">
        <f t="shared" si="119"/>
        <v>0</v>
      </c>
      <c r="K336" s="4">
        <f t="shared" si="119"/>
        <v>0</v>
      </c>
      <c r="L336" s="4">
        <f t="shared" si="119"/>
        <v>0</v>
      </c>
      <c r="M336" s="4">
        <f t="shared" si="119"/>
        <v>0</v>
      </c>
      <c r="N336" s="4">
        <f t="shared" si="119"/>
        <v>0</v>
      </c>
      <c r="O336" s="4">
        <f t="shared" si="119"/>
        <v>0</v>
      </c>
      <c r="P336" s="4">
        <f t="shared" si="119"/>
        <v>0</v>
      </c>
      <c r="Q336" s="4">
        <f t="shared" si="119"/>
        <v>0</v>
      </c>
      <c r="R336" s="4">
        <f t="shared" si="119"/>
        <v>0</v>
      </c>
      <c r="S336" s="4">
        <f t="shared" si="119"/>
        <v>0</v>
      </c>
      <c r="T336" s="4">
        <f t="shared" si="119"/>
        <v>0</v>
      </c>
      <c r="U336" s="4">
        <f t="shared" si="119"/>
        <v>0</v>
      </c>
      <c r="V336" s="4">
        <f t="shared" si="119"/>
        <v>0</v>
      </c>
      <c r="W336" s="4">
        <f t="shared" si="119"/>
        <v>0</v>
      </c>
      <c r="X336" s="4">
        <f t="shared" si="119"/>
        <v>0</v>
      </c>
      <c r="Y336" s="4">
        <f t="shared" si="119"/>
        <v>0</v>
      </c>
      <c r="Z336" s="4">
        <f t="shared" si="119"/>
        <v>0</v>
      </c>
      <c r="AA336" s="4">
        <f t="shared" si="119"/>
        <v>0</v>
      </c>
      <c r="AB336" s="4">
        <f t="shared" si="119"/>
        <v>0</v>
      </c>
      <c r="AC336" s="4">
        <f t="shared" si="119"/>
        <v>0</v>
      </c>
      <c r="AD336" s="4">
        <f t="shared" si="119"/>
        <v>0</v>
      </c>
      <c r="AE336" s="4">
        <f t="shared" si="119"/>
        <v>0</v>
      </c>
      <c r="AF336" s="4">
        <f t="shared" si="119"/>
        <v>0</v>
      </c>
      <c r="AG336" s="4">
        <f t="shared" si="119"/>
        <v>0</v>
      </c>
      <c r="AH336" s="4">
        <f t="shared" si="119"/>
        <v>0</v>
      </c>
      <c r="AI336" s="4">
        <f t="shared" si="119"/>
        <v>0</v>
      </c>
      <c r="AJ336" s="4">
        <f t="shared" si="119"/>
        <v>0</v>
      </c>
      <c r="AK336" s="4">
        <f t="shared" si="119"/>
        <v>0</v>
      </c>
      <c r="AL336" s="4">
        <f t="shared" si="119"/>
        <v>0</v>
      </c>
      <c r="AM336" s="4">
        <f t="shared" si="119"/>
        <v>0</v>
      </c>
      <c r="AN336" s="4">
        <f t="shared" si="119"/>
        <v>0</v>
      </c>
      <c r="AO336" s="4">
        <f t="shared" si="119"/>
        <v>0</v>
      </c>
      <c r="AP336" s="4">
        <f t="shared" si="119"/>
        <v>0</v>
      </c>
      <c r="AQ336" s="4">
        <f t="shared" si="119"/>
        <v>0</v>
      </c>
      <c r="AR336" s="4">
        <f t="shared" si="119"/>
        <v>0</v>
      </c>
      <c r="AS336" s="4">
        <f t="shared" si="119"/>
        <v>0</v>
      </c>
      <c r="AT336" s="4">
        <f t="shared" si="119"/>
        <v>0</v>
      </c>
      <c r="AU336" s="4">
        <f t="shared" si="119"/>
        <v>0</v>
      </c>
      <c r="AV336" s="4">
        <f t="shared" si="119"/>
        <v>0</v>
      </c>
      <c r="AW336" s="4">
        <f t="shared" si="119"/>
        <v>0</v>
      </c>
      <c r="AX336" s="4">
        <f t="shared" si="119"/>
        <v>0</v>
      </c>
      <c r="AY336" s="4">
        <f t="shared" si="119"/>
        <v>0</v>
      </c>
      <c r="AZ336" s="4">
        <f t="shared" si="119"/>
        <v>0</v>
      </c>
      <c r="BA336" s="10">
        <f t="shared" si="119"/>
        <v>0</v>
      </c>
      <c r="BB336" s="62">
        <f t="shared" si="119"/>
        <v>0</v>
      </c>
      <c r="BC336" s="4">
        <f t="shared" si="119"/>
        <v>0</v>
      </c>
      <c r="BD336" s="4">
        <f t="shared" si="119"/>
        <v>0</v>
      </c>
      <c r="BE336" s="68">
        <f t="shared" si="119"/>
        <v>0</v>
      </c>
      <c r="BF336" s="30"/>
      <c r="BG336" s="30"/>
      <c r="BH336" s="30"/>
      <c r="BI336" s="68"/>
      <c r="BJ336" s="10">
        <f t="shared" si="119"/>
        <v>0</v>
      </c>
    </row>
    <row r="337" spans="1:62" x14ac:dyDescent="0.45">
      <c r="A337" s="2">
        <v>43016</v>
      </c>
      <c r="BA337" s="15">
        <f t="shared" si="115"/>
        <v>0</v>
      </c>
      <c r="BJ337" s="10">
        <f t="shared" ref="BJ337:BJ343" si="120">SUM(BB337:BE337)</f>
        <v>0</v>
      </c>
    </row>
    <row r="338" spans="1:62" x14ac:dyDescent="0.45">
      <c r="A338" s="2">
        <v>43017</v>
      </c>
      <c r="BA338" s="15">
        <f t="shared" si="115"/>
        <v>0</v>
      </c>
      <c r="BJ338" s="10">
        <f t="shared" si="120"/>
        <v>0</v>
      </c>
    </row>
    <row r="339" spans="1:62" x14ac:dyDescent="0.45">
      <c r="A339" s="2">
        <v>43018</v>
      </c>
      <c r="BA339" s="15">
        <f t="shared" si="115"/>
        <v>0</v>
      </c>
      <c r="BJ339" s="10">
        <f t="shared" si="120"/>
        <v>0</v>
      </c>
    </row>
    <row r="340" spans="1:62" x14ac:dyDescent="0.45">
      <c r="A340" s="2">
        <v>43019</v>
      </c>
      <c r="BA340" s="15">
        <f t="shared" si="115"/>
        <v>0</v>
      </c>
      <c r="BJ340" s="10">
        <f t="shared" si="120"/>
        <v>0</v>
      </c>
    </row>
    <row r="341" spans="1:62" x14ac:dyDescent="0.45">
      <c r="A341" s="2">
        <v>43020</v>
      </c>
      <c r="BA341" s="15">
        <f t="shared" si="115"/>
        <v>0</v>
      </c>
      <c r="BJ341" s="10">
        <f t="shared" si="120"/>
        <v>0</v>
      </c>
    </row>
    <row r="342" spans="1:62" x14ac:dyDescent="0.45">
      <c r="A342" s="2">
        <v>43021</v>
      </c>
      <c r="BA342" s="15">
        <f t="shared" si="115"/>
        <v>0</v>
      </c>
      <c r="BJ342" s="10">
        <f t="shared" si="120"/>
        <v>0</v>
      </c>
    </row>
    <row r="343" spans="1:62" x14ac:dyDescent="0.45">
      <c r="A343" s="2">
        <v>43022</v>
      </c>
      <c r="BA343" s="15">
        <f t="shared" si="115"/>
        <v>0</v>
      </c>
      <c r="BJ343" s="10">
        <f t="shared" si="120"/>
        <v>0</v>
      </c>
    </row>
    <row r="344" spans="1:62" s="4" customFormat="1" x14ac:dyDescent="0.45">
      <c r="A344" s="5" t="s">
        <v>58</v>
      </c>
      <c r="B344" s="4">
        <f>SUM(B337:B343)</f>
        <v>0</v>
      </c>
      <c r="C344" s="4">
        <f t="shared" ref="C344:BJ344" si="121">SUM(C337:C343)</f>
        <v>0</v>
      </c>
      <c r="D344" s="4">
        <f t="shared" si="121"/>
        <v>0</v>
      </c>
      <c r="E344" s="4">
        <f t="shared" si="121"/>
        <v>0</v>
      </c>
      <c r="F344" s="4">
        <f t="shared" si="121"/>
        <v>0</v>
      </c>
      <c r="G344" s="4">
        <f t="shared" si="121"/>
        <v>0</v>
      </c>
      <c r="H344" s="4">
        <f t="shared" si="121"/>
        <v>0</v>
      </c>
      <c r="J344" s="4">
        <f t="shared" si="121"/>
        <v>0</v>
      </c>
      <c r="K344" s="4">
        <f t="shared" si="121"/>
        <v>0</v>
      </c>
      <c r="L344" s="4">
        <f t="shared" si="121"/>
        <v>0</v>
      </c>
      <c r="M344" s="4">
        <f t="shared" si="121"/>
        <v>0</v>
      </c>
      <c r="N344" s="4">
        <f t="shared" si="121"/>
        <v>0</v>
      </c>
      <c r="O344" s="4">
        <f t="shared" si="121"/>
        <v>0</v>
      </c>
      <c r="P344" s="4">
        <f t="shared" si="121"/>
        <v>0</v>
      </c>
      <c r="Q344" s="4">
        <f t="shared" si="121"/>
        <v>0</v>
      </c>
      <c r="R344" s="4">
        <f t="shared" si="121"/>
        <v>0</v>
      </c>
      <c r="S344" s="4">
        <f t="shared" si="121"/>
        <v>0</v>
      </c>
      <c r="T344" s="4">
        <f t="shared" si="121"/>
        <v>0</v>
      </c>
      <c r="U344" s="4">
        <f t="shared" si="121"/>
        <v>0</v>
      </c>
      <c r="V344" s="4">
        <f t="shared" si="121"/>
        <v>0</v>
      </c>
      <c r="W344" s="4">
        <f t="shared" si="121"/>
        <v>0</v>
      </c>
      <c r="X344" s="4">
        <f t="shared" si="121"/>
        <v>0</v>
      </c>
      <c r="Y344" s="4">
        <f t="shared" si="121"/>
        <v>0</v>
      </c>
      <c r="Z344" s="4">
        <f t="shared" si="121"/>
        <v>0</v>
      </c>
      <c r="AA344" s="4">
        <f t="shared" si="121"/>
        <v>0</v>
      </c>
      <c r="AB344" s="4">
        <f t="shared" si="121"/>
        <v>0</v>
      </c>
      <c r="AC344" s="4">
        <f t="shared" si="121"/>
        <v>0</v>
      </c>
      <c r="AD344" s="4">
        <f t="shared" si="121"/>
        <v>0</v>
      </c>
      <c r="AE344" s="4">
        <f t="shared" si="121"/>
        <v>0</v>
      </c>
      <c r="AF344" s="4">
        <f t="shared" si="121"/>
        <v>0</v>
      </c>
      <c r="AG344" s="4">
        <f t="shared" si="121"/>
        <v>0</v>
      </c>
      <c r="AH344" s="4">
        <f t="shared" si="121"/>
        <v>0</v>
      </c>
      <c r="AI344" s="4">
        <f t="shared" si="121"/>
        <v>0</v>
      </c>
      <c r="AJ344" s="4">
        <f t="shared" si="121"/>
        <v>0</v>
      </c>
      <c r="AK344" s="4">
        <f t="shared" si="121"/>
        <v>0</v>
      </c>
      <c r="AL344" s="4">
        <f t="shared" si="121"/>
        <v>0</v>
      </c>
      <c r="AM344" s="4">
        <f t="shared" si="121"/>
        <v>0</v>
      </c>
      <c r="AN344" s="4">
        <f t="shared" si="121"/>
        <v>0</v>
      </c>
      <c r="AO344" s="4">
        <f t="shared" si="121"/>
        <v>0</v>
      </c>
      <c r="AP344" s="4">
        <f t="shared" si="121"/>
        <v>0</v>
      </c>
      <c r="AQ344" s="4">
        <f t="shared" si="121"/>
        <v>0</v>
      </c>
      <c r="AR344" s="4">
        <f t="shared" si="121"/>
        <v>0</v>
      </c>
      <c r="AS344" s="4">
        <f t="shared" si="121"/>
        <v>0</v>
      </c>
      <c r="AT344" s="4">
        <f t="shared" si="121"/>
        <v>0</v>
      </c>
      <c r="AU344" s="4">
        <f t="shared" si="121"/>
        <v>0</v>
      </c>
      <c r="AV344" s="4">
        <f t="shared" si="121"/>
        <v>0</v>
      </c>
      <c r="AW344" s="4">
        <f t="shared" si="121"/>
        <v>0</v>
      </c>
      <c r="AX344" s="4">
        <f t="shared" si="121"/>
        <v>0</v>
      </c>
      <c r="AY344" s="4">
        <f t="shared" si="121"/>
        <v>0</v>
      </c>
      <c r="AZ344" s="4">
        <f t="shared" si="121"/>
        <v>0</v>
      </c>
      <c r="BA344" s="10">
        <f t="shared" si="121"/>
        <v>0</v>
      </c>
      <c r="BB344" s="62">
        <f t="shared" si="121"/>
        <v>0</v>
      </c>
      <c r="BC344" s="4">
        <f t="shared" si="121"/>
        <v>0</v>
      </c>
      <c r="BD344" s="4">
        <f t="shared" si="121"/>
        <v>0</v>
      </c>
      <c r="BE344" s="68">
        <f t="shared" si="121"/>
        <v>0</v>
      </c>
      <c r="BF344" s="30"/>
      <c r="BG344" s="30"/>
      <c r="BH344" s="30"/>
      <c r="BI344" s="68"/>
      <c r="BJ344" s="10">
        <f t="shared" si="121"/>
        <v>0</v>
      </c>
    </row>
    <row r="345" spans="1:62" x14ac:dyDescent="0.45">
      <c r="A345" s="2">
        <v>43023</v>
      </c>
      <c r="BA345" s="15">
        <f t="shared" si="115"/>
        <v>0</v>
      </c>
      <c r="BJ345" s="10">
        <f t="shared" ref="BJ345:BJ351" si="122">SUM(BB345:BE345)</f>
        <v>0</v>
      </c>
    </row>
    <row r="346" spans="1:62" x14ac:dyDescent="0.45">
      <c r="A346" s="2">
        <v>43024</v>
      </c>
      <c r="BA346" s="15">
        <f t="shared" si="115"/>
        <v>0</v>
      </c>
      <c r="BJ346" s="10">
        <f t="shared" si="122"/>
        <v>0</v>
      </c>
    </row>
    <row r="347" spans="1:62" x14ac:dyDescent="0.45">
      <c r="A347" s="2">
        <v>43025</v>
      </c>
      <c r="BA347" s="15">
        <f t="shared" si="115"/>
        <v>0</v>
      </c>
      <c r="BJ347" s="10">
        <f t="shared" si="122"/>
        <v>0</v>
      </c>
    </row>
    <row r="348" spans="1:62" x14ac:dyDescent="0.45">
      <c r="A348" s="2">
        <v>43026</v>
      </c>
      <c r="BA348" s="15">
        <f t="shared" si="115"/>
        <v>0</v>
      </c>
      <c r="BJ348" s="10">
        <f t="shared" si="122"/>
        <v>0</v>
      </c>
    </row>
    <row r="349" spans="1:62" x14ac:dyDescent="0.45">
      <c r="A349" s="2">
        <v>43027</v>
      </c>
      <c r="BA349" s="15">
        <f t="shared" si="115"/>
        <v>0</v>
      </c>
      <c r="BJ349" s="10">
        <f t="shared" si="122"/>
        <v>0</v>
      </c>
    </row>
    <row r="350" spans="1:62" x14ac:dyDescent="0.45">
      <c r="A350" s="2">
        <v>43028</v>
      </c>
      <c r="BA350" s="15">
        <f t="shared" si="115"/>
        <v>0</v>
      </c>
      <c r="BJ350" s="10">
        <f t="shared" si="122"/>
        <v>0</v>
      </c>
    </row>
    <row r="351" spans="1:62" x14ac:dyDescent="0.45">
      <c r="A351" s="2">
        <v>43029</v>
      </c>
      <c r="BA351" s="15">
        <f t="shared" si="115"/>
        <v>0</v>
      </c>
      <c r="BJ351" s="10">
        <f t="shared" si="122"/>
        <v>0</v>
      </c>
    </row>
    <row r="352" spans="1:62" s="4" customFormat="1" x14ac:dyDescent="0.45">
      <c r="A352" s="5" t="s">
        <v>58</v>
      </c>
      <c r="B352" s="4">
        <f>SUM(B345:B351)</f>
        <v>0</v>
      </c>
      <c r="C352" s="4">
        <f t="shared" ref="C352:BJ352" si="123">SUM(C345:C351)</f>
        <v>0</v>
      </c>
      <c r="D352" s="4">
        <f t="shared" si="123"/>
        <v>0</v>
      </c>
      <c r="E352" s="4">
        <f t="shared" si="123"/>
        <v>0</v>
      </c>
      <c r="F352" s="4">
        <f t="shared" si="123"/>
        <v>0</v>
      </c>
      <c r="G352" s="4">
        <f t="shared" si="123"/>
        <v>0</v>
      </c>
      <c r="H352" s="4">
        <f t="shared" si="123"/>
        <v>0</v>
      </c>
      <c r="J352" s="4">
        <f t="shared" si="123"/>
        <v>0</v>
      </c>
      <c r="K352" s="4">
        <f t="shared" si="123"/>
        <v>0</v>
      </c>
      <c r="L352" s="4">
        <f t="shared" si="123"/>
        <v>0</v>
      </c>
      <c r="M352" s="4">
        <f t="shared" si="123"/>
        <v>0</v>
      </c>
      <c r="N352" s="4">
        <f t="shared" si="123"/>
        <v>0</v>
      </c>
      <c r="O352" s="4">
        <f t="shared" si="123"/>
        <v>0</v>
      </c>
      <c r="P352" s="4">
        <f t="shared" si="123"/>
        <v>0</v>
      </c>
      <c r="Q352" s="4">
        <f t="shared" si="123"/>
        <v>0</v>
      </c>
      <c r="R352" s="4">
        <f t="shared" si="123"/>
        <v>0</v>
      </c>
      <c r="S352" s="4">
        <f t="shared" si="123"/>
        <v>0</v>
      </c>
      <c r="T352" s="4">
        <f t="shared" si="123"/>
        <v>0</v>
      </c>
      <c r="U352" s="4">
        <f t="shared" si="123"/>
        <v>0</v>
      </c>
      <c r="V352" s="4">
        <f t="shared" si="123"/>
        <v>0</v>
      </c>
      <c r="W352" s="4">
        <f t="shared" si="123"/>
        <v>0</v>
      </c>
      <c r="X352" s="4">
        <f t="shared" si="123"/>
        <v>0</v>
      </c>
      <c r="Y352" s="4">
        <f t="shared" si="123"/>
        <v>0</v>
      </c>
      <c r="Z352" s="4">
        <f t="shared" si="123"/>
        <v>0</v>
      </c>
      <c r="AA352" s="4">
        <f t="shared" si="123"/>
        <v>0</v>
      </c>
      <c r="AB352" s="4">
        <f t="shared" si="123"/>
        <v>0</v>
      </c>
      <c r="AC352" s="4">
        <f t="shared" si="123"/>
        <v>0</v>
      </c>
      <c r="AD352" s="4">
        <f t="shared" si="123"/>
        <v>0</v>
      </c>
      <c r="AE352" s="4">
        <f t="shared" si="123"/>
        <v>0</v>
      </c>
      <c r="AF352" s="4">
        <f t="shared" si="123"/>
        <v>0</v>
      </c>
      <c r="AG352" s="4">
        <f t="shared" si="123"/>
        <v>0</v>
      </c>
      <c r="AH352" s="4">
        <f t="shared" si="123"/>
        <v>0</v>
      </c>
      <c r="AI352" s="4">
        <f t="shared" si="123"/>
        <v>0</v>
      </c>
      <c r="AJ352" s="4">
        <f t="shared" si="123"/>
        <v>0</v>
      </c>
      <c r="AK352" s="4">
        <f t="shared" si="123"/>
        <v>0</v>
      </c>
      <c r="AL352" s="4">
        <f t="shared" si="123"/>
        <v>0</v>
      </c>
      <c r="AM352" s="4">
        <f t="shared" si="123"/>
        <v>0</v>
      </c>
      <c r="AN352" s="4">
        <f t="shared" si="123"/>
        <v>0</v>
      </c>
      <c r="AO352" s="4">
        <f t="shared" si="123"/>
        <v>0</v>
      </c>
      <c r="AP352" s="4">
        <f t="shared" si="123"/>
        <v>0</v>
      </c>
      <c r="AQ352" s="4">
        <f t="shared" si="123"/>
        <v>0</v>
      </c>
      <c r="AR352" s="4">
        <f t="shared" si="123"/>
        <v>0</v>
      </c>
      <c r="AS352" s="4">
        <f t="shared" si="123"/>
        <v>0</v>
      </c>
      <c r="AT352" s="4">
        <f t="shared" si="123"/>
        <v>0</v>
      </c>
      <c r="AU352" s="4">
        <f t="shared" si="123"/>
        <v>0</v>
      </c>
      <c r="AV352" s="4">
        <f t="shared" si="123"/>
        <v>0</v>
      </c>
      <c r="AW352" s="4">
        <f t="shared" si="123"/>
        <v>0</v>
      </c>
      <c r="AX352" s="4">
        <f t="shared" si="123"/>
        <v>0</v>
      </c>
      <c r="AY352" s="4">
        <f t="shared" si="123"/>
        <v>0</v>
      </c>
      <c r="AZ352" s="4">
        <f t="shared" si="123"/>
        <v>0</v>
      </c>
      <c r="BA352" s="10">
        <f t="shared" si="123"/>
        <v>0</v>
      </c>
      <c r="BB352" s="62">
        <f t="shared" si="123"/>
        <v>0</v>
      </c>
      <c r="BC352" s="4">
        <f t="shared" si="123"/>
        <v>0</v>
      </c>
      <c r="BD352" s="4">
        <f t="shared" si="123"/>
        <v>0</v>
      </c>
      <c r="BE352" s="68">
        <f t="shared" si="123"/>
        <v>0</v>
      </c>
      <c r="BF352" s="30"/>
      <c r="BG352" s="30"/>
      <c r="BH352" s="30"/>
      <c r="BI352" s="68"/>
      <c r="BJ352" s="10">
        <f t="shared" si="123"/>
        <v>0</v>
      </c>
    </row>
    <row r="353" spans="1:62" x14ac:dyDescent="0.45">
      <c r="A353" s="2">
        <v>43030</v>
      </c>
      <c r="BA353" s="15">
        <f t="shared" si="115"/>
        <v>0</v>
      </c>
      <c r="BJ353" s="10">
        <f t="shared" ref="BJ353:BJ359" si="124">SUM(BB353:BE353)</f>
        <v>0</v>
      </c>
    </row>
    <row r="354" spans="1:62" x14ac:dyDescent="0.45">
      <c r="A354" s="2">
        <v>43031</v>
      </c>
      <c r="BA354" s="15">
        <f t="shared" si="115"/>
        <v>0</v>
      </c>
      <c r="BJ354" s="10">
        <f t="shared" si="124"/>
        <v>0</v>
      </c>
    </row>
    <row r="355" spans="1:62" x14ac:dyDescent="0.45">
      <c r="A355" s="2">
        <v>43032</v>
      </c>
      <c r="BA355" s="15">
        <f t="shared" si="115"/>
        <v>0</v>
      </c>
      <c r="BJ355" s="10">
        <f t="shared" si="124"/>
        <v>0</v>
      </c>
    </row>
    <row r="356" spans="1:62" x14ac:dyDescent="0.45">
      <c r="A356" s="2">
        <v>43033</v>
      </c>
      <c r="BA356" s="15">
        <f t="shared" si="115"/>
        <v>0</v>
      </c>
      <c r="BJ356" s="10">
        <f t="shared" si="124"/>
        <v>0</v>
      </c>
    </row>
    <row r="357" spans="1:62" x14ac:dyDescent="0.45">
      <c r="A357" s="2">
        <v>43034</v>
      </c>
      <c r="BA357" s="15">
        <f t="shared" si="115"/>
        <v>0</v>
      </c>
      <c r="BJ357" s="10">
        <f t="shared" si="124"/>
        <v>0</v>
      </c>
    </row>
    <row r="358" spans="1:62" x14ac:dyDescent="0.45">
      <c r="A358" s="2">
        <v>43035</v>
      </c>
      <c r="BA358" s="15">
        <f t="shared" si="115"/>
        <v>0</v>
      </c>
      <c r="BJ358" s="10">
        <f t="shared" si="124"/>
        <v>0</v>
      </c>
    </row>
    <row r="359" spans="1:62" x14ac:dyDescent="0.45">
      <c r="A359" s="2">
        <v>43036</v>
      </c>
      <c r="BA359" s="15">
        <f t="shared" si="115"/>
        <v>0</v>
      </c>
      <c r="BJ359" s="10">
        <f t="shared" si="124"/>
        <v>0</v>
      </c>
    </row>
    <row r="360" spans="1:62" s="4" customFormat="1" x14ac:dyDescent="0.45">
      <c r="A360" s="5" t="s">
        <v>58</v>
      </c>
      <c r="B360" s="4">
        <f>SUM(B353:B359)</f>
        <v>0</v>
      </c>
      <c r="C360" s="4">
        <f t="shared" ref="C360:BJ360" si="125">SUM(C353:C359)</f>
        <v>0</v>
      </c>
      <c r="D360" s="4">
        <f t="shared" si="125"/>
        <v>0</v>
      </c>
      <c r="E360" s="4">
        <f t="shared" si="125"/>
        <v>0</v>
      </c>
      <c r="F360" s="4">
        <f t="shared" si="125"/>
        <v>0</v>
      </c>
      <c r="G360" s="4">
        <f t="shared" si="125"/>
        <v>0</v>
      </c>
      <c r="H360" s="4">
        <f t="shared" si="125"/>
        <v>0</v>
      </c>
      <c r="J360" s="4">
        <f t="shared" si="125"/>
        <v>0</v>
      </c>
      <c r="K360" s="4">
        <f t="shared" si="125"/>
        <v>0</v>
      </c>
      <c r="L360" s="4">
        <f t="shared" si="125"/>
        <v>0</v>
      </c>
      <c r="M360" s="4">
        <f t="shared" si="125"/>
        <v>0</v>
      </c>
      <c r="N360" s="4">
        <f t="shared" si="125"/>
        <v>0</v>
      </c>
      <c r="O360" s="4">
        <f t="shared" si="125"/>
        <v>0</v>
      </c>
      <c r="P360" s="4">
        <f t="shared" si="125"/>
        <v>0</v>
      </c>
      <c r="Q360" s="4">
        <f t="shared" si="125"/>
        <v>0</v>
      </c>
      <c r="R360" s="4">
        <f t="shared" si="125"/>
        <v>0</v>
      </c>
      <c r="S360" s="4">
        <f t="shared" si="125"/>
        <v>0</v>
      </c>
      <c r="T360" s="4">
        <f t="shared" si="125"/>
        <v>0</v>
      </c>
      <c r="U360" s="4">
        <f t="shared" si="125"/>
        <v>0</v>
      </c>
      <c r="V360" s="4">
        <f t="shared" si="125"/>
        <v>0</v>
      </c>
      <c r="W360" s="4">
        <f t="shared" si="125"/>
        <v>0</v>
      </c>
      <c r="X360" s="4">
        <f t="shared" si="125"/>
        <v>0</v>
      </c>
      <c r="Y360" s="4">
        <f t="shared" si="125"/>
        <v>0</v>
      </c>
      <c r="Z360" s="4">
        <f t="shared" si="125"/>
        <v>0</v>
      </c>
      <c r="AA360" s="4">
        <f t="shared" si="125"/>
        <v>0</v>
      </c>
      <c r="AB360" s="4">
        <f t="shared" si="125"/>
        <v>0</v>
      </c>
      <c r="AC360" s="4">
        <f t="shared" si="125"/>
        <v>0</v>
      </c>
      <c r="AD360" s="4">
        <f t="shared" si="125"/>
        <v>0</v>
      </c>
      <c r="AE360" s="4">
        <f t="shared" si="125"/>
        <v>0</v>
      </c>
      <c r="AF360" s="4">
        <f t="shared" si="125"/>
        <v>0</v>
      </c>
      <c r="AG360" s="4">
        <f t="shared" si="125"/>
        <v>0</v>
      </c>
      <c r="AH360" s="4">
        <f t="shared" si="125"/>
        <v>0</v>
      </c>
      <c r="AI360" s="4">
        <f t="shared" si="125"/>
        <v>0</v>
      </c>
      <c r="AJ360" s="4">
        <f t="shared" si="125"/>
        <v>0</v>
      </c>
      <c r="AK360" s="4">
        <f t="shared" si="125"/>
        <v>0</v>
      </c>
      <c r="AL360" s="4">
        <f t="shared" si="125"/>
        <v>0</v>
      </c>
      <c r="AM360" s="4">
        <f t="shared" si="125"/>
        <v>0</v>
      </c>
      <c r="AN360" s="4">
        <f t="shared" si="125"/>
        <v>0</v>
      </c>
      <c r="AO360" s="4">
        <f t="shared" si="125"/>
        <v>0</v>
      </c>
      <c r="AP360" s="4">
        <f t="shared" si="125"/>
        <v>0</v>
      </c>
      <c r="AQ360" s="4">
        <f t="shared" si="125"/>
        <v>0</v>
      </c>
      <c r="AR360" s="4">
        <f t="shared" si="125"/>
        <v>0</v>
      </c>
      <c r="AS360" s="4">
        <f t="shared" si="125"/>
        <v>0</v>
      </c>
      <c r="AT360" s="4">
        <f t="shared" si="125"/>
        <v>0</v>
      </c>
      <c r="AU360" s="4">
        <f t="shared" si="125"/>
        <v>0</v>
      </c>
      <c r="AV360" s="4">
        <f t="shared" si="125"/>
        <v>0</v>
      </c>
      <c r="AW360" s="4">
        <f t="shared" si="125"/>
        <v>0</v>
      </c>
      <c r="AX360" s="4">
        <f t="shared" si="125"/>
        <v>0</v>
      </c>
      <c r="AY360" s="4">
        <f t="shared" si="125"/>
        <v>0</v>
      </c>
      <c r="AZ360" s="4">
        <f t="shared" si="125"/>
        <v>0</v>
      </c>
      <c r="BA360" s="10">
        <f t="shared" si="125"/>
        <v>0</v>
      </c>
      <c r="BB360" s="62">
        <f t="shared" si="125"/>
        <v>0</v>
      </c>
      <c r="BC360" s="4">
        <f t="shared" si="125"/>
        <v>0</v>
      </c>
      <c r="BD360" s="4">
        <f t="shared" si="125"/>
        <v>0</v>
      </c>
      <c r="BE360" s="68">
        <f t="shared" si="125"/>
        <v>0</v>
      </c>
      <c r="BF360" s="30"/>
      <c r="BG360" s="30"/>
      <c r="BH360" s="30"/>
      <c r="BI360" s="68"/>
      <c r="BJ360" s="10">
        <f t="shared" si="125"/>
        <v>0</v>
      </c>
    </row>
    <row r="361" spans="1:62" x14ac:dyDescent="0.45">
      <c r="A361" s="2">
        <v>43037</v>
      </c>
      <c r="BA361" s="15">
        <f t="shared" si="115"/>
        <v>0</v>
      </c>
      <c r="BJ361" s="10">
        <f>SUM(BB361:BE361)</f>
        <v>0</v>
      </c>
    </row>
    <row r="362" spans="1:62" x14ac:dyDescent="0.45">
      <c r="A362" s="2">
        <v>43038</v>
      </c>
      <c r="BA362" s="15">
        <f t="shared" si="115"/>
        <v>0</v>
      </c>
      <c r="BJ362" s="10">
        <f>SUM(BB362:BE362)</f>
        <v>0</v>
      </c>
    </row>
    <row r="363" spans="1:62" x14ac:dyDescent="0.45">
      <c r="A363" s="2">
        <v>43039</v>
      </c>
      <c r="BA363" s="15">
        <f t="shared" si="115"/>
        <v>0</v>
      </c>
      <c r="BJ363" s="10">
        <f>SUM(BB363:BE363)</f>
        <v>0</v>
      </c>
    </row>
    <row r="364" spans="1:62" s="4" customFormat="1" x14ac:dyDescent="0.45">
      <c r="A364" s="5" t="s">
        <v>58</v>
      </c>
      <c r="B364" s="4">
        <f>SUM(B361:B363)</f>
        <v>0</v>
      </c>
      <c r="C364" s="4">
        <f t="shared" ref="C364:BJ364" si="126">SUM(C361:C363)</f>
        <v>0</v>
      </c>
      <c r="D364" s="4">
        <f t="shared" si="126"/>
        <v>0</v>
      </c>
      <c r="E364" s="4">
        <f t="shared" si="126"/>
        <v>0</v>
      </c>
      <c r="F364" s="4">
        <f t="shared" si="126"/>
        <v>0</v>
      </c>
      <c r="G364" s="4">
        <f t="shared" si="126"/>
        <v>0</v>
      </c>
      <c r="H364" s="4">
        <f t="shared" si="126"/>
        <v>0</v>
      </c>
      <c r="J364" s="4">
        <f t="shared" si="126"/>
        <v>0</v>
      </c>
      <c r="K364" s="4">
        <f t="shared" si="126"/>
        <v>0</v>
      </c>
      <c r="L364" s="4">
        <f t="shared" si="126"/>
        <v>0</v>
      </c>
      <c r="M364" s="4">
        <f t="shared" si="126"/>
        <v>0</v>
      </c>
      <c r="N364" s="4">
        <f t="shared" si="126"/>
        <v>0</v>
      </c>
      <c r="O364" s="4">
        <f t="shared" si="126"/>
        <v>0</v>
      </c>
      <c r="P364" s="4">
        <f t="shared" si="126"/>
        <v>0</v>
      </c>
      <c r="Q364" s="4">
        <f t="shared" si="126"/>
        <v>0</v>
      </c>
      <c r="R364" s="4">
        <f t="shared" si="126"/>
        <v>0</v>
      </c>
      <c r="S364" s="4">
        <f t="shared" si="126"/>
        <v>0</v>
      </c>
      <c r="T364" s="4">
        <f t="shared" si="126"/>
        <v>0</v>
      </c>
      <c r="U364" s="4">
        <f t="shared" si="126"/>
        <v>0</v>
      </c>
      <c r="V364" s="4">
        <f t="shared" si="126"/>
        <v>0</v>
      </c>
      <c r="W364" s="4">
        <f t="shared" si="126"/>
        <v>0</v>
      </c>
      <c r="X364" s="4">
        <f t="shared" si="126"/>
        <v>0</v>
      </c>
      <c r="Y364" s="4">
        <f t="shared" si="126"/>
        <v>0</v>
      </c>
      <c r="Z364" s="4">
        <f t="shared" si="126"/>
        <v>0</v>
      </c>
      <c r="AA364" s="4">
        <f t="shared" si="126"/>
        <v>0</v>
      </c>
      <c r="AB364" s="4">
        <f t="shared" si="126"/>
        <v>0</v>
      </c>
      <c r="AC364" s="4">
        <f t="shared" si="126"/>
        <v>0</v>
      </c>
      <c r="AD364" s="4">
        <f t="shared" si="126"/>
        <v>0</v>
      </c>
      <c r="AE364" s="4">
        <f t="shared" si="126"/>
        <v>0</v>
      </c>
      <c r="AF364" s="4">
        <f t="shared" si="126"/>
        <v>0</v>
      </c>
      <c r="AG364" s="4">
        <f t="shared" si="126"/>
        <v>0</v>
      </c>
      <c r="AH364" s="4">
        <f t="shared" si="126"/>
        <v>0</v>
      </c>
      <c r="AI364" s="4">
        <f t="shared" si="126"/>
        <v>0</v>
      </c>
      <c r="AJ364" s="4">
        <f t="shared" si="126"/>
        <v>0</v>
      </c>
      <c r="AK364" s="4">
        <f t="shared" si="126"/>
        <v>0</v>
      </c>
      <c r="AL364" s="4">
        <f t="shared" si="126"/>
        <v>0</v>
      </c>
      <c r="AM364" s="4">
        <f t="shared" si="126"/>
        <v>0</v>
      </c>
      <c r="AN364" s="4">
        <f t="shared" si="126"/>
        <v>0</v>
      </c>
      <c r="AO364" s="4">
        <f t="shared" si="126"/>
        <v>0</v>
      </c>
      <c r="AP364" s="4">
        <f t="shared" si="126"/>
        <v>0</v>
      </c>
      <c r="AQ364" s="4">
        <f t="shared" si="126"/>
        <v>0</v>
      </c>
      <c r="AR364" s="4">
        <f t="shared" si="126"/>
        <v>0</v>
      </c>
      <c r="AS364" s="4">
        <f t="shared" si="126"/>
        <v>0</v>
      </c>
      <c r="AT364" s="4">
        <f t="shared" si="126"/>
        <v>0</v>
      </c>
      <c r="AU364" s="4">
        <f t="shared" si="126"/>
        <v>0</v>
      </c>
      <c r="AV364" s="4">
        <f t="shared" si="126"/>
        <v>0</v>
      </c>
      <c r="AW364" s="4">
        <f t="shared" si="126"/>
        <v>0</v>
      </c>
      <c r="AX364" s="4">
        <f t="shared" si="126"/>
        <v>0</v>
      </c>
      <c r="AY364" s="4">
        <f t="shared" si="126"/>
        <v>0</v>
      </c>
      <c r="AZ364" s="4">
        <f t="shared" si="126"/>
        <v>0</v>
      </c>
      <c r="BA364" s="10">
        <f t="shared" si="126"/>
        <v>0</v>
      </c>
      <c r="BB364" s="62">
        <f t="shared" si="126"/>
        <v>0</v>
      </c>
      <c r="BC364" s="4">
        <f t="shared" si="126"/>
        <v>0</v>
      </c>
      <c r="BD364" s="4">
        <f t="shared" si="126"/>
        <v>0</v>
      </c>
      <c r="BE364" s="68">
        <f t="shared" si="126"/>
        <v>0</v>
      </c>
      <c r="BF364" s="30"/>
      <c r="BG364" s="30"/>
      <c r="BH364" s="30"/>
      <c r="BI364" s="68"/>
      <c r="BJ364" s="10">
        <f t="shared" si="126"/>
        <v>0</v>
      </c>
    </row>
    <row r="365" spans="1:62" s="7" customFormat="1" x14ac:dyDescent="0.45">
      <c r="A365" s="8" t="s">
        <v>59</v>
      </c>
      <c r="B365" s="13">
        <f>B364+B360+B352+B344+B336</f>
        <v>0</v>
      </c>
      <c r="C365" s="13">
        <f t="shared" ref="C365:BJ365" si="127">C364+C360+C352+C344+C336</f>
        <v>0</v>
      </c>
      <c r="D365" s="13">
        <f t="shared" si="127"/>
        <v>0</v>
      </c>
      <c r="E365" s="13">
        <f t="shared" si="127"/>
        <v>0</v>
      </c>
      <c r="F365" s="13">
        <f t="shared" si="127"/>
        <v>0</v>
      </c>
      <c r="G365" s="13">
        <f t="shared" si="127"/>
        <v>0</v>
      </c>
      <c r="H365" s="13">
        <f t="shared" si="127"/>
        <v>0</v>
      </c>
      <c r="I365" s="13"/>
      <c r="J365" s="13">
        <f t="shared" si="127"/>
        <v>0</v>
      </c>
      <c r="K365" s="13">
        <f t="shared" si="127"/>
        <v>0</v>
      </c>
      <c r="L365" s="13">
        <f t="shared" si="127"/>
        <v>0</v>
      </c>
      <c r="M365" s="13">
        <f t="shared" si="127"/>
        <v>0</v>
      </c>
      <c r="N365" s="13">
        <f t="shared" si="127"/>
        <v>0</v>
      </c>
      <c r="O365" s="13">
        <f t="shared" si="127"/>
        <v>0</v>
      </c>
      <c r="P365" s="13">
        <f t="shared" si="127"/>
        <v>0</v>
      </c>
      <c r="Q365" s="13">
        <f t="shared" si="127"/>
        <v>0</v>
      </c>
      <c r="R365" s="13">
        <f t="shared" si="127"/>
        <v>0</v>
      </c>
      <c r="S365" s="13">
        <f t="shared" si="127"/>
        <v>0</v>
      </c>
      <c r="T365" s="13">
        <f t="shared" si="127"/>
        <v>0</v>
      </c>
      <c r="U365" s="13">
        <f t="shared" si="127"/>
        <v>0</v>
      </c>
      <c r="V365" s="13">
        <f t="shared" si="127"/>
        <v>0</v>
      </c>
      <c r="W365" s="13">
        <f t="shared" si="127"/>
        <v>0</v>
      </c>
      <c r="X365" s="13">
        <f t="shared" si="127"/>
        <v>0</v>
      </c>
      <c r="Y365" s="13">
        <f t="shared" si="127"/>
        <v>0</v>
      </c>
      <c r="Z365" s="13">
        <f t="shared" si="127"/>
        <v>0</v>
      </c>
      <c r="AA365" s="13">
        <f t="shared" si="127"/>
        <v>0</v>
      </c>
      <c r="AB365" s="13">
        <f t="shared" si="127"/>
        <v>0</v>
      </c>
      <c r="AC365" s="13">
        <f t="shared" si="127"/>
        <v>0</v>
      </c>
      <c r="AD365" s="13">
        <f t="shared" si="127"/>
        <v>0</v>
      </c>
      <c r="AE365" s="13">
        <f t="shared" si="127"/>
        <v>0</v>
      </c>
      <c r="AF365" s="13">
        <f t="shared" si="127"/>
        <v>0</v>
      </c>
      <c r="AG365" s="13">
        <f t="shared" si="127"/>
        <v>0</v>
      </c>
      <c r="AH365" s="13">
        <f t="shared" si="127"/>
        <v>0</v>
      </c>
      <c r="AI365" s="13">
        <f t="shared" si="127"/>
        <v>0</v>
      </c>
      <c r="AJ365" s="13">
        <f t="shared" si="127"/>
        <v>0</v>
      </c>
      <c r="AK365" s="13">
        <f t="shared" si="127"/>
        <v>0</v>
      </c>
      <c r="AL365" s="13">
        <f t="shared" si="127"/>
        <v>0</v>
      </c>
      <c r="AM365" s="13">
        <f t="shared" si="127"/>
        <v>0</v>
      </c>
      <c r="AN365" s="13">
        <f t="shared" si="127"/>
        <v>0</v>
      </c>
      <c r="AO365" s="13">
        <f t="shared" si="127"/>
        <v>0</v>
      </c>
      <c r="AP365" s="13">
        <f t="shared" si="127"/>
        <v>0</v>
      </c>
      <c r="AQ365" s="13">
        <f t="shared" si="127"/>
        <v>0</v>
      </c>
      <c r="AR365" s="13">
        <f t="shared" si="127"/>
        <v>0</v>
      </c>
      <c r="AS365" s="13">
        <f t="shared" si="127"/>
        <v>0</v>
      </c>
      <c r="AT365" s="13">
        <f t="shared" si="127"/>
        <v>0</v>
      </c>
      <c r="AU365" s="13">
        <f t="shared" si="127"/>
        <v>0</v>
      </c>
      <c r="AV365" s="13">
        <f t="shared" si="127"/>
        <v>0</v>
      </c>
      <c r="AW365" s="13">
        <f t="shared" si="127"/>
        <v>0</v>
      </c>
      <c r="AX365" s="13">
        <f t="shared" si="127"/>
        <v>0</v>
      </c>
      <c r="AY365" s="13">
        <f t="shared" si="127"/>
        <v>0</v>
      </c>
      <c r="AZ365" s="13">
        <f t="shared" si="127"/>
        <v>0</v>
      </c>
      <c r="BA365" s="15">
        <f t="shared" si="127"/>
        <v>0</v>
      </c>
      <c r="BB365" s="63">
        <f t="shared" si="127"/>
        <v>0</v>
      </c>
      <c r="BC365" s="13">
        <f t="shared" si="127"/>
        <v>0</v>
      </c>
      <c r="BD365" s="13">
        <f t="shared" si="127"/>
        <v>0</v>
      </c>
      <c r="BE365" s="69">
        <f t="shared" si="127"/>
        <v>0</v>
      </c>
      <c r="BF365" s="73"/>
      <c r="BG365" s="73"/>
      <c r="BH365" s="73"/>
      <c r="BI365" s="69"/>
      <c r="BJ365" s="15">
        <f t="shared" si="127"/>
        <v>0</v>
      </c>
    </row>
    <row r="366" spans="1:62" x14ac:dyDescent="0.45">
      <c r="A366" s="2">
        <v>43040</v>
      </c>
      <c r="BA366" s="15">
        <f t="shared" si="115"/>
        <v>0</v>
      </c>
      <c r="BJ366" s="10">
        <f>SUM(BB366:BE366)</f>
        <v>0</v>
      </c>
    </row>
    <row r="367" spans="1:62" x14ac:dyDescent="0.45">
      <c r="A367" s="2">
        <v>43041</v>
      </c>
      <c r="BA367" s="15">
        <f t="shared" si="115"/>
        <v>0</v>
      </c>
      <c r="BJ367" s="10">
        <f>SUM(BB367:BE367)</f>
        <v>0</v>
      </c>
    </row>
    <row r="368" spans="1:62" x14ac:dyDescent="0.45">
      <c r="A368" s="2">
        <v>43042</v>
      </c>
      <c r="BA368" s="15">
        <f t="shared" si="115"/>
        <v>0</v>
      </c>
      <c r="BJ368" s="10">
        <f>SUM(BB368:BE368)</f>
        <v>0</v>
      </c>
    </row>
    <row r="369" spans="1:62" x14ac:dyDescent="0.45">
      <c r="A369" s="2">
        <v>43043</v>
      </c>
      <c r="BA369" s="15">
        <f t="shared" si="115"/>
        <v>0</v>
      </c>
      <c r="BJ369" s="10">
        <f>SUM(BB369:BE369)</f>
        <v>0</v>
      </c>
    </row>
    <row r="370" spans="1:62" s="4" customFormat="1" x14ac:dyDescent="0.45">
      <c r="A370" s="5" t="s">
        <v>58</v>
      </c>
      <c r="B370" s="4">
        <f>SUM(B366:B369)</f>
        <v>0</v>
      </c>
      <c r="C370" s="4">
        <f t="shared" ref="C370:BJ370" si="128">SUM(C366:C369)</f>
        <v>0</v>
      </c>
      <c r="D370" s="4">
        <f t="shared" si="128"/>
        <v>0</v>
      </c>
      <c r="E370" s="4">
        <f t="shared" si="128"/>
        <v>0</v>
      </c>
      <c r="F370" s="4">
        <f t="shared" si="128"/>
        <v>0</v>
      </c>
      <c r="G370" s="4">
        <f t="shared" si="128"/>
        <v>0</v>
      </c>
      <c r="H370" s="4">
        <f t="shared" si="128"/>
        <v>0</v>
      </c>
      <c r="J370" s="4">
        <f t="shared" si="128"/>
        <v>0</v>
      </c>
      <c r="K370" s="4">
        <f t="shared" si="128"/>
        <v>0</v>
      </c>
      <c r="L370" s="4">
        <f t="shared" si="128"/>
        <v>0</v>
      </c>
      <c r="M370" s="4">
        <f t="shared" si="128"/>
        <v>0</v>
      </c>
      <c r="N370" s="4">
        <f t="shared" si="128"/>
        <v>0</v>
      </c>
      <c r="O370" s="4">
        <f t="shared" si="128"/>
        <v>0</v>
      </c>
      <c r="P370" s="4">
        <f t="shared" si="128"/>
        <v>0</v>
      </c>
      <c r="Q370" s="4">
        <f t="shared" si="128"/>
        <v>0</v>
      </c>
      <c r="R370" s="4">
        <f t="shared" si="128"/>
        <v>0</v>
      </c>
      <c r="S370" s="4">
        <f t="shared" si="128"/>
        <v>0</v>
      </c>
      <c r="T370" s="4">
        <f t="shared" si="128"/>
        <v>0</v>
      </c>
      <c r="U370" s="4">
        <f t="shared" si="128"/>
        <v>0</v>
      </c>
      <c r="V370" s="4">
        <f t="shared" si="128"/>
        <v>0</v>
      </c>
      <c r="W370" s="4">
        <f t="shared" si="128"/>
        <v>0</v>
      </c>
      <c r="X370" s="4">
        <f t="shared" si="128"/>
        <v>0</v>
      </c>
      <c r="Y370" s="4">
        <f t="shared" si="128"/>
        <v>0</v>
      </c>
      <c r="Z370" s="4">
        <f t="shared" si="128"/>
        <v>0</v>
      </c>
      <c r="AA370" s="4">
        <f t="shared" si="128"/>
        <v>0</v>
      </c>
      <c r="AB370" s="4">
        <f t="shared" si="128"/>
        <v>0</v>
      </c>
      <c r="AC370" s="4">
        <f t="shared" si="128"/>
        <v>0</v>
      </c>
      <c r="AD370" s="4">
        <f t="shared" si="128"/>
        <v>0</v>
      </c>
      <c r="AE370" s="4">
        <f t="shared" si="128"/>
        <v>0</v>
      </c>
      <c r="AF370" s="4">
        <f t="shared" si="128"/>
        <v>0</v>
      </c>
      <c r="AG370" s="4">
        <f t="shared" si="128"/>
        <v>0</v>
      </c>
      <c r="AH370" s="4">
        <f t="shared" si="128"/>
        <v>0</v>
      </c>
      <c r="AI370" s="4">
        <f t="shared" si="128"/>
        <v>0</v>
      </c>
      <c r="AJ370" s="4">
        <f t="shared" si="128"/>
        <v>0</v>
      </c>
      <c r="AK370" s="4">
        <f t="shared" si="128"/>
        <v>0</v>
      </c>
      <c r="AL370" s="4">
        <f t="shared" si="128"/>
        <v>0</v>
      </c>
      <c r="AM370" s="4">
        <f t="shared" si="128"/>
        <v>0</v>
      </c>
      <c r="AN370" s="4">
        <f t="shared" si="128"/>
        <v>0</v>
      </c>
      <c r="AO370" s="4">
        <f t="shared" si="128"/>
        <v>0</v>
      </c>
      <c r="AP370" s="4">
        <f t="shared" si="128"/>
        <v>0</v>
      </c>
      <c r="AQ370" s="4">
        <f t="shared" si="128"/>
        <v>0</v>
      </c>
      <c r="AR370" s="4">
        <f t="shared" si="128"/>
        <v>0</v>
      </c>
      <c r="AS370" s="4">
        <f t="shared" si="128"/>
        <v>0</v>
      </c>
      <c r="AT370" s="4">
        <f t="shared" si="128"/>
        <v>0</v>
      </c>
      <c r="AU370" s="4">
        <f t="shared" si="128"/>
        <v>0</v>
      </c>
      <c r="AV370" s="4">
        <f t="shared" si="128"/>
        <v>0</v>
      </c>
      <c r="AW370" s="4">
        <f t="shared" si="128"/>
        <v>0</v>
      </c>
      <c r="AX370" s="4">
        <f t="shared" si="128"/>
        <v>0</v>
      </c>
      <c r="AY370" s="4">
        <f t="shared" si="128"/>
        <v>0</v>
      </c>
      <c r="AZ370" s="4">
        <f t="shared" si="128"/>
        <v>0</v>
      </c>
      <c r="BA370" s="10">
        <f t="shared" si="128"/>
        <v>0</v>
      </c>
      <c r="BB370" s="62">
        <f t="shared" si="128"/>
        <v>0</v>
      </c>
      <c r="BC370" s="4">
        <f t="shared" si="128"/>
        <v>0</v>
      </c>
      <c r="BD370" s="4">
        <f t="shared" si="128"/>
        <v>0</v>
      </c>
      <c r="BE370" s="68">
        <f t="shared" si="128"/>
        <v>0</v>
      </c>
      <c r="BF370" s="30"/>
      <c r="BG370" s="30"/>
      <c r="BH370" s="30"/>
      <c r="BI370" s="68"/>
      <c r="BJ370" s="10">
        <f t="shared" si="128"/>
        <v>0</v>
      </c>
    </row>
    <row r="371" spans="1:62" x14ac:dyDescent="0.45">
      <c r="A371" s="2">
        <v>43044</v>
      </c>
      <c r="BA371" s="15">
        <f t="shared" si="115"/>
        <v>0</v>
      </c>
      <c r="BJ371" s="10">
        <f t="shared" ref="BJ371:BJ377" si="129">SUM(BB371:BE371)</f>
        <v>0</v>
      </c>
    </row>
    <row r="372" spans="1:62" x14ac:dyDescent="0.45">
      <c r="A372" s="2">
        <v>43045</v>
      </c>
      <c r="BA372" s="15">
        <f t="shared" si="115"/>
        <v>0</v>
      </c>
      <c r="BJ372" s="10">
        <f t="shared" si="129"/>
        <v>0</v>
      </c>
    </row>
    <row r="373" spans="1:62" x14ac:dyDescent="0.45">
      <c r="A373" s="2">
        <v>43046</v>
      </c>
      <c r="BA373" s="15">
        <f t="shared" si="115"/>
        <v>0</v>
      </c>
      <c r="BJ373" s="10">
        <f t="shared" si="129"/>
        <v>0</v>
      </c>
    </row>
    <row r="374" spans="1:62" x14ac:dyDescent="0.45">
      <c r="A374" s="2">
        <v>43047</v>
      </c>
      <c r="BA374" s="15">
        <f t="shared" si="115"/>
        <v>0</v>
      </c>
      <c r="BJ374" s="10">
        <f t="shared" si="129"/>
        <v>0</v>
      </c>
    </row>
    <row r="375" spans="1:62" x14ac:dyDescent="0.45">
      <c r="A375" s="2">
        <v>43048</v>
      </c>
      <c r="BA375" s="15">
        <f t="shared" si="115"/>
        <v>0</v>
      </c>
      <c r="BJ375" s="10">
        <f t="shared" si="129"/>
        <v>0</v>
      </c>
    </row>
    <row r="376" spans="1:62" x14ac:dyDescent="0.45">
      <c r="A376" s="2">
        <v>43049</v>
      </c>
      <c r="BA376" s="15">
        <f t="shared" si="115"/>
        <v>0</v>
      </c>
      <c r="BJ376" s="10">
        <f t="shared" si="129"/>
        <v>0</v>
      </c>
    </row>
    <row r="377" spans="1:62" x14ac:dyDescent="0.45">
      <c r="A377" s="2">
        <v>43050</v>
      </c>
      <c r="BA377" s="15">
        <f t="shared" si="115"/>
        <v>0</v>
      </c>
      <c r="BJ377" s="10">
        <f t="shared" si="129"/>
        <v>0</v>
      </c>
    </row>
    <row r="378" spans="1:62" s="4" customFormat="1" x14ac:dyDescent="0.45">
      <c r="A378" s="5" t="s">
        <v>58</v>
      </c>
      <c r="B378" s="4">
        <f>SUM(B371:B377)</f>
        <v>0</v>
      </c>
      <c r="C378" s="4">
        <f t="shared" ref="C378:BJ378" si="130">SUM(C371:C377)</f>
        <v>0</v>
      </c>
      <c r="D378" s="4">
        <f t="shared" si="130"/>
        <v>0</v>
      </c>
      <c r="E378" s="4">
        <f t="shared" si="130"/>
        <v>0</v>
      </c>
      <c r="F378" s="4">
        <f t="shared" si="130"/>
        <v>0</v>
      </c>
      <c r="G378" s="4">
        <f t="shared" si="130"/>
        <v>0</v>
      </c>
      <c r="H378" s="4">
        <f t="shared" si="130"/>
        <v>0</v>
      </c>
      <c r="J378" s="4">
        <f t="shared" si="130"/>
        <v>0</v>
      </c>
      <c r="K378" s="4">
        <f t="shared" si="130"/>
        <v>0</v>
      </c>
      <c r="L378" s="4">
        <f t="shared" si="130"/>
        <v>0</v>
      </c>
      <c r="M378" s="4">
        <f t="shared" si="130"/>
        <v>0</v>
      </c>
      <c r="N378" s="4">
        <f t="shared" si="130"/>
        <v>0</v>
      </c>
      <c r="O378" s="4">
        <f t="shared" si="130"/>
        <v>0</v>
      </c>
      <c r="P378" s="4">
        <f t="shared" si="130"/>
        <v>0</v>
      </c>
      <c r="Q378" s="4">
        <f t="shared" si="130"/>
        <v>0</v>
      </c>
      <c r="R378" s="4">
        <f t="shared" si="130"/>
        <v>0</v>
      </c>
      <c r="S378" s="4">
        <f t="shared" si="130"/>
        <v>0</v>
      </c>
      <c r="T378" s="4">
        <f t="shared" si="130"/>
        <v>0</v>
      </c>
      <c r="U378" s="4">
        <f t="shared" si="130"/>
        <v>0</v>
      </c>
      <c r="V378" s="4">
        <f t="shared" si="130"/>
        <v>0</v>
      </c>
      <c r="W378" s="4">
        <f t="shared" si="130"/>
        <v>0</v>
      </c>
      <c r="X378" s="4">
        <f t="shared" si="130"/>
        <v>0</v>
      </c>
      <c r="Y378" s="4">
        <f t="shared" si="130"/>
        <v>0</v>
      </c>
      <c r="Z378" s="4">
        <f t="shared" si="130"/>
        <v>0</v>
      </c>
      <c r="AA378" s="4">
        <f t="shared" si="130"/>
        <v>0</v>
      </c>
      <c r="AB378" s="4">
        <f t="shared" si="130"/>
        <v>0</v>
      </c>
      <c r="AC378" s="4">
        <f t="shared" si="130"/>
        <v>0</v>
      </c>
      <c r="AD378" s="4">
        <f t="shared" si="130"/>
        <v>0</v>
      </c>
      <c r="AE378" s="4">
        <f t="shared" si="130"/>
        <v>0</v>
      </c>
      <c r="AF378" s="4">
        <f t="shared" si="130"/>
        <v>0</v>
      </c>
      <c r="AG378" s="4">
        <f t="shared" si="130"/>
        <v>0</v>
      </c>
      <c r="AH378" s="4">
        <f t="shared" si="130"/>
        <v>0</v>
      </c>
      <c r="AI378" s="4">
        <f t="shared" si="130"/>
        <v>0</v>
      </c>
      <c r="AJ378" s="4">
        <f t="shared" si="130"/>
        <v>0</v>
      </c>
      <c r="AK378" s="4">
        <f t="shared" si="130"/>
        <v>0</v>
      </c>
      <c r="AL378" s="4">
        <f t="shared" si="130"/>
        <v>0</v>
      </c>
      <c r="AM378" s="4">
        <f t="shared" si="130"/>
        <v>0</v>
      </c>
      <c r="AN378" s="4">
        <f t="shared" si="130"/>
        <v>0</v>
      </c>
      <c r="AO378" s="4">
        <f t="shared" si="130"/>
        <v>0</v>
      </c>
      <c r="AP378" s="4">
        <f t="shared" si="130"/>
        <v>0</v>
      </c>
      <c r="AQ378" s="4">
        <f t="shared" si="130"/>
        <v>0</v>
      </c>
      <c r="AR378" s="4">
        <f t="shared" si="130"/>
        <v>0</v>
      </c>
      <c r="AS378" s="4">
        <f t="shared" si="130"/>
        <v>0</v>
      </c>
      <c r="AT378" s="4">
        <f t="shared" si="130"/>
        <v>0</v>
      </c>
      <c r="AU378" s="4">
        <f t="shared" si="130"/>
        <v>0</v>
      </c>
      <c r="AV378" s="4">
        <f t="shared" si="130"/>
        <v>0</v>
      </c>
      <c r="AW378" s="4">
        <f t="shared" si="130"/>
        <v>0</v>
      </c>
      <c r="AX378" s="4">
        <f t="shared" si="130"/>
        <v>0</v>
      </c>
      <c r="AY378" s="4">
        <f t="shared" si="130"/>
        <v>0</v>
      </c>
      <c r="AZ378" s="4">
        <f t="shared" si="130"/>
        <v>0</v>
      </c>
      <c r="BA378" s="10">
        <f t="shared" si="130"/>
        <v>0</v>
      </c>
      <c r="BB378" s="62">
        <f t="shared" si="130"/>
        <v>0</v>
      </c>
      <c r="BC378" s="4">
        <f t="shared" si="130"/>
        <v>0</v>
      </c>
      <c r="BD378" s="4">
        <f t="shared" si="130"/>
        <v>0</v>
      </c>
      <c r="BE378" s="68">
        <f t="shared" si="130"/>
        <v>0</v>
      </c>
      <c r="BF378" s="30"/>
      <c r="BG378" s="30"/>
      <c r="BH378" s="30"/>
      <c r="BI378" s="68"/>
      <c r="BJ378" s="10">
        <f t="shared" si="130"/>
        <v>0</v>
      </c>
    </row>
    <row r="379" spans="1:62" x14ac:dyDescent="0.45">
      <c r="A379" s="2">
        <v>43051</v>
      </c>
      <c r="BA379" s="15">
        <f t="shared" si="115"/>
        <v>0</v>
      </c>
      <c r="BJ379" s="10">
        <f t="shared" ref="BJ379:BJ385" si="131">SUM(BB379:BE379)</f>
        <v>0</v>
      </c>
    </row>
    <row r="380" spans="1:62" x14ac:dyDescent="0.45">
      <c r="A380" s="2">
        <v>43052</v>
      </c>
      <c r="BA380" s="15">
        <f t="shared" si="115"/>
        <v>0</v>
      </c>
      <c r="BJ380" s="10">
        <f t="shared" si="131"/>
        <v>0</v>
      </c>
    </row>
    <row r="381" spans="1:62" x14ac:dyDescent="0.45">
      <c r="A381" s="2">
        <v>43053</v>
      </c>
      <c r="BA381" s="15">
        <f t="shared" si="115"/>
        <v>0</v>
      </c>
      <c r="BJ381" s="10">
        <f t="shared" si="131"/>
        <v>0</v>
      </c>
    </row>
    <row r="382" spans="1:62" x14ac:dyDescent="0.45">
      <c r="A382" s="2">
        <v>43054</v>
      </c>
      <c r="BA382" s="15">
        <f t="shared" si="115"/>
        <v>0</v>
      </c>
      <c r="BJ382" s="10">
        <f t="shared" si="131"/>
        <v>0</v>
      </c>
    </row>
    <row r="383" spans="1:62" x14ac:dyDescent="0.45">
      <c r="A383" s="2">
        <v>43055</v>
      </c>
      <c r="BA383" s="15">
        <f t="shared" si="115"/>
        <v>0</v>
      </c>
      <c r="BJ383" s="10">
        <f t="shared" si="131"/>
        <v>0</v>
      </c>
    </row>
    <row r="384" spans="1:62" x14ac:dyDescent="0.45">
      <c r="A384" s="2">
        <v>43056</v>
      </c>
      <c r="BA384" s="15">
        <f t="shared" si="115"/>
        <v>0</v>
      </c>
      <c r="BJ384" s="10">
        <f t="shared" si="131"/>
        <v>0</v>
      </c>
    </row>
    <row r="385" spans="1:62" x14ac:dyDescent="0.45">
      <c r="A385" s="2">
        <v>43057</v>
      </c>
      <c r="BA385" s="15">
        <f t="shared" si="115"/>
        <v>0</v>
      </c>
      <c r="BJ385" s="10">
        <f t="shared" si="131"/>
        <v>0</v>
      </c>
    </row>
    <row r="386" spans="1:62" s="4" customFormat="1" x14ac:dyDescent="0.45">
      <c r="A386" s="5" t="s">
        <v>58</v>
      </c>
      <c r="B386" s="4">
        <f>SUM(B379:B385)</f>
        <v>0</v>
      </c>
      <c r="C386" s="4">
        <f t="shared" ref="C386:BJ386" si="132">SUM(C379:C385)</f>
        <v>0</v>
      </c>
      <c r="D386" s="4">
        <f t="shared" si="132"/>
        <v>0</v>
      </c>
      <c r="E386" s="4">
        <f t="shared" si="132"/>
        <v>0</v>
      </c>
      <c r="F386" s="4">
        <f t="shared" si="132"/>
        <v>0</v>
      </c>
      <c r="G386" s="4">
        <f t="shared" si="132"/>
        <v>0</v>
      </c>
      <c r="H386" s="4">
        <f t="shared" si="132"/>
        <v>0</v>
      </c>
      <c r="J386" s="4">
        <f t="shared" si="132"/>
        <v>0</v>
      </c>
      <c r="K386" s="4">
        <f t="shared" si="132"/>
        <v>0</v>
      </c>
      <c r="L386" s="4">
        <f t="shared" si="132"/>
        <v>0</v>
      </c>
      <c r="M386" s="4">
        <f t="shared" si="132"/>
        <v>0</v>
      </c>
      <c r="N386" s="4">
        <f t="shared" si="132"/>
        <v>0</v>
      </c>
      <c r="O386" s="4">
        <f t="shared" si="132"/>
        <v>0</v>
      </c>
      <c r="P386" s="4">
        <f t="shared" si="132"/>
        <v>0</v>
      </c>
      <c r="Q386" s="4">
        <f t="shared" si="132"/>
        <v>0</v>
      </c>
      <c r="R386" s="4">
        <f t="shared" si="132"/>
        <v>0</v>
      </c>
      <c r="S386" s="4">
        <f t="shared" si="132"/>
        <v>0</v>
      </c>
      <c r="T386" s="4">
        <f t="shared" si="132"/>
        <v>0</v>
      </c>
      <c r="U386" s="4">
        <f t="shared" si="132"/>
        <v>0</v>
      </c>
      <c r="V386" s="4">
        <f t="shared" si="132"/>
        <v>0</v>
      </c>
      <c r="W386" s="4">
        <f t="shared" si="132"/>
        <v>0</v>
      </c>
      <c r="X386" s="4">
        <f t="shared" si="132"/>
        <v>0</v>
      </c>
      <c r="Y386" s="4">
        <f t="shared" si="132"/>
        <v>0</v>
      </c>
      <c r="Z386" s="4">
        <f t="shared" si="132"/>
        <v>0</v>
      </c>
      <c r="AA386" s="4">
        <f t="shared" si="132"/>
        <v>0</v>
      </c>
      <c r="AB386" s="4">
        <f t="shared" si="132"/>
        <v>0</v>
      </c>
      <c r="AC386" s="4">
        <f t="shared" si="132"/>
        <v>0</v>
      </c>
      <c r="AD386" s="4">
        <f t="shared" si="132"/>
        <v>0</v>
      </c>
      <c r="AE386" s="4">
        <f t="shared" si="132"/>
        <v>0</v>
      </c>
      <c r="AF386" s="4">
        <f t="shared" si="132"/>
        <v>0</v>
      </c>
      <c r="AG386" s="4">
        <f t="shared" si="132"/>
        <v>0</v>
      </c>
      <c r="AH386" s="4">
        <f t="shared" si="132"/>
        <v>0</v>
      </c>
      <c r="AI386" s="4">
        <f t="shared" si="132"/>
        <v>0</v>
      </c>
      <c r="AJ386" s="4">
        <f t="shared" si="132"/>
        <v>0</v>
      </c>
      <c r="AK386" s="4">
        <f t="shared" si="132"/>
        <v>0</v>
      </c>
      <c r="AL386" s="4">
        <f t="shared" si="132"/>
        <v>0</v>
      </c>
      <c r="AM386" s="4">
        <f t="shared" si="132"/>
        <v>0</v>
      </c>
      <c r="AN386" s="4">
        <f t="shared" si="132"/>
        <v>0</v>
      </c>
      <c r="AO386" s="4">
        <f t="shared" si="132"/>
        <v>0</v>
      </c>
      <c r="AP386" s="4">
        <f t="shared" si="132"/>
        <v>0</v>
      </c>
      <c r="AQ386" s="4">
        <f t="shared" si="132"/>
        <v>0</v>
      </c>
      <c r="AR386" s="4">
        <f t="shared" si="132"/>
        <v>0</v>
      </c>
      <c r="AS386" s="4">
        <f t="shared" si="132"/>
        <v>0</v>
      </c>
      <c r="AT386" s="4">
        <f t="shared" si="132"/>
        <v>0</v>
      </c>
      <c r="AU386" s="4">
        <f t="shared" si="132"/>
        <v>0</v>
      </c>
      <c r="AV386" s="4">
        <f t="shared" si="132"/>
        <v>0</v>
      </c>
      <c r="AW386" s="4">
        <f t="shared" si="132"/>
        <v>0</v>
      </c>
      <c r="AX386" s="4">
        <f t="shared" si="132"/>
        <v>0</v>
      </c>
      <c r="AY386" s="4">
        <f t="shared" si="132"/>
        <v>0</v>
      </c>
      <c r="AZ386" s="4">
        <f t="shared" si="132"/>
        <v>0</v>
      </c>
      <c r="BA386" s="10">
        <f t="shared" si="132"/>
        <v>0</v>
      </c>
      <c r="BB386" s="62">
        <f t="shared" si="132"/>
        <v>0</v>
      </c>
      <c r="BC386" s="4">
        <f t="shared" si="132"/>
        <v>0</v>
      </c>
      <c r="BD386" s="4">
        <f t="shared" si="132"/>
        <v>0</v>
      </c>
      <c r="BE386" s="68">
        <f t="shared" si="132"/>
        <v>0</v>
      </c>
      <c r="BF386" s="30"/>
      <c r="BG386" s="30"/>
      <c r="BH386" s="30"/>
      <c r="BI386" s="68"/>
      <c r="BJ386" s="10">
        <f t="shared" si="132"/>
        <v>0</v>
      </c>
    </row>
    <row r="387" spans="1:62" x14ac:dyDescent="0.45">
      <c r="A387" s="2">
        <v>43058</v>
      </c>
      <c r="BA387" s="15">
        <f t="shared" si="115"/>
        <v>0</v>
      </c>
      <c r="BJ387" s="10">
        <f t="shared" ref="BJ387:BJ393" si="133">SUM(BB387:BE387)</f>
        <v>0</v>
      </c>
    </row>
    <row r="388" spans="1:62" x14ac:dyDescent="0.45">
      <c r="A388" s="2">
        <v>43059</v>
      </c>
      <c r="BA388" s="15">
        <f t="shared" ref="BA388:BA439" si="134">SUM(B388:AZ388)</f>
        <v>0</v>
      </c>
      <c r="BJ388" s="10">
        <f t="shared" si="133"/>
        <v>0</v>
      </c>
    </row>
    <row r="389" spans="1:62" x14ac:dyDescent="0.45">
      <c r="A389" s="2">
        <v>43060</v>
      </c>
      <c r="BA389" s="15">
        <f t="shared" si="134"/>
        <v>0</v>
      </c>
      <c r="BJ389" s="10">
        <f t="shared" si="133"/>
        <v>0</v>
      </c>
    </row>
    <row r="390" spans="1:62" x14ac:dyDescent="0.45">
      <c r="A390" s="2">
        <v>43061</v>
      </c>
      <c r="BA390" s="15">
        <f t="shared" si="134"/>
        <v>0</v>
      </c>
      <c r="BJ390" s="10">
        <f t="shared" si="133"/>
        <v>0</v>
      </c>
    </row>
    <row r="391" spans="1:62" x14ac:dyDescent="0.45">
      <c r="A391" s="2">
        <v>43062</v>
      </c>
      <c r="BA391" s="15">
        <f t="shared" si="134"/>
        <v>0</v>
      </c>
      <c r="BJ391" s="10">
        <f t="shared" si="133"/>
        <v>0</v>
      </c>
    </row>
    <row r="392" spans="1:62" x14ac:dyDescent="0.45">
      <c r="A392" s="2">
        <v>43063</v>
      </c>
      <c r="BA392" s="15">
        <f t="shared" si="134"/>
        <v>0</v>
      </c>
      <c r="BJ392" s="10">
        <f t="shared" si="133"/>
        <v>0</v>
      </c>
    </row>
    <row r="393" spans="1:62" x14ac:dyDescent="0.45">
      <c r="A393" s="2">
        <v>43064</v>
      </c>
      <c r="BA393" s="15">
        <f t="shared" si="134"/>
        <v>0</v>
      </c>
      <c r="BJ393" s="10">
        <f t="shared" si="133"/>
        <v>0</v>
      </c>
    </row>
    <row r="394" spans="1:62" s="4" customFormat="1" x14ac:dyDescent="0.45">
      <c r="A394" s="5" t="s">
        <v>58</v>
      </c>
      <c r="B394" s="4">
        <f>SUM(B387:B393)</f>
        <v>0</v>
      </c>
      <c r="C394" s="4">
        <f t="shared" ref="C394:BJ394" si="135">SUM(C387:C393)</f>
        <v>0</v>
      </c>
      <c r="D394" s="4">
        <f t="shared" si="135"/>
        <v>0</v>
      </c>
      <c r="E394" s="4">
        <f t="shared" si="135"/>
        <v>0</v>
      </c>
      <c r="F394" s="4">
        <f t="shared" si="135"/>
        <v>0</v>
      </c>
      <c r="G394" s="4">
        <f t="shared" si="135"/>
        <v>0</v>
      </c>
      <c r="H394" s="4">
        <f t="shared" si="135"/>
        <v>0</v>
      </c>
      <c r="J394" s="4">
        <f t="shared" si="135"/>
        <v>0</v>
      </c>
      <c r="K394" s="4">
        <f t="shared" si="135"/>
        <v>0</v>
      </c>
      <c r="L394" s="4">
        <f t="shared" si="135"/>
        <v>0</v>
      </c>
      <c r="M394" s="4">
        <f t="shared" si="135"/>
        <v>0</v>
      </c>
      <c r="N394" s="4">
        <f t="shared" si="135"/>
        <v>0</v>
      </c>
      <c r="O394" s="4">
        <f t="shared" si="135"/>
        <v>0</v>
      </c>
      <c r="P394" s="4">
        <f t="shared" si="135"/>
        <v>0</v>
      </c>
      <c r="Q394" s="4">
        <f t="shared" si="135"/>
        <v>0</v>
      </c>
      <c r="R394" s="4">
        <f t="shared" si="135"/>
        <v>0</v>
      </c>
      <c r="S394" s="4">
        <f t="shared" si="135"/>
        <v>0</v>
      </c>
      <c r="T394" s="4">
        <f t="shared" si="135"/>
        <v>0</v>
      </c>
      <c r="U394" s="4">
        <f t="shared" si="135"/>
        <v>0</v>
      </c>
      <c r="V394" s="4">
        <f t="shared" si="135"/>
        <v>0</v>
      </c>
      <c r="W394" s="4">
        <f t="shared" si="135"/>
        <v>0</v>
      </c>
      <c r="X394" s="4">
        <f t="shared" si="135"/>
        <v>0</v>
      </c>
      <c r="Y394" s="4">
        <f t="shared" si="135"/>
        <v>0</v>
      </c>
      <c r="Z394" s="4">
        <f t="shared" si="135"/>
        <v>0</v>
      </c>
      <c r="AA394" s="4">
        <f t="shared" si="135"/>
        <v>0</v>
      </c>
      <c r="AB394" s="4">
        <f t="shared" si="135"/>
        <v>0</v>
      </c>
      <c r="AC394" s="4">
        <f t="shared" si="135"/>
        <v>0</v>
      </c>
      <c r="AD394" s="4">
        <f t="shared" si="135"/>
        <v>0</v>
      </c>
      <c r="AE394" s="4">
        <f t="shared" si="135"/>
        <v>0</v>
      </c>
      <c r="AF394" s="4">
        <f t="shared" si="135"/>
        <v>0</v>
      </c>
      <c r="AG394" s="4">
        <f t="shared" si="135"/>
        <v>0</v>
      </c>
      <c r="AH394" s="4">
        <f t="shared" si="135"/>
        <v>0</v>
      </c>
      <c r="AI394" s="4">
        <f t="shared" si="135"/>
        <v>0</v>
      </c>
      <c r="AJ394" s="4">
        <f t="shared" si="135"/>
        <v>0</v>
      </c>
      <c r="AK394" s="4">
        <f t="shared" si="135"/>
        <v>0</v>
      </c>
      <c r="AL394" s="4">
        <f t="shared" si="135"/>
        <v>0</v>
      </c>
      <c r="AM394" s="4">
        <f t="shared" si="135"/>
        <v>0</v>
      </c>
      <c r="AN394" s="4">
        <f t="shared" si="135"/>
        <v>0</v>
      </c>
      <c r="AO394" s="4">
        <f t="shared" si="135"/>
        <v>0</v>
      </c>
      <c r="AP394" s="4">
        <f t="shared" si="135"/>
        <v>0</v>
      </c>
      <c r="AQ394" s="4">
        <f t="shared" si="135"/>
        <v>0</v>
      </c>
      <c r="AR394" s="4">
        <f t="shared" si="135"/>
        <v>0</v>
      </c>
      <c r="AS394" s="4">
        <f t="shared" si="135"/>
        <v>0</v>
      </c>
      <c r="AT394" s="4">
        <f t="shared" si="135"/>
        <v>0</v>
      </c>
      <c r="AU394" s="4">
        <f t="shared" si="135"/>
        <v>0</v>
      </c>
      <c r="AV394" s="4">
        <f t="shared" si="135"/>
        <v>0</v>
      </c>
      <c r="AW394" s="4">
        <f t="shared" si="135"/>
        <v>0</v>
      </c>
      <c r="AX394" s="4">
        <f t="shared" si="135"/>
        <v>0</v>
      </c>
      <c r="AY394" s="4">
        <f t="shared" si="135"/>
        <v>0</v>
      </c>
      <c r="AZ394" s="4">
        <f t="shared" si="135"/>
        <v>0</v>
      </c>
      <c r="BA394" s="10">
        <f t="shared" si="135"/>
        <v>0</v>
      </c>
      <c r="BB394" s="62">
        <f t="shared" si="135"/>
        <v>0</v>
      </c>
      <c r="BC394" s="4">
        <f t="shared" si="135"/>
        <v>0</v>
      </c>
      <c r="BD394" s="4">
        <f t="shared" si="135"/>
        <v>0</v>
      </c>
      <c r="BE394" s="68">
        <f t="shared" si="135"/>
        <v>0</v>
      </c>
      <c r="BF394" s="30"/>
      <c r="BG394" s="30"/>
      <c r="BH394" s="30"/>
      <c r="BI394" s="68"/>
      <c r="BJ394" s="10">
        <f t="shared" si="135"/>
        <v>0</v>
      </c>
    </row>
    <row r="395" spans="1:62" x14ac:dyDescent="0.45">
      <c r="A395" s="2">
        <v>43065</v>
      </c>
      <c r="BA395" s="15">
        <f t="shared" si="134"/>
        <v>0</v>
      </c>
      <c r="BJ395" s="10">
        <f>SUM(BB395:BE395)</f>
        <v>0</v>
      </c>
    </row>
    <row r="396" spans="1:62" x14ac:dyDescent="0.45">
      <c r="A396" s="2">
        <v>43066</v>
      </c>
      <c r="BA396" s="15">
        <f t="shared" si="134"/>
        <v>0</v>
      </c>
      <c r="BJ396" s="10">
        <f>SUM(BB396:BE396)</f>
        <v>0</v>
      </c>
    </row>
    <row r="397" spans="1:62" x14ac:dyDescent="0.45">
      <c r="A397" s="2">
        <v>43067</v>
      </c>
      <c r="BA397" s="15">
        <f t="shared" si="134"/>
        <v>0</v>
      </c>
      <c r="BJ397" s="10">
        <f>SUM(BB397:BE397)</f>
        <v>0</v>
      </c>
    </row>
    <row r="398" spans="1:62" x14ac:dyDescent="0.45">
      <c r="A398" s="2">
        <v>43068</v>
      </c>
      <c r="BA398" s="15">
        <f t="shared" si="134"/>
        <v>0</v>
      </c>
      <c r="BJ398" s="10">
        <f>SUM(BB398:BE398)</f>
        <v>0</v>
      </c>
    </row>
    <row r="399" spans="1:62" x14ac:dyDescent="0.45">
      <c r="A399" s="2">
        <v>43069</v>
      </c>
      <c r="BA399" s="15">
        <f t="shared" si="134"/>
        <v>0</v>
      </c>
      <c r="BJ399" s="10">
        <f>SUM(BB399:BE399)</f>
        <v>0</v>
      </c>
    </row>
    <row r="400" spans="1:62" s="4" customFormat="1" x14ac:dyDescent="0.45">
      <c r="A400" s="5" t="s">
        <v>58</v>
      </c>
      <c r="B400" s="4">
        <f>SUM(B395:B399)</f>
        <v>0</v>
      </c>
      <c r="C400" s="4">
        <f t="shared" ref="C400:BJ400" si="136">SUM(C395:C399)</f>
        <v>0</v>
      </c>
      <c r="D400" s="4">
        <f t="shared" si="136"/>
        <v>0</v>
      </c>
      <c r="E400" s="4">
        <f t="shared" si="136"/>
        <v>0</v>
      </c>
      <c r="F400" s="4">
        <f t="shared" si="136"/>
        <v>0</v>
      </c>
      <c r="G400" s="4">
        <f t="shared" si="136"/>
        <v>0</v>
      </c>
      <c r="H400" s="4">
        <f t="shared" si="136"/>
        <v>0</v>
      </c>
      <c r="J400" s="4">
        <f t="shared" si="136"/>
        <v>0</v>
      </c>
      <c r="K400" s="4">
        <f t="shared" si="136"/>
        <v>0</v>
      </c>
      <c r="L400" s="4">
        <f t="shared" si="136"/>
        <v>0</v>
      </c>
      <c r="M400" s="4">
        <f t="shared" si="136"/>
        <v>0</v>
      </c>
      <c r="N400" s="4">
        <f t="shared" si="136"/>
        <v>0</v>
      </c>
      <c r="O400" s="4">
        <f t="shared" si="136"/>
        <v>0</v>
      </c>
      <c r="P400" s="4">
        <f t="shared" si="136"/>
        <v>0</v>
      </c>
      <c r="Q400" s="4">
        <f t="shared" si="136"/>
        <v>0</v>
      </c>
      <c r="R400" s="4">
        <f t="shared" si="136"/>
        <v>0</v>
      </c>
      <c r="S400" s="4">
        <f t="shared" si="136"/>
        <v>0</v>
      </c>
      <c r="T400" s="4">
        <f t="shared" si="136"/>
        <v>0</v>
      </c>
      <c r="U400" s="4">
        <f t="shared" si="136"/>
        <v>0</v>
      </c>
      <c r="V400" s="4">
        <f t="shared" si="136"/>
        <v>0</v>
      </c>
      <c r="W400" s="4">
        <f t="shared" si="136"/>
        <v>0</v>
      </c>
      <c r="X400" s="4">
        <f t="shared" si="136"/>
        <v>0</v>
      </c>
      <c r="Y400" s="4">
        <f t="shared" si="136"/>
        <v>0</v>
      </c>
      <c r="Z400" s="4">
        <f t="shared" si="136"/>
        <v>0</v>
      </c>
      <c r="AA400" s="4">
        <f t="shared" si="136"/>
        <v>0</v>
      </c>
      <c r="AB400" s="4">
        <f t="shared" si="136"/>
        <v>0</v>
      </c>
      <c r="AC400" s="4">
        <f t="shared" si="136"/>
        <v>0</v>
      </c>
      <c r="AD400" s="4">
        <f t="shared" si="136"/>
        <v>0</v>
      </c>
      <c r="AE400" s="4">
        <f t="shared" si="136"/>
        <v>0</v>
      </c>
      <c r="AF400" s="4">
        <f t="shared" si="136"/>
        <v>0</v>
      </c>
      <c r="AG400" s="4">
        <f t="shared" si="136"/>
        <v>0</v>
      </c>
      <c r="AH400" s="4">
        <f t="shared" si="136"/>
        <v>0</v>
      </c>
      <c r="AI400" s="4">
        <f t="shared" si="136"/>
        <v>0</v>
      </c>
      <c r="AJ400" s="4">
        <f t="shared" si="136"/>
        <v>0</v>
      </c>
      <c r="AK400" s="4">
        <f t="shared" si="136"/>
        <v>0</v>
      </c>
      <c r="AL400" s="4">
        <f t="shared" si="136"/>
        <v>0</v>
      </c>
      <c r="AM400" s="4">
        <f t="shared" si="136"/>
        <v>0</v>
      </c>
      <c r="AN400" s="4">
        <f t="shared" si="136"/>
        <v>0</v>
      </c>
      <c r="AO400" s="4">
        <f t="shared" si="136"/>
        <v>0</v>
      </c>
      <c r="AP400" s="4">
        <f t="shared" si="136"/>
        <v>0</v>
      </c>
      <c r="AQ400" s="4">
        <f t="shared" si="136"/>
        <v>0</v>
      </c>
      <c r="AR400" s="4">
        <f t="shared" si="136"/>
        <v>0</v>
      </c>
      <c r="AS400" s="4">
        <f t="shared" si="136"/>
        <v>0</v>
      </c>
      <c r="AT400" s="4">
        <f t="shared" si="136"/>
        <v>0</v>
      </c>
      <c r="AU400" s="4">
        <f t="shared" si="136"/>
        <v>0</v>
      </c>
      <c r="AV400" s="4">
        <f t="shared" si="136"/>
        <v>0</v>
      </c>
      <c r="AW400" s="4">
        <f t="shared" si="136"/>
        <v>0</v>
      </c>
      <c r="AX400" s="4">
        <f t="shared" si="136"/>
        <v>0</v>
      </c>
      <c r="AY400" s="4">
        <f t="shared" si="136"/>
        <v>0</v>
      </c>
      <c r="AZ400" s="4">
        <f t="shared" si="136"/>
        <v>0</v>
      </c>
      <c r="BA400" s="10">
        <f t="shared" si="136"/>
        <v>0</v>
      </c>
      <c r="BB400" s="62">
        <f t="shared" si="136"/>
        <v>0</v>
      </c>
      <c r="BC400" s="4">
        <f t="shared" si="136"/>
        <v>0</v>
      </c>
      <c r="BD400" s="4">
        <f t="shared" si="136"/>
        <v>0</v>
      </c>
      <c r="BE400" s="68">
        <f t="shared" si="136"/>
        <v>0</v>
      </c>
      <c r="BF400" s="30"/>
      <c r="BG400" s="30"/>
      <c r="BH400" s="30"/>
      <c r="BI400" s="68"/>
      <c r="BJ400" s="10">
        <f t="shared" si="136"/>
        <v>0</v>
      </c>
    </row>
    <row r="401" spans="1:62" s="7" customFormat="1" x14ac:dyDescent="0.45">
      <c r="A401" s="8" t="s">
        <v>59</v>
      </c>
      <c r="B401" s="13">
        <f>B400+B394+B386+B378++B370</f>
        <v>0</v>
      </c>
      <c r="C401" s="13">
        <f t="shared" ref="C401:BJ401" si="137">C400+C394+C386+C378++C370</f>
        <v>0</v>
      </c>
      <c r="D401" s="13">
        <f t="shared" si="137"/>
        <v>0</v>
      </c>
      <c r="E401" s="13">
        <f t="shared" si="137"/>
        <v>0</v>
      </c>
      <c r="F401" s="13">
        <f t="shared" si="137"/>
        <v>0</v>
      </c>
      <c r="G401" s="13">
        <f t="shared" si="137"/>
        <v>0</v>
      </c>
      <c r="H401" s="13">
        <f t="shared" si="137"/>
        <v>0</v>
      </c>
      <c r="I401" s="13"/>
      <c r="J401" s="13">
        <f t="shared" si="137"/>
        <v>0</v>
      </c>
      <c r="K401" s="13">
        <f t="shared" si="137"/>
        <v>0</v>
      </c>
      <c r="L401" s="13">
        <f t="shared" si="137"/>
        <v>0</v>
      </c>
      <c r="M401" s="13">
        <f t="shared" si="137"/>
        <v>0</v>
      </c>
      <c r="N401" s="13">
        <f t="shared" si="137"/>
        <v>0</v>
      </c>
      <c r="O401" s="13">
        <f t="shared" si="137"/>
        <v>0</v>
      </c>
      <c r="P401" s="13">
        <f t="shared" si="137"/>
        <v>0</v>
      </c>
      <c r="Q401" s="13">
        <f t="shared" si="137"/>
        <v>0</v>
      </c>
      <c r="R401" s="13">
        <f t="shared" si="137"/>
        <v>0</v>
      </c>
      <c r="S401" s="13">
        <f t="shared" si="137"/>
        <v>0</v>
      </c>
      <c r="T401" s="13">
        <f t="shared" si="137"/>
        <v>0</v>
      </c>
      <c r="U401" s="13">
        <f t="shared" si="137"/>
        <v>0</v>
      </c>
      <c r="V401" s="13">
        <f t="shared" si="137"/>
        <v>0</v>
      </c>
      <c r="W401" s="13">
        <f t="shared" si="137"/>
        <v>0</v>
      </c>
      <c r="X401" s="13">
        <f t="shared" si="137"/>
        <v>0</v>
      </c>
      <c r="Y401" s="13">
        <f t="shared" si="137"/>
        <v>0</v>
      </c>
      <c r="Z401" s="13">
        <f t="shared" si="137"/>
        <v>0</v>
      </c>
      <c r="AA401" s="13">
        <f t="shared" si="137"/>
        <v>0</v>
      </c>
      <c r="AB401" s="13">
        <f t="shared" si="137"/>
        <v>0</v>
      </c>
      <c r="AC401" s="13">
        <f t="shared" si="137"/>
        <v>0</v>
      </c>
      <c r="AD401" s="13">
        <f t="shared" si="137"/>
        <v>0</v>
      </c>
      <c r="AE401" s="13">
        <f t="shared" si="137"/>
        <v>0</v>
      </c>
      <c r="AF401" s="13">
        <f t="shared" si="137"/>
        <v>0</v>
      </c>
      <c r="AG401" s="13">
        <f t="shared" si="137"/>
        <v>0</v>
      </c>
      <c r="AH401" s="13">
        <f t="shared" si="137"/>
        <v>0</v>
      </c>
      <c r="AI401" s="13">
        <f t="shared" si="137"/>
        <v>0</v>
      </c>
      <c r="AJ401" s="13">
        <f t="shared" si="137"/>
        <v>0</v>
      </c>
      <c r="AK401" s="13">
        <f t="shared" si="137"/>
        <v>0</v>
      </c>
      <c r="AL401" s="13">
        <f t="shared" si="137"/>
        <v>0</v>
      </c>
      <c r="AM401" s="13">
        <f t="shared" si="137"/>
        <v>0</v>
      </c>
      <c r="AN401" s="13">
        <f t="shared" si="137"/>
        <v>0</v>
      </c>
      <c r="AO401" s="13">
        <f t="shared" si="137"/>
        <v>0</v>
      </c>
      <c r="AP401" s="13">
        <f t="shared" si="137"/>
        <v>0</v>
      </c>
      <c r="AQ401" s="13">
        <f t="shared" si="137"/>
        <v>0</v>
      </c>
      <c r="AR401" s="13">
        <f t="shared" si="137"/>
        <v>0</v>
      </c>
      <c r="AS401" s="13">
        <f t="shared" si="137"/>
        <v>0</v>
      </c>
      <c r="AT401" s="13">
        <f t="shared" si="137"/>
        <v>0</v>
      </c>
      <c r="AU401" s="13">
        <f t="shared" si="137"/>
        <v>0</v>
      </c>
      <c r="AV401" s="13">
        <f t="shared" si="137"/>
        <v>0</v>
      </c>
      <c r="AW401" s="13">
        <f t="shared" si="137"/>
        <v>0</v>
      </c>
      <c r="AX401" s="13">
        <f t="shared" si="137"/>
        <v>0</v>
      </c>
      <c r="AY401" s="13">
        <f t="shared" si="137"/>
        <v>0</v>
      </c>
      <c r="AZ401" s="13">
        <f t="shared" si="137"/>
        <v>0</v>
      </c>
      <c r="BA401" s="15">
        <f t="shared" si="137"/>
        <v>0</v>
      </c>
      <c r="BB401" s="63">
        <f t="shared" si="137"/>
        <v>0</v>
      </c>
      <c r="BC401" s="13">
        <f t="shared" si="137"/>
        <v>0</v>
      </c>
      <c r="BD401" s="13">
        <f t="shared" si="137"/>
        <v>0</v>
      </c>
      <c r="BE401" s="69">
        <f t="shared" si="137"/>
        <v>0</v>
      </c>
      <c r="BF401" s="73"/>
      <c r="BG401" s="73"/>
      <c r="BH401" s="73"/>
      <c r="BI401" s="69"/>
      <c r="BJ401" s="15">
        <f t="shared" si="137"/>
        <v>0</v>
      </c>
    </row>
    <row r="402" spans="1:62" x14ac:dyDescent="0.45">
      <c r="A402" s="2">
        <v>43070</v>
      </c>
      <c r="BA402" s="15">
        <f t="shared" si="134"/>
        <v>0</v>
      </c>
      <c r="BJ402" s="10">
        <f>SUM(BB402:BE402)</f>
        <v>0</v>
      </c>
    </row>
    <row r="403" spans="1:62" x14ac:dyDescent="0.45">
      <c r="A403" s="2">
        <v>43071</v>
      </c>
      <c r="BA403" s="15">
        <f t="shared" si="134"/>
        <v>0</v>
      </c>
      <c r="BJ403" s="10">
        <f>SUM(BB403:BE403)</f>
        <v>0</v>
      </c>
    </row>
    <row r="404" spans="1:62" s="4" customFormat="1" x14ac:dyDescent="0.45">
      <c r="A404" s="5" t="s">
        <v>58</v>
      </c>
      <c r="B404" s="4">
        <f>SUM(B402:B403)</f>
        <v>0</v>
      </c>
      <c r="C404" s="4">
        <f t="shared" ref="C404:BJ404" si="138">SUM(C402:C403)</f>
        <v>0</v>
      </c>
      <c r="D404" s="4">
        <f t="shared" si="138"/>
        <v>0</v>
      </c>
      <c r="E404" s="4">
        <f t="shared" si="138"/>
        <v>0</v>
      </c>
      <c r="F404" s="4">
        <f t="shared" si="138"/>
        <v>0</v>
      </c>
      <c r="G404" s="4">
        <f t="shared" si="138"/>
        <v>0</v>
      </c>
      <c r="H404" s="4">
        <f t="shared" si="138"/>
        <v>0</v>
      </c>
      <c r="J404" s="4">
        <f t="shared" si="138"/>
        <v>0</v>
      </c>
      <c r="K404" s="4">
        <f t="shared" si="138"/>
        <v>0</v>
      </c>
      <c r="L404" s="4">
        <f t="shared" si="138"/>
        <v>0</v>
      </c>
      <c r="M404" s="4">
        <f t="shared" si="138"/>
        <v>0</v>
      </c>
      <c r="N404" s="4">
        <f t="shared" si="138"/>
        <v>0</v>
      </c>
      <c r="O404" s="4">
        <f t="shared" si="138"/>
        <v>0</v>
      </c>
      <c r="P404" s="4">
        <f t="shared" si="138"/>
        <v>0</v>
      </c>
      <c r="Q404" s="4">
        <f t="shared" si="138"/>
        <v>0</v>
      </c>
      <c r="R404" s="4">
        <f t="shared" si="138"/>
        <v>0</v>
      </c>
      <c r="S404" s="4">
        <f t="shared" si="138"/>
        <v>0</v>
      </c>
      <c r="T404" s="4">
        <f t="shared" si="138"/>
        <v>0</v>
      </c>
      <c r="U404" s="4">
        <f t="shared" si="138"/>
        <v>0</v>
      </c>
      <c r="V404" s="4">
        <f t="shared" si="138"/>
        <v>0</v>
      </c>
      <c r="W404" s="4">
        <f t="shared" si="138"/>
        <v>0</v>
      </c>
      <c r="X404" s="4">
        <f t="shared" si="138"/>
        <v>0</v>
      </c>
      <c r="Y404" s="4">
        <f t="shared" si="138"/>
        <v>0</v>
      </c>
      <c r="Z404" s="4">
        <f t="shared" si="138"/>
        <v>0</v>
      </c>
      <c r="AA404" s="4">
        <f t="shared" si="138"/>
        <v>0</v>
      </c>
      <c r="AB404" s="4">
        <f t="shared" si="138"/>
        <v>0</v>
      </c>
      <c r="AC404" s="4">
        <f t="shared" si="138"/>
        <v>0</v>
      </c>
      <c r="AD404" s="4">
        <f t="shared" si="138"/>
        <v>0</v>
      </c>
      <c r="AE404" s="4">
        <f t="shared" si="138"/>
        <v>0</v>
      </c>
      <c r="AF404" s="4">
        <f t="shared" si="138"/>
        <v>0</v>
      </c>
      <c r="AG404" s="4">
        <f t="shared" si="138"/>
        <v>0</v>
      </c>
      <c r="AH404" s="4">
        <f t="shared" si="138"/>
        <v>0</v>
      </c>
      <c r="AI404" s="4">
        <f t="shared" si="138"/>
        <v>0</v>
      </c>
      <c r="AJ404" s="4">
        <f t="shared" si="138"/>
        <v>0</v>
      </c>
      <c r="AK404" s="4">
        <f t="shared" si="138"/>
        <v>0</v>
      </c>
      <c r="AL404" s="4">
        <f t="shared" si="138"/>
        <v>0</v>
      </c>
      <c r="AM404" s="4">
        <f t="shared" si="138"/>
        <v>0</v>
      </c>
      <c r="AN404" s="4">
        <f t="shared" si="138"/>
        <v>0</v>
      </c>
      <c r="AO404" s="4">
        <f t="shared" si="138"/>
        <v>0</v>
      </c>
      <c r="AP404" s="4">
        <f t="shared" si="138"/>
        <v>0</v>
      </c>
      <c r="AQ404" s="4">
        <f t="shared" si="138"/>
        <v>0</v>
      </c>
      <c r="AR404" s="4">
        <f t="shared" si="138"/>
        <v>0</v>
      </c>
      <c r="AS404" s="4">
        <f t="shared" si="138"/>
        <v>0</v>
      </c>
      <c r="AT404" s="4">
        <f t="shared" si="138"/>
        <v>0</v>
      </c>
      <c r="AU404" s="4">
        <f t="shared" si="138"/>
        <v>0</v>
      </c>
      <c r="AV404" s="4">
        <f t="shared" si="138"/>
        <v>0</v>
      </c>
      <c r="AW404" s="4">
        <f t="shared" si="138"/>
        <v>0</v>
      </c>
      <c r="AX404" s="4">
        <f t="shared" si="138"/>
        <v>0</v>
      </c>
      <c r="AY404" s="4">
        <f t="shared" si="138"/>
        <v>0</v>
      </c>
      <c r="AZ404" s="4">
        <f t="shared" si="138"/>
        <v>0</v>
      </c>
      <c r="BA404" s="10">
        <f t="shared" si="138"/>
        <v>0</v>
      </c>
      <c r="BB404" s="62">
        <f t="shared" si="138"/>
        <v>0</v>
      </c>
      <c r="BC404" s="4">
        <f t="shared" si="138"/>
        <v>0</v>
      </c>
      <c r="BD404" s="4">
        <f t="shared" si="138"/>
        <v>0</v>
      </c>
      <c r="BE404" s="68">
        <f t="shared" si="138"/>
        <v>0</v>
      </c>
      <c r="BF404" s="30"/>
      <c r="BG404" s="30"/>
      <c r="BH404" s="30"/>
      <c r="BI404" s="68"/>
      <c r="BJ404" s="10">
        <f t="shared" si="138"/>
        <v>0</v>
      </c>
    </row>
    <row r="405" spans="1:62" x14ac:dyDescent="0.45">
      <c r="A405" s="2">
        <v>43072</v>
      </c>
      <c r="BA405" s="15">
        <f t="shared" si="134"/>
        <v>0</v>
      </c>
      <c r="BJ405" s="10">
        <f t="shared" ref="BJ405:BJ411" si="139">SUM(BB405:BE405)</f>
        <v>0</v>
      </c>
    </row>
    <row r="406" spans="1:62" x14ac:dyDescent="0.45">
      <c r="A406" s="2">
        <v>43073</v>
      </c>
      <c r="BA406" s="15">
        <f t="shared" si="134"/>
        <v>0</v>
      </c>
      <c r="BJ406" s="10">
        <f t="shared" si="139"/>
        <v>0</v>
      </c>
    </row>
    <row r="407" spans="1:62" x14ac:dyDescent="0.45">
      <c r="A407" s="2">
        <v>43074</v>
      </c>
      <c r="BA407" s="15">
        <f t="shared" si="134"/>
        <v>0</v>
      </c>
      <c r="BJ407" s="10">
        <f t="shared" si="139"/>
        <v>0</v>
      </c>
    </row>
    <row r="408" spans="1:62" x14ac:dyDescent="0.45">
      <c r="A408" s="2">
        <v>43075</v>
      </c>
      <c r="BA408" s="15">
        <f t="shared" si="134"/>
        <v>0</v>
      </c>
      <c r="BJ408" s="10">
        <f t="shared" si="139"/>
        <v>0</v>
      </c>
    </row>
    <row r="409" spans="1:62" x14ac:dyDescent="0.45">
      <c r="A409" s="2">
        <v>43076</v>
      </c>
      <c r="BA409" s="15">
        <f t="shared" si="134"/>
        <v>0</v>
      </c>
      <c r="BJ409" s="10">
        <f t="shared" si="139"/>
        <v>0</v>
      </c>
    </row>
    <row r="410" spans="1:62" x14ac:dyDescent="0.45">
      <c r="A410" s="2">
        <v>43077</v>
      </c>
      <c r="BA410" s="15">
        <f t="shared" si="134"/>
        <v>0</v>
      </c>
      <c r="BJ410" s="10">
        <f t="shared" si="139"/>
        <v>0</v>
      </c>
    </row>
    <row r="411" spans="1:62" x14ac:dyDescent="0.45">
      <c r="A411" s="2">
        <v>43078</v>
      </c>
      <c r="BA411" s="15">
        <f t="shared" si="134"/>
        <v>0</v>
      </c>
      <c r="BJ411" s="10">
        <f t="shared" si="139"/>
        <v>0</v>
      </c>
    </row>
    <row r="412" spans="1:62" s="4" customFormat="1" x14ac:dyDescent="0.45">
      <c r="A412" s="5" t="s">
        <v>58</v>
      </c>
      <c r="B412" s="4">
        <f>SUM(B405:B411)</f>
        <v>0</v>
      </c>
      <c r="C412" s="4">
        <f t="shared" ref="C412:BJ412" si="140">SUM(C405:C411)</f>
        <v>0</v>
      </c>
      <c r="D412" s="4">
        <f t="shared" si="140"/>
        <v>0</v>
      </c>
      <c r="E412" s="4">
        <f t="shared" si="140"/>
        <v>0</v>
      </c>
      <c r="F412" s="4">
        <f t="shared" si="140"/>
        <v>0</v>
      </c>
      <c r="G412" s="4">
        <f t="shared" si="140"/>
        <v>0</v>
      </c>
      <c r="H412" s="4">
        <f t="shared" si="140"/>
        <v>0</v>
      </c>
      <c r="J412" s="4">
        <f t="shared" si="140"/>
        <v>0</v>
      </c>
      <c r="K412" s="4">
        <f t="shared" si="140"/>
        <v>0</v>
      </c>
      <c r="L412" s="4">
        <f t="shared" si="140"/>
        <v>0</v>
      </c>
      <c r="M412" s="4">
        <f t="shared" si="140"/>
        <v>0</v>
      </c>
      <c r="N412" s="4">
        <f t="shared" si="140"/>
        <v>0</v>
      </c>
      <c r="O412" s="4">
        <f t="shared" si="140"/>
        <v>0</v>
      </c>
      <c r="P412" s="4">
        <f t="shared" si="140"/>
        <v>0</v>
      </c>
      <c r="Q412" s="4">
        <f t="shared" si="140"/>
        <v>0</v>
      </c>
      <c r="R412" s="4">
        <f t="shared" si="140"/>
        <v>0</v>
      </c>
      <c r="S412" s="4">
        <f t="shared" si="140"/>
        <v>0</v>
      </c>
      <c r="T412" s="4">
        <f t="shared" si="140"/>
        <v>0</v>
      </c>
      <c r="U412" s="4">
        <f t="shared" si="140"/>
        <v>0</v>
      </c>
      <c r="V412" s="4">
        <f t="shared" si="140"/>
        <v>0</v>
      </c>
      <c r="W412" s="4">
        <f t="shared" si="140"/>
        <v>0</v>
      </c>
      <c r="X412" s="4">
        <f t="shared" si="140"/>
        <v>0</v>
      </c>
      <c r="Y412" s="4">
        <f t="shared" si="140"/>
        <v>0</v>
      </c>
      <c r="Z412" s="4">
        <f t="shared" si="140"/>
        <v>0</v>
      </c>
      <c r="AA412" s="4">
        <f t="shared" si="140"/>
        <v>0</v>
      </c>
      <c r="AB412" s="4">
        <f t="shared" si="140"/>
        <v>0</v>
      </c>
      <c r="AC412" s="4">
        <f t="shared" si="140"/>
        <v>0</v>
      </c>
      <c r="AD412" s="4">
        <f t="shared" si="140"/>
        <v>0</v>
      </c>
      <c r="AE412" s="4">
        <f t="shared" si="140"/>
        <v>0</v>
      </c>
      <c r="AF412" s="4">
        <f t="shared" si="140"/>
        <v>0</v>
      </c>
      <c r="AG412" s="4">
        <f t="shared" si="140"/>
        <v>0</v>
      </c>
      <c r="AH412" s="4">
        <f t="shared" si="140"/>
        <v>0</v>
      </c>
      <c r="AI412" s="4">
        <f t="shared" si="140"/>
        <v>0</v>
      </c>
      <c r="AJ412" s="4">
        <f t="shared" si="140"/>
        <v>0</v>
      </c>
      <c r="AK412" s="4">
        <f t="shared" si="140"/>
        <v>0</v>
      </c>
      <c r="AL412" s="4">
        <f t="shared" si="140"/>
        <v>0</v>
      </c>
      <c r="AM412" s="4">
        <f t="shared" si="140"/>
        <v>0</v>
      </c>
      <c r="AN412" s="4">
        <f t="shared" si="140"/>
        <v>0</v>
      </c>
      <c r="AO412" s="4">
        <f t="shared" si="140"/>
        <v>0</v>
      </c>
      <c r="AP412" s="4">
        <f t="shared" si="140"/>
        <v>0</v>
      </c>
      <c r="AQ412" s="4">
        <f t="shared" si="140"/>
        <v>0</v>
      </c>
      <c r="AR412" s="4">
        <f t="shared" si="140"/>
        <v>0</v>
      </c>
      <c r="AS412" s="4">
        <f t="shared" si="140"/>
        <v>0</v>
      </c>
      <c r="AT412" s="4">
        <f t="shared" si="140"/>
        <v>0</v>
      </c>
      <c r="AU412" s="4">
        <f t="shared" si="140"/>
        <v>0</v>
      </c>
      <c r="AV412" s="4">
        <f t="shared" si="140"/>
        <v>0</v>
      </c>
      <c r="AW412" s="4">
        <f t="shared" si="140"/>
        <v>0</v>
      </c>
      <c r="AX412" s="4">
        <f t="shared" si="140"/>
        <v>0</v>
      </c>
      <c r="AY412" s="4">
        <f t="shared" si="140"/>
        <v>0</v>
      </c>
      <c r="AZ412" s="4">
        <f t="shared" si="140"/>
        <v>0</v>
      </c>
      <c r="BA412" s="10">
        <f t="shared" si="140"/>
        <v>0</v>
      </c>
      <c r="BB412" s="62">
        <f t="shared" si="140"/>
        <v>0</v>
      </c>
      <c r="BC412" s="4">
        <f t="shared" si="140"/>
        <v>0</v>
      </c>
      <c r="BD412" s="4">
        <f t="shared" si="140"/>
        <v>0</v>
      </c>
      <c r="BE412" s="68">
        <f t="shared" si="140"/>
        <v>0</v>
      </c>
      <c r="BF412" s="30"/>
      <c r="BG412" s="30"/>
      <c r="BH412" s="30"/>
      <c r="BI412" s="68"/>
      <c r="BJ412" s="10">
        <f t="shared" si="140"/>
        <v>0</v>
      </c>
    </row>
    <row r="413" spans="1:62" x14ac:dyDescent="0.45">
      <c r="A413" s="2">
        <v>43079</v>
      </c>
      <c r="BA413" s="15">
        <f t="shared" si="134"/>
        <v>0</v>
      </c>
      <c r="BJ413" s="10">
        <f t="shared" ref="BJ413:BJ419" si="141">SUM(BB413:BE413)</f>
        <v>0</v>
      </c>
    </row>
    <row r="414" spans="1:62" x14ac:dyDescent="0.45">
      <c r="A414" s="2">
        <v>43080</v>
      </c>
      <c r="BA414" s="15">
        <f t="shared" si="134"/>
        <v>0</v>
      </c>
      <c r="BJ414" s="10">
        <f t="shared" si="141"/>
        <v>0</v>
      </c>
    </row>
    <row r="415" spans="1:62" x14ac:dyDescent="0.45">
      <c r="A415" s="2">
        <v>43081</v>
      </c>
      <c r="BA415" s="15">
        <f t="shared" si="134"/>
        <v>0</v>
      </c>
      <c r="BJ415" s="10">
        <f t="shared" si="141"/>
        <v>0</v>
      </c>
    </row>
    <row r="416" spans="1:62" x14ac:dyDescent="0.45">
      <c r="A416" s="2">
        <v>43082</v>
      </c>
      <c r="BA416" s="15">
        <f t="shared" si="134"/>
        <v>0</v>
      </c>
      <c r="BJ416" s="10">
        <f t="shared" si="141"/>
        <v>0</v>
      </c>
    </row>
    <row r="417" spans="1:62" x14ac:dyDescent="0.45">
      <c r="A417" s="2">
        <v>43083</v>
      </c>
      <c r="BA417" s="15">
        <f t="shared" si="134"/>
        <v>0</v>
      </c>
      <c r="BJ417" s="10">
        <f t="shared" si="141"/>
        <v>0</v>
      </c>
    </row>
    <row r="418" spans="1:62" x14ac:dyDescent="0.45">
      <c r="A418" s="2">
        <v>43084</v>
      </c>
      <c r="BA418" s="15">
        <f t="shared" si="134"/>
        <v>0</v>
      </c>
      <c r="BJ418" s="10">
        <f t="shared" si="141"/>
        <v>0</v>
      </c>
    </row>
    <row r="419" spans="1:62" x14ac:dyDescent="0.45">
      <c r="A419" s="2">
        <v>43085</v>
      </c>
      <c r="BA419" s="15">
        <f t="shared" si="134"/>
        <v>0</v>
      </c>
      <c r="BJ419" s="10">
        <f t="shared" si="141"/>
        <v>0</v>
      </c>
    </row>
    <row r="420" spans="1:62" s="4" customFormat="1" x14ac:dyDescent="0.45">
      <c r="A420" s="5" t="s">
        <v>58</v>
      </c>
      <c r="B420" s="4">
        <f>SUM(B413:B419)</f>
        <v>0</v>
      </c>
      <c r="C420" s="4">
        <f t="shared" ref="C420:BJ420" si="142">SUM(C413:C419)</f>
        <v>0</v>
      </c>
      <c r="D420" s="4">
        <f t="shared" si="142"/>
        <v>0</v>
      </c>
      <c r="E420" s="4">
        <f t="shared" si="142"/>
        <v>0</v>
      </c>
      <c r="F420" s="4">
        <f t="shared" si="142"/>
        <v>0</v>
      </c>
      <c r="G420" s="4">
        <f t="shared" si="142"/>
        <v>0</v>
      </c>
      <c r="H420" s="4">
        <f t="shared" si="142"/>
        <v>0</v>
      </c>
      <c r="J420" s="4">
        <f t="shared" si="142"/>
        <v>0</v>
      </c>
      <c r="K420" s="4">
        <f t="shared" si="142"/>
        <v>0</v>
      </c>
      <c r="L420" s="4">
        <f t="shared" si="142"/>
        <v>0</v>
      </c>
      <c r="M420" s="4">
        <f t="shared" si="142"/>
        <v>0</v>
      </c>
      <c r="N420" s="4">
        <f t="shared" si="142"/>
        <v>0</v>
      </c>
      <c r="O420" s="4">
        <f t="shared" si="142"/>
        <v>0</v>
      </c>
      <c r="P420" s="4">
        <f t="shared" si="142"/>
        <v>0</v>
      </c>
      <c r="Q420" s="4">
        <f t="shared" si="142"/>
        <v>0</v>
      </c>
      <c r="R420" s="4">
        <f t="shared" si="142"/>
        <v>0</v>
      </c>
      <c r="S420" s="4">
        <f t="shared" si="142"/>
        <v>0</v>
      </c>
      <c r="T420" s="4">
        <f t="shared" si="142"/>
        <v>0</v>
      </c>
      <c r="U420" s="4">
        <f t="shared" si="142"/>
        <v>0</v>
      </c>
      <c r="V420" s="4">
        <f t="shared" si="142"/>
        <v>0</v>
      </c>
      <c r="W420" s="4">
        <f t="shared" si="142"/>
        <v>0</v>
      </c>
      <c r="X420" s="4">
        <f t="shared" si="142"/>
        <v>0</v>
      </c>
      <c r="Y420" s="4">
        <f t="shared" si="142"/>
        <v>0</v>
      </c>
      <c r="Z420" s="4">
        <f t="shared" si="142"/>
        <v>0</v>
      </c>
      <c r="AA420" s="4">
        <f t="shared" si="142"/>
        <v>0</v>
      </c>
      <c r="AB420" s="4">
        <f t="shared" si="142"/>
        <v>0</v>
      </c>
      <c r="AC420" s="4">
        <f t="shared" si="142"/>
        <v>0</v>
      </c>
      <c r="AD420" s="4">
        <f t="shared" si="142"/>
        <v>0</v>
      </c>
      <c r="AE420" s="4">
        <f t="shared" si="142"/>
        <v>0</v>
      </c>
      <c r="AF420" s="4">
        <f t="shared" si="142"/>
        <v>0</v>
      </c>
      <c r="AG420" s="4">
        <f t="shared" si="142"/>
        <v>0</v>
      </c>
      <c r="AH420" s="4">
        <f t="shared" si="142"/>
        <v>0</v>
      </c>
      <c r="AI420" s="4">
        <f t="shared" si="142"/>
        <v>0</v>
      </c>
      <c r="AJ420" s="4">
        <f t="shared" si="142"/>
        <v>0</v>
      </c>
      <c r="AK420" s="4">
        <f t="shared" si="142"/>
        <v>0</v>
      </c>
      <c r="AL420" s="4">
        <f t="shared" si="142"/>
        <v>0</v>
      </c>
      <c r="AM420" s="4">
        <f t="shared" si="142"/>
        <v>0</v>
      </c>
      <c r="AN420" s="4">
        <f t="shared" si="142"/>
        <v>0</v>
      </c>
      <c r="AO420" s="4">
        <f t="shared" si="142"/>
        <v>0</v>
      </c>
      <c r="AP420" s="4">
        <f t="shared" si="142"/>
        <v>0</v>
      </c>
      <c r="AQ420" s="4">
        <f t="shared" si="142"/>
        <v>0</v>
      </c>
      <c r="AR420" s="4">
        <f t="shared" si="142"/>
        <v>0</v>
      </c>
      <c r="AS420" s="4">
        <f t="shared" si="142"/>
        <v>0</v>
      </c>
      <c r="AT420" s="4">
        <f t="shared" si="142"/>
        <v>0</v>
      </c>
      <c r="AU420" s="4">
        <f t="shared" si="142"/>
        <v>0</v>
      </c>
      <c r="AV420" s="4">
        <f t="shared" si="142"/>
        <v>0</v>
      </c>
      <c r="AW420" s="4">
        <f t="shared" si="142"/>
        <v>0</v>
      </c>
      <c r="AX420" s="4">
        <f t="shared" si="142"/>
        <v>0</v>
      </c>
      <c r="AY420" s="4">
        <f t="shared" si="142"/>
        <v>0</v>
      </c>
      <c r="AZ420" s="4">
        <f t="shared" si="142"/>
        <v>0</v>
      </c>
      <c r="BA420" s="10">
        <f t="shared" si="142"/>
        <v>0</v>
      </c>
      <c r="BB420" s="62">
        <f t="shared" si="142"/>
        <v>0</v>
      </c>
      <c r="BC420" s="4">
        <f t="shared" si="142"/>
        <v>0</v>
      </c>
      <c r="BD420" s="4">
        <f t="shared" si="142"/>
        <v>0</v>
      </c>
      <c r="BE420" s="68">
        <f t="shared" si="142"/>
        <v>0</v>
      </c>
      <c r="BF420" s="30"/>
      <c r="BG420" s="30"/>
      <c r="BH420" s="30"/>
      <c r="BI420" s="68"/>
      <c r="BJ420" s="10">
        <f t="shared" si="142"/>
        <v>0</v>
      </c>
    </row>
    <row r="421" spans="1:62" x14ac:dyDescent="0.45">
      <c r="A421" s="2">
        <v>43086</v>
      </c>
      <c r="BA421" s="15">
        <f t="shared" si="134"/>
        <v>0</v>
      </c>
      <c r="BJ421" s="10">
        <f t="shared" ref="BJ421:BJ427" si="143">SUM(BB421:BE421)</f>
        <v>0</v>
      </c>
    </row>
    <row r="422" spans="1:62" x14ac:dyDescent="0.45">
      <c r="A422" s="2">
        <v>43087</v>
      </c>
      <c r="BA422" s="15">
        <f t="shared" si="134"/>
        <v>0</v>
      </c>
      <c r="BJ422" s="10">
        <f t="shared" si="143"/>
        <v>0</v>
      </c>
    </row>
    <row r="423" spans="1:62" x14ac:dyDescent="0.45">
      <c r="A423" s="2">
        <v>43088</v>
      </c>
      <c r="BA423" s="15">
        <f t="shared" si="134"/>
        <v>0</v>
      </c>
      <c r="BJ423" s="10">
        <f t="shared" si="143"/>
        <v>0</v>
      </c>
    </row>
    <row r="424" spans="1:62" x14ac:dyDescent="0.45">
      <c r="A424" s="2">
        <v>43089</v>
      </c>
      <c r="BA424" s="15">
        <f t="shared" si="134"/>
        <v>0</v>
      </c>
      <c r="BJ424" s="10">
        <f t="shared" si="143"/>
        <v>0</v>
      </c>
    </row>
    <row r="425" spans="1:62" x14ac:dyDescent="0.45">
      <c r="A425" s="2">
        <v>43090</v>
      </c>
      <c r="BA425" s="15">
        <f t="shared" si="134"/>
        <v>0</v>
      </c>
      <c r="BJ425" s="10">
        <f t="shared" si="143"/>
        <v>0</v>
      </c>
    </row>
    <row r="426" spans="1:62" x14ac:dyDescent="0.45">
      <c r="A426" s="2">
        <v>43091</v>
      </c>
      <c r="BA426" s="15">
        <f t="shared" si="134"/>
        <v>0</v>
      </c>
      <c r="BJ426" s="10">
        <f t="shared" si="143"/>
        <v>0</v>
      </c>
    </row>
    <row r="427" spans="1:62" x14ac:dyDescent="0.45">
      <c r="A427" s="2">
        <v>43092</v>
      </c>
      <c r="BA427" s="15">
        <f t="shared" si="134"/>
        <v>0</v>
      </c>
      <c r="BJ427" s="10">
        <f t="shared" si="143"/>
        <v>0</v>
      </c>
    </row>
    <row r="428" spans="1:62" s="4" customFormat="1" x14ac:dyDescent="0.45">
      <c r="A428" s="5" t="s">
        <v>58</v>
      </c>
      <c r="B428" s="4">
        <f>SUM(B421:B427)</f>
        <v>0</v>
      </c>
      <c r="C428" s="4">
        <f t="shared" ref="C428:BJ428" si="144">SUM(C421:C427)</f>
        <v>0</v>
      </c>
      <c r="D428" s="4">
        <f t="shared" si="144"/>
        <v>0</v>
      </c>
      <c r="E428" s="4">
        <f t="shared" si="144"/>
        <v>0</v>
      </c>
      <c r="F428" s="4">
        <f t="shared" si="144"/>
        <v>0</v>
      </c>
      <c r="G428" s="4">
        <f t="shared" si="144"/>
        <v>0</v>
      </c>
      <c r="H428" s="4">
        <f t="shared" si="144"/>
        <v>0</v>
      </c>
      <c r="J428" s="4">
        <f t="shared" si="144"/>
        <v>0</v>
      </c>
      <c r="K428" s="4">
        <f t="shared" si="144"/>
        <v>0</v>
      </c>
      <c r="L428" s="4">
        <f t="shared" si="144"/>
        <v>0</v>
      </c>
      <c r="M428" s="4">
        <f t="shared" si="144"/>
        <v>0</v>
      </c>
      <c r="N428" s="4">
        <f t="shared" si="144"/>
        <v>0</v>
      </c>
      <c r="O428" s="4">
        <f t="shared" si="144"/>
        <v>0</v>
      </c>
      <c r="P428" s="4">
        <f t="shared" si="144"/>
        <v>0</v>
      </c>
      <c r="Q428" s="4">
        <f t="shared" si="144"/>
        <v>0</v>
      </c>
      <c r="R428" s="4">
        <f t="shared" si="144"/>
        <v>0</v>
      </c>
      <c r="S428" s="4">
        <f t="shared" si="144"/>
        <v>0</v>
      </c>
      <c r="T428" s="4">
        <f t="shared" si="144"/>
        <v>0</v>
      </c>
      <c r="U428" s="4">
        <f t="shared" si="144"/>
        <v>0</v>
      </c>
      <c r="V428" s="4">
        <f t="shared" si="144"/>
        <v>0</v>
      </c>
      <c r="W428" s="4">
        <f t="shared" si="144"/>
        <v>0</v>
      </c>
      <c r="X428" s="4">
        <f t="shared" si="144"/>
        <v>0</v>
      </c>
      <c r="Y428" s="4">
        <f t="shared" si="144"/>
        <v>0</v>
      </c>
      <c r="Z428" s="4">
        <f t="shared" si="144"/>
        <v>0</v>
      </c>
      <c r="AA428" s="4">
        <f t="shared" si="144"/>
        <v>0</v>
      </c>
      <c r="AB428" s="4">
        <f t="shared" si="144"/>
        <v>0</v>
      </c>
      <c r="AC428" s="4">
        <f t="shared" si="144"/>
        <v>0</v>
      </c>
      <c r="AD428" s="4">
        <f t="shared" si="144"/>
        <v>0</v>
      </c>
      <c r="AE428" s="4">
        <f t="shared" si="144"/>
        <v>0</v>
      </c>
      <c r="AF428" s="4">
        <f t="shared" si="144"/>
        <v>0</v>
      </c>
      <c r="AG428" s="4">
        <f t="shared" si="144"/>
        <v>0</v>
      </c>
      <c r="AH428" s="4">
        <f t="shared" si="144"/>
        <v>0</v>
      </c>
      <c r="AI428" s="4">
        <f t="shared" si="144"/>
        <v>0</v>
      </c>
      <c r="AJ428" s="4">
        <f t="shared" si="144"/>
        <v>0</v>
      </c>
      <c r="AK428" s="4">
        <f t="shared" si="144"/>
        <v>0</v>
      </c>
      <c r="AL428" s="4">
        <f t="shared" si="144"/>
        <v>0</v>
      </c>
      <c r="AM428" s="4">
        <f t="shared" si="144"/>
        <v>0</v>
      </c>
      <c r="AN428" s="4">
        <f t="shared" si="144"/>
        <v>0</v>
      </c>
      <c r="AO428" s="4">
        <f t="shared" si="144"/>
        <v>0</v>
      </c>
      <c r="AP428" s="4">
        <f t="shared" si="144"/>
        <v>0</v>
      </c>
      <c r="AQ428" s="4">
        <f t="shared" si="144"/>
        <v>0</v>
      </c>
      <c r="AR428" s="4">
        <f t="shared" si="144"/>
        <v>0</v>
      </c>
      <c r="AS428" s="4">
        <f t="shared" si="144"/>
        <v>0</v>
      </c>
      <c r="AT428" s="4">
        <f t="shared" si="144"/>
        <v>0</v>
      </c>
      <c r="AU428" s="4">
        <f t="shared" si="144"/>
        <v>0</v>
      </c>
      <c r="AV428" s="4">
        <f t="shared" si="144"/>
        <v>0</v>
      </c>
      <c r="AW428" s="4">
        <f t="shared" si="144"/>
        <v>0</v>
      </c>
      <c r="AX428" s="4">
        <f t="shared" si="144"/>
        <v>0</v>
      </c>
      <c r="AY428" s="4">
        <f t="shared" si="144"/>
        <v>0</v>
      </c>
      <c r="AZ428" s="4">
        <f t="shared" si="144"/>
        <v>0</v>
      </c>
      <c r="BA428" s="10">
        <f t="shared" si="144"/>
        <v>0</v>
      </c>
      <c r="BB428" s="62">
        <f t="shared" si="144"/>
        <v>0</v>
      </c>
      <c r="BC428" s="4">
        <f t="shared" si="144"/>
        <v>0</v>
      </c>
      <c r="BD428" s="4">
        <f t="shared" si="144"/>
        <v>0</v>
      </c>
      <c r="BE428" s="68">
        <f t="shared" si="144"/>
        <v>0</v>
      </c>
      <c r="BF428" s="30"/>
      <c r="BG428" s="30"/>
      <c r="BH428" s="30"/>
      <c r="BI428" s="68"/>
      <c r="BJ428" s="10">
        <f t="shared" si="144"/>
        <v>0</v>
      </c>
    </row>
    <row r="429" spans="1:62" x14ac:dyDescent="0.45">
      <c r="A429" s="2">
        <v>43093</v>
      </c>
      <c r="BA429" s="15">
        <f t="shared" si="134"/>
        <v>0</v>
      </c>
      <c r="BJ429" s="10">
        <f t="shared" ref="BJ429:BJ436" si="145">SUM(BB429:BE429)</f>
        <v>0</v>
      </c>
    </row>
    <row r="430" spans="1:62" x14ac:dyDescent="0.45">
      <c r="A430" s="2">
        <v>43094</v>
      </c>
      <c r="BA430" s="15">
        <f t="shared" si="134"/>
        <v>0</v>
      </c>
      <c r="BJ430" s="10">
        <f t="shared" si="145"/>
        <v>0</v>
      </c>
    </row>
    <row r="431" spans="1:62" x14ac:dyDescent="0.45">
      <c r="A431" s="2">
        <v>43095</v>
      </c>
      <c r="BA431" s="15">
        <f t="shared" si="134"/>
        <v>0</v>
      </c>
      <c r="BJ431" s="10">
        <f t="shared" si="145"/>
        <v>0</v>
      </c>
    </row>
    <row r="432" spans="1:62" x14ac:dyDescent="0.45">
      <c r="A432" s="2">
        <v>43096</v>
      </c>
      <c r="BA432" s="15">
        <f t="shared" si="134"/>
        <v>0</v>
      </c>
      <c r="BJ432" s="10">
        <f t="shared" si="145"/>
        <v>0</v>
      </c>
    </row>
    <row r="433" spans="1:62" x14ac:dyDescent="0.45">
      <c r="A433" s="2">
        <v>43097</v>
      </c>
      <c r="BA433" s="15">
        <f t="shared" si="134"/>
        <v>0</v>
      </c>
      <c r="BJ433" s="10">
        <f t="shared" si="145"/>
        <v>0</v>
      </c>
    </row>
    <row r="434" spans="1:62" x14ac:dyDescent="0.45">
      <c r="A434" s="2">
        <v>43098</v>
      </c>
      <c r="BA434" s="15">
        <f t="shared" si="134"/>
        <v>0</v>
      </c>
      <c r="BJ434" s="10">
        <f t="shared" si="145"/>
        <v>0</v>
      </c>
    </row>
    <row r="435" spans="1:62" x14ac:dyDescent="0.45">
      <c r="A435" s="2">
        <v>43099</v>
      </c>
      <c r="BA435" s="15">
        <f t="shared" si="134"/>
        <v>0</v>
      </c>
      <c r="BJ435" s="10">
        <f t="shared" si="145"/>
        <v>0</v>
      </c>
    </row>
    <row r="436" spans="1:62" x14ac:dyDescent="0.45">
      <c r="A436" s="2">
        <v>43100</v>
      </c>
      <c r="BA436" s="15">
        <f t="shared" si="134"/>
        <v>0</v>
      </c>
      <c r="BJ436" s="10">
        <f t="shared" si="145"/>
        <v>0</v>
      </c>
    </row>
    <row r="437" spans="1:62" s="4" customFormat="1" x14ac:dyDescent="0.45">
      <c r="A437" s="5" t="s">
        <v>58</v>
      </c>
      <c r="B437" s="4">
        <f>SUM(B429:B436)</f>
        <v>0</v>
      </c>
      <c r="C437" s="4">
        <f t="shared" ref="C437:BJ437" si="146">SUM(C429:C436)</f>
        <v>0</v>
      </c>
      <c r="D437" s="4">
        <f t="shared" si="146"/>
        <v>0</v>
      </c>
      <c r="E437" s="4">
        <f t="shared" si="146"/>
        <v>0</v>
      </c>
      <c r="F437" s="4">
        <f t="shared" si="146"/>
        <v>0</v>
      </c>
      <c r="G437" s="4">
        <f t="shared" si="146"/>
        <v>0</v>
      </c>
      <c r="H437" s="4">
        <f t="shared" si="146"/>
        <v>0</v>
      </c>
      <c r="J437" s="4">
        <f t="shared" si="146"/>
        <v>0</v>
      </c>
      <c r="K437" s="4">
        <f t="shared" si="146"/>
        <v>0</v>
      </c>
      <c r="L437" s="4">
        <f t="shared" si="146"/>
        <v>0</v>
      </c>
      <c r="M437" s="4">
        <f t="shared" si="146"/>
        <v>0</v>
      </c>
      <c r="N437" s="4">
        <f t="shared" si="146"/>
        <v>0</v>
      </c>
      <c r="O437" s="4">
        <f t="shared" si="146"/>
        <v>0</v>
      </c>
      <c r="P437" s="4">
        <f t="shared" si="146"/>
        <v>0</v>
      </c>
      <c r="Q437" s="4">
        <f t="shared" si="146"/>
        <v>0</v>
      </c>
      <c r="R437" s="4">
        <f t="shared" si="146"/>
        <v>0</v>
      </c>
      <c r="S437" s="4">
        <f t="shared" si="146"/>
        <v>0</v>
      </c>
      <c r="T437" s="4">
        <f t="shared" si="146"/>
        <v>0</v>
      </c>
      <c r="U437" s="4">
        <f t="shared" si="146"/>
        <v>0</v>
      </c>
      <c r="V437" s="4">
        <f t="shared" si="146"/>
        <v>0</v>
      </c>
      <c r="W437" s="4">
        <f t="shared" si="146"/>
        <v>0</v>
      </c>
      <c r="X437" s="4">
        <f t="shared" si="146"/>
        <v>0</v>
      </c>
      <c r="Y437" s="4">
        <f t="shared" si="146"/>
        <v>0</v>
      </c>
      <c r="Z437" s="4">
        <f t="shared" si="146"/>
        <v>0</v>
      </c>
      <c r="AA437" s="4">
        <f t="shared" si="146"/>
        <v>0</v>
      </c>
      <c r="AB437" s="4">
        <f t="shared" si="146"/>
        <v>0</v>
      </c>
      <c r="AC437" s="4">
        <f t="shared" si="146"/>
        <v>0</v>
      </c>
      <c r="AD437" s="4">
        <f t="shared" si="146"/>
        <v>0</v>
      </c>
      <c r="AE437" s="4">
        <f t="shared" si="146"/>
        <v>0</v>
      </c>
      <c r="AF437" s="4">
        <f t="shared" si="146"/>
        <v>0</v>
      </c>
      <c r="AG437" s="4">
        <f t="shared" si="146"/>
        <v>0</v>
      </c>
      <c r="AH437" s="4">
        <f t="shared" si="146"/>
        <v>0</v>
      </c>
      <c r="AI437" s="4">
        <f t="shared" si="146"/>
        <v>0</v>
      </c>
      <c r="AJ437" s="4">
        <f t="shared" si="146"/>
        <v>0</v>
      </c>
      <c r="AK437" s="4">
        <f t="shared" si="146"/>
        <v>0</v>
      </c>
      <c r="AL437" s="4">
        <f t="shared" si="146"/>
        <v>0</v>
      </c>
      <c r="AM437" s="4">
        <f t="shared" si="146"/>
        <v>0</v>
      </c>
      <c r="AN437" s="4">
        <f t="shared" si="146"/>
        <v>0</v>
      </c>
      <c r="AO437" s="4">
        <f t="shared" si="146"/>
        <v>0</v>
      </c>
      <c r="AP437" s="4">
        <f t="shared" si="146"/>
        <v>0</v>
      </c>
      <c r="AQ437" s="4">
        <f t="shared" si="146"/>
        <v>0</v>
      </c>
      <c r="AR437" s="4">
        <f t="shared" si="146"/>
        <v>0</v>
      </c>
      <c r="AS437" s="4">
        <f t="shared" si="146"/>
        <v>0</v>
      </c>
      <c r="AT437" s="4">
        <f t="shared" si="146"/>
        <v>0</v>
      </c>
      <c r="AU437" s="4">
        <f t="shared" si="146"/>
        <v>0</v>
      </c>
      <c r="AV437" s="4">
        <f t="shared" si="146"/>
        <v>0</v>
      </c>
      <c r="AW437" s="4">
        <f t="shared" si="146"/>
        <v>0</v>
      </c>
      <c r="AX437" s="4">
        <f t="shared" si="146"/>
        <v>0</v>
      </c>
      <c r="AY437" s="4">
        <f t="shared" si="146"/>
        <v>0</v>
      </c>
      <c r="AZ437" s="4">
        <f t="shared" si="146"/>
        <v>0</v>
      </c>
      <c r="BA437" s="10">
        <f t="shared" si="146"/>
        <v>0</v>
      </c>
      <c r="BB437" s="62">
        <f t="shared" si="146"/>
        <v>0</v>
      </c>
      <c r="BC437" s="4">
        <f t="shared" si="146"/>
        <v>0</v>
      </c>
      <c r="BD437" s="4">
        <f t="shared" si="146"/>
        <v>0</v>
      </c>
      <c r="BE437" s="68">
        <f t="shared" si="146"/>
        <v>0</v>
      </c>
      <c r="BF437" s="30"/>
      <c r="BG437" s="30"/>
      <c r="BH437" s="30"/>
      <c r="BI437" s="68"/>
      <c r="BJ437" s="10">
        <f t="shared" si="146"/>
        <v>0</v>
      </c>
    </row>
    <row r="438" spans="1:62" s="7" customFormat="1" x14ac:dyDescent="0.45">
      <c r="A438" s="8" t="s">
        <v>59</v>
      </c>
      <c r="B438" s="13">
        <f>B437+B428+B420+B412+B404</f>
        <v>0</v>
      </c>
      <c r="C438" s="13">
        <f t="shared" ref="C438:BJ438" si="147">C437+C428+C420+C412+C404</f>
        <v>0</v>
      </c>
      <c r="D438" s="13">
        <f t="shared" si="147"/>
        <v>0</v>
      </c>
      <c r="E438" s="13">
        <f t="shared" si="147"/>
        <v>0</v>
      </c>
      <c r="F438" s="13">
        <f t="shared" si="147"/>
        <v>0</v>
      </c>
      <c r="G438" s="13">
        <f t="shared" si="147"/>
        <v>0</v>
      </c>
      <c r="H438" s="13">
        <f t="shared" si="147"/>
        <v>0</v>
      </c>
      <c r="I438" s="13"/>
      <c r="J438" s="13">
        <f t="shared" si="147"/>
        <v>0</v>
      </c>
      <c r="K438" s="13">
        <f t="shared" si="147"/>
        <v>0</v>
      </c>
      <c r="L438" s="13">
        <f t="shared" si="147"/>
        <v>0</v>
      </c>
      <c r="M438" s="13">
        <f t="shared" si="147"/>
        <v>0</v>
      </c>
      <c r="N438" s="13">
        <f t="shared" si="147"/>
        <v>0</v>
      </c>
      <c r="O438" s="13">
        <f t="shared" si="147"/>
        <v>0</v>
      </c>
      <c r="P438" s="13">
        <f t="shared" si="147"/>
        <v>0</v>
      </c>
      <c r="Q438" s="13">
        <f t="shared" si="147"/>
        <v>0</v>
      </c>
      <c r="R438" s="13">
        <f t="shared" si="147"/>
        <v>0</v>
      </c>
      <c r="S438" s="13">
        <f t="shared" si="147"/>
        <v>0</v>
      </c>
      <c r="T438" s="13">
        <f t="shared" si="147"/>
        <v>0</v>
      </c>
      <c r="U438" s="13">
        <f t="shared" si="147"/>
        <v>0</v>
      </c>
      <c r="V438" s="13">
        <f t="shared" si="147"/>
        <v>0</v>
      </c>
      <c r="W438" s="13">
        <f t="shared" si="147"/>
        <v>0</v>
      </c>
      <c r="X438" s="13">
        <f t="shared" si="147"/>
        <v>0</v>
      </c>
      <c r="Y438" s="13">
        <f t="shared" si="147"/>
        <v>0</v>
      </c>
      <c r="Z438" s="13">
        <f t="shared" si="147"/>
        <v>0</v>
      </c>
      <c r="AA438" s="13">
        <f t="shared" si="147"/>
        <v>0</v>
      </c>
      <c r="AB438" s="13">
        <f t="shared" si="147"/>
        <v>0</v>
      </c>
      <c r="AC438" s="13">
        <f t="shared" si="147"/>
        <v>0</v>
      </c>
      <c r="AD438" s="13">
        <f t="shared" si="147"/>
        <v>0</v>
      </c>
      <c r="AE438" s="13">
        <f t="shared" si="147"/>
        <v>0</v>
      </c>
      <c r="AF438" s="13">
        <f t="shared" si="147"/>
        <v>0</v>
      </c>
      <c r="AG438" s="13">
        <f t="shared" si="147"/>
        <v>0</v>
      </c>
      <c r="AH438" s="13">
        <f t="shared" si="147"/>
        <v>0</v>
      </c>
      <c r="AI438" s="13">
        <f t="shared" si="147"/>
        <v>0</v>
      </c>
      <c r="AJ438" s="13">
        <f t="shared" si="147"/>
        <v>0</v>
      </c>
      <c r="AK438" s="13">
        <f t="shared" si="147"/>
        <v>0</v>
      </c>
      <c r="AL438" s="13">
        <f t="shared" si="147"/>
        <v>0</v>
      </c>
      <c r="AM438" s="13">
        <f t="shared" si="147"/>
        <v>0</v>
      </c>
      <c r="AN438" s="13">
        <f t="shared" si="147"/>
        <v>0</v>
      </c>
      <c r="AO438" s="13">
        <f t="shared" si="147"/>
        <v>0</v>
      </c>
      <c r="AP438" s="13">
        <f t="shared" si="147"/>
        <v>0</v>
      </c>
      <c r="AQ438" s="13">
        <f t="shared" si="147"/>
        <v>0</v>
      </c>
      <c r="AR438" s="13">
        <f t="shared" si="147"/>
        <v>0</v>
      </c>
      <c r="AS438" s="13">
        <f t="shared" si="147"/>
        <v>0</v>
      </c>
      <c r="AT438" s="13">
        <f t="shared" si="147"/>
        <v>0</v>
      </c>
      <c r="AU438" s="13">
        <f t="shared" si="147"/>
        <v>0</v>
      </c>
      <c r="AV438" s="13">
        <f t="shared" si="147"/>
        <v>0</v>
      </c>
      <c r="AW438" s="13">
        <f t="shared" si="147"/>
        <v>0</v>
      </c>
      <c r="AX438" s="13">
        <f t="shared" si="147"/>
        <v>0</v>
      </c>
      <c r="AY438" s="13">
        <f t="shared" si="147"/>
        <v>0</v>
      </c>
      <c r="AZ438" s="13">
        <f t="shared" si="147"/>
        <v>0</v>
      </c>
      <c r="BA438" s="15">
        <f t="shared" si="147"/>
        <v>0</v>
      </c>
      <c r="BB438" s="63">
        <f t="shared" si="147"/>
        <v>0</v>
      </c>
      <c r="BC438" s="13">
        <f t="shared" si="147"/>
        <v>0</v>
      </c>
      <c r="BD438" s="13">
        <f t="shared" si="147"/>
        <v>0</v>
      </c>
      <c r="BE438" s="69">
        <f t="shared" si="147"/>
        <v>0</v>
      </c>
      <c r="BF438" s="73"/>
      <c r="BG438" s="73"/>
      <c r="BH438" s="73"/>
      <c r="BI438" s="69"/>
      <c r="BJ438" s="15">
        <f t="shared" si="147"/>
        <v>0</v>
      </c>
    </row>
    <row r="439" spans="1:62" s="10" customFormat="1" x14ac:dyDescent="0.45">
      <c r="A439" s="11" t="s">
        <v>60</v>
      </c>
      <c r="B439" s="15">
        <f>B438+B401+B365+B328+B292+B255+B218+B182+B145+B110+B73+B39</f>
        <v>43</v>
      </c>
      <c r="C439" s="15">
        <f t="shared" ref="C439:BJ439" si="148">C438+C401+C365+C328+C292+C255+C218+C182+C145+C110+C73+C39</f>
        <v>0</v>
      </c>
      <c r="D439" s="15">
        <f t="shared" si="148"/>
        <v>82</v>
      </c>
      <c r="E439" s="15">
        <f t="shared" si="148"/>
        <v>23</v>
      </c>
      <c r="F439" s="15">
        <f t="shared" si="148"/>
        <v>0</v>
      </c>
      <c r="G439" s="15">
        <f t="shared" si="148"/>
        <v>0</v>
      </c>
      <c r="H439" s="15">
        <f t="shared" si="148"/>
        <v>0</v>
      </c>
      <c r="I439" s="15"/>
      <c r="J439" s="15">
        <f t="shared" si="148"/>
        <v>20</v>
      </c>
      <c r="K439" s="15">
        <f t="shared" si="148"/>
        <v>82</v>
      </c>
      <c r="L439" s="15">
        <f t="shared" si="148"/>
        <v>106</v>
      </c>
      <c r="M439" s="15">
        <f t="shared" si="148"/>
        <v>0</v>
      </c>
      <c r="N439" s="15">
        <f t="shared" si="148"/>
        <v>1</v>
      </c>
      <c r="O439" s="15">
        <f t="shared" si="148"/>
        <v>84</v>
      </c>
      <c r="P439" s="15">
        <f t="shared" si="148"/>
        <v>10</v>
      </c>
      <c r="Q439" s="15">
        <f t="shared" si="148"/>
        <v>16</v>
      </c>
      <c r="R439" s="15">
        <f t="shared" si="148"/>
        <v>0</v>
      </c>
      <c r="S439" s="15">
        <f t="shared" si="148"/>
        <v>27</v>
      </c>
      <c r="T439" s="15">
        <f t="shared" si="148"/>
        <v>0</v>
      </c>
      <c r="U439" s="15">
        <f t="shared" si="148"/>
        <v>0</v>
      </c>
      <c r="V439" s="15">
        <f t="shared" si="148"/>
        <v>0</v>
      </c>
      <c r="W439" s="15">
        <f t="shared" si="148"/>
        <v>0</v>
      </c>
      <c r="X439" s="15">
        <f t="shared" si="148"/>
        <v>61</v>
      </c>
      <c r="Y439" s="15">
        <f t="shared" si="148"/>
        <v>0</v>
      </c>
      <c r="Z439" s="15">
        <f t="shared" si="148"/>
        <v>14</v>
      </c>
      <c r="AA439" s="15">
        <f t="shared" si="148"/>
        <v>0</v>
      </c>
      <c r="AB439" s="15">
        <f t="shared" si="148"/>
        <v>0</v>
      </c>
      <c r="AC439" s="15">
        <f t="shared" si="148"/>
        <v>33</v>
      </c>
      <c r="AD439" s="15">
        <f t="shared" si="148"/>
        <v>0</v>
      </c>
      <c r="AE439" s="15">
        <f t="shared" si="148"/>
        <v>0</v>
      </c>
      <c r="AF439" s="15">
        <f t="shared" si="148"/>
        <v>0</v>
      </c>
      <c r="AG439" s="15">
        <f t="shared" si="148"/>
        <v>0</v>
      </c>
      <c r="AH439" s="15">
        <f t="shared" si="148"/>
        <v>0</v>
      </c>
      <c r="AI439" s="15">
        <f t="shared" si="148"/>
        <v>0</v>
      </c>
      <c r="AJ439" s="15">
        <f t="shared" si="148"/>
        <v>0</v>
      </c>
      <c r="AK439" s="15">
        <f t="shared" si="148"/>
        <v>76</v>
      </c>
      <c r="AL439" s="15">
        <f t="shared" si="148"/>
        <v>20</v>
      </c>
      <c r="AM439" s="15">
        <f t="shared" si="148"/>
        <v>0</v>
      </c>
      <c r="AN439" s="15">
        <f t="shared" si="148"/>
        <v>85</v>
      </c>
      <c r="AO439" s="15">
        <f t="shared" si="148"/>
        <v>0</v>
      </c>
      <c r="AP439" s="15">
        <f t="shared" si="148"/>
        <v>0</v>
      </c>
      <c r="AQ439" s="15">
        <f t="shared" si="148"/>
        <v>2</v>
      </c>
      <c r="AR439" s="15">
        <f t="shared" si="148"/>
        <v>62</v>
      </c>
      <c r="AS439" s="15">
        <f t="shared" si="148"/>
        <v>214</v>
      </c>
      <c r="AT439" s="15">
        <f t="shared" si="148"/>
        <v>0</v>
      </c>
      <c r="AU439" s="15">
        <f t="shared" si="148"/>
        <v>0</v>
      </c>
      <c r="AV439" s="15">
        <f t="shared" si="148"/>
        <v>74</v>
      </c>
      <c r="AW439" s="15">
        <f t="shared" si="148"/>
        <v>0</v>
      </c>
      <c r="AX439" s="15">
        <f t="shared" si="148"/>
        <v>16</v>
      </c>
      <c r="AY439" s="15">
        <f t="shared" si="148"/>
        <v>65</v>
      </c>
      <c r="AZ439" s="15">
        <f t="shared" si="148"/>
        <v>8</v>
      </c>
      <c r="BA439" s="15">
        <f t="shared" si="134"/>
        <v>1224</v>
      </c>
      <c r="BB439" s="65">
        <f t="shared" si="148"/>
        <v>18</v>
      </c>
      <c r="BC439" s="15">
        <f t="shared" si="148"/>
        <v>23</v>
      </c>
      <c r="BD439" s="15">
        <f t="shared" si="148"/>
        <v>175</v>
      </c>
      <c r="BE439" s="71">
        <f t="shared" si="148"/>
        <v>163</v>
      </c>
      <c r="BF439" s="75"/>
      <c r="BG439" s="75"/>
      <c r="BH439" s="75"/>
      <c r="BI439" s="71"/>
      <c r="BJ439" s="15">
        <f t="shared" si="148"/>
        <v>1228</v>
      </c>
    </row>
  </sheetData>
  <mergeCells count="3">
    <mergeCell ref="BB1:BE1"/>
    <mergeCell ref="A1:BA1"/>
    <mergeCell ref="BF1:BI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39"/>
  <sheetViews>
    <sheetView workbookViewId="0">
      <pane xSplit="1" ySplit="2" topLeftCell="CD214" activePane="bottomRight" state="frozen"/>
      <selection pane="topRight" activeCell="B1" sqref="B1"/>
      <selection pane="bottomLeft" activeCell="A3" sqref="A3"/>
      <selection pane="bottomRight" activeCell="DX220" sqref="DX220"/>
    </sheetView>
  </sheetViews>
  <sheetFormatPr defaultRowHeight="14.25" x14ac:dyDescent="0.45"/>
  <cols>
    <col min="1" max="1" width="9.06640625" style="41"/>
    <col min="2" max="2" width="2.73046875" bestFit="1" customWidth="1"/>
    <col min="3" max="3" width="3" bestFit="1" customWidth="1"/>
    <col min="4" max="4" width="2.86328125" bestFit="1" customWidth="1"/>
    <col min="5" max="5" width="3" bestFit="1" customWidth="1"/>
    <col min="6" max="6" width="2.9296875" bestFit="1" customWidth="1"/>
    <col min="7" max="7" width="3.06640625" bestFit="1" customWidth="1"/>
    <col min="8" max="8" width="2.6640625" bestFit="1" customWidth="1"/>
    <col min="9" max="9" width="2.9296875" bestFit="1" customWidth="1"/>
    <col min="10" max="10" width="2.86328125" bestFit="1" customWidth="1"/>
    <col min="11" max="11" width="2.3984375" bestFit="1" customWidth="1"/>
    <col min="12" max="12" width="3.1328125" bestFit="1" customWidth="1"/>
    <col min="13" max="14" width="2.46484375" bestFit="1" customWidth="1"/>
    <col min="15" max="15" width="2.06640625" bestFit="1" customWidth="1"/>
    <col min="16" max="16" width="2.53125" bestFit="1" customWidth="1"/>
    <col min="17" max="17" width="2.46484375" bestFit="1" customWidth="1"/>
    <col min="18" max="18" width="2.73046875" bestFit="1" customWidth="1"/>
    <col min="19" max="19" width="2.796875" bestFit="1" customWidth="1"/>
    <col min="20" max="20" width="2.73046875" bestFit="1" customWidth="1"/>
    <col min="21" max="21" width="3.33203125" bestFit="1" customWidth="1"/>
    <col min="22" max="23" width="3.59765625" bestFit="1" customWidth="1"/>
    <col min="24" max="24" width="2.9296875" bestFit="1" customWidth="1"/>
    <col min="25" max="25" width="3.6640625" bestFit="1" customWidth="1"/>
    <col min="26" max="26" width="3.33203125" bestFit="1" customWidth="1"/>
    <col min="27" max="27" width="3.73046875" bestFit="1" customWidth="1"/>
    <col min="28" max="28" width="3.33203125" bestFit="1" customWidth="1"/>
    <col min="29" max="29" width="2.9296875" bestFit="1" customWidth="1"/>
    <col min="30" max="30" width="3.1328125" bestFit="1" customWidth="1"/>
    <col min="31" max="31" width="3.19921875" bestFit="1" customWidth="1"/>
    <col min="32" max="32" width="2.6640625" bestFit="1" customWidth="1"/>
    <col min="33" max="33" width="3.6640625" bestFit="1" customWidth="1"/>
    <col min="34" max="35" width="3" bestFit="1" customWidth="1"/>
    <col min="36" max="36" width="3.19921875" bestFit="1" customWidth="1"/>
    <col min="37" max="37" width="3.265625" bestFit="1" customWidth="1"/>
    <col min="38" max="39" width="3.1328125" bestFit="1" customWidth="1"/>
    <col min="40" max="40" width="2.9296875" bestFit="1" customWidth="1"/>
    <col min="41" max="41" width="2.33203125" bestFit="1" customWidth="1"/>
    <col min="42" max="42" width="2.6640625" bestFit="1" customWidth="1"/>
    <col min="43" max="43" width="2.86328125" bestFit="1" customWidth="1"/>
    <col min="44" max="44" width="2.9296875" bestFit="1" customWidth="1"/>
    <col min="45" max="45" width="2.73046875" bestFit="1" customWidth="1"/>
    <col min="46" max="46" width="2.9296875" bestFit="1" customWidth="1"/>
    <col min="47" max="47" width="2.796875" bestFit="1" customWidth="1"/>
    <col min="48" max="48" width="3.06640625" bestFit="1" customWidth="1"/>
    <col min="49" max="49" width="3.6640625" bestFit="1" customWidth="1"/>
    <col min="50" max="50" width="3.59765625" bestFit="1" customWidth="1"/>
    <col min="51" max="51" width="3" bestFit="1" customWidth="1"/>
    <col min="52" max="52" width="3.46484375" bestFit="1" customWidth="1"/>
    <col min="53" max="53" width="6.86328125" style="97" customWidth="1"/>
    <col min="54" max="54" width="6.06640625" style="108" customWidth="1"/>
    <col min="55" max="55" width="3.86328125" style="10" customWidth="1"/>
    <col min="56" max="56" width="5" style="10" customWidth="1"/>
    <col min="57" max="57" width="4.59765625" style="10" customWidth="1"/>
    <col min="58" max="58" width="5.46484375" style="77" customWidth="1"/>
    <col min="59" max="59" width="5.19921875" customWidth="1"/>
    <col min="60" max="60" width="4.9296875" customWidth="1"/>
    <col min="61" max="61" width="5.06640625" customWidth="1"/>
    <col min="62" max="62" width="5.86328125" style="108" customWidth="1"/>
    <col min="63" max="63" width="4.3984375" style="10" customWidth="1"/>
    <col min="64" max="64" width="3.46484375" style="10" customWidth="1"/>
    <col min="65" max="65" width="4.9296875" style="10" customWidth="1"/>
    <col min="66" max="66" width="4.9296875" style="92" customWidth="1"/>
    <col min="67" max="67" width="4.53125" style="91" customWidth="1"/>
    <col min="68" max="68" width="4.265625" style="91" customWidth="1"/>
    <col min="69" max="69" width="4.9296875" style="91" customWidth="1"/>
    <col min="70" max="70" width="6.265625" style="108" customWidth="1"/>
    <col min="71" max="71" width="5.06640625" style="10" customWidth="1"/>
    <col min="72" max="72" width="4.796875" style="10" customWidth="1"/>
    <col min="73" max="73" width="2.53125" style="112" customWidth="1"/>
    <col min="74" max="74" width="4.9296875" style="91" customWidth="1"/>
    <col min="75" max="75" width="5.46484375" style="91" customWidth="1"/>
    <col min="76" max="76" width="4.6640625" style="91" customWidth="1"/>
    <col min="77" max="77" width="6.265625" style="91" customWidth="1"/>
    <col min="78" max="78" width="5.73046875" style="108" customWidth="1"/>
    <col min="79" max="79" width="4.6640625" style="10" customWidth="1"/>
    <col min="80" max="80" width="6.265625" style="10" customWidth="1"/>
    <col min="81" max="81" width="6.53125" style="10" customWidth="1"/>
    <col min="82" max="82" width="4.796875" style="92" customWidth="1"/>
    <col min="83" max="83" width="4.6640625" style="91" customWidth="1"/>
    <col min="84" max="84" width="3.59765625" style="91" customWidth="1"/>
    <col min="85" max="85" width="6.9296875" style="91" customWidth="1"/>
    <col min="86" max="86" width="5.59765625" style="108" customWidth="1"/>
    <col min="87" max="87" width="5.06640625" style="10" customWidth="1"/>
    <col min="88" max="88" width="5.33203125" style="10" customWidth="1"/>
    <col min="89" max="89" width="5.06640625" style="10" customWidth="1"/>
    <col min="90" max="90" width="6.3984375" style="92" customWidth="1"/>
    <col min="91" max="91" width="5.19921875" style="91" customWidth="1"/>
    <col min="92" max="92" width="3.796875" style="91" customWidth="1"/>
    <col min="93" max="93" width="5.73046875" style="91" customWidth="1"/>
    <col min="94" max="94" width="6.53125" style="108" customWidth="1"/>
    <col min="95" max="95" width="6.3984375" style="10" customWidth="1"/>
    <col min="96" max="96" width="5.19921875" style="10" customWidth="1"/>
    <col min="97" max="97" width="6.1328125" style="10" customWidth="1"/>
    <col min="98" max="98" width="6.796875" style="92" customWidth="1"/>
    <col min="99" max="99" width="6" style="91" customWidth="1"/>
    <col min="100" max="100" width="6.265625" style="91" customWidth="1"/>
    <col min="101" max="101" width="4.53125" style="91" customWidth="1"/>
    <col min="102" max="102" width="4.53125" style="108" customWidth="1"/>
    <col min="103" max="104" width="4.53125" style="110" customWidth="1"/>
    <col min="105" max="105" width="4.53125" style="112" customWidth="1"/>
    <col min="106" max="109" width="4.53125" style="143" customWidth="1"/>
    <col min="110" max="110" width="4.53125" style="108" customWidth="1"/>
    <col min="111" max="112" width="4.53125" style="110" customWidth="1"/>
    <col min="113" max="113" width="4.53125" style="112" customWidth="1"/>
    <col min="114" max="117" width="4.53125" style="143" customWidth="1"/>
    <col min="118" max="118" width="9.06640625" style="60"/>
    <col min="120" max="120" width="3.19921875" style="108" bestFit="1" customWidth="1"/>
    <col min="121" max="122" width="3.19921875" style="110" bestFit="1" customWidth="1"/>
    <col min="123" max="123" width="3.19921875" style="112" bestFit="1" customWidth="1"/>
    <col min="124" max="126" width="3.19921875" bestFit="1" customWidth="1"/>
    <col min="127" max="127" width="3.19921875" style="57" bestFit="1" customWidth="1"/>
  </cols>
  <sheetData>
    <row r="1" spans="1:127" s="129" customFormat="1" ht="42.75" customHeight="1" x14ac:dyDescent="0.45"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3" t="s">
        <v>2870</v>
      </c>
      <c r="BC1" s="163"/>
      <c r="BD1" s="163"/>
      <c r="BE1" s="163"/>
      <c r="BF1" s="157" t="s">
        <v>2694</v>
      </c>
      <c r="BG1" s="157"/>
      <c r="BH1" s="157"/>
      <c r="BI1" s="157"/>
      <c r="BJ1" s="163" t="s">
        <v>3429</v>
      </c>
      <c r="BK1" s="163"/>
      <c r="BL1" s="163"/>
      <c r="BM1" s="163"/>
      <c r="BN1" s="157" t="s">
        <v>3844</v>
      </c>
      <c r="BO1" s="157"/>
      <c r="BP1" s="157"/>
      <c r="BQ1" s="157"/>
      <c r="BR1" s="159" t="s">
        <v>3513</v>
      </c>
      <c r="BS1" s="160"/>
      <c r="BT1" s="160"/>
      <c r="BU1" s="161"/>
      <c r="BV1" s="156" t="s">
        <v>3514</v>
      </c>
      <c r="BW1" s="157"/>
      <c r="BX1" s="157"/>
      <c r="BY1" s="158"/>
      <c r="BZ1" s="159" t="s">
        <v>3632</v>
      </c>
      <c r="CA1" s="160"/>
      <c r="CB1" s="160"/>
      <c r="CC1" s="161"/>
      <c r="CD1" s="156" t="s">
        <v>3633</v>
      </c>
      <c r="CE1" s="157"/>
      <c r="CF1" s="157"/>
      <c r="CG1" s="158"/>
      <c r="CH1" s="159" t="s">
        <v>3845</v>
      </c>
      <c r="CI1" s="160"/>
      <c r="CJ1" s="160"/>
      <c r="CK1" s="161"/>
      <c r="CL1" s="156" t="s">
        <v>3759</v>
      </c>
      <c r="CM1" s="157"/>
      <c r="CN1" s="157"/>
      <c r="CO1" s="158"/>
      <c r="CP1" s="159" t="s">
        <v>3846</v>
      </c>
      <c r="CQ1" s="160"/>
      <c r="CR1" s="160"/>
      <c r="CS1" s="161"/>
      <c r="CT1" s="156" t="s">
        <v>3760</v>
      </c>
      <c r="CU1" s="157"/>
      <c r="CV1" s="157"/>
      <c r="CW1" s="158"/>
      <c r="CX1" s="159" t="s">
        <v>5252</v>
      </c>
      <c r="CY1" s="160"/>
      <c r="CZ1" s="160"/>
      <c r="DA1" s="161"/>
      <c r="DB1" s="156" t="s">
        <v>5253</v>
      </c>
      <c r="DC1" s="157"/>
      <c r="DD1" s="157"/>
      <c r="DE1" s="158"/>
      <c r="DF1" s="159" t="s">
        <v>5833</v>
      </c>
      <c r="DG1" s="160"/>
      <c r="DH1" s="160"/>
      <c r="DI1" s="161"/>
      <c r="DJ1" s="156" t="s">
        <v>5834</v>
      </c>
      <c r="DK1" s="157"/>
      <c r="DL1" s="157"/>
      <c r="DM1" s="158"/>
      <c r="DN1" s="130"/>
      <c r="DP1" s="159" t="s">
        <v>4223</v>
      </c>
      <c r="DQ1" s="160"/>
      <c r="DR1" s="160"/>
      <c r="DS1" s="161"/>
      <c r="DT1" s="156" t="s">
        <v>4224</v>
      </c>
      <c r="DU1" s="157"/>
      <c r="DV1" s="157"/>
      <c r="DW1" s="158"/>
    </row>
    <row r="2" spans="1:127" ht="46.1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611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96" t="s">
        <v>53</v>
      </c>
      <c r="BB2" s="120" t="s">
        <v>54</v>
      </c>
      <c r="BC2" s="121" t="s">
        <v>55</v>
      </c>
      <c r="BD2" s="121" t="s">
        <v>56</v>
      </c>
      <c r="BE2" s="122" t="s">
        <v>57</v>
      </c>
      <c r="BF2" s="123" t="s">
        <v>54</v>
      </c>
      <c r="BG2" s="124" t="s">
        <v>55</v>
      </c>
      <c r="BH2" s="124" t="s">
        <v>56</v>
      </c>
      <c r="BI2" s="125" t="s">
        <v>57</v>
      </c>
      <c r="BJ2" s="126" t="s">
        <v>54</v>
      </c>
      <c r="BK2" s="121" t="s">
        <v>55</v>
      </c>
      <c r="BL2" s="121" t="s">
        <v>56</v>
      </c>
      <c r="BM2" s="122" t="s">
        <v>57</v>
      </c>
      <c r="BN2" s="127" t="s">
        <v>54</v>
      </c>
      <c r="BO2" s="124" t="s">
        <v>55</v>
      </c>
      <c r="BP2" s="124" t="s">
        <v>56</v>
      </c>
      <c r="BQ2" s="125" t="s">
        <v>57</v>
      </c>
      <c r="BR2" s="126" t="s">
        <v>54</v>
      </c>
      <c r="BS2" s="121" t="s">
        <v>55</v>
      </c>
      <c r="BT2" s="121" t="s">
        <v>56</v>
      </c>
      <c r="BU2" s="128" t="s">
        <v>57</v>
      </c>
      <c r="BV2" s="125" t="s">
        <v>54</v>
      </c>
      <c r="BW2" s="124" t="s">
        <v>55</v>
      </c>
      <c r="BX2" s="124" t="s">
        <v>56</v>
      </c>
      <c r="BY2" s="125" t="s">
        <v>57</v>
      </c>
      <c r="BZ2" s="126" t="s">
        <v>54</v>
      </c>
      <c r="CA2" s="121" t="s">
        <v>55</v>
      </c>
      <c r="CB2" s="121" t="s">
        <v>56</v>
      </c>
      <c r="CC2" s="122" t="s">
        <v>57</v>
      </c>
      <c r="CD2" s="127" t="s">
        <v>54</v>
      </c>
      <c r="CE2" s="124" t="s">
        <v>55</v>
      </c>
      <c r="CF2" s="124" t="s">
        <v>56</v>
      </c>
      <c r="CG2" s="125" t="s">
        <v>57</v>
      </c>
      <c r="CH2" s="126" t="s">
        <v>54</v>
      </c>
      <c r="CI2" s="121" t="s">
        <v>55</v>
      </c>
      <c r="CJ2" s="121" t="s">
        <v>56</v>
      </c>
      <c r="CK2" s="122" t="s">
        <v>57</v>
      </c>
      <c r="CL2" s="127" t="s">
        <v>54</v>
      </c>
      <c r="CM2" s="124" t="s">
        <v>55</v>
      </c>
      <c r="CN2" s="124" t="s">
        <v>56</v>
      </c>
      <c r="CO2" s="125" t="s">
        <v>57</v>
      </c>
      <c r="CP2" s="126" t="s">
        <v>54</v>
      </c>
      <c r="CQ2" s="121" t="s">
        <v>55</v>
      </c>
      <c r="CR2" s="121" t="s">
        <v>56</v>
      </c>
      <c r="CS2" s="122" t="s">
        <v>57</v>
      </c>
      <c r="CT2" s="127" t="s">
        <v>54</v>
      </c>
      <c r="CU2" s="124" t="s">
        <v>55</v>
      </c>
      <c r="CV2" s="124" t="s">
        <v>56</v>
      </c>
      <c r="CW2" s="125" t="s">
        <v>57</v>
      </c>
      <c r="CX2" s="126" t="s">
        <v>54</v>
      </c>
      <c r="CY2" s="122" t="s">
        <v>55</v>
      </c>
      <c r="CZ2" s="122" t="s">
        <v>56</v>
      </c>
      <c r="DA2" s="128" t="s">
        <v>57</v>
      </c>
      <c r="DB2" s="125" t="s">
        <v>54</v>
      </c>
      <c r="DC2" s="124" t="s">
        <v>55</v>
      </c>
      <c r="DD2" s="124" t="s">
        <v>56</v>
      </c>
      <c r="DE2" s="125" t="s">
        <v>57</v>
      </c>
      <c r="DF2" s="126" t="s">
        <v>54</v>
      </c>
      <c r="DG2" s="122" t="s">
        <v>55</v>
      </c>
      <c r="DH2" s="122" t="s">
        <v>56</v>
      </c>
      <c r="DI2" s="128" t="s">
        <v>57</v>
      </c>
      <c r="DJ2" s="125" t="s">
        <v>54</v>
      </c>
      <c r="DK2" s="124" t="s">
        <v>55</v>
      </c>
      <c r="DL2" s="124" t="s">
        <v>56</v>
      </c>
      <c r="DM2" s="125" t="s">
        <v>57</v>
      </c>
      <c r="DN2" s="88" t="s">
        <v>1</v>
      </c>
      <c r="DP2" s="126" t="s">
        <v>54</v>
      </c>
      <c r="DQ2" s="122" t="s">
        <v>55</v>
      </c>
      <c r="DR2" s="122" t="s">
        <v>56</v>
      </c>
      <c r="DS2" s="128" t="s">
        <v>57</v>
      </c>
      <c r="DT2" s="125" t="s">
        <v>54</v>
      </c>
      <c r="DU2" s="124" t="s">
        <v>55</v>
      </c>
      <c r="DV2" s="124" t="s">
        <v>56</v>
      </c>
      <c r="DW2" s="138" t="s">
        <v>57</v>
      </c>
    </row>
    <row r="3" spans="1:127" x14ac:dyDescent="0.45">
      <c r="A3" s="2">
        <v>42736</v>
      </c>
    </row>
    <row r="4" spans="1:127" x14ac:dyDescent="0.45">
      <c r="A4" s="2">
        <v>42737</v>
      </c>
    </row>
    <row r="5" spans="1:127" x14ac:dyDescent="0.45">
      <c r="A5" s="2">
        <v>42738</v>
      </c>
    </row>
    <row r="6" spans="1:127" x14ac:dyDescent="0.45">
      <c r="A6" s="2">
        <v>42739</v>
      </c>
    </row>
    <row r="7" spans="1:127" x14ac:dyDescent="0.45">
      <c r="A7" s="2">
        <v>42740</v>
      </c>
    </row>
    <row r="8" spans="1:127" x14ac:dyDescent="0.45">
      <c r="A8" s="2">
        <v>42741</v>
      </c>
    </row>
    <row r="9" spans="1:127" x14ac:dyDescent="0.45">
      <c r="A9" s="2">
        <v>42742</v>
      </c>
    </row>
    <row r="10" spans="1:127" x14ac:dyDescent="0.45">
      <c r="A10" s="5" t="s">
        <v>58</v>
      </c>
    </row>
    <row r="11" spans="1:127" x14ac:dyDescent="0.45">
      <c r="A11" s="2">
        <v>42743</v>
      </c>
    </row>
    <row r="12" spans="1:127" x14ac:dyDescent="0.45">
      <c r="A12" s="2">
        <v>42744</v>
      </c>
    </row>
    <row r="13" spans="1:127" x14ac:dyDescent="0.45">
      <c r="A13" s="2">
        <v>42745</v>
      </c>
    </row>
    <row r="14" spans="1:127" x14ac:dyDescent="0.45">
      <c r="A14" s="2">
        <v>42746</v>
      </c>
    </row>
    <row r="15" spans="1:127" x14ac:dyDescent="0.45">
      <c r="A15" s="2">
        <v>42747</v>
      </c>
    </row>
    <row r="16" spans="1:127" x14ac:dyDescent="0.45">
      <c r="A16" s="2">
        <v>42748</v>
      </c>
    </row>
    <row r="17" spans="1:1" x14ac:dyDescent="0.45">
      <c r="A17" s="2">
        <v>42749</v>
      </c>
    </row>
    <row r="18" spans="1:1" x14ac:dyDescent="0.45">
      <c r="A18" s="5" t="s">
        <v>58</v>
      </c>
    </row>
    <row r="19" spans="1:1" x14ac:dyDescent="0.45">
      <c r="A19" s="2">
        <v>42750</v>
      </c>
    </row>
    <row r="20" spans="1:1" x14ac:dyDescent="0.45">
      <c r="A20" s="2">
        <v>42751</v>
      </c>
    </row>
    <row r="21" spans="1:1" x14ac:dyDescent="0.45">
      <c r="A21" s="2">
        <v>42752</v>
      </c>
    </row>
    <row r="22" spans="1:1" x14ac:dyDescent="0.45">
      <c r="A22" s="2">
        <v>42753</v>
      </c>
    </row>
    <row r="23" spans="1:1" x14ac:dyDescent="0.45">
      <c r="A23" s="2">
        <v>42754</v>
      </c>
    </row>
    <row r="24" spans="1:1" x14ac:dyDescent="0.45">
      <c r="A24" s="2">
        <v>42755</v>
      </c>
    </row>
    <row r="25" spans="1:1" x14ac:dyDescent="0.45">
      <c r="A25" s="2">
        <v>42756</v>
      </c>
    </row>
    <row r="26" spans="1:1" x14ac:dyDescent="0.45">
      <c r="A26" s="5" t="s">
        <v>58</v>
      </c>
    </row>
    <row r="27" spans="1:1" x14ac:dyDescent="0.45">
      <c r="A27" s="2">
        <v>42757</v>
      </c>
    </row>
    <row r="28" spans="1:1" x14ac:dyDescent="0.45">
      <c r="A28" s="2">
        <v>42758</v>
      </c>
    </row>
    <row r="29" spans="1:1" x14ac:dyDescent="0.45">
      <c r="A29" s="2">
        <v>42759</v>
      </c>
    </row>
    <row r="30" spans="1:1" x14ac:dyDescent="0.45">
      <c r="A30" s="2">
        <v>42760</v>
      </c>
    </row>
    <row r="31" spans="1:1" x14ac:dyDescent="0.45">
      <c r="A31" s="2">
        <v>42761</v>
      </c>
    </row>
    <row r="32" spans="1:1" x14ac:dyDescent="0.45">
      <c r="A32" s="2">
        <v>42762</v>
      </c>
    </row>
    <row r="33" spans="1:1" x14ac:dyDescent="0.45">
      <c r="A33" s="2">
        <v>42763</v>
      </c>
    </row>
    <row r="34" spans="1:1" x14ac:dyDescent="0.45">
      <c r="A34" s="5" t="s">
        <v>58</v>
      </c>
    </row>
    <row r="35" spans="1:1" x14ac:dyDescent="0.45">
      <c r="A35" s="2">
        <v>42764</v>
      </c>
    </row>
    <row r="36" spans="1:1" x14ac:dyDescent="0.45">
      <c r="A36" s="2">
        <v>42765</v>
      </c>
    </row>
    <row r="37" spans="1:1" x14ac:dyDescent="0.45">
      <c r="A37" s="2">
        <v>42766</v>
      </c>
    </row>
    <row r="38" spans="1:1" x14ac:dyDescent="0.45">
      <c r="A38" s="5" t="s">
        <v>58</v>
      </c>
    </row>
    <row r="39" spans="1:1" x14ac:dyDescent="0.45">
      <c r="A39" s="8" t="s">
        <v>59</v>
      </c>
    </row>
    <row r="40" spans="1:1" x14ac:dyDescent="0.45">
      <c r="A40" s="2">
        <v>42767</v>
      </c>
    </row>
    <row r="41" spans="1:1" x14ac:dyDescent="0.45">
      <c r="A41" s="2">
        <v>42768</v>
      </c>
    </row>
    <row r="42" spans="1:1" x14ac:dyDescent="0.45">
      <c r="A42" s="2">
        <v>42769</v>
      </c>
    </row>
    <row r="43" spans="1:1" x14ac:dyDescent="0.45">
      <c r="A43" s="2">
        <v>42770</v>
      </c>
    </row>
    <row r="44" spans="1:1" x14ac:dyDescent="0.45">
      <c r="A44" s="5" t="s">
        <v>58</v>
      </c>
    </row>
    <row r="45" spans="1:1" x14ac:dyDescent="0.45">
      <c r="A45" s="2">
        <v>42771</v>
      </c>
    </row>
    <row r="46" spans="1:1" x14ac:dyDescent="0.45">
      <c r="A46" s="2">
        <v>42772</v>
      </c>
    </row>
    <row r="47" spans="1:1" x14ac:dyDescent="0.45">
      <c r="A47" s="2">
        <v>42773</v>
      </c>
    </row>
    <row r="48" spans="1:1" x14ac:dyDescent="0.45">
      <c r="A48" s="2">
        <v>42774</v>
      </c>
    </row>
    <row r="49" spans="1:1" x14ac:dyDescent="0.45">
      <c r="A49" s="2">
        <v>42775</v>
      </c>
    </row>
    <row r="50" spans="1:1" x14ac:dyDescent="0.45">
      <c r="A50" s="2">
        <v>42776</v>
      </c>
    </row>
    <row r="51" spans="1:1" x14ac:dyDescent="0.45">
      <c r="A51" s="2">
        <v>42777</v>
      </c>
    </row>
    <row r="52" spans="1:1" x14ac:dyDescent="0.45">
      <c r="A52" s="5" t="s">
        <v>58</v>
      </c>
    </row>
    <row r="53" spans="1:1" x14ac:dyDescent="0.45">
      <c r="A53" s="2">
        <v>42778</v>
      </c>
    </row>
    <row r="54" spans="1:1" x14ac:dyDescent="0.45">
      <c r="A54" s="2">
        <v>42779</v>
      </c>
    </row>
    <row r="55" spans="1:1" x14ac:dyDescent="0.45">
      <c r="A55" s="2">
        <v>42780</v>
      </c>
    </row>
    <row r="56" spans="1:1" x14ac:dyDescent="0.45">
      <c r="A56" s="2">
        <v>42781</v>
      </c>
    </row>
    <row r="57" spans="1:1" x14ac:dyDescent="0.45">
      <c r="A57" s="2">
        <v>42782</v>
      </c>
    </row>
    <row r="58" spans="1:1" x14ac:dyDescent="0.45">
      <c r="A58" s="2">
        <v>42783</v>
      </c>
    </row>
    <row r="59" spans="1:1" x14ac:dyDescent="0.45">
      <c r="A59" s="2">
        <v>42784</v>
      </c>
    </row>
    <row r="60" spans="1:1" x14ac:dyDescent="0.45">
      <c r="A60" s="5" t="s">
        <v>58</v>
      </c>
    </row>
    <row r="61" spans="1:1" x14ac:dyDescent="0.45">
      <c r="A61" s="2">
        <v>42785</v>
      </c>
    </row>
    <row r="62" spans="1:1" x14ac:dyDescent="0.45">
      <c r="A62" s="2">
        <v>42786</v>
      </c>
    </row>
    <row r="63" spans="1:1" x14ac:dyDescent="0.45">
      <c r="A63" s="2">
        <v>42787</v>
      </c>
    </row>
    <row r="64" spans="1:1" x14ac:dyDescent="0.45">
      <c r="A64" s="2">
        <v>42788</v>
      </c>
    </row>
    <row r="65" spans="1:1" x14ac:dyDescent="0.45">
      <c r="A65" s="2">
        <v>42789</v>
      </c>
    </row>
    <row r="66" spans="1:1" x14ac:dyDescent="0.45">
      <c r="A66" s="2">
        <v>42790</v>
      </c>
    </row>
    <row r="67" spans="1:1" x14ac:dyDescent="0.45">
      <c r="A67" s="2">
        <v>42791</v>
      </c>
    </row>
    <row r="68" spans="1:1" x14ac:dyDescent="0.45">
      <c r="A68" s="5" t="s">
        <v>58</v>
      </c>
    </row>
    <row r="69" spans="1:1" x14ac:dyDescent="0.45">
      <c r="A69" s="2">
        <v>42792</v>
      </c>
    </row>
    <row r="70" spans="1:1" x14ac:dyDescent="0.45">
      <c r="A70" s="2">
        <v>42793</v>
      </c>
    </row>
    <row r="71" spans="1:1" x14ac:dyDescent="0.45">
      <c r="A71" s="2">
        <v>42794</v>
      </c>
    </row>
    <row r="72" spans="1:1" x14ac:dyDescent="0.45">
      <c r="A72" s="5" t="s">
        <v>58</v>
      </c>
    </row>
    <row r="73" spans="1:1" x14ac:dyDescent="0.45">
      <c r="A73" s="8" t="s">
        <v>59</v>
      </c>
    </row>
    <row r="74" spans="1:1" x14ac:dyDescent="0.45">
      <c r="A74" s="2">
        <v>42795</v>
      </c>
    </row>
    <row r="75" spans="1:1" x14ac:dyDescent="0.45">
      <c r="A75" s="2">
        <v>42796</v>
      </c>
    </row>
    <row r="76" spans="1:1" x14ac:dyDescent="0.45">
      <c r="A76" s="2">
        <v>42797</v>
      </c>
    </row>
    <row r="77" spans="1:1" x14ac:dyDescent="0.45">
      <c r="A77" s="2">
        <v>42798</v>
      </c>
    </row>
    <row r="78" spans="1:1" x14ac:dyDescent="0.45">
      <c r="A78" s="5" t="s">
        <v>58</v>
      </c>
    </row>
    <row r="79" spans="1:1" x14ac:dyDescent="0.45">
      <c r="A79" s="2">
        <v>42799</v>
      </c>
    </row>
    <row r="80" spans="1:1" x14ac:dyDescent="0.45">
      <c r="A80" s="2">
        <v>42800</v>
      </c>
    </row>
    <row r="81" spans="1:1" x14ac:dyDescent="0.45">
      <c r="A81" s="2">
        <v>42801</v>
      </c>
    </row>
    <row r="82" spans="1:1" x14ac:dyDescent="0.45">
      <c r="A82" s="2">
        <v>42802</v>
      </c>
    </row>
    <row r="83" spans="1:1" x14ac:dyDescent="0.45">
      <c r="A83" s="2">
        <v>42803</v>
      </c>
    </row>
    <row r="84" spans="1:1" x14ac:dyDescent="0.45">
      <c r="A84" s="2">
        <v>42804</v>
      </c>
    </row>
    <row r="85" spans="1:1" x14ac:dyDescent="0.45">
      <c r="A85" s="2">
        <v>42805</v>
      </c>
    </row>
    <row r="86" spans="1:1" x14ac:dyDescent="0.45">
      <c r="A86" s="5" t="s">
        <v>58</v>
      </c>
    </row>
    <row r="87" spans="1:1" x14ac:dyDescent="0.45">
      <c r="A87" s="2">
        <v>42806</v>
      </c>
    </row>
    <row r="88" spans="1:1" x14ac:dyDescent="0.45">
      <c r="A88" s="2">
        <v>42807</v>
      </c>
    </row>
    <row r="89" spans="1:1" x14ac:dyDescent="0.45">
      <c r="A89" s="2">
        <v>42808</v>
      </c>
    </row>
    <row r="90" spans="1:1" x14ac:dyDescent="0.45">
      <c r="A90" s="2">
        <v>42809</v>
      </c>
    </row>
    <row r="91" spans="1:1" x14ac:dyDescent="0.45">
      <c r="A91" s="2">
        <v>42810</v>
      </c>
    </row>
    <row r="92" spans="1:1" x14ac:dyDescent="0.45">
      <c r="A92" s="2">
        <v>42811</v>
      </c>
    </row>
    <row r="93" spans="1:1" x14ac:dyDescent="0.45">
      <c r="A93" s="2">
        <v>42812</v>
      </c>
    </row>
    <row r="94" spans="1:1" x14ac:dyDescent="0.45">
      <c r="A94" s="5" t="s">
        <v>58</v>
      </c>
    </row>
    <row r="95" spans="1:1" x14ac:dyDescent="0.45">
      <c r="A95" s="2">
        <v>42813</v>
      </c>
    </row>
    <row r="96" spans="1:1" x14ac:dyDescent="0.45">
      <c r="A96" s="2">
        <v>42814</v>
      </c>
    </row>
    <row r="97" spans="1:1" x14ac:dyDescent="0.45">
      <c r="A97" s="2">
        <v>42815</v>
      </c>
    </row>
    <row r="98" spans="1:1" x14ac:dyDescent="0.45">
      <c r="A98" s="2">
        <v>42816</v>
      </c>
    </row>
    <row r="99" spans="1:1" x14ac:dyDescent="0.45">
      <c r="A99" s="2">
        <v>42817</v>
      </c>
    </row>
    <row r="100" spans="1:1" x14ac:dyDescent="0.45">
      <c r="A100" s="2">
        <v>42818</v>
      </c>
    </row>
    <row r="101" spans="1:1" x14ac:dyDescent="0.45">
      <c r="A101" s="2">
        <v>42819</v>
      </c>
    </row>
    <row r="102" spans="1:1" x14ac:dyDescent="0.45">
      <c r="A102" s="5" t="s">
        <v>58</v>
      </c>
    </row>
    <row r="103" spans="1:1" x14ac:dyDescent="0.45">
      <c r="A103" s="2">
        <v>42820</v>
      </c>
    </row>
    <row r="104" spans="1:1" x14ac:dyDescent="0.45">
      <c r="A104" s="2">
        <v>42821</v>
      </c>
    </row>
    <row r="105" spans="1:1" x14ac:dyDescent="0.45">
      <c r="A105" s="2">
        <v>42822</v>
      </c>
    </row>
    <row r="106" spans="1:1" x14ac:dyDescent="0.45">
      <c r="A106" s="2">
        <v>42823</v>
      </c>
    </row>
    <row r="107" spans="1:1" x14ac:dyDescent="0.45">
      <c r="A107" s="2">
        <v>42824</v>
      </c>
    </row>
    <row r="108" spans="1:1" x14ac:dyDescent="0.45">
      <c r="A108" s="2">
        <v>42825</v>
      </c>
    </row>
    <row r="109" spans="1:1" x14ac:dyDescent="0.45">
      <c r="A109" s="5" t="s">
        <v>58</v>
      </c>
    </row>
    <row r="110" spans="1:1" x14ac:dyDescent="0.45">
      <c r="A110" s="8" t="s">
        <v>59</v>
      </c>
    </row>
    <row r="111" spans="1:1" x14ac:dyDescent="0.45">
      <c r="A111" s="2">
        <v>42826</v>
      </c>
    </row>
    <row r="112" spans="1:1" x14ac:dyDescent="0.45">
      <c r="A112" s="2">
        <v>42827</v>
      </c>
    </row>
    <row r="113" spans="1:1" x14ac:dyDescent="0.45">
      <c r="A113" s="2">
        <v>42828</v>
      </c>
    </row>
    <row r="114" spans="1:1" x14ac:dyDescent="0.45">
      <c r="A114" s="2">
        <v>42829</v>
      </c>
    </row>
    <row r="115" spans="1:1" x14ac:dyDescent="0.45">
      <c r="A115" s="2">
        <v>42830</v>
      </c>
    </row>
    <row r="116" spans="1:1" x14ac:dyDescent="0.45">
      <c r="A116" s="2">
        <v>42831</v>
      </c>
    </row>
    <row r="117" spans="1:1" x14ac:dyDescent="0.45">
      <c r="A117" s="2">
        <v>42832</v>
      </c>
    </row>
    <row r="118" spans="1:1" x14ac:dyDescent="0.45">
      <c r="A118" s="2">
        <v>42833</v>
      </c>
    </row>
    <row r="119" spans="1:1" x14ac:dyDescent="0.45">
      <c r="A119" s="5" t="s">
        <v>58</v>
      </c>
    </row>
    <row r="120" spans="1:1" x14ac:dyDescent="0.45">
      <c r="A120" s="2">
        <v>42834</v>
      </c>
    </row>
    <row r="121" spans="1:1" x14ac:dyDescent="0.45">
      <c r="A121" s="2">
        <v>42835</v>
      </c>
    </row>
    <row r="122" spans="1:1" x14ac:dyDescent="0.45">
      <c r="A122" s="2">
        <v>42836</v>
      </c>
    </row>
    <row r="123" spans="1:1" x14ac:dyDescent="0.45">
      <c r="A123" s="2">
        <v>42837</v>
      </c>
    </row>
    <row r="124" spans="1:1" x14ac:dyDescent="0.45">
      <c r="A124" s="2">
        <v>42838</v>
      </c>
    </row>
    <row r="125" spans="1:1" x14ac:dyDescent="0.45">
      <c r="A125" s="2">
        <v>42839</v>
      </c>
    </row>
    <row r="126" spans="1:1" x14ac:dyDescent="0.45">
      <c r="A126" s="2">
        <v>42840</v>
      </c>
    </row>
    <row r="127" spans="1:1" x14ac:dyDescent="0.45">
      <c r="A127" s="5" t="s">
        <v>58</v>
      </c>
    </row>
    <row r="128" spans="1:1" x14ac:dyDescent="0.45">
      <c r="A128" s="2">
        <v>42841</v>
      </c>
    </row>
    <row r="129" spans="1:1" x14ac:dyDescent="0.45">
      <c r="A129" s="2">
        <v>42842</v>
      </c>
    </row>
    <row r="130" spans="1:1" x14ac:dyDescent="0.45">
      <c r="A130" s="2">
        <v>42843</v>
      </c>
    </row>
    <row r="131" spans="1:1" x14ac:dyDescent="0.45">
      <c r="A131" s="2">
        <v>42844</v>
      </c>
    </row>
    <row r="132" spans="1:1" x14ac:dyDescent="0.45">
      <c r="A132" s="2">
        <v>42845</v>
      </c>
    </row>
    <row r="133" spans="1:1" x14ac:dyDescent="0.45">
      <c r="A133" s="2">
        <v>42846</v>
      </c>
    </row>
    <row r="134" spans="1:1" x14ac:dyDescent="0.45">
      <c r="A134" s="2">
        <v>42847</v>
      </c>
    </row>
    <row r="135" spans="1:1" x14ac:dyDescent="0.45">
      <c r="A135" s="5" t="s">
        <v>58</v>
      </c>
    </row>
    <row r="136" spans="1:1" x14ac:dyDescent="0.45">
      <c r="A136" s="2">
        <v>42848</v>
      </c>
    </row>
    <row r="137" spans="1:1" x14ac:dyDescent="0.45">
      <c r="A137" s="2">
        <v>42849</v>
      </c>
    </row>
    <row r="138" spans="1:1" x14ac:dyDescent="0.45">
      <c r="A138" s="2">
        <v>42850</v>
      </c>
    </row>
    <row r="139" spans="1:1" x14ac:dyDescent="0.45">
      <c r="A139" s="2">
        <v>42851</v>
      </c>
    </row>
    <row r="140" spans="1:1" x14ac:dyDescent="0.45">
      <c r="A140" s="2">
        <v>42852</v>
      </c>
    </row>
    <row r="141" spans="1:1" x14ac:dyDescent="0.45">
      <c r="A141" s="2">
        <v>42853</v>
      </c>
    </row>
    <row r="142" spans="1:1" x14ac:dyDescent="0.45">
      <c r="A142" s="2">
        <v>42854</v>
      </c>
    </row>
    <row r="143" spans="1:1" x14ac:dyDescent="0.45">
      <c r="A143" s="2">
        <v>42855</v>
      </c>
    </row>
    <row r="144" spans="1:1" x14ac:dyDescent="0.45">
      <c r="A144" s="5" t="s">
        <v>58</v>
      </c>
    </row>
    <row r="145" spans="1:127" s="27" customFormat="1" x14ac:dyDescent="0.45">
      <c r="A145" s="90" t="s">
        <v>59</v>
      </c>
      <c r="BB145" s="118"/>
      <c r="BF145" s="139"/>
      <c r="BJ145" s="118"/>
      <c r="BN145" s="140"/>
      <c r="BR145" s="118"/>
      <c r="BU145" s="141"/>
      <c r="BZ145" s="118"/>
      <c r="CD145" s="140"/>
      <c r="CH145" s="118"/>
      <c r="CL145" s="140"/>
      <c r="CP145" s="118"/>
      <c r="CT145" s="140"/>
      <c r="CX145" s="108"/>
      <c r="CY145" s="110"/>
      <c r="CZ145" s="110"/>
      <c r="DA145" s="112"/>
      <c r="DF145" s="108"/>
      <c r="DG145" s="110"/>
      <c r="DH145" s="110"/>
      <c r="DI145" s="112"/>
      <c r="DN145" s="118"/>
      <c r="DP145" s="118"/>
      <c r="DQ145" s="113"/>
      <c r="DR145" s="113"/>
      <c r="DS145" s="141"/>
      <c r="DW145" s="119"/>
    </row>
    <row r="146" spans="1:127" x14ac:dyDescent="0.45">
      <c r="A146" s="2">
        <v>42856</v>
      </c>
    </row>
    <row r="147" spans="1:127" x14ac:dyDescent="0.45">
      <c r="A147" s="2">
        <v>42857</v>
      </c>
    </row>
    <row r="148" spans="1:127" x14ac:dyDescent="0.45">
      <c r="A148" s="2">
        <v>42858</v>
      </c>
    </row>
    <row r="149" spans="1:127" x14ac:dyDescent="0.45">
      <c r="A149" s="2">
        <v>42859</v>
      </c>
    </row>
    <row r="150" spans="1:127" x14ac:dyDescent="0.45">
      <c r="A150" s="2">
        <v>42860</v>
      </c>
    </row>
    <row r="151" spans="1:127" x14ac:dyDescent="0.45">
      <c r="A151" s="2">
        <v>42861</v>
      </c>
    </row>
    <row r="152" spans="1:127" s="4" customFormat="1" x14ac:dyDescent="0.45">
      <c r="A152" s="5" t="s">
        <v>58</v>
      </c>
      <c r="BA152" s="97"/>
      <c r="BB152" s="108"/>
      <c r="BC152" s="10"/>
      <c r="BD152" s="10"/>
      <c r="BE152" s="10"/>
      <c r="BF152" s="79"/>
      <c r="BJ152" s="108"/>
      <c r="BK152" s="10"/>
      <c r="BL152" s="10"/>
      <c r="BM152" s="10"/>
      <c r="BN152" s="93"/>
      <c r="BR152" s="108"/>
      <c r="BS152" s="10"/>
      <c r="BT152" s="10"/>
      <c r="BU152" s="112"/>
      <c r="BZ152" s="108"/>
      <c r="CA152" s="10"/>
      <c r="CB152" s="10"/>
      <c r="CC152" s="10"/>
      <c r="CD152" s="93"/>
      <c r="CH152" s="108"/>
      <c r="CI152" s="10"/>
      <c r="CJ152" s="10"/>
      <c r="CK152" s="10"/>
      <c r="CL152" s="93"/>
      <c r="CP152" s="108"/>
      <c r="CQ152" s="10"/>
      <c r="CR152" s="10"/>
      <c r="CS152" s="10"/>
      <c r="CT152" s="93"/>
      <c r="CX152" s="108"/>
      <c r="CY152" s="110"/>
      <c r="CZ152" s="110"/>
      <c r="DA152" s="112"/>
      <c r="DF152" s="108"/>
      <c r="DG152" s="110"/>
      <c r="DH152" s="110"/>
      <c r="DI152" s="112"/>
      <c r="DN152" s="62"/>
      <c r="DP152" s="108"/>
      <c r="DQ152" s="110"/>
      <c r="DR152" s="110"/>
      <c r="DS152" s="112"/>
      <c r="DW152" s="68"/>
    </row>
    <row r="153" spans="1:127" x14ac:dyDescent="0.45">
      <c r="A153" s="2">
        <v>42862</v>
      </c>
      <c r="DP153" s="108">
        <f t="shared" ref="DP153:DP184" si="0">BB153+BJ153+BR153+BZ153+CH153+CP153</f>
        <v>0</v>
      </c>
      <c r="DQ153" s="110">
        <f t="shared" ref="DQ153:DQ184" si="1">BC153+BK153+BS153+CA153+CI153+CQ153</f>
        <v>0</v>
      </c>
      <c r="DR153" s="110">
        <f t="shared" ref="DR153:DR184" si="2">BD153+BL153+BT153+CB153+CJ153+CR153</f>
        <v>0</v>
      </c>
      <c r="DS153" s="112">
        <f t="shared" ref="DS153:DS184" si="3">BE153+BM153+BU153+CC153+CK153+CS153</f>
        <v>0</v>
      </c>
      <c r="DT153" s="94">
        <f t="shared" ref="DT153:DT184" si="4">BF153+BN153+BV153+CD153+CL153+CT153</f>
        <v>0</v>
      </c>
      <c r="DU153" s="54">
        <f t="shared" ref="DU153:DU184" si="5">BG153+BO153+BW153+CE153+CM153+CU153</f>
        <v>0</v>
      </c>
      <c r="DV153" s="54">
        <f t="shared" ref="DV153:DV184" si="6">BH153+BP153+BX153+CF153+CN153+CV153</f>
        <v>0</v>
      </c>
      <c r="DW153" s="142">
        <f t="shared" ref="DW153:DW184" si="7">BI153+BQ153+BY153+CG153+CO153+CW153</f>
        <v>0</v>
      </c>
    </row>
    <row r="154" spans="1:127" x14ac:dyDescent="0.45">
      <c r="A154" s="2">
        <v>42863</v>
      </c>
      <c r="B154">
        <v>1</v>
      </c>
      <c r="BA154" s="97">
        <v>1</v>
      </c>
      <c r="CP154" s="108">
        <v>0</v>
      </c>
      <c r="CQ154" s="10">
        <v>0</v>
      </c>
      <c r="CR154" s="10">
        <v>0</v>
      </c>
      <c r="CS154" s="110">
        <v>0</v>
      </c>
      <c r="CT154" s="92">
        <v>0</v>
      </c>
      <c r="CU154" s="54">
        <v>0</v>
      </c>
      <c r="CV154" s="54">
        <v>0</v>
      </c>
      <c r="CW154" s="54">
        <v>1</v>
      </c>
      <c r="DB154" s="54"/>
      <c r="DC154" s="54"/>
      <c r="DD154" s="54"/>
      <c r="DE154" s="54"/>
      <c r="DJ154" s="54"/>
      <c r="DK154" s="54"/>
      <c r="DL154" s="54"/>
      <c r="DM154" s="54"/>
      <c r="DP154" s="108">
        <f t="shared" si="0"/>
        <v>0</v>
      </c>
      <c r="DQ154" s="110">
        <f t="shared" si="1"/>
        <v>0</v>
      </c>
      <c r="DR154" s="110">
        <f t="shared" si="2"/>
        <v>0</v>
      </c>
      <c r="DS154" s="112">
        <f t="shared" si="3"/>
        <v>0</v>
      </c>
      <c r="DT154" s="94">
        <f t="shared" si="4"/>
        <v>0</v>
      </c>
      <c r="DU154" s="54">
        <f t="shared" si="5"/>
        <v>0</v>
      </c>
      <c r="DV154" s="54">
        <f t="shared" si="6"/>
        <v>0</v>
      </c>
      <c r="DW154" s="142">
        <f t="shared" si="7"/>
        <v>1</v>
      </c>
    </row>
    <row r="155" spans="1:127" x14ac:dyDescent="0.45">
      <c r="A155" s="2">
        <v>42864</v>
      </c>
      <c r="DP155" s="108">
        <f t="shared" si="0"/>
        <v>0</v>
      </c>
      <c r="DQ155" s="110">
        <f t="shared" si="1"/>
        <v>0</v>
      </c>
      <c r="DR155" s="110">
        <f t="shared" si="2"/>
        <v>0</v>
      </c>
      <c r="DS155" s="112">
        <f t="shared" si="3"/>
        <v>0</v>
      </c>
      <c r="DT155" s="94">
        <f t="shared" si="4"/>
        <v>0</v>
      </c>
      <c r="DU155" s="54">
        <f t="shared" si="5"/>
        <v>0</v>
      </c>
      <c r="DV155" s="54">
        <f t="shared" si="6"/>
        <v>0</v>
      </c>
      <c r="DW155" s="142">
        <f t="shared" si="7"/>
        <v>0</v>
      </c>
    </row>
    <row r="156" spans="1:127" x14ac:dyDescent="0.45">
      <c r="A156" s="2">
        <v>42865</v>
      </c>
      <c r="DP156" s="108">
        <f t="shared" si="0"/>
        <v>0</v>
      </c>
      <c r="DQ156" s="110">
        <f t="shared" si="1"/>
        <v>0</v>
      </c>
      <c r="DR156" s="110">
        <f t="shared" si="2"/>
        <v>0</v>
      </c>
      <c r="DS156" s="112">
        <f t="shared" si="3"/>
        <v>0</v>
      </c>
      <c r="DT156" s="94">
        <f t="shared" si="4"/>
        <v>0</v>
      </c>
      <c r="DU156" s="54">
        <f t="shared" si="5"/>
        <v>0</v>
      </c>
      <c r="DV156" s="54">
        <f t="shared" si="6"/>
        <v>0</v>
      </c>
      <c r="DW156" s="142">
        <f t="shared" si="7"/>
        <v>0</v>
      </c>
    </row>
    <row r="157" spans="1:127" x14ac:dyDescent="0.45">
      <c r="A157" s="2">
        <v>42866</v>
      </c>
      <c r="DP157" s="108">
        <f t="shared" si="0"/>
        <v>0</v>
      </c>
      <c r="DQ157" s="110">
        <f t="shared" si="1"/>
        <v>0</v>
      </c>
      <c r="DR157" s="110">
        <f t="shared" si="2"/>
        <v>0</v>
      </c>
      <c r="DS157" s="112">
        <f t="shared" si="3"/>
        <v>0</v>
      </c>
      <c r="DT157" s="94">
        <f t="shared" si="4"/>
        <v>0</v>
      </c>
      <c r="DU157" s="54">
        <f t="shared" si="5"/>
        <v>0</v>
      </c>
      <c r="DV157" s="54">
        <f t="shared" si="6"/>
        <v>0</v>
      </c>
      <c r="DW157" s="142">
        <f t="shared" si="7"/>
        <v>0</v>
      </c>
    </row>
    <row r="158" spans="1:127" x14ac:dyDescent="0.45">
      <c r="A158" s="2">
        <v>42867</v>
      </c>
      <c r="AS158">
        <v>1</v>
      </c>
      <c r="BA158" s="97">
        <f>SUM(B158:AZ158)</f>
        <v>1</v>
      </c>
      <c r="BF158" s="77">
        <v>0</v>
      </c>
      <c r="BG158">
        <v>1</v>
      </c>
      <c r="BH158">
        <v>0</v>
      </c>
      <c r="BI158">
        <v>0</v>
      </c>
      <c r="DN158" s="60">
        <f>BI158+BH158+BG158+BF158</f>
        <v>1</v>
      </c>
      <c r="DP158" s="108">
        <f t="shared" si="0"/>
        <v>0</v>
      </c>
      <c r="DQ158" s="110">
        <f t="shared" si="1"/>
        <v>0</v>
      </c>
      <c r="DR158" s="110">
        <f t="shared" si="2"/>
        <v>0</v>
      </c>
      <c r="DS158" s="112">
        <f t="shared" si="3"/>
        <v>0</v>
      </c>
      <c r="DT158" s="94">
        <f t="shared" si="4"/>
        <v>0</v>
      </c>
      <c r="DU158" s="54">
        <f t="shared" si="5"/>
        <v>1</v>
      </c>
      <c r="DV158" s="54">
        <f t="shared" si="6"/>
        <v>0</v>
      </c>
      <c r="DW158" s="142">
        <f t="shared" si="7"/>
        <v>0</v>
      </c>
    </row>
    <row r="159" spans="1:127" x14ac:dyDescent="0.45">
      <c r="A159" s="2">
        <v>42868</v>
      </c>
      <c r="BA159" s="97">
        <f t="shared" ref="BA159" si="8">SUM(B159:AZ159)</f>
        <v>0</v>
      </c>
      <c r="BF159" s="77">
        <v>0</v>
      </c>
      <c r="BG159">
        <v>0</v>
      </c>
      <c r="BH159">
        <v>0</v>
      </c>
      <c r="BI159">
        <v>0</v>
      </c>
      <c r="DN159" s="60">
        <f>BI159+BH159+BG159+BF159</f>
        <v>0</v>
      </c>
      <c r="DP159" s="108">
        <f t="shared" si="0"/>
        <v>0</v>
      </c>
      <c r="DQ159" s="110">
        <f t="shared" si="1"/>
        <v>0</v>
      </c>
      <c r="DR159" s="110">
        <f t="shared" si="2"/>
        <v>0</v>
      </c>
      <c r="DS159" s="112">
        <f t="shared" si="3"/>
        <v>0</v>
      </c>
      <c r="DT159" s="94">
        <f t="shared" si="4"/>
        <v>0</v>
      </c>
      <c r="DU159" s="54">
        <f t="shared" si="5"/>
        <v>0</v>
      </c>
      <c r="DV159" s="54">
        <f t="shared" si="6"/>
        <v>0</v>
      </c>
      <c r="DW159" s="142">
        <f t="shared" si="7"/>
        <v>0</v>
      </c>
    </row>
    <row r="160" spans="1:127" s="18" customFormat="1" x14ac:dyDescent="0.45">
      <c r="A160" s="5" t="s">
        <v>58</v>
      </c>
      <c r="B160" s="18">
        <f>SUM(B153:B159)</f>
        <v>1</v>
      </c>
      <c r="C160" s="18">
        <f t="shared" ref="C160:BA160" si="9">SUM(C153:C159)</f>
        <v>0</v>
      </c>
      <c r="D160" s="18">
        <f t="shared" si="9"/>
        <v>0</v>
      </c>
      <c r="E160" s="18">
        <f t="shared" si="9"/>
        <v>0</v>
      </c>
      <c r="F160" s="18">
        <f t="shared" si="9"/>
        <v>0</v>
      </c>
      <c r="G160" s="18">
        <f t="shared" si="9"/>
        <v>0</v>
      </c>
      <c r="H160" s="18">
        <f t="shared" si="9"/>
        <v>0</v>
      </c>
      <c r="I160" s="18">
        <f t="shared" si="9"/>
        <v>0</v>
      </c>
      <c r="J160" s="18">
        <f t="shared" si="9"/>
        <v>0</v>
      </c>
      <c r="K160" s="18">
        <f t="shared" si="9"/>
        <v>0</v>
      </c>
      <c r="L160" s="18">
        <f t="shared" si="9"/>
        <v>0</v>
      </c>
      <c r="M160" s="18">
        <f t="shared" si="9"/>
        <v>0</v>
      </c>
      <c r="N160" s="18">
        <f t="shared" si="9"/>
        <v>0</v>
      </c>
      <c r="O160" s="18">
        <f t="shared" si="9"/>
        <v>0</v>
      </c>
      <c r="P160" s="18">
        <f t="shared" si="9"/>
        <v>0</v>
      </c>
      <c r="Q160" s="18">
        <f t="shared" si="9"/>
        <v>0</v>
      </c>
      <c r="R160" s="18">
        <f t="shared" si="9"/>
        <v>0</v>
      </c>
      <c r="S160" s="18">
        <f t="shared" si="9"/>
        <v>0</v>
      </c>
      <c r="T160" s="18">
        <f t="shared" si="9"/>
        <v>0</v>
      </c>
      <c r="U160" s="18">
        <f t="shared" si="9"/>
        <v>0</v>
      </c>
      <c r="V160" s="18">
        <f t="shared" si="9"/>
        <v>0</v>
      </c>
      <c r="W160" s="18">
        <f t="shared" si="9"/>
        <v>0</v>
      </c>
      <c r="X160" s="18">
        <f t="shared" si="9"/>
        <v>0</v>
      </c>
      <c r="Y160" s="18">
        <f t="shared" si="9"/>
        <v>0</v>
      </c>
      <c r="Z160" s="18">
        <f t="shared" si="9"/>
        <v>0</v>
      </c>
      <c r="AA160" s="18">
        <f t="shared" si="9"/>
        <v>0</v>
      </c>
      <c r="AB160" s="18">
        <f t="shared" si="9"/>
        <v>0</v>
      </c>
      <c r="AC160" s="18">
        <f t="shared" si="9"/>
        <v>0</v>
      </c>
      <c r="AD160" s="18">
        <f t="shared" si="9"/>
        <v>0</v>
      </c>
      <c r="AE160" s="18">
        <f t="shared" si="9"/>
        <v>0</v>
      </c>
      <c r="AF160" s="18">
        <f t="shared" si="9"/>
        <v>0</v>
      </c>
      <c r="AG160" s="18">
        <f t="shared" si="9"/>
        <v>0</v>
      </c>
      <c r="AH160" s="18">
        <f t="shared" si="9"/>
        <v>0</v>
      </c>
      <c r="AI160" s="18">
        <f t="shared" si="9"/>
        <v>0</v>
      </c>
      <c r="AJ160" s="18">
        <f t="shared" si="9"/>
        <v>0</v>
      </c>
      <c r="AK160" s="18">
        <f t="shared" si="9"/>
        <v>0</v>
      </c>
      <c r="AL160" s="18">
        <f t="shared" si="9"/>
        <v>0</v>
      </c>
      <c r="AM160" s="18">
        <f t="shared" si="9"/>
        <v>0</v>
      </c>
      <c r="AN160" s="18">
        <f t="shared" si="9"/>
        <v>0</v>
      </c>
      <c r="AO160" s="18">
        <f t="shared" si="9"/>
        <v>0</v>
      </c>
      <c r="AP160" s="18">
        <f t="shared" si="9"/>
        <v>0</v>
      </c>
      <c r="AQ160" s="18">
        <f t="shared" si="9"/>
        <v>0</v>
      </c>
      <c r="AR160" s="18">
        <f t="shared" si="9"/>
        <v>0</v>
      </c>
      <c r="AS160" s="18">
        <f t="shared" si="9"/>
        <v>1</v>
      </c>
      <c r="AT160" s="18">
        <f t="shared" si="9"/>
        <v>0</v>
      </c>
      <c r="AU160" s="18">
        <f t="shared" si="9"/>
        <v>0</v>
      </c>
      <c r="AV160" s="18">
        <f t="shared" si="9"/>
        <v>0</v>
      </c>
      <c r="AW160" s="18">
        <f t="shared" si="9"/>
        <v>0</v>
      </c>
      <c r="AX160" s="18">
        <f t="shared" si="9"/>
        <v>0</v>
      </c>
      <c r="AY160" s="18">
        <f t="shared" si="9"/>
        <v>0</v>
      </c>
      <c r="AZ160" s="18">
        <f t="shared" si="9"/>
        <v>0</v>
      </c>
      <c r="BA160" s="96">
        <f t="shared" si="9"/>
        <v>2</v>
      </c>
      <c r="BB160" s="109"/>
      <c r="BC160" s="14"/>
      <c r="BD160" s="14"/>
      <c r="BE160" s="14"/>
      <c r="BF160" s="78">
        <f>SUM(BF153:BF159)</f>
        <v>0</v>
      </c>
      <c r="BG160" s="32">
        <f t="shared" ref="BG160:BI160" si="10">SUM(BG153:BG159)</f>
        <v>1</v>
      </c>
      <c r="BH160" s="32">
        <f t="shared" si="10"/>
        <v>0</v>
      </c>
      <c r="BI160" s="32">
        <f t="shared" si="10"/>
        <v>0</v>
      </c>
      <c r="BJ160" s="109"/>
      <c r="BK160" s="107"/>
      <c r="BL160" s="107"/>
      <c r="BM160" s="107"/>
      <c r="BN160" s="89"/>
      <c r="BO160" s="32"/>
      <c r="BP160" s="32"/>
      <c r="BQ160" s="32"/>
      <c r="BR160" s="109"/>
      <c r="BS160" s="107"/>
      <c r="BT160" s="107"/>
      <c r="BU160" s="111"/>
      <c r="BV160" s="32"/>
      <c r="BW160" s="32"/>
      <c r="BX160" s="32"/>
      <c r="BY160" s="32"/>
      <c r="BZ160" s="109"/>
      <c r="CA160" s="107"/>
      <c r="CB160" s="107"/>
      <c r="CC160" s="107"/>
      <c r="CD160" s="89"/>
      <c r="CE160" s="32"/>
      <c r="CF160" s="32"/>
      <c r="CG160" s="32"/>
      <c r="CH160" s="109"/>
      <c r="CI160" s="107"/>
      <c r="CJ160" s="107"/>
      <c r="CK160" s="107"/>
      <c r="CL160" s="89"/>
      <c r="CM160" s="32"/>
      <c r="CN160" s="32"/>
      <c r="CO160" s="32"/>
      <c r="CP160" s="109"/>
      <c r="CQ160" s="107"/>
      <c r="CR160" s="107"/>
      <c r="CS160" s="107"/>
      <c r="CT160" s="89"/>
      <c r="CU160" s="32"/>
      <c r="CV160" s="32"/>
      <c r="CW160" s="32"/>
      <c r="CX160" s="109"/>
      <c r="CY160" s="107"/>
      <c r="CZ160" s="107"/>
      <c r="DA160" s="111"/>
      <c r="DB160" s="32"/>
      <c r="DC160" s="32"/>
      <c r="DD160" s="32"/>
      <c r="DE160" s="32"/>
      <c r="DF160" s="109"/>
      <c r="DG160" s="107"/>
      <c r="DH160" s="107"/>
      <c r="DI160" s="111"/>
      <c r="DJ160" s="32"/>
      <c r="DK160" s="32"/>
      <c r="DL160" s="32"/>
      <c r="DM160" s="32"/>
      <c r="DN160" s="61">
        <f>SUM(DN158:DN159)</f>
        <v>1</v>
      </c>
      <c r="DP160" s="62">
        <f t="shared" si="0"/>
        <v>0</v>
      </c>
      <c r="DQ160" s="30">
        <f t="shared" si="1"/>
        <v>0</v>
      </c>
      <c r="DR160" s="30">
        <f t="shared" si="2"/>
        <v>0</v>
      </c>
      <c r="DS160" s="133">
        <f t="shared" si="3"/>
        <v>0</v>
      </c>
      <c r="DT160" s="89">
        <f t="shared" si="4"/>
        <v>0</v>
      </c>
      <c r="DU160" s="32">
        <f t="shared" si="5"/>
        <v>1</v>
      </c>
      <c r="DV160" s="32">
        <f t="shared" si="6"/>
        <v>0</v>
      </c>
      <c r="DW160" s="58">
        <f t="shared" si="7"/>
        <v>0</v>
      </c>
    </row>
    <row r="161" spans="1:127" x14ac:dyDescent="0.45">
      <c r="A161" s="2">
        <v>42869</v>
      </c>
      <c r="BA161" s="97">
        <v>0</v>
      </c>
      <c r="BF161" s="77">
        <v>0</v>
      </c>
      <c r="BG161">
        <v>0</v>
      </c>
      <c r="BH161">
        <v>0</v>
      </c>
      <c r="BI161">
        <v>0</v>
      </c>
      <c r="BJ161" s="108">
        <v>0</v>
      </c>
      <c r="BK161" s="110">
        <v>0</v>
      </c>
      <c r="BL161" s="110">
        <v>0</v>
      </c>
      <c r="BM161" s="110">
        <v>0</v>
      </c>
      <c r="BN161" s="92">
        <v>0</v>
      </c>
      <c r="BO161" s="54">
        <v>0</v>
      </c>
      <c r="BP161" s="54">
        <v>0</v>
      </c>
      <c r="BQ161" s="54">
        <v>0</v>
      </c>
      <c r="BR161" s="108">
        <v>0</v>
      </c>
      <c r="BS161" s="110">
        <v>0</v>
      </c>
      <c r="BT161" s="110">
        <v>0</v>
      </c>
      <c r="BU161" s="112">
        <v>0</v>
      </c>
      <c r="BV161" s="54">
        <v>0</v>
      </c>
      <c r="BW161" s="54">
        <v>0</v>
      </c>
      <c r="BX161" s="54">
        <v>0</v>
      </c>
      <c r="BY161" s="54">
        <v>0</v>
      </c>
      <c r="BZ161" s="108">
        <v>0</v>
      </c>
      <c r="CA161" s="110">
        <v>0</v>
      </c>
      <c r="CB161" s="110">
        <v>0</v>
      </c>
      <c r="CC161" s="110">
        <v>0</v>
      </c>
      <c r="CD161" s="94">
        <v>0</v>
      </c>
      <c r="CE161" s="54">
        <v>0</v>
      </c>
      <c r="CF161" s="54">
        <v>0</v>
      </c>
      <c r="CG161" s="54">
        <v>0</v>
      </c>
      <c r="CI161" s="110"/>
      <c r="CJ161" s="110"/>
      <c r="CK161" s="110"/>
      <c r="CL161" s="94"/>
      <c r="CM161" s="54"/>
      <c r="CN161" s="54"/>
      <c r="CO161" s="54"/>
      <c r="CQ161" s="110"/>
      <c r="CR161" s="110"/>
      <c r="CS161" s="110"/>
      <c r="CT161" s="94"/>
      <c r="CU161" s="54"/>
      <c r="CV161" s="54"/>
      <c r="CW161" s="54"/>
      <c r="DB161" s="54"/>
      <c r="DC161" s="54"/>
      <c r="DD161" s="54"/>
      <c r="DE161" s="54"/>
      <c r="DJ161" s="54"/>
      <c r="DK161" s="54"/>
      <c r="DL161" s="54"/>
      <c r="DM161" s="54"/>
      <c r="DN161" s="60">
        <f>SUM(BB161:BI161)</f>
        <v>0</v>
      </c>
      <c r="DP161" s="108">
        <f t="shared" si="0"/>
        <v>0</v>
      </c>
      <c r="DQ161" s="110">
        <f t="shared" si="1"/>
        <v>0</v>
      </c>
      <c r="DR161" s="110">
        <f t="shared" si="2"/>
        <v>0</v>
      </c>
      <c r="DS161" s="112">
        <f t="shared" si="3"/>
        <v>0</v>
      </c>
      <c r="DT161" s="94">
        <f t="shared" si="4"/>
        <v>0</v>
      </c>
      <c r="DU161" s="54">
        <f t="shared" si="5"/>
        <v>0</v>
      </c>
      <c r="DV161" s="54">
        <f t="shared" si="6"/>
        <v>0</v>
      </c>
      <c r="DW161" s="142">
        <f t="shared" si="7"/>
        <v>0</v>
      </c>
    </row>
    <row r="162" spans="1:127" x14ac:dyDescent="0.45">
      <c r="A162" s="2">
        <v>42870</v>
      </c>
      <c r="AK162">
        <v>1</v>
      </c>
      <c r="BA162" s="97">
        <v>1</v>
      </c>
      <c r="BF162" s="77">
        <v>0</v>
      </c>
      <c r="BG162">
        <v>0</v>
      </c>
      <c r="BH162">
        <v>0</v>
      </c>
      <c r="BI162">
        <v>0</v>
      </c>
      <c r="BJ162" s="108">
        <v>0</v>
      </c>
      <c r="BK162" s="110">
        <v>0</v>
      </c>
      <c r="BL162" s="110">
        <v>0</v>
      </c>
      <c r="BM162" s="110">
        <v>0</v>
      </c>
      <c r="BN162" s="92">
        <v>0</v>
      </c>
      <c r="BO162" s="54">
        <v>0</v>
      </c>
      <c r="BP162" s="54">
        <v>0</v>
      </c>
      <c r="BQ162" s="54">
        <v>0</v>
      </c>
      <c r="BR162" s="108">
        <v>0</v>
      </c>
      <c r="BS162" s="110">
        <v>0</v>
      </c>
      <c r="BT162" s="110">
        <v>0</v>
      </c>
      <c r="BU162" s="112">
        <v>0</v>
      </c>
      <c r="BV162" s="54">
        <v>0</v>
      </c>
      <c r="BW162" s="54">
        <v>0</v>
      </c>
      <c r="BX162" s="54">
        <v>0</v>
      </c>
      <c r="BY162" s="54">
        <v>0</v>
      </c>
      <c r="BZ162" s="108">
        <v>0</v>
      </c>
      <c r="CA162" s="110">
        <v>0</v>
      </c>
      <c r="CB162" s="110">
        <v>0</v>
      </c>
      <c r="CC162" s="110">
        <v>0</v>
      </c>
      <c r="CD162" s="94">
        <v>0</v>
      </c>
      <c r="CE162" s="54">
        <v>0</v>
      </c>
      <c r="CF162" s="54">
        <v>0</v>
      </c>
      <c r="CG162" s="54">
        <v>0</v>
      </c>
      <c r="CH162" s="108">
        <v>0</v>
      </c>
      <c r="CI162" s="110">
        <v>0</v>
      </c>
      <c r="CJ162" s="110">
        <v>0</v>
      </c>
      <c r="CK162" s="110">
        <v>0</v>
      </c>
      <c r="CL162" s="94">
        <v>0</v>
      </c>
      <c r="CM162" s="54">
        <v>0</v>
      </c>
      <c r="CN162" s="54">
        <v>0</v>
      </c>
      <c r="CO162" s="54">
        <v>0</v>
      </c>
      <c r="CP162" s="108">
        <v>0</v>
      </c>
      <c r="CQ162" s="110">
        <v>0</v>
      </c>
      <c r="CR162" s="110">
        <v>0</v>
      </c>
      <c r="CS162" s="110">
        <v>0</v>
      </c>
      <c r="CT162" s="94">
        <v>0</v>
      </c>
      <c r="CU162" s="54">
        <v>0</v>
      </c>
      <c r="CV162" s="54">
        <v>0</v>
      </c>
      <c r="CW162" s="54">
        <v>1</v>
      </c>
      <c r="DB162" s="54"/>
      <c r="DC162" s="54"/>
      <c r="DD162" s="54"/>
      <c r="DE162" s="54"/>
      <c r="DJ162" s="54"/>
      <c r="DK162" s="54"/>
      <c r="DL162" s="54"/>
      <c r="DM162" s="54"/>
      <c r="DN162" s="60">
        <f>SUM(BB162:CW162)</f>
        <v>1</v>
      </c>
      <c r="DP162" s="108">
        <f t="shared" si="0"/>
        <v>0</v>
      </c>
      <c r="DQ162" s="110">
        <f t="shared" si="1"/>
        <v>0</v>
      </c>
      <c r="DR162" s="110">
        <f t="shared" si="2"/>
        <v>0</v>
      </c>
      <c r="DS162" s="112">
        <f t="shared" si="3"/>
        <v>0</v>
      </c>
      <c r="DT162" s="94">
        <f t="shared" si="4"/>
        <v>0</v>
      </c>
      <c r="DU162" s="54">
        <f t="shared" si="5"/>
        <v>0</v>
      </c>
      <c r="DV162" s="54">
        <f t="shared" si="6"/>
        <v>0</v>
      </c>
      <c r="DW162" s="142">
        <f t="shared" si="7"/>
        <v>1</v>
      </c>
    </row>
    <row r="163" spans="1:127" x14ac:dyDescent="0.45">
      <c r="A163" s="2">
        <v>42871</v>
      </c>
      <c r="BA163" s="97">
        <v>0</v>
      </c>
      <c r="BF163" s="77">
        <v>0</v>
      </c>
      <c r="BG163">
        <v>0</v>
      </c>
      <c r="BH163">
        <v>0</v>
      </c>
      <c r="BI163">
        <v>0</v>
      </c>
      <c r="BJ163" s="108">
        <v>0</v>
      </c>
      <c r="BK163" s="110">
        <v>0</v>
      </c>
      <c r="BL163" s="110">
        <v>0</v>
      </c>
      <c r="BM163" s="110">
        <v>0</v>
      </c>
      <c r="BN163" s="92">
        <v>0</v>
      </c>
      <c r="BO163" s="54">
        <v>0</v>
      </c>
      <c r="BP163" s="54">
        <v>0</v>
      </c>
      <c r="BQ163" s="54">
        <v>0</v>
      </c>
      <c r="BR163" s="108">
        <v>0</v>
      </c>
      <c r="BS163" s="110">
        <v>0</v>
      </c>
      <c r="BT163" s="110">
        <v>0</v>
      </c>
      <c r="BU163" s="112">
        <v>0</v>
      </c>
      <c r="BV163" s="54">
        <v>0</v>
      </c>
      <c r="BW163" s="54">
        <v>0</v>
      </c>
      <c r="BX163" s="54">
        <v>0</v>
      </c>
      <c r="BY163" s="54">
        <v>0</v>
      </c>
      <c r="BZ163" s="108">
        <v>0</v>
      </c>
      <c r="CA163" s="110">
        <v>0</v>
      </c>
      <c r="CB163" s="110">
        <v>0</v>
      </c>
      <c r="CC163" s="110">
        <v>0</v>
      </c>
      <c r="CD163" s="94">
        <v>0</v>
      </c>
      <c r="CE163" s="54">
        <v>0</v>
      </c>
      <c r="CF163" s="54">
        <v>0</v>
      </c>
      <c r="CG163" s="54">
        <v>0</v>
      </c>
      <c r="CH163" s="108">
        <v>0</v>
      </c>
      <c r="CI163" s="110">
        <v>0</v>
      </c>
      <c r="CJ163" s="110">
        <v>0</v>
      </c>
      <c r="CK163" s="110">
        <v>0</v>
      </c>
      <c r="CL163" s="94">
        <v>0</v>
      </c>
      <c r="CM163" s="54">
        <v>0</v>
      </c>
      <c r="CN163" s="54">
        <v>0</v>
      </c>
      <c r="CO163" s="54">
        <v>0</v>
      </c>
      <c r="CP163" s="108">
        <v>0</v>
      </c>
      <c r="CQ163" s="110">
        <v>0</v>
      </c>
      <c r="CR163" s="110">
        <v>0</v>
      </c>
      <c r="CS163" s="110">
        <v>0</v>
      </c>
      <c r="CT163" s="94">
        <v>0</v>
      </c>
      <c r="CU163" s="54">
        <v>0</v>
      </c>
      <c r="CV163" s="54">
        <v>0</v>
      </c>
      <c r="CW163" s="54">
        <v>0</v>
      </c>
      <c r="DB163" s="54"/>
      <c r="DC163" s="54"/>
      <c r="DD163" s="54"/>
      <c r="DE163" s="54"/>
      <c r="DJ163" s="54"/>
      <c r="DK163" s="54"/>
      <c r="DL163" s="54"/>
      <c r="DM163" s="54"/>
      <c r="DN163" s="60">
        <f>SUM(BB163:BI163)</f>
        <v>0</v>
      </c>
      <c r="DP163" s="108">
        <f t="shared" si="0"/>
        <v>0</v>
      </c>
      <c r="DQ163" s="110">
        <f t="shared" si="1"/>
        <v>0</v>
      </c>
      <c r="DR163" s="110">
        <f t="shared" si="2"/>
        <v>0</v>
      </c>
      <c r="DS163" s="112">
        <f t="shared" si="3"/>
        <v>0</v>
      </c>
      <c r="DT163" s="94">
        <f t="shared" si="4"/>
        <v>0</v>
      </c>
      <c r="DU163" s="54">
        <f t="shared" si="5"/>
        <v>0</v>
      </c>
      <c r="DV163" s="54">
        <f t="shared" si="6"/>
        <v>0</v>
      </c>
      <c r="DW163" s="142">
        <f t="shared" si="7"/>
        <v>0</v>
      </c>
    </row>
    <row r="164" spans="1:127" x14ac:dyDescent="0.45">
      <c r="A164" s="2">
        <v>42872</v>
      </c>
      <c r="AS164">
        <v>2</v>
      </c>
      <c r="BA164" s="97">
        <f>SUM(B164:AZ164)</f>
        <v>2</v>
      </c>
      <c r="BB164" s="108">
        <v>0</v>
      </c>
      <c r="BC164" s="10">
        <v>0</v>
      </c>
      <c r="BD164" s="10">
        <v>1</v>
      </c>
      <c r="BE164" s="110">
        <v>0</v>
      </c>
      <c r="BF164" s="77">
        <v>0</v>
      </c>
      <c r="BG164" s="54">
        <v>0</v>
      </c>
      <c r="BH164" s="54">
        <v>1</v>
      </c>
      <c r="BI164" s="54">
        <v>0</v>
      </c>
      <c r="BJ164" s="108">
        <v>0</v>
      </c>
      <c r="BK164" s="110">
        <v>0</v>
      </c>
      <c r="BL164" s="110">
        <v>0</v>
      </c>
      <c r="BM164" s="110">
        <v>0</v>
      </c>
      <c r="BN164" s="92">
        <v>0</v>
      </c>
      <c r="BO164" s="54">
        <v>0</v>
      </c>
      <c r="BP164" s="54">
        <v>0</v>
      </c>
      <c r="BQ164" s="54">
        <v>0</v>
      </c>
      <c r="BR164" s="108">
        <v>0</v>
      </c>
      <c r="BS164" s="110">
        <v>0</v>
      </c>
      <c r="BT164" s="110">
        <v>0</v>
      </c>
      <c r="BU164" s="112">
        <v>0</v>
      </c>
      <c r="BV164" s="54">
        <v>0</v>
      </c>
      <c r="BW164" s="54">
        <v>0</v>
      </c>
      <c r="BX164" s="54">
        <v>0</v>
      </c>
      <c r="BY164" s="54">
        <v>0</v>
      </c>
      <c r="BZ164" s="108">
        <v>0</v>
      </c>
      <c r="CA164" s="110">
        <v>0</v>
      </c>
      <c r="CB164" s="110">
        <v>0</v>
      </c>
      <c r="CC164" s="110">
        <v>0</v>
      </c>
      <c r="CD164" s="94">
        <v>0</v>
      </c>
      <c r="CE164" s="54">
        <v>0</v>
      </c>
      <c r="CF164" s="54">
        <v>0</v>
      </c>
      <c r="CG164" s="54">
        <v>0</v>
      </c>
      <c r="CH164" s="108">
        <v>0</v>
      </c>
      <c r="CI164" s="110">
        <v>0</v>
      </c>
      <c r="CJ164" s="110">
        <v>0</v>
      </c>
      <c r="CK164" s="110">
        <v>0</v>
      </c>
      <c r="CL164" s="94">
        <v>0</v>
      </c>
      <c r="CM164" s="54">
        <v>0</v>
      </c>
      <c r="CN164" s="54">
        <v>0</v>
      </c>
      <c r="CO164" s="54">
        <v>0</v>
      </c>
      <c r="CP164" s="108">
        <v>0</v>
      </c>
      <c r="CQ164" s="110">
        <v>0</v>
      </c>
      <c r="CR164" s="110">
        <v>0</v>
      </c>
      <c r="CS164" s="110">
        <v>0</v>
      </c>
      <c r="CT164" s="94">
        <v>0</v>
      </c>
      <c r="CU164" s="54">
        <v>0</v>
      </c>
      <c r="CV164" s="54">
        <v>0</v>
      </c>
      <c r="CW164" s="54">
        <v>0</v>
      </c>
      <c r="DB164" s="54"/>
      <c r="DC164" s="54"/>
      <c r="DD164" s="54"/>
      <c r="DE164" s="54"/>
      <c r="DJ164" s="54"/>
      <c r="DK164" s="54"/>
      <c r="DL164" s="54"/>
      <c r="DM164" s="54"/>
      <c r="DN164" s="60">
        <f>SUM(BB164:BI164)</f>
        <v>2</v>
      </c>
      <c r="DP164" s="108">
        <f t="shared" si="0"/>
        <v>0</v>
      </c>
      <c r="DQ164" s="110">
        <f t="shared" si="1"/>
        <v>0</v>
      </c>
      <c r="DR164" s="110">
        <f t="shared" si="2"/>
        <v>1</v>
      </c>
      <c r="DS164" s="112">
        <f t="shared" si="3"/>
        <v>0</v>
      </c>
      <c r="DT164" s="94">
        <f t="shared" si="4"/>
        <v>0</v>
      </c>
      <c r="DU164" s="54">
        <f t="shared" si="5"/>
        <v>0</v>
      </c>
      <c r="DV164" s="54">
        <f t="shared" si="6"/>
        <v>1</v>
      </c>
      <c r="DW164" s="142">
        <f t="shared" si="7"/>
        <v>0</v>
      </c>
    </row>
    <row r="165" spans="1:127" x14ac:dyDescent="0.45">
      <c r="A165" s="2">
        <v>42873</v>
      </c>
      <c r="BA165" s="97">
        <v>0</v>
      </c>
      <c r="BB165" s="108">
        <v>0</v>
      </c>
      <c r="BC165" s="10">
        <v>0</v>
      </c>
      <c r="BD165" s="10">
        <v>0</v>
      </c>
      <c r="BE165" s="110">
        <v>0</v>
      </c>
      <c r="BF165" s="77">
        <v>0</v>
      </c>
      <c r="BG165" s="54">
        <v>0</v>
      </c>
      <c r="BH165" s="54">
        <v>0</v>
      </c>
      <c r="BI165" s="54">
        <v>0</v>
      </c>
      <c r="BJ165" s="108">
        <v>0</v>
      </c>
      <c r="BK165" s="110">
        <v>0</v>
      </c>
      <c r="BL165" s="110">
        <v>0</v>
      </c>
      <c r="BM165" s="110">
        <v>0</v>
      </c>
      <c r="BN165" s="92">
        <v>0</v>
      </c>
      <c r="BO165" s="54">
        <v>0</v>
      </c>
      <c r="BP165" s="54">
        <v>0</v>
      </c>
      <c r="BQ165" s="54">
        <v>0</v>
      </c>
      <c r="BR165" s="108">
        <v>0</v>
      </c>
      <c r="BS165" s="110">
        <v>0</v>
      </c>
      <c r="BT165" s="110">
        <v>0</v>
      </c>
      <c r="BU165" s="112">
        <v>0</v>
      </c>
      <c r="BV165" s="54">
        <v>0</v>
      </c>
      <c r="BW165" s="54">
        <v>0</v>
      </c>
      <c r="BX165" s="54">
        <v>0</v>
      </c>
      <c r="BY165" s="54">
        <v>0</v>
      </c>
      <c r="BZ165" s="108">
        <v>0</v>
      </c>
      <c r="CA165" s="110">
        <v>0</v>
      </c>
      <c r="CB165" s="110">
        <v>0</v>
      </c>
      <c r="CC165" s="110">
        <v>0</v>
      </c>
      <c r="CD165" s="94">
        <v>0</v>
      </c>
      <c r="CE165" s="54">
        <v>0</v>
      </c>
      <c r="CF165" s="54">
        <v>0</v>
      </c>
      <c r="CG165" s="54">
        <v>0</v>
      </c>
      <c r="CH165" s="108">
        <v>0</v>
      </c>
      <c r="CI165" s="110">
        <v>0</v>
      </c>
      <c r="CJ165" s="110">
        <v>0</v>
      </c>
      <c r="CK165" s="110">
        <v>0</v>
      </c>
      <c r="CL165" s="94">
        <v>0</v>
      </c>
      <c r="CM165" s="54">
        <v>0</v>
      </c>
      <c r="CN165" s="54">
        <v>0</v>
      </c>
      <c r="CO165" s="54">
        <v>0</v>
      </c>
      <c r="CP165" s="108">
        <v>0</v>
      </c>
      <c r="CQ165" s="110">
        <v>0</v>
      </c>
      <c r="CR165" s="110">
        <v>0</v>
      </c>
      <c r="CS165" s="110">
        <v>0</v>
      </c>
      <c r="CT165" s="94">
        <v>0</v>
      </c>
      <c r="CU165" s="54">
        <v>0</v>
      </c>
      <c r="CV165" s="54">
        <v>0</v>
      </c>
      <c r="CW165" s="54">
        <v>0</v>
      </c>
      <c r="DB165" s="54"/>
      <c r="DC165" s="54"/>
      <c r="DD165" s="54"/>
      <c r="DE165" s="54"/>
      <c r="DJ165" s="54"/>
      <c r="DK165" s="54"/>
      <c r="DL165" s="54"/>
      <c r="DM165" s="54"/>
      <c r="DN165" s="60">
        <f>SUM(BB165:BI165)</f>
        <v>0</v>
      </c>
      <c r="DP165" s="108">
        <f t="shared" si="0"/>
        <v>0</v>
      </c>
      <c r="DQ165" s="110">
        <f t="shared" si="1"/>
        <v>0</v>
      </c>
      <c r="DR165" s="110">
        <f t="shared" si="2"/>
        <v>0</v>
      </c>
      <c r="DS165" s="112">
        <f t="shared" si="3"/>
        <v>0</v>
      </c>
      <c r="DT165" s="94">
        <f t="shared" si="4"/>
        <v>0</v>
      </c>
      <c r="DU165" s="54">
        <f t="shared" si="5"/>
        <v>0</v>
      </c>
      <c r="DV165" s="54">
        <f t="shared" si="6"/>
        <v>0</v>
      </c>
      <c r="DW165" s="142">
        <f t="shared" si="7"/>
        <v>0</v>
      </c>
    </row>
    <row r="166" spans="1:127" x14ac:dyDescent="0.45">
      <c r="A166" s="2">
        <v>42874</v>
      </c>
      <c r="BA166" s="97">
        <v>0</v>
      </c>
      <c r="BB166" s="108">
        <v>0</v>
      </c>
      <c r="BC166" s="10">
        <v>0</v>
      </c>
      <c r="BD166" s="10">
        <v>0</v>
      </c>
      <c r="BE166" s="110">
        <v>0</v>
      </c>
      <c r="BF166" s="77">
        <v>0</v>
      </c>
      <c r="BG166" s="54">
        <v>0</v>
      </c>
      <c r="BH166" s="54">
        <v>0</v>
      </c>
      <c r="BI166" s="54">
        <v>0</v>
      </c>
      <c r="BJ166" s="108">
        <v>0</v>
      </c>
      <c r="BK166" s="110">
        <v>0</v>
      </c>
      <c r="BL166" s="110">
        <v>0</v>
      </c>
      <c r="BM166" s="110">
        <v>0</v>
      </c>
      <c r="BN166" s="92">
        <v>0</v>
      </c>
      <c r="BO166" s="54">
        <v>0</v>
      </c>
      <c r="BP166" s="54">
        <v>0</v>
      </c>
      <c r="BQ166" s="54">
        <v>0</v>
      </c>
      <c r="BR166" s="108">
        <v>0</v>
      </c>
      <c r="BS166" s="110">
        <v>0</v>
      </c>
      <c r="BT166" s="110">
        <v>0</v>
      </c>
      <c r="BU166" s="112">
        <v>0</v>
      </c>
      <c r="BV166" s="54">
        <v>0</v>
      </c>
      <c r="BW166" s="54">
        <v>0</v>
      </c>
      <c r="BX166" s="54">
        <v>0</v>
      </c>
      <c r="BY166" s="54">
        <v>0</v>
      </c>
      <c r="BZ166" s="108">
        <v>0</v>
      </c>
      <c r="CA166" s="110">
        <v>0</v>
      </c>
      <c r="CB166" s="110">
        <v>0</v>
      </c>
      <c r="CC166" s="110">
        <v>0</v>
      </c>
      <c r="CD166" s="94">
        <v>0</v>
      </c>
      <c r="CE166" s="54">
        <v>0</v>
      </c>
      <c r="CF166" s="54">
        <v>0</v>
      </c>
      <c r="CG166" s="54">
        <v>0</v>
      </c>
      <c r="CH166" s="108">
        <v>0</v>
      </c>
      <c r="CI166" s="110">
        <v>0</v>
      </c>
      <c r="CJ166" s="110">
        <v>0</v>
      </c>
      <c r="CK166" s="110">
        <v>0</v>
      </c>
      <c r="CL166" s="94">
        <v>0</v>
      </c>
      <c r="CM166" s="54">
        <v>0</v>
      </c>
      <c r="CN166" s="54">
        <v>0</v>
      </c>
      <c r="CO166" s="54">
        <v>0</v>
      </c>
      <c r="CP166" s="108">
        <v>0</v>
      </c>
      <c r="CQ166" s="110">
        <v>0</v>
      </c>
      <c r="CR166" s="110">
        <v>0</v>
      </c>
      <c r="CS166" s="110">
        <v>0</v>
      </c>
      <c r="CT166" s="94">
        <v>0</v>
      </c>
      <c r="CU166" s="54">
        <v>0</v>
      </c>
      <c r="CV166" s="54">
        <v>0</v>
      </c>
      <c r="CW166" s="54">
        <v>0</v>
      </c>
      <c r="DB166" s="54"/>
      <c r="DC166" s="54"/>
      <c r="DD166" s="54"/>
      <c r="DE166" s="54"/>
      <c r="DJ166" s="54"/>
      <c r="DK166" s="54"/>
      <c r="DL166" s="54"/>
      <c r="DM166" s="54"/>
      <c r="DN166" s="60">
        <f>SUM(BB166:BI166)</f>
        <v>0</v>
      </c>
      <c r="DP166" s="108">
        <f t="shared" si="0"/>
        <v>0</v>
      </c>
      <c r="DQ166" s="110">
        <f t="shared" si="1"/>
        <v>0</v>
      </c>
      <c r="DR166" s="110">
        <f t="shared" si="2"/>
        <v>0</v>
      </c>
      <c r="DS166" s="112">
        <f t="shared" si="3"/>
        <v>0</v>
      </c>
      <c r="DT166" s="94">
        <f t="shared" si="4"/>
        <v>0</v>
      </c>
      <c r="DU166" s="54">
        <f t="shared" si="5"/>
        <v>0</v>
      </c>
      <c r="DV166" s="54">
        <f t="shared" si="6"/>
        <v>0</v>
      </c>
      <c r="DW166" s="142">
        <f t="shared" si="7"/>
        <v>0</v>
      </c>
    </row>
    <row r="167" spans="1:127" x14ac:dyDescent="0.45">
      <c r="A167" s="2">
        <v>42875</v>
      </c>
      <c r="BA167" s="97">
        <v>0</v>
      </c>
      <c r="BB167" s="108">
        <v>0</v>
      </c>
      <c r="BC167" s="10">
        <v>0</v>
      </c>
      <c r="BD167" s="10">
        <v>0</v>
      </c>
      <c r="BE167" s="110">
        <v>0</v>
      </c>
      <c r="BF167" s="77">
        <v>0</v>
      </c>
      <c r="BG167" s="54">
        <v>0</v>
      </c>
      <c r="BH167" s="54">
        <v>0</v>
      </c>
      <c r="BI167" s="54">
        <v>0</v>
      </c>
      <c r="BJ167" s="108">
        <v>0</v>
      </c>
      <c r="BK167" s="110">
        <v>0</v>
      </c>
      <c r="BL167" s="110">
        <v>0</v>
      </c>
      <c r="BM167" s="110">
        <v>0</v>
      </c>
      <c r="BN167" s="92">
        <v>0</v>
      </c>
      <c r="BO167" s="54">
        <v>0</v>
      </c>
      <c r="BP167" s="54">
        <v>0</v>
      </c>
      <c r="BQ167" s="54">
        <v>0</v>
      </c>
      <c r="BR167" s="108">
        <v>0</v>
      </c>
      <c r="BS167" s="110">
        <v>0</v>
      </c>
      <c r="BT167" s="110">
        <v>0</v>
      </c>
      <c r="BU167" s="112">
        <v>0</v>
      </c>
      <c r="BV167" s="54">
        <v>0</v>
      </c>
      <c r="BW167" s="54">
        <v>0</v>
      </c>
      <c r="BX167" s="54">
        <v>0</v>
      </c>
      <c r="BY167" s="54">
        <v>0</v>
      </c>
      <c r="BZ167" s="108">
        <v>0</v>
      </c>
      <c r="CA167" s="110">
        <v>0</v>
      </c>
      <c r="CB167" s="110">
        <v>0</v>
      </c>
      <c r="CC167" s="110">
        <v>0</v>
      </c>
      <c r="CD167" s="94">
        <v>0</v>
      </c>
      <c r="CE167" s="54">
        <v>0</v>
      </c>
      <c r="CF167" s="54">
        <v>0</v>
      </c>
      <c r="CG167" s="54">
        <v>0</v>
      </c>
      <c r="CH167" s="108">
        <v>0</v>
      </c>
      <c r="CI167" s="110">
        <v>0</v>
      </c>
      <c r="CJ167" s="110">
        <v>0</v>
      </c>
      <c r="CK167" s="110">
        <v>0</v>
      </c>
      <c r="CL167" s="94">
        <v>0</v>
      </c>
      <c r="CM167" s="54">
        <v>0</v>
      </c>
      <c r="CN167" s="54">
        <v>0</v>
      </c>
      <c r="CO167" s="54">
        <v>0</v>
      </c>
      <c r="CP167" s="108">
        <v>0</v>
      </c>
      <c r="CQ167" s="110">
        <v>0</v>
      </c>
      <c r="CR167" s="110">
        <v>0</v>
      </c>
      <c r="CS167" s="110">
        <v>0</v>
      </c>
      <c r="CT167" s="94">
        <v>0</v>
      </c>
      <c r="CU167" s="54">
        <v>0</v>
      </c>
      <c r="CV167" s="54">
        <v>0</v>
      </c>
      <c r="CW167" s="54">
        <v>0</v>
      </c>
      <c r="DB167" s="54"/>
      <c r="DC167" s="54"/>
      <c r="DD167" s="54"/>
      <c r="DE167" s="54"/>
      <c r="DJ167" s="54"/>
      <c r="DK167" s="54"/>
      <c r="DL167" s="54"/>
      <c r="DM167" s="54"/>
      <c r="DN167" s="60">
        <f>SUM(BB167:BI167)</f>
        <v>0</v>
      </c>
      <c r="DP167" s="108">
        <f t="shared" si="0"/>
        <v>0</v>
      </c>
      <c r="DQ167" s="110">
        <f t="shared" si="1"/>
        <v>0</v>
      </c>
      <c r="DR167" s="110">
        <f t="shared" si="2"/>
        <v>0</v>
      </c>
      <c r="DS167" s="112">
        <f t="shared" si="3"/>
        <v>0</v>
      </c>
      <c r="DT167" s="94">
        <f t="shared" si="4"/>
        <v>0</v>
      </c>
      <c r="DU167" s="54">
        <f t="shared" si="5"/>
        <v>0</v>
      </c>
      <c r="DV167" s="54">
        <f t="shared" si="6"/>
        <v>0</v>
      </c>
      <c r="DW167" s="142">
        <f t="shared" si="7"/>
        <v>0</v>
      </c>
    </row>
    <row r="168" spans="1:127" s="4" customFormat="1" x14ac:dyDescent="0.45">
      <c r="A168" s="5" t="s">
        <v>58</v>
      </c>
      <c r="B168" s="18">
        <f>SUM(B161:B167)</f>
        <v>0</v>
      </c>
      <c r="C168" s="18">
        <f t="shared" ref="C168:BA168" si="11">SUM(C161:C167)</f>
        <v>0</v>
      </c>
      <c r="D168" s="18">
        <f t="shared" si="11"/>
        <v>0</v>
      </c>
      <c r="E168" s="18">
        <f t="shared" si="11"/>
        <v>0</v>
      </c>
      <c r="F168" s="18">
        <f t="shared" si="11"/>
        <v>0</v>
      </c>
      <c r="G168" s="18">
        <f t="shared" si="11"/>
        <v>0</v>
      </c>
      <c r="H168" s="18">
        <f t="shared" si="11"/>
        <v>0</v>
      </c>
      <c r="I168" s="18">
        <f t="shared" si="11"/>
        <v>0</v>
      </c>
      <c r="J168" s="18">
        <f t="shared" si="11"/>
        <v>0</v>
      </c>
      <c r="K168" s="18">
        <f t="shared" si="11"/>
        <v>0</v>
      </c>
      <c r="L168" s="18">
        <f t="shared" si="11"/>
        <v>0</v>
      </c>
      <c r="M168" s="18">
        <f t="shared" si="11"/>
        <v>0</v>
      </c>
      <c r="N168" s="18">
        <f t="shared" si="11"/>
        <v>0</v>
      </c>
      <c r="O168" s="18">
        <f t="shared" si="11"/>
        <v>0</v>
      </c>
      <c r="P168" s="18">
        <f t="shared" si="11"/>
        <v>0</v>
      </c>
      <c r="Q168" s="18">
        <f t="shared" si="11"/>
        <v>0</v>
      </c>
      <c r="R168" s="18">
        <f t="shared" si="11"/>
        <v>0</v>
      </c>
      <c r="S168" s="18">
        <f t="shared" si="11"/>
        <v>0</v>
      </c>
      <c r="T168" s="18">
        <f t="shared" si="11"/>
        <v>0</v>
      </c>
      <c r="U168" s="18">
        <f t="shared" si="11"/>
        <v>0</v>
      </c>
      <c r="V168" s="18">
        <f t="shared" si="11"/>
        <v>0</v>
      </c>
      <c r="W168" s="18">
        <f t="shared" si="11"/>
        <v>0</v>
      </c>
      <c r="X168" s="18">
        <f t="shared" si="11"/>
        <v>0</v>
      </c>
      <c r="Y168" s="18">
        <f t="shared" si="11"/>
        <v>0</v>
      </c>
      <c r="Z168" s="18">
        <f t="shared" si="11"/>
        <v>0</v>
      </c>
      <c r="AA168" s="18">
        <f t="shared" si="11"/>
        <v>0</v>
      </c>
      <c r="AB168" s="18">
        <f t="shared" si="11"/>
        <v>0</v>
      </c>
      <c r="AC168" s="18">
        <f t="shared" si="11"/>
        <v>0</v>
      </c>
      <c r="AD168" s="18">
        <f t="shared" si="11"/>
        <v>0</v>
      </c>
      <c r="AE168" s="18">
        <f t="shared" si="11"/>
        <v>0</v>
      </c>
      <c r="AF168" s="18">
        <f t="shared" si="11"/>
        <v>0</v>
      </c>
      <c r="AG168" s="18">
        <f t="shared" si="11"/>
        <v>0</v>
      </c>
      <c r="AH168" s="18">
        <f t="shared" si="11"/>
        <v>0</v>
      </c>
      <c r="AI168" s="18">
        <f t="shared" si="11"/>
        <v>0</v>
      </c>
      <c r="AJ168" s="18">
        <f t="shared" si="11"/>
        <v>0</v>
      </c>
      <c r="AK168" s="18">
        <f t="shared" si="11"/>
        <v>1</v>
      </c>
      <c r="AL168" s="18">
        <f t="shared" si="11"/>
        <v>0</v>
      </c>
      <c r="AM168" s="18">
        <f t="shared" si="11"/>
        <v>0</v>
      </c>
      <c r="AN168" s="18">
        <f t="shared" si="11"/>
        <v>0</v>
      </c>
      <c r="AO168" s="18">
        <f t="shared" si="11"/>
        <v>0</v>
      </c>
      <c r="AP168" s="18">
        <f t="shared" si="11"/>
        <v>0</v>
      </c>
      <c r="AQ168" s="18">
        <f t="shared" si="11"/>
        <v>0</v>
      </c>
      <c r="AR168" s="18">
        <f t="shared" si="11"/>
        <v>0</v>
      </c>
      <c r="AS168" s="18">
        <f t="shared" si="11"/>
        <v>2</v>
      </c>
      <c r="AT168" s="18">
        <f t="shared" si="11"/>
        <v>0</v>
      </c>
      <c r="AU168" s="18">
        <f t="shared" si="11"/>
        <v>0</v>
      </c>
      <c r="AV168" s="18">
        <f t="shared" si="11"/>
        <v>0</v>
      </c>
      <c r="AW168" s="18">
        <f t="shared" si="11"/>
        <v>0</v>
      </c>
      <c r="AX168" s="18">
        <f t="shared" si="11"/>
        <v>0</v>
      </c>
      <c r="AY168" s="18">
        <f t="shared" si="11"/>
        <v>0</v>
      </c>
      <c r="AZ168" s="18">
        <f t="shared" si="11"/>
        <v>0</v>
      </c>
      <c r="BA168" s="98">
        <f t="shared" si="11"/>
        <v>3</v>
      </c>
      <c r="BB168" s="14">
        <f>SUM(BB161:BB167)</f>
        <v>0</v>
      </c>
      <c r="BC168" s="14">
        <f t="shared" ref="BC168" si="12">SUM(BC161:BC167)</f>
        <v>0</v>
      </c>
      <c r="BD168" s="14">
        <f t="shared" ref="BD168" si="13">SUM(BD161:BD167)</f>
        <v>1</v>
      </c>
      <c r="BE168" s="14">
        <f t="shared" ref="BE168" si="14">SUM(BE161:BE167)</f>
        <v>0</v>
      </c>
      <c r="BF168" s="89">
        <f t="shared" ref="BF168" si="15">SUM(BF161:BF167)</f>
        <v>0</v>
      </c>
      <c r="BG168" s="18">
        <f t="shared" ref="BG168" si="16">SUM(BG161:BG167)</f>
        <v>0</v>
      </c>
      <c r="BH168" s="18">
        <f t="shared" ref="BH168" si="17">SUM(BH161:BH167)</f>
        <v>1</v>
      </c>
      <c r="BI168" s="18">
        <f t="shared" ref="BI168" si="18">SUM(BI161:BI167)</f>
        <v>0</v>
      </c>
      <c r="BJ168" s="107">
        <f>BJ167+BJ166+BJ165+BJ164+BJ163+BJ162+BJ161</f>
        <v>0</v>
      </c>
      <c r="BK168" s="107">
        <f t="shared" ref="BK168:CG168" si="19">BK167+BK166+BK165+BK164+BK163+BK162+BK161</f>
        <v>0</v>
      </c>
      <c r="BL168" s="107">
        <f t="shared" si="19"/>
        <v>0</v>
      </c>
      <c r="BM168" s="107">
        <f t="shared" si="19"/>
        <v>0</v>
      </c>
      <c r="BN168" s="32">
        <f t="shared" si="19"/>
        <v>0</v>
      </c>
      <c r="BO168" s="32">
        <f t="shared" si="19"/>
        <v>0</v>
      </c>
      <c r="BP168" s="32">
        <f t="shared" si="19"/>
        <v>0</v>
      </c>
      <c r="BQ168" s="32">
        <f t="shared" si="19"/>
        <v>0</v>
      </c>
      <c r="BR168" s="107">
        <f t="shared" si="19"/>
        <v>0</v>
      </c>
      <c r="BS168" s="107">
        <f t="shared" si="19"/>
        <v>0</v>
      </c>
      <c r="BT168" s="107">
        <f t="shared" si="19"/>
        <v>0</v>
      </c>
      <c r="BU168" s="107">
        <f t="shared" si="19"/>
        <v>0</v>
      </c>
      <c r="BV168" s="32">
        <f t="shared" si="19"/>
        <v>0</v>
      </c>
      <c r="BW168" s="32">
        <f t="shared" si="19"/>
        <v>0</v>
      </c>
      <c r="BX168" s="32">
        <f t="shared" si="19"/>
        <v>0</v>
      </c>
      <c r="BY168" s="32">
        <f t="shared" si="19"/>
        <v>0</v>
      </c>
      <c r="BZ168" s="107">
        <f t="shared" si="19"/>
        <v>0</v>
      </c>
      <c r="CA168" s="107">
        <f t="shared" si="19"/>
        <v>0</v>
      </c>
      <c r="CB168" s="107">
        <f t="shared" si="19"/>
        <v>0</v>
      </c>
      <c r="CC168" s="107">
        <f t="shared" si="19"/>
        <v>0</v>
      </c>
      <c r="CD168" s="32">
        <f t="shared" si="19"/>
        <v>0</v>
      </c>
      <c r="CE168" s="32">
        <f t="shared" si="19"/>
        <v>0</v>
      </c>
      <c r="CF168" s="32">
        <f t="shared" si="19"/>
        <v>0</v>
      </c>
      <c r="CG168" s="32">
        <f t="shared" si="19"/>
        <v>0</v>
      </c>
      <c r="CH168" s="109"/>
      <c r="CI168" s="107"/>
      <c r="CJ168" s="107"/>
      <c r="CK168" s="107"/>
      <c r="CL168" s="89"/>
      <c r="CM168" s="32"/>
      <c r="CN168" s="32"/>
      <c r="CO168" s="32"/>
      <c r="CP168" s="109"/>
      <c r="CQ168" s="107"/>
      <c r="CR168" s="107"/>
      <c r="CS168" s="107"/>
      <c r="CT168" s="89"/>
      <c r="CU168" s="32"/>
      <c r="CV168" s="32"/>
      <c r="CW168" s="32"/>
      <c r="CX168" s="109"/>
      <c r="CY168" s="107"/>
      <c r="CZ168" s="107"/>
      <c r="DA168" s="111"/>
      <c r="DB168" s="32"/>
      <c r="DC168" s="32"/>
      <c r="DD168" s="32"/>
      <c r="DE168" s="32"/>
      <c r="DF168" s="109"/>
      <c r="DG168" s="107"/>
      <c r="DH168" s="107"/>
      <c r="DI168" s="111"/>
      <c r="DJ168" s="32"/>
      <c r="DK168" s="32"/>
      <c r="DL168" s="32"/>
      <c r="DM168" s="32"/>
      <c r="DN168" s="32">
        <f>SUM(DN161:DN167)</f>
        <v>3</v>
      </c>
      <c r="DP168" s="61">
        <f t="shared" si="0"/>
        <v>0</v>
      </c>
      <c r="DQ168" s="32">
        <f t="shared" si="1"/>
        <v>0</v>
      </c>
      <c r="DR168" s="32">
        <f t="shared" si="2"/>
        <v>1</v>
      </c>
      <c r="DS168" s="131">
        <f t="shared" si="3"/>
        <v>0</v>
      </c>
      <c r="DT168" s="89">
        <f t="shared" si="4"/>
        <v>0</v>
      </c>
      <c r="DU168" s="32">
        <f t="shared" si="5"/>
        <v>0</v>
      </c>
      <c r="DV168" s="32">
        <f t="shared" si="6"/>
        <v>1</v>
      </c>
      <c r="DW168" s="58">
        <f t="shared" si="7"/>
        <v>0</v>
      </c>
    </row>
    <row r="169" spans="1:127" x14ac:dyDescent="0.45">
      <c r="A169" s="2">
        <v>42876</v>
      </c>
      <c r="BA169" s="97">
        <v>0</v>
      </c>
      <c r="BB169" s="108">
        <v>0</v>
      </c>
      <c r="BC169" s="10">
        <v>0</v>
      </c>
      <c r="BD169" s="10">
        <v>0</v>
      </c>
      <c r="BE169" s="110">
        <v>0</v>
      </c>
      <c r="BF169" s="77">
        <v>0</v>
      </c>
      <c r="BG169" s="54">
        <v>0</v>
      </c>
      <c r="BH169" s="54">
        <v>0</v>
      </c>
      <c r="BI169" s="54">
        <v>0</v>
      </c>
      <c r="BJ169" s="108">
        <v>0</v>
      </c>
      <c r="BK169" s="110">
        <v>0</v>
      </c>
      <c r="BL169" s="110">
        <v>0</v>
      </c>
      <c r="BM169" s="110">
        <v>0</v>
      </c>
      <c r="BN169" s="92">
        <v>0</v>
      </c>
      <c r="BO169" s="54">
        <v>0</v>
      </c>
      <c r="BP169" s="54">
        <v>0</v>
      </c>
      <c r="BQ169" s="54">
        <v>0</v>
      </c>
      <c r="BR169" s="108">
        <v>0</v>
      </c>
      <c r="BS169" s="110">
        <v>0</v>
      </c>
      <c r="BT169" s="110">
        <v>0</v>
      </c>
      <c r="BU169" s="112">
        <v>0</v>
      </c>
      <c r="BV169" s="54">
        <v>0</v>
      </c>
      <c r="BW169" s="54">
        <v>0</v>
      </c>
      <c r="BX169" s="54">
        <v>0</v>
      </c>
      <c r="BY169" s="54">
        <v>0</v>
      </c>
      <c r="BZ169" s="108">
        <v>0</v>
      </c>
      <c r="CA169" s="110">
        <v>0</v>
      </c>
      <c r="CB169" s="110">
        <v>0</v>
      </c>
      <c r="CC169" s="110">
        <v>0</v>
      </c>
      <c r="CD169" s="94">
        <v>0</v>
      </c>
      <c r="CE169" s="54">
        <v>0</v>
      </c>
      <c r="CF169" s="54">
        <v>0</v>
      </c>
      <c r="CG169" s="54">
        <v>0</v>
      </c>
      <c r="CH169" s="108">
        <v>0</v>
      </c>
      <c r="CI169" s="110">
        <v>0</v>
      </c>
      <c r="CJ169" s="110">
        <v>0</v>
      </c>
      <c r="CK169" s="110">
        <v>0</v>
      </c>
      <c r="CL169" s="94">
        <v>0</v>
      </c>
      <c r="CM169" s="54">
        <v>0</v>
      </c>
      <c r="CN169" s="54">
        <v>0</v>
      </c>
      <c r="CO169" s="54">
        <v>0</v>
      </c>
      <c r="CP169" s="108">
        <v>0</v>
      </c>
      <c r="CQ169" s="110">
        <v>0</v>
      </c>
      <c r="CR169" s="110">
        <v>0</v>
      </c>
      <c r="CS169" s="110">
        <v>0</v>
      </c>
      <c r="CT169" s="94">
        <v>0</v>
      </c>
      <c r="CU169" s="54">
        <v>0</v>
      </c>
      <c r="CV169" s="54">
        <v>0</v>
      </c>
      <c r="CW169" s="54">
        <v>0</v>
      </c>
      <c r="DB169" s="54"/>
      <c r="DC169" s="54"/>
      <c r="DD169" s="54"/>
      <c r="DE169" s="54"/>
      <c r="DJ169" s="54"/>
      <c r="DK169" s="54"/>
      <c r="DL169" s="54"/>
      <c r="DM169" s="54"/>
      <c r="DN169" s="60">
        <f>BI169+BH169+BG169+BF169+BE169+BD169+BC169+BB169</f>
        <v>0</v>
      </c>
      <c r="DP169" s="108">
        <f t="shared" si="0"/>
        <v>0</v>
      </c>
      <c r="DQ169" s="110">
        <f t="shared" si="1"/>
        <v>0</v>
      </c>
      <c r="DR169" s="110">
        <f t="shared" si="2"/>
        <v>0</v>
      </c>
      <c r="DS169" s="112">
        <f t="shared" si="3"/>
        <v>0</v>
      </c>
      <c r="DT169" s="94">
        <f t="shared" si="4"/>
        <v>0</v>
      </c>
      <c r="DU169" s="54">
        <f t="shared" si="5"/>
        <v>0</v>
      </c>
      <c r="DV169" s="54">
        <f t="shared" si="6"/>
        <v>0</v>
      </c>
      <c r="DW169" s="142">
        <f t="shared" si="7"/>
        <v>0</v>
      </c>
    </row>
    <row r="170" spans="1:127" x14ac:dyDescent="0.45">
      <c r="A170" s="2">
        <v>42877</v>
      </c>
      <c r="AS170">
        <v>1</v>
      </c>
      <c r="BA170" s="97">
        <v>1</v>
      </c>
      <c r="BB170" s="108">
        <v>0</v>
      </c>
      <c r="BC170" s="10">
        <v>0</v>
      </c>
      <c r="BD170" s="10">
        <v>0</v>
      </c>
      <c r="BE170" s="110">
        <v>0</v>
      </c>
      <c r="BF170" s="77">
        <v>0</v>
      </c>
      <c r="BG170" s="54">
        <v>0</v>
      </c>
      <c r="BH170" s="54">
        <v>0</v>
      </c>
      <c r="BI170" s="54">
        <v>1</v>
      </c>
      <c r="BJ170" s="108">
        <v>0</v>
      </c>
      <c r="BK170" s="110">
        <v>0</v>
      </c>
      <c r="BL170" s="110">
        <v>0</v>
      </c>
      <c r="BM170" s="110">
        <v>0</v>
      </c>
      <c r="BN170" s="92">
        <v>0</v>
      </c>
      <c r="BO170" s="54">
        <v>0</v>
      </c>
      <c r="BP170" s="54">
        <v>0</v>
      </c>
      <c r="BQ170" s="54">
        <v>0</v>
      </c>
      <c r="BR170" s="108">
        <v>0</v>
      </c>
      <c r="BS170" s="110">
        <v>0</v>
      </c>
      <c r="BT170" s="110">
        <v>0</v>
      </c>
      <c r="BU170" s="112">
        <v>0</v>
      </c>
      <c r="BV170" s="54">
        <v>0</v>
      </c>
      <c r="BW170" s="54">
        <v>0</v>
      </c>
      <c r="BX170" s="54">
        <v>0</v>
      </c>
      <c r="BY170" s="54">
        <v>0</v>
      </c>
      <c r="BZ170" s="108">
        <v>0</v>
      </c>
      <c r="CA170" s="110">
        <v>0</v>
      </c>
      <c r="CB170" s="110">
        <v>0</v>
      </c>
      <c r="CC170" s="110">
        <v>0</v>
      </c>
      <c r="CD170" s="94">
        <v>0</v>
      </c>
      <c r="CE170" s="54">
        <v>0</v>
      </c>
      <c r="CF170" s="54">
        <v>0</v>
      </c>
      <c r="CG170" s="54">
        <v>0</v>
      </c>
      <c r="CH170" s="108">
        <v>0</v>
      </c>
      <c r="CI170" s="110">
        <v>0</v>
      </c>
      <c r="CJ170" s="110">
        <v>0</v>
      </c>
      <c r="CK170" s="110">
        <v>0</v>
      </c>
      <c r="CL170" s="94">
        <v>0</v>
      </c>
      <c r="CM170" s="54">
        <v>0</v>
      </c>
      <c r="CN170" s="54">
        <v>0</v>
      </c>
      <c r="CO170" s="54">
        <v>0</v>
      </c>
      <c r="CP170" s="108">
        <v>0</v>
      </c>
      <c r="CQ170" s="110">
        <v>0</v>
      </c>
      <c r="CR170" s="110">
        <v>0</v>
      </c>
      <c r="CS170" s="110">
        <v>0</v>
      </c>
      <c r="CT170" s="94">
        <v>0</v>
      </c>
      <c r="CU170" s="54">
        <v>0</v>
      </c>
      <c r="CV170" s="54">
        <v>0</v>
      </c>
      <c r="CW170" s="54">
        <v>0</v>
      </c>
      <c r="DB170" s="54"/>
      <c r="DC170" s="54"/>
      <c r="DD170" s="54"/>
      <c r="DE170" s="54"/>
      <c r="DJ170" s="54"/>
      <c r="DK170" s="54"/>
      <c r="DL170" s="54"/>
      <c r="DM170" s="54"/>
      <c r="DN170" s="60">
        <f>BI170+BH170+BG170+BF170+BE170+BD170+BC170+BB170</f>
        <v>1</v>
      </c>
      <c r="DP170" s="108">
        <f t="shared" si="0"/>
        <v>0</v>
      </c>
      <c r="DQ170" s="110">
        <f t="shared" si="1"/>
        <v>0</v>
      </c>
      <c r="DR170" s="110">
        <f t="shared" si="2"/>
        <v>0</v>
      </c>
      <c r="DS170" s="112">
        <f t="shared" si="3"/>
        <v>0</v>
      </c>
      <c r="DT170" s="94">
        <f t="shared" si="4"/>
        <v>0</v>
      </c>
      <c r="DU170" s="54">
        <f t="shared" si="5"/>
        <v>0</v>
      </c>
      <c r="DV170" s="54">
        <f t="shared" si="6"/>
        <v>0</v>
      </c>
      <c r="DW170" s="142">
        <f t="shared" si="7"/>
        <v>1</v>
      </c>
    </row>
    <row r="171" spans="1:127" x14ac:dyDescent="0.45">
      <c r="A171" s="2">
        <v>42878</v>
      </c>
      <c r="BA171" s="97">
        <v>0</v>
      </c>
      <c r="BB171" s="108">
        <v>0</v>
      </c>
      <c r="BC171" s="10">
        <v>0</v>
      </c>
      <c r="BD171" s="10">
        <v>0</v>
      </c>
      <c r="BE171" s="110">
        <v>0</v>
      </c>
      <c r="BF171" s="77">
        <v>0</v>
      </c>
      <c r="BG171" s="54">
        <v>0</v>
      </c>
      <c r="BH171" s="54">
        <v>0</v>
      </c>
      <c r="BI171" s="54">
        <v>0</v>
      </c>
      <c r="BJ171" s="108">
        <v>0</v>
      </c>
      <c r="BK171" s="110">
        <v>0</v>
      </c>
      <c r="BL171" s="110">
        <v>0</v>
      </c>
      <c r="BM171" s="110">
        <v>0</v>
      </c>
      <c r="BN171" s="92">
        <v>0</v>
      </c>
      <c r="BO171" s="54">
        <v>0</v>
      </c>
      <c r="BP171" s="54">
        <v>0</v>
      </c>
      <c r="BQ171" s="54">
        <v>0</v>
      </c>
      <c r="BR171" s="108">
        <v>0</v>
      </c>
      <c r="BS171" s="110">
        <v>0</v>
      </c>
      <c r="BT171" s="110">
        <v>0</v>
      </c>
      <c r="BU171" s="112">
        <v>0</v>
      </c>
      <c r="BV171" s="54">
        <v>0</v>
      </c>
      <c r="BW171" s="54">
        <v>0</v>
      </c>
      <c r="BX171" s="54">
        <v>0</v>
      </c>
      <c r="BY171" s="54">
        <v>0</v>
      </c>
      <c r="BZ171" s="108">
        <v>0</v>
      </c>
      <c r="CA171" s="110">
        <v>0</v>
      </c>
      <c r="CB171" s="110">
        <v>0</v>
      </c>
      <c r="CC171" s="110">
        <v>0</v>
      </c>
      <c r="CD171" s="94">
        <v>0</v>
      </c>
      <c r="CE171" s="54">
        <v>0</v>
      </c>
      <c r="CF171" s="54">
        <v>0</v>
      </c>
      <c r="CG171" s="54">
        <v>0</v>
      </c>
      <c r="CH171" s="108">
        <v>0</v>
      </c>
      <c r="CI171" s="110">
        <v>0</v>
      </c>
      <c r="CJ171" s="110">
        <v>0</v>
      </c>
      <c r="CK171" s="110">
        <v>0</v>
      </c>
      <c r="CL171" s="94">
        <v>0</v>
      </c>
      <c r="CM171" s="54">
        <v>0</v>
      </c>
      <c r="CN171" s="54">
        <v>0</v>
      </c>
      <c r="CO171" s="54">
        <v>0</v>
      </c>
      <c r="CP171" s="108">
        <v>0</v>
      </c>
      <c r="CQ171" s="110">
        <v>0</v>
      </c>
      <c r="CR171" s="110">
        <v>0</v>
      </c>
      <c r="CS171" s="110">
        <v>0</v>
      </c>
      <c r="CT171" s="94">
        <v>0</v>
      </c>
      <c r="CU171" s="54">
        <v>0</v>
      </c>
      <c r="CV171" s="54">
        <v>0</v>
      </c>
      <c r="CW171" s="54">
        <v>0</v>
      </c>
      <c r="DB171" s="54"/>
      <c r="DC171" s="54"/>
      <c r="DD171" s="54"/>
      <c r="DE171" s="54"/>
      <c r="DJ171" s="54"/>
      <c r="DK171" s="54"/>
      <c r="DL171" s="54"/>
      <c r="DM171" s="54"/>
      <c r="DN171" s="60">
        <v>0</v>
      </c>
      <c r="DP171" s="108">
        <f t="shared" si="0"/>
        <v>0</v>
      </c>
      <c r="DQ171" s="110">
        <f t="shared" si="1"/>
        <v>0</v>
      </c>
      <c r="DR171" s="110">
        <f t="shared" si="2"/>
        <v>0</v>
      </c>
      <c r="DS171" s="112">
        <f t="shared" si="3"/>
        <v>0</v>
      </c>
      <c r="DT171" s="94">
        <f t="shared" si="4"/>
        <v>0</v>
      </c>
      <c r="DU171" s="54">
        <f t="shared" si="5"/>
        <v>0</v>
      </c>
      <c r="DV171" s="54">
        <f t="shared" si="6"/>
        <v>0</v>
      </c>
      <c r="DW171" s="142">
        <f t="shared" si="7"/>
        <v>0</v>
      </c>
    </row>
    <row r="172" spans="1:127" x14ac:dyDescent="0.45">
      <c r="A172" s="2">
        <v>42879</v>
      </c>
      <c r="BA172" s="97">
        <v>0</v>
      </c>
      <c r="BB172" s="108">
        <v>0</v>
      </c>
      <c r="BC172" s="10">
        <v>0</v>
      </c>
      <c r="BD172" s="10">
        <v>0</v>
      </c>
      <c r="BE172" s="110">
        <v>0</v>
      </c>
      <c r="BF172" s="77">
        <v>0</v>
      </c>
      <c r="BG172" s="54">
        <v>0</v>
      </c>
      <c r="BH172" s="54">
        <v>0</v>
      </c>
      <c r="BI172" s="54">
        <v>0</v>
      </c>
      <c r="BJ172" s="108">
        <v>0</v>
      </c>
      <c r="BK172" s="110">
        <v>0</v>
      </c>
      <c r="BL172" s="110">
        <v>0</v>
      </c>
      <c r="BM172" s="110">
        <v>0</v>
      </c>
      <c r="BN172" s="92">
        <v>0</v>
      </c>
      <c r="BO172" s="54">
        <v>0</v>
      </c>
      <c r="BP172" s="54">
        <v>0</v>
      </c>
      <c r="BQ172" s="54">
        <v>0</v>
      </c>
      <c r="BR172" s="108">
        <v>0</v>
      </c>
      <c r="BS172" s="110">
        <v>0</v>
      </c>
      <c r="BT172" s="110">
        <v>0</v>
      </c>
      <c r="BU172" s="112">
        <v>0</v>
      </c>
      <c r="BV172" s="54">
        <v>0</v>
      </c>
      <c r="BW172" s="54">
        <v>0</v>
      </c>
      <c r="BX172" s="54">
        <v>0</v>
      </c>
      <c r="BY172" s="54">
        <v>0</v>
      </c>
      <c r="BZ172" s="108">
        <v>0</v>
      </c>
      <c r="CA172" s="110">
        <v>0</v>
      </c>
      <c r="CB172" s="110">
        <v>0</v>
      </c>
      <c r="CC172" s="110">
        <v>0</v>
      </c>
      <c r="CD172" s="94">
        <v>0</v>
      </c>
      <c r="CE172" s="54">
        <v>0</v>
      </c>
      <c r="CF172" s="54">
        <v>0</v>
      </c>
      <c r="CG172" s="54">
        <v>0</v>
      </c>
      <c r="CH172" s="108">
        <v>0</v>
      </c>
      <c r="CI172" s="110">
        <v>0</v>
      </c>
      <c r="CJ172" s="110">
        <v>0</v>
      </c>
      <c r="CK172" s="110">
        <v>0</v>
      </c>
      <c r="CL172" s="94">
        <v>0</v>
      </c>
      <c r="CM172" s="54">
        <v>0</v>
      </c>
      <c r="CN172" s="54">
        <v>0</v>
      </c>
      <c r="CO172" s="54">
        <v>0</v>
      </c>
      <c r="CP172" s="108">
        <v>0</v>
      </c>
      <c r="CQ172" s="110">
        <v>0</v>
      </c>
      <c r="CR172" s="110">
        <v>0</v>
      </c>
      <c r="CS172" s="110">
        <v>0</v>
      </c>
      <c r="CT172" s="94">
        <v>0</v>
      </c>
      <c r="CU172" s="54">
        <v>0</v>
      </c>
      <c r="CV172" s="54">
        <v>0</v>
      </c>
      <c r="CW172" s="54">
        <v>0</v>
      </c>
      <c r="DB172" s="54"/>
      <c r="DC172" s="54"/>
      <c r="DD172" s="54"/>
      <c r="DE172" s="54"/>
      <c r="DJ172" s="54"/>
      <c r="DK172" s="54"/>
      <c r="DL172" s="54"/>
      <c r="DM172" s="54"/>
      <c r="DN172" s="60">
        <v>0</v>
      </c>
      <c r="DP172" s="108">
        <f t="shared" si="0"/>
        <v>0</v>
      </c>
      <c r="DQ172" s="110">
        <f t="shared" si="1"/>
        <v>0</v>
      </c>
      <c r="DR172" s="110">
        <f t="shared" si="2"/>
        <v>0</v>
      </c>
      <c r="DS172" s="112">
        <f t="shared" si="3"/>
        <v>0</v>
      </c>
      <c r="DT172" s="94">
        <f t="shared" si="4"/>
        <v>0</v>
      </c>
      <c r="DU172" s="54">
        <f t="shared" si="5"/>
        <v>0</v>
      </c>
      <c r="DV172" s="54">
        <f t="shared" si="6"/>
        <v>0</v>
      </c>
      <c r="DW172" s="142">
        <f t="shared" si="7"/>
        <v>0</v>
      </c>
    </row>
    <row r="173" spans="1:127" x14ac:dyDescent="0.45">
      <c r="A173" s="2">
        <v>42880</v>
      </c>
      <c r="BA173" s="97">
        <v>0</v>
      </c>
      <c r="BB173" s="108">
        <v>0</v>
      </c>
      <c r="BC173" s="10">
        <v>0</v>
      </c>
      <c r="BD173" s="10">
        <v>0</v>
      </c>
      <c r="BE173" s="110">
        <v>0</v>
      </c>
      <c r="BF173" s="77">
        <v>0</v>
      </c>
      <c r="BG173" s="54">
        <v>0</v>
      </c>
      <c r="BH173" s="54">
        <v>0</v>
      </c>
      <c r="BI173" s="54">
        <v>0</v>
      </c>
      <c r="BJ173" s="108">
        <v>0</v>
      </c>
      <c r="BK173" s="110">
        <v>0</v>
      </c>
      <c r="BL173" s="110">
        <v>0</v>
      </c>
      <c r="BM173" s="110">
        <v>0</v>
      </c>
      <c r="BN173" s="92">
        <v>0</v>
      </c>
      <c r="BO173" s="54">
        <v>0</v>
      </c>
      <c r="BP173" s="54">
        <v>0</v>
      </c>
      <c r="BQ173" s="54">
        <v>0</v>
      </c>
      <c r="BR173" s="108">
        <v>0</v>
      </c>
      <c r="BS173" s="110">
        <v>0</v>
      </c>
      <c r="BT173" s="110">
        <v>0</v>
      </c>
      <c r="BU173" s="112">
        <v>0</v>
      </c>
      <c r="BV173" s="54">
        <v>0</v>
      </c>
      <c r="BW173" s="54">
        <v>0</v>
      </c>
      <c r="BX173" s="54">
        <v>0</v>
      </c>
      <c r="BY173" s="54">
        <v>0</v>
      </c>
      <c r="BZ173" s="108">
        <v>0</v>
      </c>
      <c r="CA173" s="110">
        <v>0</v>
      </c>
      <c r="CB173" s="110">
        <v>0</v>
      </c>
      <c r="CC173" s="110">
        <v>0</v>
      </c>
      <c r="CD173" s="94">
        <v>0</v>
      </c>
      <c r="CE173" s="54">
        <v>0</v>
      </c>
      <c r="CF173" s="54">
        <v>0</v>
      </c>
      <c r="CG173" s="54">
        <v>0</v>
      </c>
      <c r="CH173" s="108">
        <v>0</v>
      </c>
      <c r="CI173" s="110">
        <v>0</v>
      </c>
      <c r="CJ173" s="110">
        <v>0</v>
      </c>
      <c r="CK173" s="110">
        <v>0</v>
      </c>
      <c r="CL173" s="94">
        <v>0</v>
      </c>
      <c r="CM173" s="54">
        <v>0</v>
      </c>
      <c r="CN173" s="54">
        <v>0</v>
      </c>
      <c r="CO173" s="54">
        <v>0</v>
      </c>
      <c r="CP173" s="108">
        <v>0</v>
      </c>
      <c r="CQ173" s="110">
        <v>0</v>
      </c>
      <c r="CR173" s="110">
        <v>0</v>
      </c>
      <c r="CS173" s="110">
        <v>0</v>
      </c>
      <c r="CT173" s="94">
        <v>0</v>
      </c>
      <c r="CU173" s="54">
        <v>0</v>
      </c>
      <c r="CV173" s="54">
        <v>0</v>
      </c>
      <c r="CW173" s="54">
        <v>0</v>
      </c>
      <c r="DB173" s="54"/>
      <c r="DC173" s="54"/>
      <c r="DD173" s="54"/>
      <c r="DE173" s="54"/>
      <c r="DJ173" s="54"/>
      <c r="DK173" s="54"/>
      <c r="DL173" s="54"/>
      <c r="DM173" s="54"/>
      <c r="DN173" s="60">
        <v>0</v>
      </c>
      <c r="DP173" s="108">
        <f t="shared" si="0"/>
        <v>0</v>
      </c>
      <c r="DQ173" s="110">
        <f t="shared" si="1"/>
        <v>0</v>
      </c>
      <c r="DR173" s="110">
        <f t="shared" si="2"/>
        <v>0</v>
      </c>
      <c r="DS173" s="112">
        <f t="shared" si="3"/>
        <v>0</v>
      </c>
      <c r="DT173" s="94">
        <f t="shared" si="4"/>
        <v>0</v>
      </c>
      <c r="DU173" s="54">
        <f t="shared" si="5"/>
        <v>0</v>
      </c>
      <c r="DV173" s="54">
        <f t="shared" si="6"/>
        <v>0</v>
      </c>
      <c r="DW173" s="142">
        <f t="shared" si="7"/>
        <v>0</v>
      </c>
    </row>
    <row r="174" spans="1:127" x14ac:dyDescent="0.45">
      <c r="A174" s="2">
        <v>42881</v>
      </c>
      <c r="AS174">
        <v>2</v>
      </c>
      <c r="BA174" s="97">
        <f>SUM(B174:AZ174)</f>
        <v>2</v>
      </c>
      <c r="BB174" s="108">
        <v>0</v>
      </c>
      <c r="BC174" s="10">
        <v>0</v>
      </c>
      <c r="BD174" s="10">
        <v>0</v>
      </c>
      <c r="BE174" s="110">
        <v>0</v>
      </c>
      <c r="BF174" s="77">
        <v>0</v>
      </c>
      <c r="BG174" s="54">
        <v>0</v>
      </c>
      <c r="BH174" s="54">
        <v>0</v>
      </c>
      <c r="BI174" s="54">
        <v>0</v>
      </c>
      <c r="BJ174" s="108">
        <v>0</v>
      </c>
      <c r="BK174" s="110">
        <v>0</v>
      </c>
      <c r="BL174" s="110">
        <v>0</v>
      </c>
      <c r="BM174" s="110">
        <v>0</v>
      </c>
      <c r="BN174" s="92">
        <v>0</v>
      </c>
      <c r="BO174" s="54">
        <v>0</v>
      </c>
      <c r="BP174" s="54">
        <v>1</v>
      </c>
      <c r="BQ174" s="54">
        <v>1</v>
      </c>
      <c r="BR174" s="108">
        <v>0</v>
      </c>
      <c r="BS174" s="110">
        <v>0</v>
      </c>
      <c r="BT174" s="110">
        <v>0</v>
      </c>
      <c r="BU174" s="112">
        <v>0</v>
      </c>
      <c r="BV174" s="54">
        <v>0</v>
      </c>
      <c r="BW174" s="54">
        <v>0</v>
      </c>
      <c r="BX174" s="54">
        <v>0</v>
      </c>
      <c r="BY174" s="54">
        <v>0</v>
      </c>
      <c r="BZ174" s="108">
        <v>0</v>
      </c>
      <c r="CA174" s="110">
        <v>0</v>
      </c>
      <c r="CB174" s="110">
        <v>0</v>
      </c>
      <c r="CC174" s="110">
        <v>0</v>
      </c>
      <c r="CD174" s="94">
        <v>0</v>
      </c>
      <c r="CE174" s="54">
        <v>0</v>
      </c>
      <c r="CF174" s="54">
        <v>0</v>
      </c>
      <c r="CG174" s="54">
        <v>0</v>
      </c>
      <c r="CH174" s="108">
        <v>0</v>
      </c>
      <c r="CI174" s="110">
        <v>0</v>
      </c>
      <c r="CJ174" s="110">
        <v>0</v>
      </c>
      <c r="CK174" s="110">
        <v>0</v>
      </c>
      <c r="CL174" s="94">
        <v>0</v>
      </c>
      <c r="CM174" s="54">
        <v>0</v>
      </c>
      <c r="CN174" s="54">
        <v>0</v>
      </c>
      <c r="CO174" s="54">
        <v>0</v>
      </c>
      <c r="CP174" s="108">
        <v>0</v>
      </c>
      <c r="CQ174" s="110">
        <v>0</v>
      </c>
      <c r="CR174" s="110">
        <v>0</v>
      </c>
      <c r="CS174" s="110">
        <v>0</v>
      </c>
      <c r="CT174" s="94">
        <v>0</v>
      </c>
      <c r="CU174" s="54">
        <v>0</v>
      </c>
      <c r="CV174" s="54">
        <v>0</v>
      </c>
      <c r="CW174" s="54">
        <v>0</v>
      </c>
      <c r="DB174" s="54"/>
      <c r="DC174" s="54"/>
      <c r="DD174" s="54"/>
      <c r="DE174" s="54"/>
      <c r="DJ174" s="54"/>
      <c r="DK174" s="54"/>
      <c r="DL174" s="54"/>
      <c r="DM174" s="54"/>
      <c r="DN174" s="60">
        <f>SUM(BB174:BQ174)</f>
        <v>2</v>
      </c>
      <c r="DP174" s="108">
        <f t="shared" si="0"/>
        <v>0</v>
      </c>
      <c r="DQ174" s="110">
        <f t="shared" si="1"/>
        <v>0</v>
      </c>
      <c r="DR174" s="110">
        <f t="shared" si="2"/>
        <v>0</v>
      </c>
      <c r="DS174" s="112">
        <f t="shared" si="3"/>
        <v>0</v>
      </c>
      <c r="DT174" s="94">
        <f t="shared" si="4"/>
        <v>0</v>
      </c>
      <c r="DU174" s="54">
        <f t="shared" si="5"/>
        <v>0</v>
      </c>
      <c r="DV174" s="54">
        <f t="shared" si="6"/>
        <v>1</v>
      </c>
      <c r="DW174" s="142">
        <f t="shared" si="7"/>
        <v>1</v>
      </c>
    </row>
    <row r="175" spans="1:127" x14ac:dyDescent="0.45">
      <c r="A175" s="2">
        <v>42882</v>
      </c>
      <c r="BA175" s="97">
        <v>0</v>
      </c>
      <c r="BB175" s="108">
        <v>0</v>
      </c>
      <c r="BC175" s="10">
        <v>0</v>
      </c>
      <c r="BD175" s="10">
        <v>0</v>
      </c>
      <c r="BE175" s="110">
        <v>0</v>
      </c>
      <c r="BF175" s="77">
        <v>0</v>
      </c>
      <c r="BG175" s="54">
        <v>0</v>
      </c>
      <c r="BH175" s="54">
        <v>0</v>
      </c>
      <c r="BI175" s="54">
        <v>0</v>
      </c>
      <c r="BJ175" s="108">
        <v>0</v>
      </c>
      <c r="BK175" s="110">
        <v>0</v>
      </c>
      <c r="BL175" s="110">
        <v>0</v>
      </c>
      <c r="BM175" s="110">
        <v>0</v>
      </c>
      <c r="BN175" s="92">
        <v>0</v>
      </c>
      <c r="BO175" s="54">
        <v>0</v>
      </c>
      <c r="BP175" s="54">
        <v>0</v>
      </c>
      <c r="BQ175" s="54">
        <v>0</v>
      </c>
      <c r="BR175" s="108">
        <v>0</v>
      </c>
      <c r="BS175" s="110">
        <v>0</v>
      </c>
      <c r="BT175" s="110">
        <v>0</v>
      </c>
      <c r="BU175" s="112">
        <v>0</v>
      </c>
      <c r="BV175" s="54">
        <v>0</v>
      </c>
      <c r="BW175" s="54">
        <v>0</v>
      </c>
      <c r="BX175" s="54">
        <v>0</v>
      </c>
      <c r="BY175" s="54">
        <v>0</v>
      </c>
      <c r="BZ175" s="108">
        <v>0</v>
      </c>
      <c r="CA175" s="110">
        <v>0</v>
      </c>
      <c r="CB175" s="110">
        <v>0</v>
      </c>
      <c r="CC175" s="110">
        <v>0</v>
      </c>
      <c r="CD175" s="94">
        <v>0</v>
      </c>
      <c r="CE175" s="54">
        <v>0</v>
      </c>
      <c r="CF175" s="54">
        <v>0</v>
      </c>
      <c r="CG175" s="54">
        <v>0</v>
      </c>
      <c r="CH175" s="108">
        <v>0</v>
      </c>
      <c r="CI175" s="110">
        <v>0</v>
      </c>
      <c r="CJ175" s="110">
        <v>0</v>
      </c>
      <c r="CK175" s="110">
        <v>0</v>
      </c>
      <c r="CL175" s="94">
        <v>0</v>
      </c>
      <c r="CM175" s="54">
        <v>0</v>
      </c>
      <c r="CN175" s="54">
        <v>0</v>
      </c>
      <c r="CO175" s="54">
        <v>0</v>
      </c>
      <c r="CP175" s="108">
        <v>0</v>
      </c>
      <c r="CQ175" s="110">
        <v>0</v>
      </c>
      <c r="CR175" s="110">
        <v>0</v>
      </c>
      <c r="CS175" s="110">
        <v>0</v>
      </c>
      <c r="CT175" s="94">
        <v>0</v>
      </c>
      <c r="CU175" s="54">
        <v>0</v>
      </c>
      <c r="CV175" s="54">
        <v>0</v>
      </c>
      <c r="CW175" s="54">
        <v>0</v>
      </c>
      <c r="DB175" s="54"/>
      <c r="DC175" s="54"/>
      <c r="DD175" s="54"/>
      <c r="DE175" s="54"/>
      <c r="DJ175" s="54"/>
      <c r="DK175" s="54"/>
      <c r="DL175" s="54"/>
      <c r="DM175" s="54"/>
      <c r="DN175" s="60">
        <v>0</v>
      </c>
      <c r="DP175" s="108">
        <f t="shared" si="0"/>
        <v>0</v>
      </c>
      <c r="DQ175" s="110">
        <f t="shared" si="1"/>
        <v>0</v>
      </c>
      <c r="DR175" s="110">
        <f t="shared" si="2"/>
        <v>0</v>
      </c>
      <c r="DS175" s="112">
        <f t="shared" si="3"/>
        <v>0</v>
      </c>
      <c r="DT175" s="94">
        <f t="shared" si="4"/>
        <v>0</v>
      </c>
      <c r="DU175" s="54">
        <f t="shared" si="5"/>
        <v>0</v>
      </c>
      <c r="DV175" s="54">
        <f t="shared" si="6"/>
        <v>0</v>
      </c>
      <c r="DW175" s="142">
        <f t="shared" si="7"/>
        <v>0</v>
      </c>
    </row>
    <row r="176" spans="1:127" s="4" customFormat="1" x14ac:dyDescent="0.45">
      <c r="A176" s="5" t="s">
        <v>58</v>
      </c>
      <c r="B176" s="18">
        <f>SUM(B169:B175)</f>
        <v>0</v>
      </c>
      <c r="C176" s="18">
        <f t="shared" ref="C176:DN176" si="20">SUM(C169:C175)</f>
        <v>0</v>
      </c>
      <c r="D176" s="18">
        <f t="shared" si="20"/>
        <v>0</v>
      </c>
      <c r="E176" s="18">
        <f t="shared" si="20"/>
        <v>0</v>
      </c>
      <c r="F176" s="18">
        <f t="shared" si="20"/>
        <v>0</v>
      </c>
      <c r="G176" s="18">
        <f t="shared" si="20"/>
        <v>0</v>
      </c>
      <c r="H176" s="18">
        <f t="shared" si="20"/>
        <v>0</v>
      </c>
      <c r="I176" s="18">
        <f t="shared" si="20"/>
        <v>0</v>
      </c>
      <c r="J176" s="18">
        <f t="shared" si="20"/>
        <v>0</v>
      </c>
      <c r="K176" s="18">
        <f t="shared" si="20"/>
        <v>0</v>
      </c>
      <c r="L176" s="18">
        <f t="shared" si="20"/>
        <v>0</v>
      </c>
      <c r="M176" s="18">
        <f t="shared" si="20"/>
        <v>0</v>
      </c>
      <c r="N176" s="18">
        <f t="shared" si="20"/>
        <v>0</v>
      </c>
      <c r="O176" s="18">
        <f t="shared" si="20"/>
        <v>0</v>
      </c>
      <c r="P176" s="18">
        <f t="shared" si="20"/>
        <v>0</v>
      </c>
      <c r="Q176" s="18">
        <f t="shared" si="20"/>
        <v>0</v>
      </c>
      <c r="R176" s="18">
        <f t="shared" si="20"/>
        <v>0</v>
      </c>
      <c r="S176" s="18">
        <f t="shared" si="20"/>
        <v>0</v>
      </c>
      <c r="T176" s="18">
        <f t="shared" si="20"/>
        <v>0</v>
      </c>
      <c r="U176" s="18">
        <f t="shared" si="20"/>
        <v>0</v>
      </c>
      <c r="V176" s="18">
        <f t="shared" si="20"/>
        <v>0</v>
      </c>
      <c r="W176" s="18">
        <f t="shared" si="20"/>
        <v>0</v>
      </c>
      <c r="X176" s="18">
        <f t="shared" si="20"/>
        <v>0</v>
      </c>
      <c r="Y176" s="18">
        <f t="shared" si="20"/>
        <v>0</v>
      </c>
      <c r="Z176" s="18">
        <f t="shared" si="20"/>
        <v>0</v>
      </c>
      <c r="AA176" s="18">
        <f t="shared" si="20"/>
        <v>0</v>
      </c>
      <c r="AB176" s="18">
        <f t="shared" si="20"/>
        <v>0</v>
      </c>
      <c r="AC176" s="18">
        <f t="shared" si="20"/>
        <v>0</v>
      </c>
      <c r="AD176" s="18">
        <f t="shared" si="20"/>
        <v>0</v>
      </c>
      <c r="AE176" s="18">
        <f t="shared" si="20"/>
        <v>0</v>
      </c>
      <c r="AF176" s="18">
        <f t="shared" si="20"/>
        <v>0</v>
      </c>
      <c r="AG176" s="18">
        <f t="shared" si="20"/>
        <v>0</v>
      </c>
      <c r="AH176" s="18">
        <f t="shared" si="20"/>
        <v>0</v>
      </c>
      <c r="AI176" s="18">
        <f t="shared" si="20"/>
        <v>0</v>
      </c>
      <c r="AJ176" s="18">
        <f t="shared" si="20"/>
        <v>0</v>
      </c>
      <c r="AK176" s="18">
        <f t="shared" si="20"/>
        <v>0</v>
      </c>
      <c r="AL176" s="18">
        <f t="shared" si="20"/>
        <v>0</v>
      </c>
      <c r="AM176" s="18">
        <f t="shared" si="20"/>
        <v>0</v>
      </c>
      <c r="AN176" s="18">
        <f t="shared" si="20"/>
        <v>0</v>
      </c>
      <c r="AO176" s="18">
        <f t="shared" si="20"/>
        <v>0</v>
      </c>
      <c r="AP176" s="18">
        <f t="shared" si="20"/>
        <v>0</v>
      </c>
      <c r="AQ176" s="18">
        <f t="shared" si="20"/>
        <v>0</v>
      </c>
      <c r="AR176" s="18">
        <f t="shared" si="20"/>
        <v>0</v>
      </c>
      <c r="AS176" s="18">
        <f t="shared" si="20"/>
        <v>3</v>
      </c>
      <c r="AT176" s="18">
        <f t="shared" si="20"/>
        <v>0</v>
      </c>
      <c r="AU176" s="18">
        <f t="shared" si="20"/>
        <v>0</v>
      </c>
      <c r="AV176" s="18">
        <f t="shared" si="20"/>
        <v>0</v>
      </c>
      <c r="AW176" s="18">
        <f t="shared" si="20"/>
        <v>0</v>
      </c>
      <c r="AX176" s="18">
        <f t="shared" si="20"/>
        <v>0</v>
      </c>
      <c r="AY176" s="18">
        <f t="shared" si="20"/>
        <v>0</v>
      </c>
      <c r="AZ176" s="18">
        <f t="shared" si="20"/>
        <v>0</v>
      </c>
      <c r="BA176" s="96">
        <f t="shared" si="20"/>
        <v>3</v>
      </c>
      <c r="BB176" s="109">
        <f t="shared" si="20"/>
        <v>0</v>
      </c>
      <c r="BC176" s="14">
        <f t="shared" si="20"/>
        <v>0</v>
      </c>
      <c r="BD176" s="14">
        <f t="shared" si="20"/>
        <v>0</v>
      </c>
      <c r="BE176" s="14">
        <f t="shared" si="20"/>
        <v>0</v>
      </c>
      <c r="BF176" s="89">
        <f t="shared" si="20"/>
        <v>0</v>
      </c>
      <c r="BG176" s="18">
        <f t="shared" si="20"/>
        <v>0</v>
      </c>
      <c r="BH176" s="18">
        <f t="shared" si="20"/>
        <v>0</v>
      </c>
      <c r="BI176" s="18">
        <f t="shared" si="20"/>
        <v>1</v>
      </c>
      <c r="BJ176" s="109">
        <f>SUM(BJ169:BJ175)</f>
        <v>0</v>
      </c>
      <c r="BK176" s="107">
        <f t="shared" ref="BK176:BQ176" si="21">SUM(BK169:BK175)</f>
        <v>0</v>
      </c>
      <c r="BL176" s="107">
        <f t="shared" si="21"/>
        <v>0</v>
      </c>
      <c r="BM176" s="107">
        <f t="shared" si="21"/>
        <v>0</v>
      </c>
      <c r="BN176" s="32">
        <f t="shared" si="21"/>
        <v>0</v>
      </c>
      <c r="BO176" s="32">
        <f t="shared" si="21"/>
        <v>0</v>
      </c>
      <c r="BP176" s="32">
        <f t="shared" si="21"/>
        <v>1</v>
      </c>
      <c r="BQ176" s="32">
        <f t="shared" si="21"/>
        <v>1</v>
      </c>
      <c r="BR176" s="109">
        <f>SUM(BR169:BR175)</f>
        <v>0</v>
      </c>
      <c r="BS176" s="107">
        <f t="shared" ref="BS176:CW176" si="22">SUM(BS169:BS175)</f>
        <v>0</v>
      </c>
      <c r="BT176" s="107">
        <f t="shared" si="22"/>
        <v>0</v>
      </c>
      <c r="BU176" s="111">
        <f t="shared" si="22"/>
        <v>0</v>
      </c>
      <c r="BV176" s="32">
        <f t="shared" si="22"/>
        <v>0</v>
      </c>
      <c r="BW176" s="32">
        <f t="shared" si="22"/>
        <v>0</v>
      </c>
      <c r="BX176" s="32">
        <f t="shared" si="22"/>
        <v>0</v>
      </c>
      <c r="BY176" s="32">
        <f t="shared" si="22"/>
        <v>0</v>
      </c>
      <c r="BZ176" s="109">
        <f t="shared" si="22"/>
        <v>0</v>
      </c>
      <c r="CA176" s="107">
        <f t="shared" si="22"/>
        <v>0</v>
      </c>
      <c r="CB176" s="107">
        <f t="shared" si="22"/>
        <v>0</v>
      </c>
      <c r="CC176" s="111">
        <f t="shared" si="22"/>
        <v>0</v>
      </c>
      <c r="CD176" s="32">
        <f t="shared" si="22"/>
        <v>0</v>
      </c>
      <c r="CE176" s="32">
        <f t="shared" si="22"/>
        <v>0</v>
      </c>
      <c r="CF176" s="32">
        <f t="shared" si="22"/>
        <v>0</v>
      </c>
      <c r="CG176" s="32">
        <f t="shared" si="22"/>
        <v>0</v>
      </c>
      <c r="CH176" s="109">
        <f t="shared" si="22"/>
        <v>0</v>
      </c>
      <c r="CI176" s="107">
        <f t="shared" si="22"/>
        <v>0</v>
      </c>
      <c r="CJ176" s="107">
        <f t="shared" si="22"/>
        <v>0</v>
      </c>
      <c r="CK176" s="111">
        <f t="shared" si="22"/>
        <v>0</v>
      </c>
      <c r="CL176" s="32">
        <f t="shared" si="22"/>
        <v>0</v>
      </c>
      <c r="CM176" s="32">
        <f t="shared" si="22"/>
        <v>0</v>
      </c>
      <c r="CN176" s="32">
        <f t="shared" si="22"/>
        <v>0</v>
      </c>
      <c r="CO176" s="32">
        <f t="shared" si="22"/>
        <v>0</v>
      </c>
      <c r="CP176" s="109">
        <f t="shared" si="22"/>
        <v>0</v>
      </c>
      <c r="CQ176" s="107">
        <f t="shared" si="22"/>
        <v>0</v>
      </c>
      <c r="CR176" s="107">
        <f t="shared" si="22"/>
        <v>0</v>
      </c>
      <c r="CS176" s="111">
        <f t="shared" si="22"/>
        <v>0</v>
      </c>
      <c r="CT176" s="32">
        <f t="shared" si="22"/>
        <v>0</v>
      </c>
      <c r="CU176" s="32">
        <f t="shared" si="22"/>
        <v>0</v>
      </c>
      <c r="CV176" s="32">
        <f t="shared" si="22"/>
        <v>0</v>
      </c>
      <c r="CW176" s="32">
        <f t="shared" si="22"/>
        <v>0</v>
      </c>
      <c r="CX176" s="109"/>
      <c r="CY176" s="107"/>
      <c r="CZ176" s="107"/>
      <c r="DA176" s="111"/>
      <c r="DB176" s="32"/>
      <c r="DC176" s="32"/>
      <c r="DD176" s="32"/>
      <c r="DE176" s="32"/>
      <c r="DF176" s="109"/>
      <c r="DG176" s="107"/>
      <c r="DH176" s="107"/>
      <c r="DI176" s="111"/>
      <c r="DJ176" s="32"/>
      <c r="DK176" s="32"/>
      <c r="DL176" s="32"/>
      <c r="DM176" s="32"/>
      <c r="DN176" s="61">
        <f t="shared" si="20"/>
        <v>3</v>
      </c>
      <c r="DP176" s="61">
        <f t="shared" si="0"/>
        <v>0</v>
      </c>
      <c r="DQ176" s="32">
        <f t="shared" si="1"/>
        <v>0</v>
      </c>
      <c r="DR176" s="32">
        <f t="shared" si="2"/>
        <v>0</v>
      </c>
      <c r="DS176" s="131">
        <f t="shared" si="3"/>
        <v>0</v>
      </c>
      <c r="DT176" s="89">
        <f t="shared" si="4"/>
        <v>0</v>
      </c>
      <c r="DU176" s="32">
        <f t="shared" si="5"/>
        <v>0</v>
      </c>
      <c r="DV176" s="32">
        <f t="shared" si="6"/>
        <v>1</v>
      </c>
      <c r="DW176" s="58">
        <f t="shared" si="7"/>
        <v>2</v>
      </c>
    </row>
    <row r="177" spans="1:127" x14ac:dyDescent="0.45">
      <c r="A177" s="2">
        <v>42883</v>
      </c>
      <c r="BA177" s="97">
        <v>0</v>
      </c>
      <c r="BB177" s="108">
        <v>0</v>
      </c>
      <c r="BC177" s="10">
        <v>0</v>
      </c>
      <c r="BD177" s="10">
        <v>0</v>
      </c>
      <c r="BE177" s="110">
        <v>0</v>
      </c>
      <c r="BF177" s="77">
        <v>0</v>
      </c>
      <c r="BG177" s="54">
        <v>0</v>
      </c>
      <c r="BH177" s="54">
        <v>0</v>
      </c>
      <c r="BI177" s="54">
        <v>0</v>
      </c>
      <c r="BJ177" s="108">
        <v>0</v>
      </c>
      <c r="BK177" s="110">
        <v>0</v>
      </c>
      <c r="BL177" s="110">
        <v>0</v>
      </c>
      <c r="BM177" s="110">
        <v>0</v>
      </c>
      <c r="BN177" s="94">
        <v>0</v>
      </c>
      <c r="BO177" s="54">
        <v>0</v>
      </c>
      <c r="BP177" s="54">
        <v>0</v>
      </c>
      <c r="BQ177" s="54">
        <v>0</v>
      </c>
      <c r="BR177" s="109">
        <f t="shared" ref="BR177:CW177" si="23">SUM(BR170:BR176)</f>
        <v>0</v>
      </c>
      <c r="BS177" s="107">
        <f t="shared" si="23"/>
        <v>0</v>
      </c>
      <c r="BT177" s="107">
        <f t="shared" si="23"/>
        <v>0</v>
      </c>
      <c r="BU177" s="111">
        <f t="shared" si="23"/>
        <v>0</v>
      </c>
      <c r="BV177" s="137">
        <f t="shared" si="23"/>
        <v>0</v>
      </c>
      <c r="BW177" s="137">
        <f t="shared" si="23"/>
        <v>0</v>
      </c>
      <c r="BX177" s="137">
        <f t="shared" si="23"/>
        <v>0</v>
      </c>
      <c r="BY177" s="137">
        <f t="shared" si="23"/>
        <v>0</v>
      </c>
      <c r="BZ177" s="109">
        <f t="shared" si="23"/>
        <v>0</v>
      </c>
      <c r="CA177" s="107">
        <f t="shared" si="23"/>
        <v>0</v>
      </c>
      <c r="CB177" s="107">
        <f t="shared" si="23"/>
        <v>0</v>
      </c>
      <c r="CC177" s="111">
        <f t="shared" si="23"/>
        <v>0</v>
      </c>
      <c r="CD177" s="137">
        <f t="shared" si="23"/>
        <v>0</v>
      </c>
      <c r="CE177" s="137">
        <f t="shared" si="23"/>
        <v>0</v>
      </c>
      <c r="CF177" s="137">
        <f t="shared" si="23"/>
        <v>0</v>
      </c>
      <c r="CG177" s="137">
        <f t="shared" si="23"/>
        <v>0</v>
      </c>
      <c r="CH177" s="109">
        <f t="shared" si="23"/>
        <v>0</v>
      </c>
      <c r="CI177" s="107">
        <f t="shared" si="23"/>
        <v>0</v>
      </c>
      <c r="CJ177" s="107">
        <f t="shared" si="23"/>
        <v>0</v>
      </c>
      <c r="CK177" s="111">
        <f t="shared" si="23"/>
        <v>0</v>
      </c>
      <c r="CL177" s="137">
        <f t="shared" si="23"/>
        <v>0</v>
      </c>
      <c r="CM177" s="137">
        <f t="shared" si="23"/>
        <v>0</v>
      </c>
      <c r="CN177" s="137">
        <f t="shared" si="23"/>
        <v>0</v>
      </c>
      <c r="CO177" s="137">
        <f t="shared" si="23"/>
        <v>0</v>
      </c>
      <c r="CP177" s="109">
        <f t="shared" si="23"/>
        <v>0</v>
      </c>
      <c r="CQ177" s="107">
        <f t="shared" si="23"/>
        <v>0</v>
      </c>
      <c r="CR177" s="107">
        <f t="shared" si="23"/>
        <v>0</v>
      </c>
      <c r="CS177" s="111">
        <f t="shared" si="23"/>
        <v>0</v>
      </c>
      <c r="CT177" s="137">
        <f t="shared" si="23"/>
        <v>0</v>
      </c>
      <c r="CU177" s="137">
        <f t="shared" si="23"/>
        <v>0</v>
      </c>
      <c r="CV177" s="137">
        <f t="shared" si="23"/>
        <v>0</v>
      </c>
      <c r="CW177" s="137">
        <f t="shared" si="23"/>
        <v>0</v>
      </c>
      <c r="CX177" s="109"/>
      <c r="CY177" s="107"/>
      <c r="CZ177" s="107"/>
      <c r="DA177" s="111"/>
      <c r="DB177" s="137"/>
      <c r="DC177" s="137"/>
      <c r="DD177" s="137"/>
      <c r="DE177" s="137"/>
      <c r="DF177" s="109"/>
      <c r="DG177" s="107"/>
      <c r="DH177" s="107"/>
      <c r="DI177" s="111"/>
      <c r="DJ177" s="137"/>
      <c r="DK177" s="137"/>
      <c r="DL177" s="137"/>
      <c r="DM177" s="137"/>
      <c r="DN177" s="60">
        <v>0</v>
      </c>
      <c r="DP177" s="108">
        <f t="shared" si="0"/>
        <v>0</v>
      </c>
      <c r="DQ177" s="110">
        <f t="shared" si="1"/>
        <v>0</v>
      </c>
      <c r="DR177" s="110">
        <f t="shared" si="2"/>
        <v>0</v>
      </c>
      <c r="DS177" s="112">
        <f t="shared" si="3"/>
        <v>0</v>
      </c>
      <c r="DT177" s="94">
        <f t="shared" si="4"/>
        <v>0</v>
      </c>
      <c r="DU177" s="54">
        <f t="shared" si="5"/>
        <v>0</v>
      </c>
      <c r="DV177" s="54">
        <f t="shared" si="6"/>
        <v>0</v>
      </c>
      <c r="DW177" s="142">
        <f t="shared" si="7"/>
        <v>0</v>
      </c>
    </row>
    <row r="178" spans="1:127" x14ac:dyDescent="0.45">
      <c r="A178" s="2">
        <v>42884</v>
      </c>
      <c r="BA178" s="97">
        <v>0</v>
      </c>
      <c r="BB178" s="108">
        <v>0</v>
      </c>
      <c r="BC178" s="10">
        <v>0</v>
      </c>
      <c r="BD178" s="10">
        <v>0</v>
      </c>
      <c r="BE178" s="110">
        <v>0</v>
      </c>
      <c r="BF178" s="77">
        <v>0</v>
      </c>
      <c r="BG178" s="54">
        <v>0</v>
      </c>
      <c r="BH178" s="54">
        <v>0</v>
      </c>
      <c r="BI178" s="54">
        <v>0</v>
      </c>
      <c r="BJ178" s="108">
        <v>0</v>
      </c>
      <c r="BK178" s="110">
        <v>0</v>
      </c>
      <c r="BL178" s="110">
        <v>0</v>
      </c>
      <c r="BM178" s="110">
        <v>0</v>
      </c>
      <c r="BN178" s="94">
        <v>0</v>
      </c>
      <c r="BO178" s="54">
        <v>0</v>
      </c>
      <c r="BP178" s="54">
        <v>0</v>
      </c>
      <c r="BQ178" s="54">
        <v>0</v>
      </c>
      <c r="BR178" s="109">
        <f t="shared" ref="BR178:CW178" si="24">SUM(BR171:BR177)</f>
        <v>0</v>
      </c>
      <c r="BS178" s="107">
        <f t="shared" si="24"/>
        <v>0</v>
      </c>
      <c r="BT178" s="107">
        <f t="shared" si="24"/>
        <v>0</v>
      </c>
      <c r="BU178" s="111">
        <f t="shared" si="24"/>
        <v>0</v>
      </c>
      <c r="BV178" s="137">
        <f t="shared" si="24"/>
        <v>0</v>
      </c>
      <c r="BW178" s="137">
        <f t="shared" si="24"/>
        <v>0</v>
      </c>
      <c r="BX178" s="137">
        <f t="shared" si="24"/>
        <v>0</v>
      </c>
      <c r="BY178" s="137">
        <f t="shared" si="24"/>
        <v>0</v>
      </c>
      <c r="BZ178" s="109">
        <f t="shared" si="24"/>
        <v>0</v>
      </c>
      <c r="CA178" s="107">
        <f t="shared" si="24"/>
        <v>0</v>
      </c>
      <c r="CB178" s="107">
        <f t="shared" si="24"/>
        <v>0</v>
      </c>
      <c r="CC178" s="111">
        <f t="shared" si="24"/>
        <v>0</v>
      </c>
      <c r="CD178" s="137">
        <f t="shared" si="24"/>
        <v>0</v>
      </c>
      <c r="CE178" s="137">
        <f t="shared" si="24"/>
        <v>0</v>
      </c>
      <c r="CF178" s="137">
        <f t="shared" si="24"/>
        <v>0</v>
      </c>
      <c r="CG178" s="137">
        <f t="shared" si="24"/>
        <v>0</v>
      </c>
      <c r="CH178" s="109">
        <f t="shared" si="24"/>
        <v>0</v>
      </c>
      <c r="CI178" s="107">
        <f t="shared" si="24"/>
        <v>0</v>
      </c>
      <c r="CJ178" s="107">
        <f t="shared" si="24"/>
        <v>0</v>
      </c>
      <c r="CK178" s="111">
        <f t="shared" si="24"/>
        <v>0</v>
      </c>
      <c r="CL178" s="137">
        <f t="shared" si="24"/>
        <v>0</v>
      </c>
      <c r="CM178" s="137">
        <f t="shared" si="24"/>
        <v>0</v>
      </c>
      <c r="CN178" s="137">
        <f t="shared" si="24"/>
        <v>0</v>
      </c>
      <c r="CO178" s="137">
        <f t="shared" si="24"/>
        <v>0</v>
      </c>
      <c r="CP178" s="109">
        <f t="shared" si="24"/>
        <v>0</v>
      </c>
      <c r="CQ178" s="107">
        <f t="shared" si="24"/>
        <v>0</v>
      </c>
      <c r="CR178" s="107">
        <f t="shared" si="24"/>
        <v>0</v>
      </c>
      <c r="CS178" s="111">
        <f t="shared" si="24"/>
        <v>0</v>
      </c>
      <c r="CT178" s="137">
        <f t="shared" si="24"/>
        <v>0</v>
      </c>
      <c r="CU178" s="137">
        <f t="shared" si="24"/>
        <v>0</v>
      </c>
      <c r="CV178" s="137">
        <f t="shared" si="24"/>
        <v>0</v>
      </c>
      <c r="CW178" s="137">
        <f t="shared" si="24"/>
        <v>0</v>
      </c>
      <c r="CX178" s="109"/>
      <c r="CY178" s="107"/>
      <c r="CZ178" s="107"/>
      <c r="DA178" s="111"/>
      <c r="DB178" s="137"/>
      <c r="DC178" s="137"/>
      <c r="DD178" s="137"/>
      <c r="DE178" s="137"/>
      <c r="DF178" s="109"/>
      <c r="DG178" s="107"/>
      <c r="DH178" s="107"/>
      <c r="DI178" s="111"/>
      <c r="DJ178" s="137"/>
      <c r="DK178" s="137"/>
      <c r="DL178" s="137"/>
      <c r="DM178" s="137"/>
      <c r="DN178" s="60">
        <v>0</v>
      </c>
      <c r="DP178" s="108">
        <f t="shared" si="0"/>
        <v>0</v>
      </c>
      <c r="DQ178" s="110">
        <f t="shared" si="1"/>
        <v>0</v>
      </c>
      <c r="DR178" s="110">
        <f t="shared" si="2"/>
        <v>0</v>
      </c>
      <c r="DS178" s="112">
        <f t="shared" si="3"/>
        <v>0</v>
      </c>
      <c r="DT178" s="94">
        <f t="shared" si="4"/>
        <v>0</v>
      </c>
      <c r="DU178" s="54">
        <f t="shared" si="5"/>
        <v>0</v>
      </c>
      <c r="DV178" s="54">
        <f t="shared" si="6"/>
        <v>0</v>
      </c>
      <c r="DW178" s="142">
        <f t="shared" si="7"/>
        <v>0</v>
      </c>
    </row>
    <row r="179" spans="1:127" x14ac:dyDescent="0.45">
      <c r="A179" s="2">
        <v>42885</v>
      </c>
      <c r="BA179" s="97">
        <v>0</v>
      </c>
      <c r="BB179" s="108">
        <v>0</v>
      </c>
      <c r="BC179" s="10">
        <v>0</v>
      </c>
      <c r="BD179" s="10">
        <v>0</v>
      </c>
      <c r="BE179" s="110">
        <v>0</v>
      </c>
      <c r="BF179" s="77">
        <v>0</v>
      </c>
      <c r="BG179" s="54">
        <v>0</v>
      </c>
      <c r="BH179" s="54">
        <v>0</v>
      </c>
      <c r="BI179" s="54">
        <v>0</v>
      </c>
      <c r="BJ179" s="108">
        <v>0</v>
      </c>
      <c r="BK179" s="110">
        <v>0</v>
      </c>
      <c r="BL179" s="110">
        <v>0</v>
      </c>
      <c r="BM179" s="110">
        <v>0</v>
      </c>
      <c r="BN179" s="94">
        <v>0</v>
      </c>
      <c r="BO179" s="54">
        <v>0</v>
      </c>
      <c r="BP179" s="54">
        <v>0</v>
      </c>
      <c r="BQ179" s="54">
        <v>0</v>
      </c>
      <c r="BR179" s="109">
        <f t="shared" ref="BR179:CW179" si="25">SUM(BR172:BR178)</f>
        <v>0</v>
      </c>
      <c r="BS179" s="107">
        <f t="shared" si="25"/>
        <v>0</v>
      </c>
      <c r="BT179" s="107">
        <f t="shared" si="25"/>
        <v>0</v>
      </c>
      <c r="BU179" s="111">
        <f t="shared" si="25"/>
        <v>0</v>
      </c>
      <c r="BV179" s="137">
        <f t="shared" si="25"/>
        <v>0</v>
      </c>
      <c r="BW179" s="137">
        <f t="shared" si="25"/>
        <v>0</v>
      </c>
      <c r="BX179" s="137">
        <f t="shared" si="25"/>
        <v>0</v>
      </c>
      <c r="BY179" s="137">
        <f t="shared" si="25"/>
        <v>0</v>
      </c>
      <c r="BZ179" s="109">
        <f t="shared" si="25"/>
        <v>0</v>
      </c>
      <c r="CA179" s="107">
        <f t="shared" si="25"/>
        <v>0</v>
      </c>
      <c r="CB179" s="107">
        <f t="shared" si="25"/>
        <v>0</v>
      </c>
      <c r="CC179" s="111">
        <f t="shared" si="25"/>
        <v>0</v>
      </c>
      <c r="CD179" s="137">
        <f t="shared" si="25"/>
        <v>0</v>
      </c>
      <c r="CE179" s="137">
        <f t="shared" si="25"/>
        <v>0</v>
      </c>
      <c r="CF179" s="137">
        <f t="shared" si="25"/>
        <v>0</v>
      </c>
      <c r="CG179" s="137">
        <f t="shared" si="25"/>
        <v>0</v>
      </c>
      <c r="CH179" s="109">
        <f t="shared" si="25"/>
        <v>0</v>
      </c>
      <c r="CI179" s="107">
        <f t="shared" si="25"/>
        <v>0</v>
      </c>
      <c r="CJ179" s="107">
        <f t="shared" si="25"/>
        <v>0</v>
      </c>
      <c r="CK179" s="111">
        <f t="shared" si="25"/>
        <v>0</v>
      </c>
      <c r="CL179" s="137">
        <f t="shared" si="25"/>
        <v>0</v>
      </c>
      <c r="CM179" s="137">
        <f t="shared" si="25"/>
        <v>0</v>
      </c>
      <c r="CN179" s="137">
        <f t="shared" si="25"/>
        <v>0</v>
      </c>
      <c r="CO179" s="137">
        <f t="shared" si="25"/>
        <v>0</v>
      </c>
      <c r="CP179" s="109">
        <f t="shared" si="25"/>
        <v>0</v>
      </c>
      <c r="CQ179" s="107">
        <f t="shared" si="25"/>
        <v>0</v>
      </c>
      <c r="CR179" s="107">
        <f t="shared" si="25"/>
        <v>0</v>
      </c>
      <c r="CS179" s="111">
        <f t="shared" si="25"/>
        <v>0</v>
      </c>
      <c r="CT179" s="137">
        <f t="shared" si="25"/>
        <v>0</v>
      </c>
      <c r="CU179" s="137">
        <f t="shared" si="25"/>
        <v>0</v>
      </c>
      <c r="CV179" s="137">
        <f t="shared" si="25"/>
        <v>0</v>
      </c>
      <c r="CW179" s="137">
        <f t="shared" si="25"/>
        <v>0</v>
      </c>
      <c r="CX179" s="109"/>
      <c r="CY179" s="107"/>
      <c r="CZ179" s="107"/>
      <c r="DA179" s="111"/>
      <c r="DB179" s="137"/>
      <c r="DC179" s="137"/>
      <c r="DD179" s="137"/>
      <c r="DE179" s="137"/>
      <c r="DF179" s="109"/>
      <c r="DG179" s="107"/>
      <c r="DH179" s="107"/>
      <c r="DI179" s="111"/>
      <c r="DJ179" s="137"/>
      <c r="DK179" s="137"/>
      <c r="DL179" s="137"/>
      <c r="DM179" s="137"/>
      <c r="DN179" s="60">
        <v>0</v>
      </c>
      <c r="DP179" s="108">
        <f t="shared" si="0"/>
        <v>0</v>
      </c>
      <c r="DQ179" s="110">
        <f t="shared" si="1"/>
        <v>0</v>
      </c>
      <c r="DR179" s="110">
        <f t="shared" si="2"/>
        <v>0</v>
      </c>
      <c r="DS179" s="112">
        <f t="shared" si="3"/>
        <v>0</v>
      </c>
      <c r="DT179" s="94">
        <f t="shared" si="4"/>
        <v>0</v>
      </c>
      <c r="DU179" s="54">
        <f t="shared" si="5"/>
        <v>0</v>
      </c>
      <c r="DV179" s="54">
        <f t="shared" si="6"/>
        <v>0</v>
      </c>
      <c r="DW179" s="142">
        <f t="shared" si="7"/>
        <v>0</v>
      </c>
    </row>
    <row r="180" spans="1:127" x14ac:dyDescent="0.45">
      <c r="A180" s="2">
        <v>42886</v>
      </c>
      <c r="AS180">
        <v>1</v>
      </c>
      <c r="BA180" s="97">
        <v>1</v>
      </c>
      <c r="BB180" s="108">
        <v>0</v>
      </c>
      <c r="BC180" s="10">
        <v>0</v>
      </c>
      <c r="BD180" s="10">
        <v>0</v>
      </c>
      <c r="BE180" s="110">
        <v>0</v>
      </c>
      <c r="BF180" s="77">
        <v>0</v>
      </c>
      <c r="BG180" s="54">
        <v>0</v>
      </c>
      <c r="BH180" s="54">
        <v>1</v>
      </c>
      <c r="BI180" s="54">
        <v>0</v>
      </c>
      <c r="BJ180" s="108">
        <v>0</v>
      </c>
      <c r="BK180" s="110">
        <v>0</v>
      </c>
      <c r="BL180" s="110">
        <v>0</v>
      </c>
      <c r="BM180" s="110">
        <v>0</v>
      </c>
      <c r="BN180" s="94">
        <v>0</v>
      </c>
      <c r="BO180" s="54">
        <v>0</v>
      </c>
      <c r="BP180" s="54">
        <v>0</v>
      </c>
      <c r="BQ180" s="54">
        <v>0</v>
      </c>
      <c r="BR180" s="109">
        <f t="shared" ref="BR180:CW180" si="26">SUM(BR173:BR179)</f>
        <v>0</v>
      </c>
      <c r="BS180" s="107">
        <f t="shared" si="26"/>
        <v>0</v>
      </c>
      <c r="BT180" s="107">
        <f t="shared" si="26"/>
        <v>0</v>
      </c>
      <c r="BU180" s="111">
        <f t="shared" si="26"/>
        <v>0</v>
      </c>
      <c r="BV180" s="137">
        <f t="shared" si="26"/>
        <v>0</v>
      </c>
      <c r="BW180" s="137">
        <f t="shared" si="26"/>
        <v>0</v>
      </c>
      <c r="BX180" s="137">
        <f t="shared" si="26"/>
        <v>0</v>
      </c>
      <c r="BY180" s="137">
        <f t="shared" si="26"/>
        <v>0</v>
      </c>
      <c r="BZ180" s="109">
        <f t="shared" si="26"/>
        <v>0</v>
      </c>
      <c r="CA180" s="107">
        <f t="shared" si="26"/>
        <v>0</v>
      </c>
      <c r="CB180" s="107">
        <f t="shared" si="26"/>
        <v>0</v>
      </c>
      <c r="CC180" s="111">
        <f t="shared" si="26"/>
        <v>0</v>
      </c>
      <c r="CD180" s="137">
        <f t="shared" si="26"/>
        <v>0</v>
      </c>
      <c r="CE180" s="137">
        <f t="shared" si="26"/>
        <v>0</v>
      </c>
      <c r="CF180" s="137">
        <f t="shared" si="26"/>
        <v>0</v>
      </c>
      <c r="CG180" s="137">
        <f t="shared" si="26"/>
        <v>0</v>
      </c>
      <c r="CH180" s="109">
        <f t="shared" si="26"/>
        <v>0</v>
      </c>
      <c r="CI180" s="107">
        <f t="shared" si="26"/>
        <v>0</v>
      </c>
      <c r="CJ180" s="107">
        <f t="shared" si="26"/>
        <v>0</v>
      </c>
      <c r="CK180" s="111">
        <f t="shared" si="26"/>
        <v>0</v>
      </c>
      <c r="CL180" s="137">
        <f t="shared" si="26"/>
        <v>0</v>
      </c>
      <c r="CM180" s="137">
        <f t="shared" si="26"/>
        <v>0</v>
      </c>
      <c r="CN180" s="137">
        <f t="shared" si="26"/>
        <v>0</v>
      </c>
      <c r="CO180" s="137">
        <f t="shared" si="26"/>
        <v>0</v>
      </c>
      <c r="CP180" s="109">
        <f t="shared" si="26"/>
        <v>0</v>
      </c>
      <c r="CQ180" s="107">
        <f t="shared" si="26"/>
        <v>0</v>
      </c>
      <c r="CR180" s="107">
        <f t="shared" si="26"/>
        <v>0</v>
      </c>
      <c r="CS180" s="111">
        <f t="shared" si="26"/>
        <v>0</v>
      </c>
      <c r="CT180" s="137">
        <f t="shared" si="26"/>
        <v>0</v>
      </c>
      <c r="CU180" s="137">
        <f t="shared" si="26"/>
        <v>0</v>
      </c>
      <c r="CV180" s="137">
        <f t="shared" si="26"/>
        <v>0</v>
      </c>
      <c r="CW180" s="137">
        <f t="shared" si="26"/>
        <v>0</v>
      </c>
      <c r="CX180" s="109"/>
      <c r="CY180" s="107"/>
      <c r="CZ180" s="107"/>
      <c r="DA180" s="111"/>
      <c r="DB180" s="137"/>
      <c r="DC180" s="137"/>
      <c r="DD180" s="137"/>
      <c r="DE180" s="137"/>
      <c r="DF180" s="109"/>
      <c r="DG180" s="107"/>
      <c r="DH180" s="107"/>
      <c r="DI180" s="111"/>
      <c r="DJ180" s="137"/>
      <c r="DK180" s="137"/>
      <c r="DL180" s="137"/>
      <c r="DM180" s="137"/>
      <c r="DN180" s="60">
        <v>0</v>
      </c>
      <c r="DP180" s="108">
        <f t="shared" si="0"/>
        <v>0</v>
      </c>
      <c r="DQ180" s="110">
        <f t="shared" si="1"/>
        <v>0</v>
      </c>
      <c r="DR180" s="110">
        <f t="shared" si="2"/>
        <v>0</v>
      </c>
      <c r="DS180" s="112">
        <f t="shared" si="3"/>
        <v>0</v>
      </c>
      <c r="DT180" s="94">
        <f t="shared" si="4"/>
        <v>0</v>
      </c>
      <c r="DU180" s="54">
        <f t="shared" si="5"/>
        <v>0</v>
      </c>
      <c r="DV180" s="54">
        <f t="shared" si="6"/>
        <v>1</v>
      </c>
      <c r="DW180" s="142">
        <f t="shared" si="7"/>
        <v>0</v>
      </c>
    </row>
    <row r="181" spans="1:127" s="4" customFormat="1" x14ac:dyDescent="0.45">
      <c r="A181" s="5" t="s">
        <v>58</v>
      </c>
      <c r="B181" s="4">
        <f>SUM(B177:B180)</f>
        <v>0</v>
      </c>
      <c r="C181" s="4">
        <f t="shared" ref="C181:BN181" si="27">SUM(C177:C180)</f>
        <v>0</v>
      </c>
      <c r="D181" s="4">
        <f t="shared" si="27"/>
        <v>0</v>
      </c>
      <c r="E181" s="4">
        <f t="shared" si="27"/>
        <v>0</v>
      </c>
      <c r="F181" s="4">
        <f t="shared" si="27"/>
        <v>0</v>
      </c>
      <c r="G181" s="4">
        <f t="shared" si="27"/>
        <v>0</v>
      </c>
      <c r="H181" s="4">
        <f t="shared" si="27"/>
        <v>0</v>
      </c>
      <c r="I181" s="4">
        <f t="shared" si="27"/>
        <v>0</v>
      </c>
      <c r="J181" s="4">
        <f t="shared" si="27"/>
        <v>0</v>
      </c>
      <c r="K181" s="4">
        <f t="shared" si="27"/>
        <v>0</v>
      </c>
      <c r="L181" s="4">
        <f t="shared" si="27"/>
        <v>0</v>
      </c>
      <c r="M181" s="4">
        <f t="shared" si="27"/>
        <v>0</v>
      </c>
      <c r="N181" s="4">
        <f t="shared" si="27"/>
        <v>0</v>
      </c>
      <c r="O181" s="4">
        <f t="shared" si="27"/>
        <v>0</v>
      </c>
      <c r="P181" s="4">
        <f t="shared" si="27"/>
        <v>0</v>
      </c>
      <c r="Q181" s="4">
        <f t="shared" si="27"/>
        <v>0</v>
      </c>
      <c r="R181" s="4">
        <f t="shared" si="27"/>
        <v>0</v>
      </c>
      <c r="S181" s="4">
        <f t="shared" si="27"/>
        <v>0</v>
      </c>
      <c r="T181" s="4">
        <f t="shared" si="27"/>
        <v>0</v>
      </c>
      <c r="U181" s="4">
        <f t="shared" si="27"/>
        <v>0</v>
      </c>
      <c r="V181" s="4">
        <f t="shared" si="27"/>
        <v>0</v>
      </c>
      <c r="W181" s="4">
        <f t="shared" si="27"/>
        <v>0</v>
      </c>
      <c r="X181" s="4">
        <f t="shared" si="27"/>
        <v>0</v>
      </c>
      <c r="Y181" s="4">
        <f t="shared" si="27"/>
        <v>0</v>
      </c>
      <c r="Z181" s="4">
        <f t="shared" si="27"/>
        <v>0</v>
      </c>
      <c r="AA181" s="4">
        <f t="shared" si="27"/>
        <v>0</v>
      </c>
      <c r="AB181" s="4">
        <f t="shared" si="27"/>
        <v>0</v>
      </c>
      <c r="AC181" s="4">
        <f t="shared" si="27"/>
        <v>0</v>
      </c>
      <c r="AD181" s="4">
        <f t="shared" si="27"/>
        <v>0</v>
      </c>
      <c r="AE181" s="4">
        <f t="shared" si="27"/>
        <v>0</v>
      </c>
      <c r="AF181" s="4">
        <f t="shared" si="27"/>
        <v>0</v>
      </c>
      <c r="AG181" s="4">
        <f t="shared" si="27"/>
        <v>0</v>
      </c>
      <c r="AH181" s="4">
        <f t="shared" si="27"/>
        <v>0</v>
      </c>
      <c r="AI181" s="4">
        <f t="shared" si="27"/>
        <v>0</v>
      </c>
      <c r="AJ181" s="4">
        <f t="shared" si="27"/>
        <v>0</v>
      </c>
      <c r="AK181" s="4">
        <f t="shared" si="27"/>
        <v>0</v>
      </c>
      <c r="AL181" s="4">
        <f t="shared" si="27"/>
        <v>0</v>
      </c>
      <c r="AM181" s="4">
        <f t="shared" si="27"/>
        <v>0</v>
      </c>
      <c r="AN181" s="4">
        <f t="shared" si="27"/>
        <v>0</v>
      </c>
      <c r="AO181" s="4">
        <f t="shared" si="27"/>
        <v>0</v>
      </c>
      <c r="AP181" s="4">
        <f t="shared" si="27"/>
        <v>0</v>
      </c>
      <c r="AQ181" s="4">
        <f t="shared" si="27"/>
        <v>0</v>
      </c>
      <c r="AR181" s="4">
        <f t="shared" si="27"/>
        <v>0</v>
      </c>
      <c r="AS181" s="4">
        <f t="shared" si="27"/>
        <v>1</v>
      </c>
      <c r="AT181" s="4">
        <f t="shared" si="27"/>
        <v>0</v>
      </c>
      <c r="AU181" s="4">
        <f t="shared" si="27"/>
        <v>0</v>
      </c>
      <c r="AV181" s="4">
        <f t="shared" si="27"/>
        <v>0</v>
      </c>
      <c r="AW181" s="4">
        <f t="shared" si="27"/>
        <v>0</v>
      </c>
      <c r="AX181" s="4">
        <f t="shared" si="27"/>
        <v>0</v>
      </c>
      <c r="AY181" s="4">
        <f t="shared" si="27"/>
        <v>0</v>
      </c>
      <c r="AZ181" s="4">
        <f t="shared" si="27"/>
        <v>0</v>
      </c>
      <c r="BA181" s="4">
        <f t="shared" si="27"/>
        <v>1</v>
      </c>
      <c r="BB181" s="62">
        <f t="shared" si="27"/>
        <v>0</v>
      </c>
      <c r="BC181" s="4">
        <f t="shared" si="27"/>
        <v>0</v>
      </c>
      <c r="BD181" s="4">
        <f t="shared" si="27"/>
        <v>0</v>
      </c>
      <c r="BE181" s="4">
        <f t="shared" si="27"/>
        <v>0</v>
      </c>
      <c r="BF181" s="93">
        <f t="shared" si="27"/>
        <v>0</v>
      </c>
      <c r="BG181" s="4">
        <f t="shared" si="27"/>
        <v>0</v>
      </c>
      <c r="BH181" s="4">
        <f t="shared" si="27"/>
        <v>1</v>
      </c>
      <c r="BI181" s="4">
        <f t="shared" si="27"/>
        <v>0</v>
      </c>
      <c r="BJ181" s="62">
        <f t="shared" si="27"/>
        <v>0</v>
      </c>
      <c r="BK181" s="4">
        <f t="shared" si="27"/>
        <v>0</v>
      </c>
      <c r="BL181" s="4">
        <f t="shared" si="27"/>
        <v>0</v>
      </c>
      <c r="BM181" s="4">
        <f t="shared" si="27"/>
        <v>0</v>
      </c>
      <c r="BN181" s="93">
        <f t="shared" si="27"/>
        <v>0</v>
      </c>
      <c r="BO181" s="4">
        <f t="shared" ref="BO181:DN181" si="28">SUM(BO177:BO180)</f>
        <v>0</v>
      </c>
      <c r="BP181" s="4">
        <f t="shared" si="28"/>
        <v>0</v>
      </c>
      <c r="BQ181" s="4">
        <f t="shared" si="28"/>
        <v>0</v>
      </c>
      <c r="BR181" s="62">
        <f t="shared" si="28"/>
        <v>0</v>
      </c>
      <c r="BS181" s="4">
        <f t="shared" si="28"/>
        <v>0</v>
      </c>
      <c r="BT181" s="4">
        <f t="shared" si="28"/>
        <v>0</v>
      </c>
      <c r="BU181" s="4">
        <f t="shared" si="28"/>
        <v>0</v>
      </c>
      <c r="BV181" s="4">
        <f t="shared" si="28"/>
        <v>0</v>
      </c>
      <c r="BW181" s="4">
        <f t="shared" si="28"/>
        <v>0</v>
      </c>
      <c r="BX181" s="4">
        <f t="shared" si="28"/>
        <v>0</v>
      </c>
      <c r="BY181" s="4">
        <f t="shared" si="28"/>
        <v>0</v>
      </c>
      <c r="BZ181" s="62">
        <v>0</v>
      </c>
      <c r="CA181" s="4">
        <v>0</v>
      </c>
      <c r="CB181" s="4">
        <v>0</v>
      </c>
      <c r="CC181" s="4">
        <v>0</v>
      </c>
      <c r="CD181" s="93">
        <v>0</v>
      </c>
      <c r="CE181" s="4">
        <v>0</v>
      </c>
      <c r="CF181" s="4">
        <v>0</v>
      </c>
      <c r="CG181" s="4">
        <v>0</v>
      </c>
      <c r="CH181" s="62">
        <v>0</v>
      </c>
      <c r="CI181" s="4">
        <v>0</v>
      </c>
      <c r="CJ181" s="4">
        <v>0</v>
      </c>
      <c r="CK181" s="4">
        <v>0</v>
      </c>
      <c r="CL181" s="93">
        <v>0</v>
      </c>
      <c r="CM181" s="4">
        <v>0</v>
      </c>
      <c r="CN181" s="4">
        <v>0</v>
      </c>
      <c r="CO181" s="4">
        <v>0</v>
      </c>
      <c r="CP181" s="62">
        <v>0</v>
      </c>
      <c r="CQ181" s="4">
        <v>0</v>
      </c>
      <c r="CR181" s="4">
        <v>0</v>
      </c>
      <c r="CS181" s="4">
        <v>0</v>
      </c>
      <c r="CT181" s="93">
        <v>0</v>
      </c>
      <c r="CU181" s="4">
        <v>0</v>
      </c>
      <c r="CV181" s="4">
        <v>0</v>
      </c>
      <c r="CW181" s="4">
        <v>0</v>
      </c>
      <c r="CX181" s="108"/>
      <c r="CY181" s="110"/>
      <c r="CZ181" s="110"/>
      <c r="DA181" s="112"/>
      <c r="DF181" s="108"/>
      <c r="DG181" s="110"/>
      <c r="DH181" s="110"/>
      <c r="DI181" s="112"/>
      <c r="DN181" s="4">
        <f t="shared" si="28"/>
        <v>0</v>
      </c>
      <c r="DP181" s="62">
        <f t="shared" si="0"/>
        <v>0</v>
      </c>
      <c r="DQ181" s="30">
        <f t="shared" si="1"/>
        <v>0</v>
      </c>
      <c r="DR181" s="30">
        <f t="shared" si="2"/>
        <v>0</v>
      </c>
      <c r="DS181" s="133">
        <f t="shared" si="3"/>
        <v>0</v>
      </c>
      <c r="DT181" s="89">
        <f t="shared" si="4"/>
        <v>0</v>
      </c>
      <c r="DU181" s="32">
        <f t="shared" si="5"/>
        <v>0</v>
      </c>
      <c r="DV181" s="32">
        <f t="shared" si="6"/>
        <v>1</v>
      </c>
      <c r="DW181" s="58">
        <f t="shared" si="7"/>
        <v>0</v>
      </c>
    </row>
    <row r="182" spans="1:127" s="27" customFormat="1" x14ac:dyDescent="0.45">
      <c r="A182" s="90" t="s">
        <v>59</v>
      </c>
      <c r="B182" s="33">
        <f>B181+B176+B168+B160+B152</f>
        <v>1</v>
      </c>
      <c r="C182" s="33">
        <f t="shared" ref="C182:BN182" si="29">C181+C176+C168+C160+C152</f>
        <v>0</v>
      </c>
      <c r="D182" s="33">
        <f t="shared" si="29"/>
        <v>0</v>
      </c>
      <c r="E182" s="33">
        <f t="shared" si="29"/>
        <v>0</v>
      </c>
      <c r="F182" s="33">
        <f t="shared" si="29"/>
        <v>0</v>
      </c>
      <c r="G182" s="33">
        <f t="shared" si="29"/>
        <v>0</v>
      </c>
      <c r="H182" s="33">
        <f t="shared" si="29"/>
        <v>0</v>
      </c>
      <c r="I182" s="33">
        <f t="shared" si="29"/>
        <v>0</v>
      </c>
      <c r="J182" s="33">
        <f t="shared" si="29"/>
        <v>0</v>
      </c>
      <c r="K182" s="33">
        <f t="shared" si="29"/>
        <v>0</v>
      </c>
      <c r="L182" s="33">
        <f t="shared" si="29"/>
        <v>0</v>
      </c>
      <c r="M182" s="33">
        <f t="shared" si="29"/>
        <v>0</v>
      </c>
      <c r="N182" s="33">
        <f t="shared" si="29"/>
        <v>0</v>
      </c>
      <c r="O182" s="33">
        <f t="shared" si="29"/>
        <v>0</v>
      </c>
      <c r="P182" s="33">
        <f t="shared" si="29"/>
        <v>0</v>
      </c>
      <c r="Q182" s="33">
        <f t="shared" si="29"/>
        <v>0</v>
      </c>
      <c r="R182" s="33">
        <f t="shared" si="29"/>
        <v>0</v>
      </c>
      <c r="S182" s="33">
        <f t="shared" si="29"/>
        <v>0</v>
      </c>
      <c r="T182" s="33">
        <f t="shared" si="29"/>
        <v>0</v>
      </c>
      <c r="U182" s="33">
        <f t="shared" si="29"/>
        <v>0</v>
      </c>
      <c r="V182" s="33">
        <f t="shared" si="29"/>
        <v>0</v>
      </c>
      <c r="W182" s="33">
        <f t="shared" si="29"/>
        <v>0</v>
      </c>
      <c r="X182" s="33">
        <f t="shared" si="29"/>
        <v>0</v>
      </c>
      <c r="Y182" s="33">
        <f t="shared" si="29"/>
        <v>0</v>
      </c>
      <c r="Z182" s="33">
        <f t="shared" si="29"/>
        <v>0</v>
      </c>
      <c r="AA182" s="33">
        <f t="shared" si="29"/>
        <v>0</v>
      </c>
      <c r="AB182" s="33">
        <f t="shared" si="29"/>
        <v>0</v>
      </c>
      <c r="AC182" s="33">
        <f t="shared" si="29"/>
        <v>0</v>
      </c>
      <c r="AD182" s="33">
        <f t="shared" si="29"/>
        <v>0</v>
      </c>
      <c r="AE182" s="33">
        <f t="shared" si="29"/>
        <v>0</v>
      </c>
      <c r="AF182" s="33">
        <f t="shared" si="29"/>
        <v>0</v>
      </c>
      <c r="AG182" s="33">
        <f t="shared" si="29"/>
        <v>0</v>
      </c>
      <c r="AH182" s="33">
        <f t="shared" si="29"/>
        <v>0</v>
      </c>
      <c r="AI182" s="33">
        <f t="shared" si="29"/>
        <v>0</v>
      </c>
      <c r="AJ182" s="33">
        <f t="shared" si="29"/>
        <v>0</v>
      </c>
      <c r="AK182" s="33">
        <f t="shared" si="29"/>
        <v>1</v>
      </c>
      <c r="AL182" s="33">
        <f t="shared" si="29"/>
        <v>0</v>
      </c>
      <c r="AM182" s="33">
        <f t="shared" si="29"/>
        <v>0</v>
      </c>
      <c r="AN182" s="33">
        <f t="shared" si="29"/>
        <v>0</v>
      </c>
      <c r="AO182" s="33">
        <f t="shared" si="29"/>
        <v>0</v>
      </c>
      <c r="AP182" s="33">
        <f t="shared" si="29"/>
        <v>0</v>
      </c>
      <c r="AQ182" s="33">
        <f t="shared" si="29"/>
        <v>0</v>
      </c>
      <c r="AR182" s="33">
        <f t="shared" si="29"/>
        <v>0</v>
      </c>
      <c r="AS182" s="33">
        <f t="shared" si="29"/>
        <v>7</v>
      </c>
      <c r="AT182" s="33">
        <f t="shared" si="29"/>
        <v>0</v>
      </c>
      <c r="AU182" s="33">
        <f t="shared" si="29"/>
        <v>0</v>
      </c>
      <c r="AV182" s="33">
        <f t="shared" si="29"/>
        <v>0</v>
      </c>
      <c r="AW182" s="33">
        <f t="shared" si="29"/>
        <v>0</v>
      </c>
      <c r="AX182" s="33">
        <f t="shared" si="29"/>
        <v>0</v>
      </c>
      <c r="AY182" s="33">
        <f t="shared" si="29"/>
        <v>0</v>
      </c>
      <c r="AZ182" s="33">
        <f t="shared" si="29"/>
        <v>0</v>
      </c>
      <c r="BA182" s="96">
        <f t="shared" si="29"/>
        <v>9</v>
      </c>
      <c r="BB182" s="80">
        <f t="shared" si="29"/>
        <v>0</v>
      </c>
      <c r="BC182" s="33">
        <f t="shared" si="29"/>
        <v>0</v>
      </c>
      <c r="BD182" s="33">
        <f t="shared" si="29"/>
        <v>1</v>
      </c>
      <c r="BE182" s="33">
        <f t="shared" si="29"/>
        <v>0</v>
      </c>
      <c r="BF182" s="95">
        <f t="shared" si="29"/>
        <v>0</v>
      </c>
      <c r="BG182" s="33">
        <f t="shared" si="29"/>
        <v>1</v>
      </c>
      <c r="BH182" s="33">
        <f t="shared" si="29"/>
        <v>2</v>
      </c>
      <c r="BI182" s="33">
        <f t="shared" si="29"/>
        <v>1</v>
      </c>
      <c r="BJ182" s="80">
        <f t="shared" si="29"/>
        <v>0</v>
      </c>
      <c r="BK182" s="33">
        <f t="shared" si="29"/>
        <v>0</v>
      </c>
      <c r="BL182" s="33">
        <f t="shared" si="29"/>
        <v>0</v>
      </c>
      <c r="BM182" s="33">
        <f t="shared" si="29"/>
        <v>0</v>
      </c>
      <c r="BN182" s="95">
        <f t="shared" si="29"/>
        <v>0</v>
      </c>
      <c r="BO182" s="33">
        <f t="shared" ref="BO182:BY182" si="30">BO181+BO176+BO168+BO160+BO152</f>
        <v>0</v>
      </c>
      <c r="BP182" s="33">
        <f t="shared" si="30"/>
        <v>1</v>
      </c>
      <c r="BQ182" s="33">
        <f t="shared" si="30"/>
        <v>1</v>
      </c>
      <c r="BR182" s="80">
        <f t="shared" si="30"/>
        <v>0</v>
      </c>
      <c r="BS182" s="33">
        <f t="shared" si="30"/>
        <v>0</v>
      </c>
      <c r="BT182" s="33">
        <f t="shared" si="30"/>
        <v>0</v>
      </c>
      <c r="BU182" s="33">
        <f t="shared" si="30"/>
        <v>0</v>
      </c>
      <c r="BV182" s="33">
        <f t="shared" si="30"/>
        <v>0</v>
      </c>
      <c r="BW182" s="33">
        <f t="shared" si="30"/>
        <v>0</v>
      </c>
      <c r="BX182" s="33">
        <f t="shared" si="30"/>
        <v>0</v>
      </c>
      <c r="BY182" s="33">
        <f t="shared" si="30"/>
        <v>0</v>
      </c>
      <c r="BZ182" s="80">
        <v>0</v>
      </c>
      <c r="CA182" s="33">
        <v>0</v>
      </c>
      <c r="CB182" s="33">
        <v>0</v>
      </c>
      <c r="CC182" s="33">
        <v>0</v>
      </c>
      <c r="CD182" s="95">
        <v>0</v>
      </c>
      <c r="CE182" s="33">
        <v>0</v>
      </c>
      <c r="CF182" s="33">
        <v>0</v>
      </c>
      <c r="CG182" s="33">
        <v>0</v>
      </c>
      <c r="CH182" s="80">
        <v>0</v>
      </c>
      <c r="CI182" s="33">
        <v>0</v>
      </c>
      <c r="CJ182" s="33">
        <v>0</v>
      </c>
      <c r="CK182" s="33">
        <v>0</v>
      </c>
      <c r="CL182" s="95">
        <v>0</v>
      </c>
      <c r="CM182" s="33">
        <v>0</v>
      </c>
      <c r="CN182" s="33">
        <v>0</v>
      </c>
      <c r="CO182" s="33">
        <v>0</v>
      </c>
      <c r="CP182" s="80">
        <v>0</v>
      </c>
      <c r="CQ182" s="33">
        <v>0</v>
      </c>
      <c r="CR182" s="33">
        <v>0</v>
      </c>
      <c r="CS182" s="33">
        <v>0</v>
      </c>
      <c r="CT182" s="95">
        <v>0</v>
      </c>
      <c r="CU182" s="33">
        <v>0</v>
      </c>
      <c r="CV182" s="33">
        <v>0</v>
      </c>
      <c r="CW182" s="33">
        <v>0</v>
      </c>
      <c r="CX182" s="109"/>
      <c r="CY182" s="107"/>
      <c r="CZ182" s="107"/>
      <c r="DA182" s="111"/>
      <c r="DB182" s="33"/>
      <c r="DC182" s="33"/>
      <c r="DD182" s="33"/>
      <c r="DE182" s="33"/>
      <c r="DF182" s="109"/>
      <c r="DG182" s="107"/>
      <c r="DH182" s="107"/>
      <c r="DI182" s="111"/>
      <c r="DJ182" s="33"/>
      <c r="DK182" s="33"/>
      <c r="DL182" s="33"/>
      <c r="DM182" s="33"/>
      <c r="DN182" s="33">
        <f>DN181+DN176+DN168+DN160+DN152</f>
        <v>7</v>
      </c>
      <c r="DP182" s="80">
        <f t="shared" si="0"/>
        <v>0</v>
      </c>
      <c r="DQ182" s="82">
        <f t="shared" si="1"/>
        <v>0</v>
      </c>
      <c r="DR182" s="82">
        <f t="shared" si="2"/>
        <v>1</v>
      </c>
      <c r="DS182" s="134">
        <f t="shared" si="3"/>
        <v>0</v>
      </c>
      <c r="DT182" s="95">
        <f t="shared" si="4"/>
        <v>0</v>
      </c>
      <c r="DU182" s="82">
        <f t="shared" si="5"/>
        <v>1</v>
      </c>
      <c r="DV182" s="82">
        <f t="shared" si="6"/>
        <v>3</v>
      </c>
      <c r="DW182" s="81">
        <f t="shared" si="7"/>
        <v>2</v>
      </c>
    </row>
    <row r="183" spans="1:127" x14ac:dyDescent="0.45">
      <c r="A183" s="2">
        <v>42887</v>
      </c>
      <c r="AK183">
        <v>1</v>
      </c>
      <c r="AL183">
        <v>1</v>
      </c>
      <c r="BA183" s="97">
        <v>2</v>
      </c>
      <c r="BB183" s="108">
        <v>0</v>
      </c>
      <c r="BC183" s="10">
        <v>0</v>
      </c>
      <c r="BD183" s="10">
        <v>0</v>
      </c>
      <c r="BE183" s="110">
        <v>0</v>
      </c>
      <c r="BF183" s="77">
        <v>0</v>
      </c>
      <c r="BG183" s="54">
        <v>0</v>
      </c>
      <c r="BH183" s="54">
        <v>0</v>
      </c>
      <c r="BI183" s="54">
        <v>0</v>
      </c>
      <c r="BJ183" s="108">
        <v>0</v>
      </c>
      <c r="BK183" s="110">
        <v>0</v>
      </c>
      <c r="BL183" s="110">
        <v>0</v>
      </c>
      <c r="BM183" s="110">
        <v>0</v>
      </c>
      <c r="BN183" s="92">
        <v>0</v>
      </c>
      <c r="BO183" s="54">
        <v>0</v>
      </c>
      <c r="BP183" s="54">
        <v>0</v>
      </c>
      <c r="BQ183" s="54">
        <v>0</v>
      </c>
      <c r="BR183" s="108">
        <v>0</v>
      </c>
      <c r="BS183" s="10">
        <v>0</v>
      </c>
      <c r="BT183" s="10">
        <v>0</v>
      </c>
      <c r="BU183" s="112">
        <v>0</v>
      </c>
      <c r="BV183" s="54">
        <v>0</v>
      </c>
      <c r="BW183" s="54">
        <v>0</v>
      </c>
      <c r="BX183" s="54">
        <v>0</v>
      </c>
      <c r="BY183" s="54">
        <v>1</v>
      </c>
      <c r="BZ183" s="108">
        <v>0</v>
      </c>
      <c r="CA183" s="110">
        <v>0</v>
      </c>
      <c r="CB183" s="110">
        <v>0</v>
      </c>
      <c r="CC183" s="110">
        <v>0</v>
      </c>
      <c r="CD183" s="94">
        <v>0</v>
      </c>
      <c r="CE183" s="54">
        <v>0</v>
      </c>
      <c r="CF183" s="54">
        <v>0</v>
      </c>
      <c r="CG183" s="54">
        <v>0</v>
      </c>
      <c r="CH183" s="108">
        <v>0</v>
      </c>
      <c r="CI183" s="110">
        <v>0</v>
      </c>
      <c r="CJ183" s="110">
        <v>0</v>
      </c>
      <c r="CK183" s="110">
        <v>0</v>
      </c>
      <c r="CL183" s="94">
        <v>0</v>
      </c>
      <c r="CM183" s="54">
        <v>0</v>
      </c>
      <c r="CN183" s="54">
        <v>0</v>
      </c>
      <c r="CO183" s="54">
        <v>0</v>
      </c>
      <c r="CP183" s="108">
        <v>0</v>
      </c>
      <c r="CQ183" s="110">
        <v>0</v>
      </c>
      <c r="CR183" s="110">
        <v>0</v>
      </c>
      <c r="CS183" s="110">
        <v>0</v>
      </c>
      <c r="CT183" s="94">
        <v>0</v>
      </c>
      <c r="CU183" s="54">
        <v>0</v>
      </c>
      <c r="CV183" s="54">
        <v>0</v>
      </c>
      <c r="CW183" s="54">
        <v>1</v>
      </c>
      <c r="DB183" s="54"/>
      <c r="DC183" s="54"/>
      <c r="DD183" s="54"/>
      <c r="DE183" s="54"/>
      <c r="DJ183" s="54"/>
      <c r="DK183" s="54"/>
      <c r="DL183" s="54"/>
      <c r="DM183" s="54"/>
      <c r="DN183" s="60">
        <v>2</v>
      </c>
      <c r="DP183" s="108">
        <f t="shared" si="0"/>
        <v>0</v>
      </c>
      <c r="DQ183" s="110">
        <f t="shared" si="1"/>
        <v>0</v>
      </c>
      <c r="DR183" s="110">
        <f t="shared" si="2"/>
        <v>0</v>
      </c>
      <c r="DS183" s="112">
        <f t="shared" si="3"/>
        <v>0</v>
      </c>
      <c r="DT183" s="94">
        <f t="shared" si="4"/>
        <v>0</v>
      </c>
      <c r="DU183" s="54">
        <f t="shared" si="5"/>
        <v>0</v>
      </c>
      <c r="DV183" s="54">
        <f t="shared" si="6"/>
        <v>0</v>
      </c>
      <c r="DW183" s="142">
        <f t="shared" si="7"/>
        <v>2</v>
      </c>
    </row>
    <row r="184" spans="1:127" x14ac:dyDescent="0.45">
      <c r="A184" s="2">
        <v>42888</v>
      </c>
      <c r="AS184">
        <v>1</v>
      </c>
      <c r="BA184" s="97">
        <f>SUM(B184:AZ184)</f>
        <v>1</v>
      </c>
      <c r="BB184" s="108">
        <v>0</v>
      </c>
      <c r="BC184" s="10">
        <v>0</v>
      </c>
      <c r="BD184" s="10">
        <v>0</v>
      </c>
      <c r="BE184" s="110">
        <v>0</v>
      </c>
      <c r="BF184" s="77">
        <v>0</v>
      </c>
      <c r="BG184" s="54">
        <v>0</v>
      </c>
      <c r="BH184" s="54">
        <v>0</v>
      </c>
      <c r="BI184" s="54">
        <v>0</v>
      </c>
      <c r="BJ184" s="108">
        <v>0</v>
      </c>
      <c r="BK184" s="110">
        <v>0</v>
      </c>
      <c r="BL184" s="110">
        <v>0</v>
      </c>
      <c r="BM184" s="110">
        <v>0</v>
      </c>
      <c r="BN184" s="92">
        <v>0</v>
      </c>
      <c r="BO184" s="54">
        <v>0</v>
      </c>
      <c r="BP184" s="54">
        <v>0</v>
      </c>
      <c r="BQ184" s="54">
        <v>0</v>
      </c>
      <c r="BR184" s="108">
        <v>0</v>
      </c>
      <c r="BS184" s="110">
        <v>0</v>
      </c>
      <c r="BT184" s="110">
        <v>0</v>
      </c>
      <c r="BU184" s="112">
        <v>0</v>
      </c>
      <c r="BV184" s="54">
        <v>0</v>
      </c>
      <c r="BW184" s="54">
        <v>0</v>
      </c>
      <c r="BX184" s="54">
        <v>0</v>
      </c>
      <c r="BY184" s="54">
        <v>1</v>
      </c>
      <c r="BZ184" s="108">
        <v>0</v>
      </c>
      <c r="CA184" s="110">
        <v>0</v>
      </c>
      <c r="CB184" s="110">
        <v>0</v>
      </c>
      <c r="CC184" s="110">
        <v>0</v>
      </c>
      <c r="CD184" s="94">
        <v>0</v>
      </c>
      <c r="CE184" s="54">
        <v>0</v>
      </c>
      <c r="CF184" s="54">
        <v>0</v>
      </c>
      <c r="CG184" s="54">
        <v>0</v>
      </c>
      <c r="CH184" s="108">
        <v>0</v>
      </c>
      <c r="CI184" s="110">
        <v>0</v>
      </c>
      <c r="CJ184" s="110">
        <v>0</v>
      </c>
      <c r="CK184" s="110">
        <v>0</v>
      </c>
      <c r="CL184" s="94">
        <v>0</v>
      </c>
      <c r="CM184" s="54">
        <v>0</v>
      </c>
      <c r="CN184" s="54">
        <v>0</v>
      </c>
      <c r="CO184" s="54">
        <v>0</v>
      </c>
      <c r="CP184" s="108">
        <v>0</v>
      </c>
      <c r="CQ184" s="110">
        <v>0</v>
      </c>
      <c r="CR184" s="110">
        <v>0</v>
      </c>
      <c r="CS184" s="110">
        <v>0</v>
      </c>
      <c r="CT184" s="94">
        <v>0</v>
      </c>
      <c r="CU184" s="54">
        <v>0</v>
      </c>
      <c r="CV184" s="54">
        <v>0</v>
      </c>
      <c r="CW184" s="54">
        <v>0</v>
      </c>
      <c r="DB184" s="54"/>
      <c r="DC184" s="54"/>
      <c r="DD184" s="54"/>
      <c r="DE184" s="54"/>
      <c r="DJ184" s="54"/>
      <c r="DK184" s="54"/>
      <c r="DL184" s="54"/>
      <c r="DM184" s="54"/>
      <c r="DN184" s="60">
        <f>SUM(BB184:CG184)</f>
        <v>1</v>
      </c>
      <c r="DP184" s="108">
        <f t="shared" si="0"/>
        <v>0</v>
      </c>
      <c r="DQ184" s="110">
        <f t="shared" si="1"/>
        <v>0</v>
      </c>
      <c r="DR184" s="110">
        <f t="shared" si="2"/>
        <v>0</v>
      </c>
      <c r="DS184" s="112">
        <f t="shared" si="3"/>
        <v>0</v>
      </c>
      <c r="DT184" s="94">
        <f t="shared" si="4"/>
        <v>0</v>
      </c>
      <c r="DU184" s="54">
        <f t="shared" si="5"/>
        <v>0</v>
      </c>
      <c r="DV184" s="54">
        <f t="shared" si="6"/>
        <v>0</v>
      </c>
      <c r="DW184" s="142">
        <f t="shared" si="7"/>
        <v>1</v>
      </c>
    </row>
    <row r="185" spans="1:127" x14ac:dyDescent="0.45">
      <c r="A185" s="2">
        <v>42889</v>
      </c>
      <c r="Q185">
        <v>0</v>
      </c>
      <c r="AC185">
        <v>1</v>
      </c>
      <c r="BA185" s="97">
        <f>SUM(B185:AZ185)</f>
        <v>1</v>
      </c>
      <c r="BB185" s="108">
        <v>0</v>
      </c>
      <c r="BC185" s="10">
        <v>0</v>
      </c>
      <c r="BD185" s="10">
        <v>0</v>
      </c>
      <c r="BE185" s="110">
        <v>0</v>
      </c>
      <c r="BF185" s="77">
        <v>0</v>
      </c>
      <c r="BG185" s="54">
        <v>0</v>
      </c>
      <c r="BH185" s="54">
        <v>0</v>
      </c>
      <c r="BI185" s="54">
        <v>0</v>
      </c>
      <c r="BJ185" s="108">
        <v>0</v>
      </c>
      <c r="BK185" s="110">
        <v>0</v>
      </c>
      <c r="BL185" s="110">
        <v>0</v>
      </c>
      <c r="BM185" s="110">
        <v>0</v>
      </c>
      <c r="BN185" s="92">
        <v>0</v>
      </c>
      <c r="BO185" s="54">
        <v>0</v>
      </c>
      <c r="BP185" s="54">
        <v>0</v>
      </c>
      <c r="BQ185" s="54">
        <v>0</v>
      </c>
      <c r="BR185" s="108">
        <v>0</v>
      </c>
      <c r="BS185" s="110">
        <v>0</v>
      </c>
      <c r="BT185" s="110">
        <v>0</v>
      </c>
      <c r="BU185" s="112">
        <v>0</v>
      </c>
      <c r="BV185" s="54">
        <v>0</v>
      </c>
      <c r="BW185" s="54">
        <v>0</v>
      </c>
      <c r="BX185" s="54">
        <v>0</v>
      </c>
      <c r="BY185" s="54">
        <v>0</v>
      </c>
      <c r="BZ185" s="108">
        <v>0</v>
      </c>
      <c r="CA185" s="10">
        <v>0</v>
      </c>
      <c r="CB185" s="10">
        <v>1</v>
      </c>
      <c r="CC185" s="110">
        <v>0</v>
      </c>
      <c r="CD185" s="92">
        <v>0</v>
      </c>
      <c r="CE185" s="54">
        <v>0</v>
      </c>
      <c r="CF185" s="54">
        <v>0</v>
      </c>
      <c r="CG185" s="54">
        <v>0</v>
      </c>
      <c r="CH185" s="108">
        <v>0</v>
      </c>
      <c r="CI185" s="110">
        <v>0</v>
      </c>
      <c r="CJ185" s="110">
        <v>0</v>
      </c>
      <c r="CK185" s="110">
        <v>0</v>
      </c>
      <c r="CL185" s="94">
        <v>0</v>
      </c>
      <c r="CM185" s="54">
        <v>0</v>
      </c>
      <c r="CN185" s="54">
        <v>0</v>
      </c>
      <c r="CO185" s="54">
        <v>0</v>
      </c>
      <c r="CP185" s="108">
        <v>0</v>
      </c>
      <c r="CQ185" s="110">
        <v>0</v>
      </c>
      <c r="CR185" s="110">
        <v>0</v>
      </c>
      <c r="CS185" s="110">
        <v>0</v>
      </c>
      <c r="CT185" s="94">
        <v>0</v>
      </c>
      <c r="CU185" s="54">
        <v>0</v>
      </c>
      <c r="CV185" s="54">
        <v>0</v>
      </c>
      <c r="CW185" s="54">
        <v>0</v>
      </c>
      <c r="DB185" s="54"/>
      <c r="DC185" s="54"/>
      <c r="DD185" s="54"/>
      <c r="DE185" s="54"/>
      <c r="DJ185" s="54"/>
      <c r="DK185" s="54"/>
      <c r="DL185" s="54"/>
      <c r="DM185" s="54"/>
      <c r="DN185" s="60">
        <f>SUM(BB185:CG185)</f>
        <v>1</v>
      </c>
      <c r="DP185" s="108">
        <f t="shared" ref="DP185:DP201" si="31">BB185+BJ185+BR185+BZ185+CH185+CP185</f>
        <v>0</v>
      </c>
      <c r="DQ185" s="110">
        <f t="shared" ref="DQ185:DQ201" si="32">BC185+BK185+BS185+CA185+CI185+CQ185</f>
        <v>0</v>
      </c>
      <c r="DR185" s="110">
        <f t="shared" ref="DR185:DR201" si="33">BD185+BL185+BT185+CB185+CJ185+CR185</f>
        <v>1</v>
      </c>
      <c r="DS185" s="112">
        <f t="shared" ref="DS185:DS201" si="34">BE185+BM185+BU185+CC185+CK185+CS185</f>
        <v>0</v>
      </c>
      <c r="DT185" s="94">
        <f t="shared" ref="DT185:DT201" si="35">BF185+BN185+BV185+CD185+CL185+CT185</f>
        <v>0</v>
      </c>
      <c r="DU185" s="54">
        <f t="shared" ref="DU185:DU201" si="36">BG185+BO185+BW185+CE185+CM185+CU185</f>
        <v>0</v>
      </c>
      <c r="DV185" s="54">
        <f t="shared" ref="DV185:DV201" si="37">BH185+BP185+BX185+CF185+CN185+CV185</f>
        <v>0</v>
      </c>
      <c r="DW185" s="142">
        <f t="shared" ref="DW185:DW201" si="38">BI185+BQ185+BY185+CG185+CO185+CW185</f>
        <v>0</v>
      </c>
    </row>
    <row r="186" spans="1:127" s="18" customFormat="1" x14ac:dyDescent="0.45">
      <c r="A186" s="5" t="s">
        <v>58</v>
      </c>
      <c r="B186" s="18">
        <f>SUM(B183:B185)</f>
        <v>0</v>
      </c>
      <c r="C186" s="18">
        <f t="shared" ref="C186:BN186" si="39">SUM(C183:C185)</f>
        <v>0</v>
      </c>
      <c r="D186" s="18">
        <f t="shared" si="39"/>
        <v>0</v>
      </c>
      <c r="E186" s="18">
        <f t="shared" si="39"/>
        <v>0</v>
      </c>
      <c r="F186" s="18">
        <f t="shared" si="39"/>
        <v>0</v>
      </c>
      <c r="G186" s="18">
        <f t="shared" si="39"/>
        <v>0</v>
      </c>
      <c r="H186" s="18">
        <f t="shared" si="39"/>
        <v>0</v>
      </c>
      <c r="I186" s="18">
        <f t="shared" si="39"/>
        <v>0</v>
      </c>
      <c r="J186" s="18">
        <f t="shared" si="39"/>
        <v>0</v>
      </c>
      <c r="K186" s="18">
        <f t="shared" si="39"/>
        <v>0</v>
      </c>
      <c r="L186" s="18">
        <f t="shared" si="39"/>
        <v>0</v>
      </c>
      <c r="M186" s="18">
        <f t="shared" si="39"/>
        <v>0</v>
      </c>
      <c r="N186" s="18">
        <f t="shared" si="39"/>
        <v>0</v>
      </c>
      <c r="O186" s="18">
        <f t="shared" si="39"/>
        <v>0</v>
      </c>
      <c r="P186" s="18">
        <f t="shared" si="39"/>
        <v>0</v>
      </c>
      <c r="Q186" s="18">
        <f t="shared" si="39"/>
        <v>0</v>
      </c>
      <c r="R186" s="18">
        <f t="shared" si="39"/>
        <v>0</v>
      </c>
      <c r="S186" s="18">
        <f t="shared" si="39"/>
        <v>0</v>
      </c>
      <c r="T186" s="18">
        <f t="shared" si="39"/>
        <v>0</v>
      </c>
      <c r="U186" s="18">
        <f t="shared" si="39"/>
        <v>0</v>
      </c>
      <c r="V186" s="18">
        <f t="shared" si="39"/>
        <v>0</v>
      </c>
      <c r="W186" s="18">
        <f t="shared" si="39"/>
        <v>0</v>
      </c>
      <c r="X186" s="18">
        <f t="shared" si="39"/>
        <v>0</v>
      </c>
      <c r="Y186" s="18">
        <f t="shared" si="39"/>
        <v>0</v>
      </c>
      <c r="Z186" s="18">
        <f t="shared" si="39"/>
        <v>0</v>
      </c>
      <c r="AA186" s="18">
        <f t="shared" si="39"/>
        <v>0</v>
      </c>
      <c r="AB186" s="18">
        <f t="shared" si="39"/>
        <v>0</v>
      </c>
      <c r="AC186" s="18">
        <f t="shared" si="39"/>
        <v>1</v>
      </c>
      <c r="AD186" s="18">
        <f t="shared" si="39"/>
        <v>0</v>
      </c>
      <c r="AE186" s="18">
        <f t="shared" si="39"/>
        <v>0</v>
      </c>
      <c r="AF186" s="18">
        <f t="shared" si="39"/>
        <v>0</v>
      </c>
      <c r="AG186" s="18">
        <f t="shared" si="39"/>
        <v>0</v>
      </c>
      <c r="AH186" s="18">
        <f t="shared" si="39"/>
        <v>0</v>
      </c>
      <c r="AI186" s="18">
        <f t="shared" si="39"/>
        <v>0</v>
      </c>
      <c r="AJ186" s="18">
        <f t="shared" si="39"/>
        <v>0</v>
      </c>
      <c r="AK186" s="18">
        <f t="shared" si="39"/>
        <v>1</v>
      </c>
      <c r="AL186" s="18">
        <f t="shared" si="39"/>
        <v>1</v>
      </c>
      <c r="AM186" s="18">
        <f t="shared" si="39"/>
        <v>0</v>
      </c>
      <c r="AN186" s="18">
        <f t="shared" si="39"/>
        <v>0</v>
      </c>
      <c r="AO186" s="18">
        <f t="shared" si="39"/>
        <v>0</v>
      </c>
      <c r="AP186" s="18">
        <f t="shared" si="39"/>
        <v>0</v>
      </c>
      <c r="AQ186" s="18">
        <f t="shared" si="39"/>
        <v>0</v>
      </c>
      <c r="AR186" s="18">
        <f t="shared" si="39"/>
        <v>0</v>
      </c>
      <c r="AS186" s="18">
        <f t="shared" si="39"/>
        <v>1</v>
      </c>
      <c r="AT186" s="18">
        <f t="shared" si="39"/>
        <v>0</v>
      </c>
      <c r="AU186" s="18">
        <f t="shared" si="39"/>
        <v>0</v>
      </c>
      <c r="AV186" s="18">
        <f t="shared" si="39"/>
        <v>0</v>
      </c>
      <c r="AW186" s="18">
        <f t="shared" si="39"/>
        <v>0</v>
      </c>
      <c r="AX186" s="18">
        <f t="shared" si="39"/>
        <v>0</v>
      </c>
      <c r="AY186" s="18">
        <f t="shared" si="39"/>
        <v>0</v>
      </c>
      <c r="AZ186" s="18">
        <f t="shared" si="39"/>
        <v>0</v>
      </c>
      <c r="BA186" s="18">
        <f t="shared" si="39"/>
        <v>4</v>
      </c>
      <c r="BB186" s="61">
        <f t="shared" si="39"/>
        <v>0</v>
      </c>
      <c r="BC186" s="18">
        <f t="shared" si="39"/>
        <v>0</v>
      </c>
      <c r="BD186" s="18">
        <f t="shared" si="39"/>
        <v>0</v>
      </c>
      <c r="BE186" s="18">
        <f t="shared" si="39"/>
        <v>0</v>
      </c>
      <c r="BF186" s="89">
        <f t="shared" si="39"/>
        <v>0</v>
      </c>
      <c r="BG186" s="32">
        <f t="shared" si="39"/>
        <v>0</v>
      </c>
      <c r="BH186" s="32">
        <f t="shared" si="39"/>
        <v>0</v>
      </c>
      <c r="BI186" s="58">
        <f t="shared" si="39"/>
        <v>0</v>
      </c>
      <c r="BJ186" s="18">
        <f t="shared" si="39"/>
        <v>0</v>
      </c>
      <c r="BK186" s="18">
        <f t="shared" si="39"/>
        <v>0</v>
      </c>
      <c r="BL186" s="18">
        <f t="shared" si="39"/>
        <v>0</v>
      </c>
      <c r="BM186" s="18">
        <f t="shared" si="39"/>
        <v>0</v>
      </c>
      <c r="BN186" s="89">
        <f t="shared" si="39"/>
        <v>0</v>
      </c>
      <c r="BO186" s="32">
        <f t="shared" ref="BO186:DN186" si="40">SUM(BO183:BO185)</f>
        <v>0</v>
      </c>
      <c r="BP186" s="32">
        <f t="shared" si="40"/>
        <v>0</v>
      </c>
      <c r="BQ186" s="58">
        <f t="shared" si="40"/>
        <v>0</v>
      </c>
      <c r="BR186" s="18">
        <f t="shared" si="40"/>
        <v>0</v>
      </c>
      <c r="BS186" s="18">
        <f t="shared" si="40"/>
        <v>0</v>
      </c>
      <c r="BT186" s="18">
        <f t="shared" si="40"/>
        <v>0</v>
      </c>
      <c r="BU186" s="18">
        <f t="shared" si="40"/>
        <v>0</v>
      </c>
      <c r="BV186" s="89">
        <f t="shared" si="40"/>
        <v>0</v>
      </c>
      <c r="BW186" s="32">
        <f t="shared" si="40"/>
        <v>0</v>
      </c>
      <c r="BX186" s="32">
        <f t="shared" si="40"/>
        <v>0</v>
      </c>
      <c r="BY186" s="58">
        <f t="shared" si="40"/>
        <v>2</v>
      </c>
      <c r="BZ186" s="18">
        <f t="shared" si="40"/>
        <v>0</v>
      </c>
      <c r="CA186" s="18">
        <f t="shared" si="40"/>
        <v>0</v>
      </c>
      <c r="CB186" s="18">
        <f t="shared" si="40"/>
        <v>1</v>
      </c>
      <c r="CC186" s="18">
        <f t="shared" si="40"/>
        <v>0</v>
      </c>
      <c r="CD186" s="89">
        <f t="shared" si="40"/>
        <v>0</v>
      </c>
      <c r="CE186" s="32">
        <f t="shared" si="40"/>
        <v>0</v>
      </c>
      <c r="CF186" s="32">
        <f t="shared" si="40"/>
        <v>0</v>
      </c>
      <c r="CG186" s="32">
        <f t="shared" si="40"/>
        <v>0</v>
      </c>
      <c r="CH186" s="61">
        <v>0</v>
      </c>
      <c r="CI186" s="32">
        <v>0</v>
      </c>
      <c r="CJ186" s="32">
        <v>0</v>
      </c>
      <c r="CK186" s="32">
        <v>0</v>
      </c>
      <c r="CL186" s="89">
        <v>0</v>
      </c>
      <c r="CM186" s="32">
        <v>0</v>
      </c>
      <c r="CN186" s="32">
        <v>0</v>
      </c>
      <c r="CO186" s="32">
        <v>0</v>
      </c>
      <c r="CP186" s="61">
        <v>0</v>
      </c>
      <c r="CQ186" s="32">
        <v>0</v>
      </c>
      <c r="CR186" s="32">
        <v>0</v>
      </c>
      <c r="CS186" s="32">
        <v>0</v>
      </c>
      <c r="CT186" s="89">
        <v>0</v>
      </c>
      <c r="CU186" s="32">
        <v>0</v>
      </c>
      <c r="CV186" s="32">
        <v>0</v>
      </c>
      <c r="CW186" s="32">
        <v>0</v>
      </c>
      <c r="CX186" s="109"/>
      <c r="CY186" s="107"/>
      <c r="CZ186" s="107"/>
      <c r="DA186" s="111"/>
      <c r="DB186" s="32"/>
      <c r="DC186" s="32"/>
      <c r="DD186" s="32"/>
      <c r="DE186" s="32"/>
      <c r="DF186" s="109"/>
      <c r="DG186" s="107"/>
      <c r="DH186" s="107"/>
      <c r="DI186" s="111"/>
      <c r="DJ186" s="32"/>
      <c r="DK186" s="32"/>
      <c r="DL186" s="32"/>
      <c r="DM186" s="32"/>
      <c r="DN186" s="18">
        <f t="shared" si="40"/>
        <v>4</v>
      </c>
      <c r="DP186" s="61">
        <f t="shared" si="31"/>
        <v>0</v>
      </c>
      <c r="DQ186" s="32">
        <f t="shared" si="32"/>
        <v>0</v>
      </c>
      <c r="DR186" s="32">
        <f t="shared" si="33"/>
        <v>1</v>
      </c>
      <c r="DS186" s="131">
        <f t="shared" si="34"/>
        <v>0</v>
      </c>
      <c r="DT186" s="89">
        <f t="shared" si="35"/>
        <v>0</v>
      </c>
      <c r="DU186" s="32">
        <f t="shared" si="36"/>
        <v>0</v>
      </c>
      <c r="DV186" s="32">
        <f t="shared" si="37"/>
        <v>0</v>
      </c>
      <c r="DW186" s="58">
        <f t="shared" si="38"/>
        <v>2</v>
      </c>
    </row>
    <row r="187" spans="1:127" x14ac:dyDescent="0.45">
      <c r="A187" s="2">
        <v>42890</v>
      </c>
      <c r="BA187" s="97">
        <f>SUM(B187:AZ187)</f>
        <v>0</v>
      </c>
      <c r="BB187" s="108">
        <v>0</v>
      </c>
      <c r="BC187" s="10">
        <v>0</v>
      </c>
      <c r="BD187" s="10">
        <v>0</v>
      </c>
      <c r="BE187" s="110">
        <v>0</v>
      </c>
      <c r="BF187" s="77">
        <v>0</v>
      </c>
      <c r="BG187" s="54">
        <v>0</v>
      </c>
      <c r="BH187" s="54">
        <v>0</v>
      </c>
      <c r="BI187" s="54">
        <v>0</v>
      </c>
      <c r="BJ187" s="108">
        <v>0</v>
      </c>
      <c r="BK187" s="110">
        <v>0</v>
      </c>
      <c r="BL187" s="110">
        <v>0</v>
      </c>
      <c r="BM187" s="110">
        <v>0</v>
      </c>
      <c r="BN187" s="92">
        <v>0</v>
      </c>
      <c r="BO187" s="54">
        <v>0</v>
      </c>
      <c r="BP187" s="54">
        <v>0</v>
      </c>
      <c r="BQ187" s="54">
        <v>0</v>
      </c>
      <c r="BR187" s="108">
        <v>0</v>
      </c>
      <c r="BS187" s="110">
        <v>0</v>
      </c>
      <c r="BT187" s="110">
        <v>0</v>
      </c>
      <c r="BU187" s="112">
        <v>0</v>
      </c>
      <c r="BV187" s="54">
        <v>0</v>
      </c>
      <c r="BW187" s="54">
        <v>0</v>
      </c>
      <c r="BX187" s="54">
        <v>0</v>
      </c>
      <c r="BY187" s="54">
        <v>0</v>
      </c>
      <c r="BZ187" s="108">
        <v>0</v>
      </c>
      <c r="CA187" s="110">
        <v>0</v>
      </c>
      <c r="CB187" s="110">
        <v>0</v>
      </c>
      <c r="CC187" s="110">
        <v>0</v>
      </c>
      <c r="CD187" s="92">
        <v>0</v>
      </c>
      <c r="CE187" s="54">
        <v>0</v>
      </c>
      <c r="CF187" s="54">
        <v>0</v>
      </c>
      <c r="CG187" s="54">
        <v>0</v>
      </c>
      <c r="CI187" s="110"/>
      <c r="CJ187" s="110"/>
      <c r="CK187" s="110"/>
      <c r="CL187" s="94"/>
      <c r="CM187" s="54"/>
      <c r="CN187" s="54"/>
      <c r="CO187" s="54"/>
      <c r="CQ187" s="110"/>
      <c r="CR187" s="110"/>
      <c r="CS187" s="110"/>
      <c r="CT187" s="94"/>
      <c r="CU187" s="54"/>
      <c r="CV187" s="54"/>
      <c r="CW187" s="54"/>
      <c r="DB187" s="54"/>
      <c r="DC187" s="54"/>
      <c r="DD187" s="54"/>
      <c r="DE187" s="54"/>
      <c r="DJ187" s="54"/>
      <c r="DK187" s="54"/>
      <c r="DL187" s="54"/>
      <c r="DM187" s="54"/>
      <c r="DN187" s="60">
        <v>0</v>
      </c>
      <c r="DO187" s="54"/>
      <c r="DP187" s="108">
        <f t="shared" si="31"/>
        <v>0</v>
      </c>
      <c r="DQ187" s="110">
        <f t="shared" si="32"/>
        <v>0</v>
      </c>
      <c r="DR187" s="110">
        <f t="shared" si="33"/>
        <v>0</v>
      </c>
      <c r="DS187" s="112">
        <f t="shared" si="34"/>
        <v>0</v>
      </c>
      <c r="DT187" s="94">
        <f t="shared" si="35"/>
        <v>0</v>
      </c>
      <c r="DU187" s="54">
        <f t="shared" si="36"/>
        <v>0</v>
      </c>
      <c r="DV187" s="54">
        <f t="shared" si="37"/>
        <v>0</v>
      </c>
      <c r="DW187" s="142">
        <f t="shared" si="38"/>
        <v>0</v>
      </c>
    </row>
    <row r="188" spans="1:127" x14ac:dyDescent="0.45">
      <c r="A188" s="2">
        <v>42891</v>
      </c>
      <c r="K188">
        <v>1</v>
      </c>
      <c r="O188">
        <v>1</v>
      </c>
      <c r="AS188">
        <v>1</v>
      </c>
      <c r="AV188">
        <v>1</v>
      </c>
      <c r="BA188" s="97">
        <f t="shared" ref="BA188:BA193" si="41">SUM(B188:AZ188)</f>
        <v>4</v>
      </c>
      <c r="BB188" s="108">
        <v>0</v>
      </c>
      <c r="BC188" s="10">
        <v>0</v>
      </c>
      <c r="BD188" s="10">
        <v>0</v>
      </c>
      <c r="BE188" s="110">
        <v>0</v>
      </c>
      <c r="BF188" s="77">
        <v>0</v>
      </c>
      <c r="BG188" s="54">
        <v>0</v>
      </c>
      <c r="BH188" s="54">
        <v>0</v>
      </c>
      <c r="BI188" s="54">
        <v>0</v>
      </c>
      <c r="BJ188" s="108">
        <v>0</v>
      </c>
      <c r="BK188" s="110">
        <v>0</v>
      </c>
      <c r="BL188" s="110">
        <v>0</v>
      </c>
      <c r="BM188" s="110">
        <v>0</v>
      </c>
      <c r="BN188" s="92">
        <v>0</v>
      </c>
      <c r="BO188" s="54">
        <v>0</v>
      </c>
      <c r="BP188" s="54">
        <v>0</v>
      </c>
      <c r="BQ188" s="54">
        <v>0</v>
      </c>
      <c r="BR188" s="108">
        <v>0</v>
      </c>
      <c r="BS188" s="110">
        <v>0</v>
      </c>
      <c r="BT188" s="110">
        <v>0</v>
      </c>
      <c r="BU188" s="112">
        <v>0</v>
      </c>
      <c r="BV188" s="54">
        <v>0</v>
      </c>
      <c r="BW188" s="54">
        <v>0</v>
      </c>
      <c r="BX188" s="54">
        <v>0</v>
      </c>
      <c r="BY188" s="54">
        <v>3</v>
      </c>
      <c r="BZ188" s="108">
        <v>0</v>
      </c>
      <c r="CA188" s="110">
        <v>0</v>
      </c>
      <c r="CB188" s="110">
        <v>0</v>
      </c>
      <c r="CC188" s="110">
        <v>0</v>
      </c>
      <c r="CD188" s="92">
        <v>0</v>
      </c>
      <c r="CE188" s="54">
        <v>0</v>
      </c>
      <c r="CF188" s="54">
        <v>0</v>
      </c>
      <c r="CG188" s="54">
        <v>0</v>
      </c>
      <c r="CH188" s="108">
        <v>0</v>
      </c>
      <c r="CI188" s="110">
        <v>0</v>
      </c>
      <c r="CJ188" s="110">
        <v>0</v>
      </c>
      <c r="CK188" s="110">
        <v>0</v>
      </c>
      <c r="CL188" s="92">
        <v>0</v>
      </c>
      <c r="CM188" s="54">
        <v>0</v>
      </c>
      <c r="CN188" s="54">
        <v>0</v>
      </c>
      <c r="CO188" s="54">
        <v>0</v>
      </c>
      <c r="CP188" s="108">
        <v>0</v>
      </c>
      <c r="CQ188" s="10">
        <v>0</v>
      </c>
      <c r="CR188" s="10">
        <v>0</v>
      </c>
      <c r="CS188" s="110">
        <v>1</v>
      </c>
      <c r="CT188" s="92">
        <v>0</v>
      </c>
      <c r="CU188" s="54">
        <v>0</v>
      </c>
      <c r="CV188" s="54">
        <v>0</v>
      </c>
      <c r="CW188" s="54">
        <v>0</v>
      </c>
      <c r="DB188" s="54"/>
      <c r="DC188" s="54"/>
      <c r="DD188" s="54"/>
      <c r="DE188" s="54"/>
      <c r="DJ188" s="54"/>
      <c r="DK188" s="54"/>
      <c r="DL188" s="54"/>
      <c r="DM188" s="54"/>
      <c r="DN188" s="60">
        <f t="shared" ref="DN188:DN193" si="42">SUM(BB188:CW188)</f>
        <v>4</v>
      </c>
      <c r="DP188" s="108">
        <f t="shared" si="31"/>
        <v>0</v>
      </c>
      <c r="DQ188" s="110">
        <f t="shared" si="32"/>
        <v>0</v>
      </c>
      <c r="DR188" s="110">
        <f t="shared" si="33"/>
        <v>0</v>
      </c>
      <c r="DS188" s="112">
        <f t="shared" si="34"/>
        <v>1</v>
      </c>
      <c r="DT188" s="94">
        <f t="shared" si="35"/>
        <v>0</v>
      </c>
      <c r="DU188" s="54">
        <f t="shared" si="36"/>
        <v>0</v>
      </c>
      <c r="DV188" s="54">
        <f t="shared" si="37"/>
        <v>0</v>
      </c>
      <c r="DW188" s="142">
        <f t="shared" si="38"/>
        <v>3</v>
      </c>
    </row>
    <row r="189" spans="1:127" x14ac:dyDescent="0.45">
      <c r="A189" s="2">
        <v>42892</v>
      </c>
      <c r="L189">
        <v>1</v>
      </c>
      <c r="AS189">
        <v>3</v>
      </c>
      <c r="AZ189">
        <v>1</v>
      </c>
      <c r="BA189" s="97">
        <f t="shared" si="41"/>
        <v>5</v>
      </c>
      <c r="BB189" s="108">
        <v>0</v>
      </c>
      <c r="BC189" s="10">
        <v>0</v>
      </c>
      <c r="BD189" s="10">
        <v>0</v>
      </c>
      <c r="BE189" s="10">
        <v>0</v>
      </c>
      <c r="BF189" s="77">
        <v>0</v>
      </c>
      <c r="BG189" s="54">
        <v>0</v>
      </c>
      <c r="BH189" s="54">
        <v>0</v>
      </c>
      <c r="BI189" s="54">
        <v>1</v>
      </c>
      <c r="BJ189" s="108">
        <v>0</v>
      </c>
      <c r="BK189" s="10">
        <v>0</v>
      </c>
      <c r="BL189" s="10">
        <v>0</v>
      </c>
      <c r="BM189" s="10">
        <v>0</v>
      </c>
      <c r="BN189" s="92">
        <v>2</v>
      </c>
      <c r="BO189" s="54">
        <v>0</v>
      </c>
      <c r="BP189" s="54">
        <v>0</v>
      </c>
      <c r="BQ189" s="54">
        <v>0</v>
      </c>
      <c r="BR189" s="108">
        <v>0</v>
      </c>
      <c r="BS189" s="10">
        <v>0</v>
      </c>
      <c r="BT189" s="10">
        <v>0</v>
      </c>
      <c r="BU189" s="112">
        <v>0</v>
      </c>
      <c r="BV189" s="54">
        <v>0</v>
      </c>
      <c r="BW189" s="54">
        <v>0</v>
      </c>
      <c r="BX189" s="54">
        <v>0</v>
      </c>
      <c r="BY189" s="54">
        <v>0</v>
      </c>
      <c r="BZ189" s="108">
        <v>0</v>
      </c>
      <c r="CA189" s="10">
        <v>0</v>
      </c>
      <c r="CB189" s="10">
        <v>0</v>
      </c>
      <c r="CC189" s="10">
        <v>1</v>
      </c>
      <c r="CD189" s="94">
        <v>0</v>
      </c>
      <c r="CE189" s="54">
        <v>0</v>
      </c>
      <c r="CF189" s="54">
        <v>0</v>
      </c>
      <c r="CG189" s="54">
        <v>1</v>
      </c>
      <c r="CH189" s="108">
        <v>0</v>
      </c>
      <c r="CI189" s="110">
        <v>0</v>
      </c>
      <c r="CJ189" s="110">
        <v>0</v>
      </c>
      <c r="CK189" s="110">
        <v>0</v>
      </c>
      <c r="CL189" s="92">
        <v>0</v>
      </c>
      <c r="CM189" s="54">
        <v>0</v>
      </c>
      <c r="CN189" s="54">
        <v>0</v>
      </c>
      <c r="CO189" s="54">
        <v>0</v>
      </c>
      <c r="CP189" s="108">
        <v>0</v>
      </c>
      <c r="CQ189" s="10">
        <v>0</v>
      </c>
      <c r="CR189" s="10">
        <v>0</v>
      </c>
      <c r="CS189" s="10">
        <v>0</v>
      </c>
      <c r="CT189" s="92">
        <v>0</v>
      </c>
      <c r="CU189" s="54">
        <v>0</v>
      </c>
      <c r="CV189" s="54">
        <v>0</v>
      </c>
      <c r="CW189" s="54">
        <v>0</v>
      </c>
      <c r="DB189" s="54"/>
      <c r="DC189" s="54"/>
      <c r="DD189" s="54"/>
      <c r="DE189" s="54"/>
      <c r="DJ189" s="54"/>
      <c r="DK189" s="54"/>
      <c r="DL189" s="54"/>
      <c r="DM189" s="54"/>
      <c r="DN189" s="60">
        <f t="shared" si="42"/>
        <v>5</v>
      </c>
      <c r="DP189" s="108">
        <f t="shared" si="31"/>
        <v>0</v>
      </c>
      <c r="DQ189" s="110">
        <f t="shared" si="32"/>
        <v>0</v>
      </c>
      <c r="DR189" s="110">
        <f t="shared" si="33"/>
        <v>0</v>
      </c>
      <c r="DS189" s="112">
        <f t="shared" si="34"/>
        <v>1</v>
      </c>
      <c r="DT189" s="94">
        <f t="shared" si="35"/>
        <v>2</v>
      </c>
      <c r="DU189" s="54">
        <f t="shared" si="36"/>
        <v>0</v>
      </c>
      <c r="DV189" s="54">
        <f t="shared" si="37"/>
        <v>0</v>
      </c>
      <c r="DW189" s="142">
        <f t="shared" si="38"/>
        <v>2</v>
      </c>
    </row>
    <row r="190" spans="1:127" x14ac:dyDescent="0.45">
      <c r="A190" s="2">
        <v>42893</v>
      </c>
      <c r="AS190">
        <v>2</v>
      </c>
      <c r="BA190" s="97">
        <f t="shared" si="41"/>
        <v>2</v>
      </c>
      <c r="BB190" s="108">
        <v>0</v>
      </c>
      <c r="BC190" s="10">
        <v>0</v>
      </c>
      <c r="BD190" s="10">
        <v>0</v>
      </c>
      <c r="BE190" s="10">
        <v>0</v>
      </c>
      <c r="BF190" s="132">
        <v>0</v>
      </c>
      <c r="BG190" s="54">
        <v>0</v>
      </c>
      <c r="BH190" s="54">
        <v>0</v>
      </c>
      <c r="BI190" s="54">
        <v>0</v>
      </c>
      <c r="BJ190" s="108">
        <v>0</v>
      </c>
      <c r="BK190" s="10">
        <v>0</v>
      </c>
      <c r="BL190" s="10">
        <v>0</v>
      </c>
      <c r="BM190" s="10">
        <v>0</v>
      </c>
      <c r="BN190" s="92">
        <v>1</v>
      </c>
      <c r="BO190" s="54">
        <v>0</v>
      </c>
      <c r="BP190" s="54">
        <v>0</v>
      </c>
      <c r="BQ190" s="54">
        <v>0</v>
      </c>
      <c r="BR190" s="108">
        <v>0</v>
      </c>
      <c r="BS190" s="10">
        <v>0</v>
      </c>
      <c r="BT190" s="10">
        <v>0</v>
      </c>
      <c r="BU190" s="112">
        <v>0</v>
      </c>
      <c r="BV190" s="54">
        <v>0</v>
      </c>
      <c r="BW190" s="54">
        <v>0</v>
      </c>
      <c r="BX190" s="54">
        <v>0</v>
      </c>
      <c r="BY190" s="54">
        <v>1</v>
      </c>
      <c r="BZ190" s="108">
        <v>0</v>
      </c>
      <c r="CA190" s="10">
        <v>0</v>
      </c>
      <c r="CB190" s="10">
        <v>0</v>
      </c>
      <c r="CC190" s="10">
        <v>0</v>
      </c>
      <c r="CD190" s="92">
        <v>0</v>
      </c>
      <c r="CE190" s="54">
        <v>0</v>
      </c>
      <c r="CF190" s="54">
        <v>0</v>
      </c>
      <c r="CG190" s="54">
        <v>0</v>
      </c>
      <c r="CH190" s="108">
        <v>0</v>
      </c>
      <c r="CI190" s="110">
        <v>0</v>
      </c>
      <c r="CJ190" s="110">
        <v>0</v>
      </c>
      <c r="CK190" s="110">
        <v>0</v>
      </c>
      <c r="CL190" s="92">
        <v>0</v>
      </c>
      <c r="CM190" s="91">
        <v>0</v>
      </c>
      <c r="CN190" s="91">
        <v>0</v>
      </c>
      <c r="CO190" s="54">
        <v>0</v>
      </c>
      <c r="CP190" s="108">
        <v>0</v>
      </c>
      <c r="CQ190" s="10">
        <v>0</v>
      </c>
      <c r="CR190" s="10">
        <v>0</v>
      </c>
      <c r="CS190" s="10">
        <v>0</v>
      </c>
      <c r="CT190" s="92">
        <v>0</v>
      </c>
      <c r="CU190" s="54">
        <v>0</v>
      </c>
      <c r="CV190" s="54">
        <v>0</v>
      </c>
      <c r="CW190" s="54">
        <v>0</v>
      </c>
      <c r="DB190" s="54"/>
      <c r="DC190" s="54"/>
      <c r="DD190" s="54"/>
      <c r="DE190" s="54"/>
      <c r="DJ190" s="54"/>
      <c r="DK190" s="54"/>
      <c r="DL190" s="54"/>
      <c r="DM190" s="54"/>
      <c r="DN190" s="60">
        <f t="shared" si="42"/>
        <v>2</v>
      </c>
      <c r="DP190" s="108">
        <f t="shared" si="31"/>
        <v>0</v>
      </c>
      <c r="DQ190" s="110">
        <f t="shared" si="32"/>
        <v>0</v>
      </c>
      <c r="DR190" s="110">
        <f t="shared" si="33"/>
        <v>0</v>
      </c>
      <c r="DS190" s="112">
        <f t="shared" si="34"/>
        <v>0</v>
      </c>
      <c r="DT190" s="94">
        <f t="shared" si="35"/>
        <v>1</v>
      </c>
      <c r="DU190" s="54">
        <f t="shared" si="36"/>
        <v>0</v>
      </c>
      <c r="DV190" s="54">
        <f t="shared" si="37"/>
        <v>0</v>
      </c>
      <c r="DW190" s="142">
        <f t="shared" si="38"/>
        <v>1</v>
      </c>
    </row>
    <row r="191" spans="1:127" x14ac:dyDescent="0.45">
      <c r="A191" s="2">
        <v>42894</v>
      </c>
      <c r="Z191">
        <v>1</v>
      </c>
      <c r="BA191" s="97">
        <f t="shared" si="41"/>
        <v>1</v>
      </c>
      <c r="BB191" s="108">
        <v>0</v>
      </c>
      <c r="BC191" s="10">
        <v>0</v>
      </c>
      <c r="BD191" s="10">
        <v>0</v>
      </c>
      <c r="BE191" s="10">
        <v>0</v>
      </c>
      <c r="BF191" s="132">
        <v>0</v>
      </c>
      <c r="BG191" s="54">
        <v>0</v>
      </c>
      <c r="BH191" s="54">
        <v>0</v>
      </c>
      <c r="BI191" s="54">
        <v>0</v>
      </c>
      <c r="BJ191" s="108">
        <v>0</v>
      </c>
      <c r="BK191" s="10">
        <v>0</v>
      </c>
      <c r="BL191" s="10">
        <v>0</v>
      </c>
      <c r="BM191" s="10">
        <v>0</v>
      </c>
      <c r="BN191" s="92">
        <v>0</v>
      </c>
      <c r="BO191" s="54">
        <v>0</v>
      </c>
      <c r="BP191" s="92">
        <v>0</v>
      </c>
      <c r="BQ191" s="54">
        <v>0</v>
      </c>
      <c r="BR191" s="108">
        <v>0</v>
      </c>
      <c r="BS191" s="10">
        <v>0</v>
      </c>
      <c r="BT191" s="10">
        <v>0</v>
      </c>
      <c r="BU191" s="112">
        <v>0</v>
      </c>
      <c r="BV191" s="54">
        <v>0</v>
      </c>
      <c r="BW191" s="54">
        <v>0</v>
      </c>
      <c r="BX191" s="54">
        <v>0</v>
      </c>
      <c r="BY191" s="54">
        <v>0</v>
      </c>
      <c r="BZ191" s="108">
        <v>0</v>
      </c>
      <c r="CA191" s="10">
        <v>0</v>
      </c>
      <c r="CB191" s="10">
        <v>0</v>
      </c>
      <c r="CC191" s="10">
        <v>0</v>
      </c>
      <c r="CD191" s="94">
        <v>0</v>
      </c>
      <c r="CE191" s="54">
        <v>1</v>
      </c>
      <c r="CF191" s="54">
        <v>0</v>
      </c>
      <c r="CG191" s="54">
        <v>0</v>
      </c>
      <c r="CH191" s="108">
        <v>0</v>
      </c>
      <c r="CI191" s="110">
        <v>0</v>
      </c>
      <c r="CJ191" s="110">
        <v>0</v>
      </c>
      <c r="CK191" s="110">
        <v>0</v>
      </c>
      <c r="CL191" s="92">
        <v>0</v>
      </c>
      <c r="CM191" s="91">
        <v>0</v>
      </c>
      <c r="CN191" s="91">
        <v>0</v>
      </c>
      <c r="CO191" s="54">
        <v>0</v>
      </c>
      <c r="CP191" s="108">
        <v>0</v>
      </c>
      <c r="CQ191" s="10">
        <v>0</v>
      </c>
      <c r="CR191" s="10">
        <v>0</v>
      </c>
      <c r="CS191" s="10">
        <v>0</v>
      </c>
      <c r="CT191" s="92">
        <v>0</v>
      </c>
      <c r="CU191" s="54">
        <v>0</v>
      </c>
      <c r="CV191" s="54">
        <v>0</v>
      </c>
      <c r="CW191" s="54">
        <v>0</v>
      </c>
      <c r="DB191" s="54"/>
      <c r="DC191" s="54"/>
      <c r="DD191" s="54"/>
      <c r="DE191" s="54"/>
      <c r="DJ191" s="54"/>
      <c r="DK191" s="54"/>
      <c r="DL191" s="54"/>
      <c r="DM191" s="54"/>
      <c r="DN191" s="60">
        <f t="shared" si="42"/>
        <v>1</v>
      </c>
      <c r="DP191" s="108">
        <f t="shared" si="31"/>
        <v>0</v>
      </c>
      <c r="DQ191" s="110">
        <f t="shared" si="32"/>
        <v>0</v>
      </c>
      <c r="DR191" s="110">
        <f t="shared" si="33"/>
        <v>0</v>
      </c>
      <c r="DS191" s="112">
        <f t="shared" si="34"/>
        <v>0</v>
      </c>
      <c r="DT191" s="94">
        <f t="shared" si="35"/>
        <v>0</v>
      </c>
      <c r="DU191" s="54">
        <f t="shared" si="36"/>
        <v>1</v>
      </c>
      <c r="DV191" s="54">
        <f t="shared" si="37"/>
        <v>0</v>
      </c>
      <c r="DW191" s="142">
        <f t="shared" si="38"/>
        <v>0</v>
      </c>
    </row>
    <row r="192" spans="1:127" x14ac:dyDescent="0.45">
      <c r="A192" s="2">
        <v>42895</v>
      </c>
      <c r="K192">
        <v>1</v>
      </c>
      <c r="L192">
        <v>1</v>
      </c>
      <c r="S192">
        <v>1</v>
      </c>
      <c r="AS192">
        <v>1</v>
      </c>
      <c r="BA192" s="97">
        <f t="shared" si="41"/>
        <v>4</v>
      </c>
      <c r="BB192" s="108">
        <v>0</v>
      </c>
      <c r="BC192" s="10">
        <v>0</v>
      </c>
      <c r="BD192" s="10">
        <v>0</v>
      </c>
      <c r="BE192" s="10">
        <v>0</v>
      </c>
      <c r="BF192" s="132">
        <v>0</v>
      </c>
      <c r="BG192" s="54">
        <v>0</v>
      </c>
      <c r="BH192" s="54">
        <v>0</v>
      </c>
      <c r="BI192" s="54">
        <v>0</v>
      </c>
      <c r="BJ192" s="108">
        <v>0</v>
      </c>
      <c r="BK192" s="10">
        <v>0</v>
      </c>
      <c r="BL192" s="10">
        <v>0</v>
      </c>
      <c r="BM192" s="10">
        <v>0</v>
      </c>
      <c r="BN192" s="92">
        <v>0</v>
      </c>
      <c r="BO192" s="54">
        <v>0</v>
      </c>
      <c r="BP192" s="92">
        <v>0</v>
      </c>
      <c r="BQ192" s="54">
        <v>0</v>
      </c>
      <c r="BR192" s="108">
        <v>0</v>
      </c>
      <c r="BS192" s="10">
        <v>0</v>
      </c>
      <c r="BT192" s="10">
        <v>0</v>
      </c>
      <c r="BU192" s="112">
        <v>0</v>
      </c>
      <c r="BV192" s="54">
        <v>0</v>
      </c>
      <c r="BW192" s="54">
        <v>0</v>
      </c>
      <c r="BX192" s="54">
        <v>0</v>
      </c>
      <c r="BY192" s="54">
        <v>2</v>
      </c>
      <c r="BZ192" s="108">
        <v>0</v>
      </c>
      <c r="CA192" s="10">
        <v>0</v>
      </c>
      <c r="CB192" s="10">
        <v>1</v>
      </c>
      <c r="CC192" s="10">
        <v>0</v>
      </c>
      <c r="CD192" s="94">
        <v>0</v>
      </c>
      <c r="CE192" s="54">
        <v>0</v>
      </c>
      <c r="CF192" s="54">
        <v>0</v>
      </c>
      <c r="CG192" s="54">
        <v>0</v>
      </c>
      <c r="CH192" s="108">
        <v>0</v>
      </c>
      <c r="CI192" s="110">
        <v>0</v>
      </c>
      <c r="CJ192" s="110">
        <v>0</v>
      </c>
      <c r="CK192" s="110">
        <v>0</v>
      </c>
      <c r="CL192" s="92">
        <v>0</v>
      </c>
      <c r="CM192" s="136">
        <v>0</v>
      </c>
      <c r="CN192" s="136">
        <v>0</v>
      </c>
      <c r="CO192" s="54">
        <v>0</v>
      </c>
      <c r="CP192" s="108">
        <v>0</v>
      </c>
      <c r="CQ192" s="10">
        <v>0</v>
      </c>
      <c r="CR192" s="10">
        <v>0</v>
      </c>
      <c r="CS192" s="10">
        <v>0</v>
      </c>
      <c r="CT192" s="92">
        <v>0</v>
      </c>
      <c r="CU192" s="54">
        <v>0</v>
      </c>
      <c r="CV192" s="54">
        <v>1</v>
      </c>
      <c r="CW192" s="54">
        <v>0</v>
      </c>
      <c r="DB192" s="54"/>
      <c r="DC192" s="54"/>
      <c r="DD192" s="54"/>
      <c r="DE192" s="54"/>
      <c r="DJ192" s="54"/>
      <c r="DK192" s="54"/>
      <c r="DL192" s="54"/>
      <c r="DM192" s="54"/>
      <c r="DN192" s="60">
        <f t="shared" si="42"/>
        <v>4</v>
      </c>
      <c r="DP192" s="108">
        <f t="shared" si="31"/>
        <v>0</v>
      </c>
      <c r="DQ192" s="110">
        <f t="shared" si="32"/>
        <v>0</v>
      </c>
      <c r="DR192" s="110">
        <f t="shared" si="33"/>
        <v>1</v>
      </c>
      <c r="DS192" s="112">
        <f t="shared" si="34"/>
        <v>0</v>
      </c>
      <c r="DT192" s="94">
        <f t="shared" si="35"/>
        <v>0</v>
      </c>
      <c r="DU192" s="54">
        <f t="shared" si="36"/>
        <v>0</v>
      </c>
      <c r="DV192" s="54">
        <f t="shared" si="37"/>
        <v>1</v>
      </c>
      <c r="DW192" s="142">
        <f t="shared" si="38"/>
        <v>2</v>
      </c>
    </row>
    <row r="193" spans="1:127" x14ac:dyDescent="0.45">
      <c r="A193" s="2">
        <v>42896</v>
      </c>
      <c r="BA193" s="97">
        <f t="shared" si="41"/>
        <v>0</v>
      </c>
      <c r="BB193" s="108">
        <v>0</v>
      </c>
      <c r="BC193" s="10">
        <v>0</v>
      </c>
      <c r="BD193" s="10">
        <v>0</v>
      </c>
      <c r="BE193" s="10">
        <v>0</v>
      </c>
      <c r="BF193" s="132">
        <v>0</v>
      </c>
      <c r="BG193" s="54">
        <v>0</v>
      </c>
      <c r="BH193" s="54">
        <v>0</v>
      </c>
      <c r="BI193" s="54">
        <v>0</v>
      </c>
      <c r="BJ193" s="108">
        <v>0</v>
      </c>
      <c r="BK193" s="10">
        <v>0</v>
      </c>
      <c r="BL193" s="10">
        <v>0</v>
      </c>
      <c r="BM193" s="10">
        <v>0</v>
      </c>
      <c r="BN193" s="92">
        <v>0</v>
      </c>
      <c r="BO193" s="54">
        <v>0</v>
      </c>
      <c r="BP193" s="92">
        <v>0</v>
      </c>
      <c r="BQ193" s="54">
        <v>0</v>
      </c>
      <c r="BR193" s="108">
        <v>0</v>
      </c>
      <c r="BS193" s="10">
        <v>0</v>
      </c>
      <c r="BT193" s="10">
        <v>0</v>
      </c>
      <c r="BU193" s="112">
        <v>0</v>
      </c>
      <c r="BV193" s="54">
        <v>0</v>
      </c>
      <c r="BW193" s="54">
        <v>0</v>
      </c>
      <c r="BX193" s="54">
        <v>0</v>
      </c>
      <c r="BY193" s="54">
        <v>0</v>
      </c>
      <c r="BZ193" s="108">
        <v>0</v>
      </c>
      <c r="CA193" s="10">
        <v>0</v>
      </c>
      <c r="CB193" s="10">
        <v>0</v>
      </c>
      <c r="CC193" s="10">
        <v>0</v>
      </c>
      <c r="CD193" s="94">
        <v>0</v>
      </c>
      <c r="CE193" s="54">
        <v>0</v>
      </c>
      <c r="CF193" s="54">
        <v>0</v>
      </c>
      <c r="CG193" s="54">
        <v>0</v>
      </c>
      <c r="CH193" s="108">
        <v>0</v>
      </c>
      <c r="CI193" s="110">
        <v>0</v>
      </c>
      <c r="CJ193" s="110">
        <v>0</v>
      </c>
      <c r="CK193" s="110">
        <v>0</v>
      </c>
      <c r="CL193" s="92">
        <v>0</v>
      </c>
      <c r="CM193" s="136">
        <v>0</v>
      </c>
      <c r="CN193" s="136">
        <v>0</v>
      </c>
      <c r="CO193" s="54">
        <v>0</v>
      </c>
      <c r="CP193" s="108">
        <v>0</v>
      </c>
      <c r="CQ193" s="10">
        <v>0</v>
      </c>
      <c r="CR193" s="10">
        <v>0</v>
      </c>
      <c r="CS193" s="10">
        <v>0</v>
      </c>
      <c r="CT193" s="92">
        <v>0</v>
      </c>
      <c r="CU193" s="54">
        <v>0</v>
      </c>
      <c r="CV193" s="54">
        <v>0</v>
      </c>
      <c r="CW193" s="54">
        <v>0</v>
      </c>
      <c r="DB193" s="54"/>
      <c r="DC193" s="54"/>
      <c r="DD193" s="54"/>
      <c r="DE193" s="54"/>
      <c r="DJ193" s="54"/>
      <c r="DK193" s="54"/>
      <c r="DL193" s="54"/>
      <c r="DM193" s="54"/>
      <c r="DN193" s="60">
        <f t="shared" si="42"/>
        <v>0</v>
      </c>
      <c r="DP193" s="108">
        <f t="shared" si="31"/>
        <v>0</v>
      </c>
      <c r="DQ193" s="110">
        <f t="shared" si="32"/>
        <v>0</v>
      </c>
      <c r="DR193" s="110">
        <f t="shared" si="33"/>
        <v>0</v>
      </c>
      <c r="DS193" s="112">
        <f t="shared" si="34"/>
        <v>0</v>
      </c>
      <c r="DT193" s="94">
        <f t="shared" si="35"/>
        <v>0</v>
      </c>
      <c r="DU193" s="54">
        <f t="shared" si="36"/>
        <v>0</v>
      </c>
      <c r="DV193" s="54">
        <f t="shared" si="37"/>
        <v>0</v>
      </c>
      <c r="DW193" s="142">
        <f t="shared" si="38"/>
        <v>0</v>
      </c>
    </row>
    <row r="194" spans="1:127" s="18" customFormat="1" x14ac:dyDescent="0.45">
      <c r="A194" s="5" t="s">
        <v>58</v>
      </c>
      <c r="B194" s="18">
        <f>SUM(B187:B193)</f>
        <v>0</v>
      </c>
      <c r="C194" s="18">
        <f t="shared" ref="C194:AZ194" si="43">SUM(C187:C193)</f>
        <v>0</v>
      </c>
      <c r="D194" s="18">
        <f t="shared" si="43"/>
        <v>0</v>
      </c>
      <c r="E194" s="18">
        <f t="shared" si="43"/>
        <v>0</v>
      </c>
      <c r="F194" s="18">
        <f t="shared" si="43"/>
        <v>0</v>
      </c>
      <c r="G194" s="18">
        <f t="shared" si="43"/>
        <v>0</v>
      </c>
      <c r="H194" s="18">
        <f t="shared" si="43"/>
        <v>0</v>
      </c>
      <c r="I194" s="18">
        <f t="shared" si="43"/>
        <v>0</v>
      </c>
      <c r="J194" s="18">
        <f t="shared" si="43"/>
        <v>0</v>
      </c>
      <c r="K194" s="18">
        <f t="shared" si="43"/>
        <v>2</v>
      </c>
      <c r="L194" s="18">
        <f t="shared" si="43"/>
        <v>2</v>
      </c>
      <c r="M194" s="18">
        <f t="shared" si="43"/>
        <v>0</v>
      </c>
      <c r="N194" s="18">
        <f t="shared" si="43"/>
        <v>0</v>
      </c>
      <c r="O194" s="18">
        <f t="shared" si="43"/>
        <v>1</v>
      </c>
      <c r="P194" s="18">
        <f t="shared" si="43"/>
        <v>0</v>
      </c>
      <c r="Q194" s="18">
        <f t="shared" si="43"/>
        <v>0</v>
      </c>
      <c r="R194" s="18">
        <f t="shared" si="43"/>
        <v>0</v>
      </c>
      <c r="S194" s="18">
        <f t="shared" si="43"/>
        <v>1</v>
      </c>
      <c r="T194" s="18">
        <f t="shared" si="43"/>
        <v>0</v>
      </c>
      <c r="U194" s="18">
        <f t="shared" si="43"/>
        <v>0</v>
      </c>
      <c r="V194" s="18">
        <f t="shared" si="43"/>
        <v>0</v>
      </c>
      <c r="W194" s="18">
        <f t="shared" si="43"/>
        <v>0</v>
      </c>
      <c r="X194" s="18">
        <f t="shared" si="43"/>
        <v>0</v>
      </c>
      <c r="Y194" s="18">
        <f t="shared" si="43"/>
        <v>0</v>
      </c>
      <c r="Z194" s="18">
        <f t="shared" si="43"/>
        <v>1</v>
      </c>
      <c r="AA194" s="18">
        <f t="shared" si="43"/>
        <v>0</v>
      </c>
      <c r="AB194" s="18">
        <f t="shared" si="43"/>
        <v>0</v>
      </c>
      <c r="AC194" s="18">
        <f t="shared" si="43"/>
        <v>0</v>
      </c>
      <c r="AD194" s="18">
        <f t="shared" si="43"/>
        <v>0</v>
      </c>
      <c r="AE194" s="18">
        <f t="shared" si="43"/>
        <v>0</v>
      </c>
      <c r="AF194" s="18">
        <f t="shared" si="43"/>
        <v>0</v>
      </c>
      <c r="AG194" s="18">
        <f t="shared" si="43"/>
        <v>0</v>
      </c>
      <c r="AH194" s="18">
        <f t="shared" si="43"/>
        <v>0</v>
      </c>
      <c r="AI194" s="18">
        <f t="shared" si="43"/>
        <v>0</v>
      </c>
      <c r="AJ194" s="18">
        <f t="shared" si="43"/>
        <v>0</v>
      </c>
      <c r="AK194" s="18">
        <f t="shared" si="43"/>
        <v>0</v>
      </c>
      <c r="AL194" s="18">
        <f t="shared" si="43"/>
        <v>0</v>
      </c>
      <c r="AM194" s="18">
        <f t="shared" si="43"/>
        <v>0</v>
      </c>
      <c r="AN194" s="18">
        <f t="shared" si="43"/>
        <v>0</v>
      </c>
      <c r="AO194" s="18">
        <f t="shared" si="43"/>
        <v>0</v>
      </c>
      <c r="AP194" s="18">
        <f t="shared" si="43"/>
        <v>0</v>
      </c>
      <c r="AQ194" s="18">
        <f t="shared" si="43"/>
        <v>0</v>
      </c>
      <c r="AR194" s="18">
        <f t="shared" si="43"/>
        <v>0</v>
      </c>
      <c r="AS194" s="18">
        <f t="shared" si="43"/>
        <v>7</v>
      </c>
      <c r="AT194" s="18">
        <f t="shared" si="43"/>
        <v>0</v>
      </c>
      <c r="AU194" s="18">
        <f t="shared" si="43"/>
        <v>0</v>
      </c>
      <c r="AV194" s="18">
        <f t="shared" si="43"/>
        <v>1</v>
      </c>
      <c r="AW194" s="18">
        <f t="shared" si="43"/>
        <v>0</v>
      </c>
      <c r="AX194" s="18">
        <f t="shared" si="43"/>
        <v>0</v>
      </c>
      <c r="AY194" s="18">
        <f t="shared" si="43"/>
        <v>0</v>
      </c>
      <c r="AZ194" s="18">
        <f t="shared" si="43"/>
        <v>1</v>
      </c>
      <c r="BA194" s="18">
        <f>BA193+BA192+BA191+BA190+BA189+BA188+BA187</f>
        <v>16</v>
      </c>
      <c r="BB194" s="61">
        <f t="shared" ref="BB194:DN194" si="44">BB193+BB192+BB191+BB190+BB189+BB188+BB187</f>
        <v>0</v>
      </c>
      <c r="BC194" s="32">
        <f t="shared" si="44"/>
        <v>0</v>
      </c>
      <c r="BD194" s="32">
        <f t="shared" si="44"/>
        <v>0</v>
      </c>
      <c r="BE194" s="131">
        <f t="shared" si="44"/>
        <v>0</v>
      </c>
      <c r="BF194" s="18">
        <f t="shared" si="44"/>
        <v>0</v>
      </c>
      <c r="BG194" s="18">
        <f t="shared" si="44"/>
        <v>0</v>
      </c>
      <c r="BH194" s="18">
        <f t="shared" si="44"/>
        <v>0</v>
      </c>
      <c r="BI194" s="18">
        <f t="shared" si="44"/>
        <v>1</v>
      </c>
      <c r="BJ194" s="61">
        <f t="shared" si="44"/>
        <v>0</v>
      </c>
      <c r="BK194" s="32">
        <f t="shared" si="44"/>
        <v>0</v>
      </c>
      <c r="BL194" s="32">
        <f t="shared" si="44"/>
        <v>0</v>
      </c>
      <c r="BM194" s="131">
        <f t="shared" si="44"/>
        <v>0</v>
      </c>
      <c r="BN194" s="18">
        <f t="shared" si="44"/>
        <v>3</v>
      </c>
      <c r="BO194" s="18">
        <f t="shared" si="44"/>
        <v>0</v>
      </c>
      <c r="BP194" s="18">
        <f t="shared" si="44"/>
        <v>0</v>
      </c>
      <c r="BQ194" s="18">
        <f t="shared" si="44"/>
        <v>0</v>
      </c>
      <c r="BR194" s="61">
        <f t="shared" si="44"/>
        <v>0</v>
      </c>
      <c r="BS194" s="32">
        <f t="shared" si="44"/>
        <v>0</v>
      </c>
      <c r="BT194" s="32">
        <f t="shared" si="44"/>
        <v>0</v>
      </c>
      <c r="BU194" s="131">
        <f t="shared" si="44"/>
        <v>0</v>
      </c>
      <c r="BV194" s="18">
        <f t="shared" si="44"/>
        <v>0</v>
      </c>
      <c r="BW194" s="18">
        <f t="shared" si="44"/>
        <v>0</v>
      </c>
      <c r="BX194" s="18">
        <f t="shared" si="44"/>
        <v>0</v>
      </c>
      <c r="BY194" s="18">
        <f t="shared" si="44"/>
        <v>6</v>
      </c>
      <c r="BZ194" s="61">
        <f t="shared" si="44"/>
        <v>0</v>
      </c>
      <c r="CA194" s="32">
        <f t="shared" si="44"/>
        <v>0</v>
      </c>
      <c r="CB194" s="32">
        <f t="shared" si="44"/>
        <v>1</v>
      </c>
      <c r="CC194" s="131">
        <f t="shared" si="44"/>
        <v>1</v>
      </c>
      <c r="CD194" s="18">
        <f t="shared" si="44"/>
        <v>0</v>
      </c>
      <c r="CE194" s="18">
        <f t="shared" si="44"/>
        <v>1</v>
      </c>
      <c r="CF194" s="18">
        <f t="shared" si="44"/>
        <v>0</v>
      </c>
      <c r="CG194" s="18">
        <f t="shared" si="44"/>
        <v>1</v>
      </c>
      <c r="CH194" s="61">
        <f t="shared" si="44"/>
        <v>0</v>
      </c>
      <c r="CI194" s="32">
        <f t="shared" si="44"/>
        <v>0</v>
      </c>
      <c r="CJ194" s="32">
        <f t="shared" si="44"/>
        <v>0</v>
      </c>
      <c r="CK194" s="131">
        <f t="shared" si="44"/>
        <v>0</v>
      </c>
      <c r="CL194" s="18">
        <f t="shared" si="44"/>
        <v>0</v>
      </c>
      <c r="CM194" s="18">
        <f t="shared" si="44"/>
        <v>0</v>
      </c>
      <c r="CN194" s="18">
        <f t="shared" si="44"/>
        <v>0</v>
      </c>
      <c r="CO194" s="18">
        <f t="shared" si="44"/>
        <v>0</v>
      </c>
      <c r="CP194" s="61">
        <f t="shared" si="44"/>
        <v>0</v>
      </c>
      <c r="CQ194" s="32">
        <f t="shared" si="44"/>
        <v>0</v>
      </c>
      <c r="CR194" s="32">
        <f t="shared" si="44"/>
        <v>0</v>
      </c>
      <c r="CS194" s="131">
        <f t="shared" si="44"/>
        <v>1</v>
      </c>
      <c r="CT194" s="18">
        <f t="shared" si="44"/>
        <v>0</v>
      </c>
      <c r="CU194" s="18">
        <f t="shared" si="44"/>
        <v>0</v>
      </c>
      <c r="CV194" s="18">
        <f t="shared" si="44"/>
        <v>1</v>
      </c>
      <c r="CW194" s="18">
        <f t="shared" si="44"/>
        <v>0</v>
      </c>
      <c r="CX194" s="109"/>
      <c r="CY194" s="107"/>
      <c r="CZ194" s="107"/>
      <c r="DA194" s="111"/>
      <c r="DF194" s="109"/>
      <c r="DG194" s="107"/>
      <c r="DH194" s="107"/>
      <c r="DI194" s="111"/>
      <c r="DN194" s="61">
        <f t="shared" si="44"/>
        <v>16</v>
      </c>
      <c r="DP194" s="61">
        <f t="shared" si="31"/>
        <v>0</v>
      </c>
      <c r="DQ194" s="32">
        <f t="shared" si="32"/>
        <v>0</v>
      </c>
      <c r="DR194" s="32">
        <f t="shared" si="33"/>
        <v>1</v>
      </c>
      <c r="DS194" s="131">
        <f t="shared" si="34"/>
        <v>2</v>
      </c>
      <c r="DT194" s="89">
        <f t="shared" si="35"/>
        <v>3</v>
      </c>
      <c r="DU194" s="32">
        <f t="shared" si="36"/>
        <v>1</v>
      </c>
      <c r="DV194" s="32">
        <f t="shared" si="37"/>
        <v>1</v>
      </c>
      <c r="DW194" s="58">
        <f t="shared" si="38"/>
        <v>8</v>
      </c>
    </row>
    <row r="195" spans="1:127" x14ac:dyDescent="0.45">
      <c r="A195" s="2">
        <v>42897</v>
      </c>
      <c r="BA195" s="97">
        <v>0</v>
      </c>
      <c r="BB195" s="108">
        <v>0</v>
      </c>
      <c r="BC195" s="10">
        <v>0</v>
      </c>
      <c r="BD195" s="10">
        <v>0</v>
      </c>
      <c r="BE195" s="10">
        <v>0</v>
      </c>
      <c r="BF195" s="132">
        <v>0</v>
      </c>
      <c r="BG195" s="54">
        <v>0</v>
      </c>
      <c r="BH195" s="54">
        <v>0</v>
      </c>
      <c r="BI195" s="54">
        <v>0</v>
      </c>
      <c r="BJ195" s="108">
        <v>0</v>
      </c>
      <c r="BK195" s="10">
        <v>0</v>
      </c>
      <c r="BL195" s="10">
        <v>0</v>
      </c>
      <c r="BM195" s="10">
        <v>0</v>
      </c>
      <c r="BN195" s="94">
        <v>0</v>
      </c>
      <c r="BO195" s="54">
        <v>0</v>
      </c>
      <c r="BP195" s="54">
        <v>0</v>
      </c>
      <c r="BQ195" s="54">
        <v>0</v>
      </c>
      <c r="BR195" s="108">
        <v>0</v>
      </c>
      <c r="BS195" s="10">
        <v>0</v>
      </c>
      <c r="BT195" s="10">
        <v>0</v>
      </c>
      <c r="BU195" s="112">
        <v>0</v>
      </c>
      <c r="BV195" s="54">
        <v>0</v>
      </c>
      <c r="BW195" s="54">
        <v>0</v>
      </c>
      <c r="BX195" s="54">
        <v>0</v>
      </c>
      <c r="BY195" s="54">
        <v>0</v>
      </c>
      <c r="BZ195" s="108">
        <v>0</v>
      </c>
      <c r="CA195" s="10">
        <v>0</v>
      </c>
      <c r="CB195" s="10">
        <v>0</v>
      </c>
      <c r="CC195" s="10">
        <v>0</v>
      </c>
      <c r="CD195" s="94">
        <v>0</v>
      </c>
      <c r="CE195" s="54">
        <v>0</v>
      </c>
      <c r="CF195" s="54">
        <v>0</v>
      </c>
      <c r="CG195" s="54">
        <v>0</v>
      </c>
      <c r="CH195" s="108">
        <v>0</v>
      </c>
      <c r="CI195" s="10">
        <v>0</v>
      </c>
      <c r="CJ195" s="10">
        <v>0</v>
      </c>
      <c r="CK195" s="10">
        <v>0</v>
      </c>
      <c r="CL195" s="94">
        <v>0</v>
      </c>
      <c r="CM195" s="54">
        <v>0</v>
      </c>
      <c r="CN195" s="54">
        <v>0</v>
      </c>
      <c r="CO195" s="54">
        <v>0</v>
      </c>
      <c r="CP195" s="108">
        <v>0</v>
      </c>
      <c r="CQ195" s="10">
        <v>0</v>
      </c>
      <c r="CR195" s="10">
        <v>0</v>
      </c>
      <c r="CS195" s="10">
        <v>0</v>
      </c>
      <c r="CT195" s="94">
        <v>0</v>
      </c>
      <c r="CU195" s="54">
        <v>0</v>
      </c>
      <c r="CV195" s="54">
        <v>0</v>
      </c>
      <c r="CW195" s="54">
        <v>0</v>
      </c>
      <c r="DB195" s="54"/>
      <c r="DC195" s="54"/>
      <c r="DD195" s="54"/>
      <c r="DE195" s="54"/>
      <c r="DJ195" s="54"/>
      <c r="DK195" s="54"/>
      <c r="DL195" s="54"/>
      <c r="DM195" s="54"/>
      <c r="DN195" s="60">
        <v>0</v>
      </c>
      <c r="DP195" s="108">
        <f t="shared" si="31"/>
        <v>0</v>
      </c>
      <c r="DQ195" s="110">
        <f t="shared" si="32"/>
        <v>0</v>
      </c>
      <c r="DR195" s="110">
        <f t="shared" si="33"/>
        <v>0</v>
      </c>
      <c r="DS195" s="112">
        <f t="shared" si="34"/>
        <v>0</v>
      </c>
      <c r="DT195" s="94">
        <f t="shared" si="35"/>
        <v>0</v>
      </c>
      <c r="DU195" s="54">
        <f t="shared" si="36"/>
        <v>0</v>
      </c>
      <c r="DV195" s="54">
        <f t="shared" si="37"/>
        <v>0</v>
      </c>
      <c r="DW195" s="142">
        <f t="shared" si="38"/>
        <v>0</v>
      </c>
    </row>
    <row r="196" spans="1:127" x14ac:dyDescent="0.45">
      <c r="A196" s="2">
        <v>42898</v>
      </c>
      <c r="AR196">
        <v>1</v>
      </c>
      <c r="AS196">
        <v>2</v>
      </c>
      <c r="BA196" s="97">
        <v>3</v>
      </c>
      <c r="BB196" s="108">
        <v>0</v>
      </c>
      <c r="BC196" s="10">
        <v>0</v>
      </c>
      <c r="BD196" s="10">
        <v>0</v>
      </c>
      <c r="BE196" s="10">
        <v>0</v>
      </c>
      <c r="BF196" s="132">
        <v>0</v>
      </c>
      <c r="BG196" s="54">
        <v>0</v>
      </c>
      <c r="BH196" s="54">
        <v>0</v>
      </c>
      <c r="BI196" s="54">
        <v>0</v>
      </c>
      <c r="BJ196" s="108">
        <v>0</v>
      </c>
      <c r="BK196" s="10">
        <v>0</v>
      </c>
      <c r="BL196" s="10">
        <v>0</v>
      </c>
      <c r="BM196" s="10">
        <v>0</v>
      </c>
      <c r="BN196" s="94">
        <v>0</v>
      </c>
      <c r="BO196" s="54">
        <v>0</v>
      </c>
      <c r="BP196" s="54">
        <v>1</v>
      </c>
      <c r="BQ196" s="54">
        <v>1</v>
      </c>
      <c r="BR196" s="108">
        <v>0</v>
      </c>
      <c r="BS196" s="10">
        <v>0</v>
      </c>
      <c r="BT196" s="10">
        <v>0</v>
      </c>
      <c r="BU196" s="112">
        <v>0</v>
      </c>
      <c r="BV196" s="54">
        <v>0</v>
      </c>
      <c r="BW196" s="54">
        <v>0</v>
      </c>
      <c r="BX196" s="54">
        <v>0</v>
      </c>
      <c r="BY196" s="54">
        <v>0</v>
      </c>
      <c r="BZ196" s="108">
        <v>1</v>
      </c>
      <c r="CA196" s="10">
        <v>0</v>
      </c>
      <c r="CB196" s="10">
        <v>0</v>
      </c>
      <c r="CC196" s="10">
        <v>0</v>
      </c>
      <c r="CD196" s="94">
        <v>0</v>
      </c>
      <c r="CE196" s="54">
        <v>0</v>
      </c>
      <c r="CF196" s="54">
        <v>0</v>
      </c>
      <c r="CG196" s="54">
        <v>0</v>
      </c>
      <c r="CH196" s="108">
        <v>0</v>
      </c>
      <c r="CI196" s="10">
        <v>0</v>
      </c>
      <c r="CJ196" s="10">
        <v>0</v>
      </c>
      <c r="CK196" s="10">
        <v>0</v>
      </c>
      <c r="CL196" s="94">
        <v>0</v>
      </c>
      <c r="CM196" s="54">
        <v>0</v>
      </c>
      <c r="CN196" s="54">
        <v>0</v>
      </c>
      <c r="CO196" s="54">
        <v>0</v>
      </c>
      <c r="CP196" s="108">
        <v>0</v>
      </c>
      <c r="CQ196" s="10">
        <v>0</v>
      </c>
      <c r="CR196" s="10">
        <v>0</v>
      </c>
      <c r="CS196" s="10">
        <v>0</v>
      </c>
      <c r="CT196" s="94">
        <v>0</v>
      </c>
      <c r="CU196" s="54">
        <v>0</v>
      </c>
      <c r="CV196" s="54">
        <v>0</v>
      </c>
      <c r="CW196" s="54">
        <v>0</v>
      </c>
      <c r="DB196" s="54"/>
      <c r="DC196" s="54"/>
      <c r="DD196" s="54"/>
      <c r="DE196" s="54"/>
      <c r="DJ196" s="54"/>
      <c r="DK196" s="54"/>
      <c r="DL196" s="54"/>
      <c r="DM196" s="54"/>
      <c r="DN196" s="60">
        <v>3</v>
      </c>
      <c r="DP196" s="108">
        <f t="shared" si="31"/>
        <v>1</v>
      </c>
      <c r="DQ196" s="110">
        <f t="shared" si="32"/>
        <v>0</v>
      </c>
      <c r="DR196" s="110">
        <f t="shared" si="33"/>
        <v>0</v>
      </c>
      <c r="DS196" s="112">
        <f t="shared" si="34"/>
        <v>0</v>
      </c>
      <c r="DT196" s="94">
        <f t="shared" si="35"/>
        <v>0</v>
      </c>
      <c r="DU196" s="54">
        <f t="shared" si="36"/>
        <v>0</v>
      </c>
      <c r="DV196" s="54">
        <f t="shared" si="37"/>
        <v>1</v>
      </c>
      <c r="DW196" s="142">
        <f t="shared" si="38"/>
        <v>1</v>
      </c>
    </row>
    <row r="197" spans="1:127" x14ac:dyDescent="0.45">
      <c r="A197" s="2">
        <v>42899</v>
      </c>
      <c r="L197">
        <v>1</v>
      </c>
      <c r="AS197">
        <v>1</v>
      </c>
      <c r="BA197" s="97">
        <v>2</v>
      </c>
      <c r="BB197" s="108">
        <v>0</v>
      </c>
      <c r="BC197" s="10">
        <v>0</v>
      </c>
      <c r="BD197" s="10">
        <v>0</v>
      </c>
      <c r="BE197" s="10">
        <v>0</v>
      </c>
      <c r="BF197" s="132">
        <v>0</v>
      </c>
      <c r="BG197" s="54">
        <v>0</v>
      </c>
      <c r="BH197" s="54">
        <v>0</v>
      </c>
      <c r="BI197" s="54">
        <v>0</v>
      </c>
      <c r="BJ197" s="108">
        <v>0</v>
      </c>
      <c r="BK197" s="10">
        <v>0</v>
      </c>
      <c r="BL197" s="10">
        <v>0</v>
      </c>
      <c r="BM197" s="10">
        <v>0</v>
      </c>
      <c r="BN197" s="94">
        <v>0</v>
      </c>
      <c r="BO197" s="54">
        <v>0</v>
      </c>
      <c r="BP197" s="54">
        <v>0</v>
      </c>
      <c r="BQ197" s="54">
        <v>0</v>
      </c>
      <c r="BR197" s="108">
        <v>0</v>
      </c>
      <c r="BS197" s="10">
        <v>0</v>
      </c>
      <c r="BT197" s="10">
        <v>0</v>
      </c>
      <c r="BU197" s="112">
        <v>0</v>
      </c>
      <c r="BV197" s="54">
        <v>0</v>
      </c>
      <c r="BW197" s="54">
        <v>0</v>
      </c>
      <c r="BX197" s="54">
        <v>0</v>
      </c>
      <c r="BY197" s="54">
        <v>1</v>
      </c>
      <c r="BZ197" s="108">
        <v>0</v>
      </c>
      <c r="CA197" s="10">
        <v>0</v>
      </c>
      <c r="CB197" s="10">
        <v>0</v>
      </c>
      <c r="CC197" s="10">
        <v>1</v>
      </c>
      <c r="CD197" s="94">
        <v>0</v>
      </c>
      <c r="CE197" s="54">
        <v>0</v>
      </c>
      <c r="CF197" s="54">
        <v>0</v>
      </c>
      <c r="CG197" s="54">
        <v>0</v>
      </c>
      <c r="CH197" s="108">
        <v>0</v>
      </c>
      <c r="CI197" s="10">
        <v>0</v>
      </c>
      <c r="CJ197" s="10">
        <v>0</v>
      </c>
      <c r="CK197" s="10">
        <v>0</v>
      </c>
      <c r="CL197" s="94">
        <v>0</v>
      </c>
      <c r="CM197" s="54">
        <v>0</v>
      </c>
      <c r="CN197" s="54">
        <v>0</v>
      </c>
      <c r="CO197" s="54">
        <v>0</v>
      </c>
      <c r="CP197" s="108">
        <v>0</v>
      </c>
      <c r="CQ197" s="10">
        <v>0</v>
      </c>
      <c r="CR197" s="10">
        <v>0</v>
      </c>
      <c r="CS197" s="10">
        <v>0</v>
      </c>
      <c r="CT197" s="94">
        <v>0</v>
      </c>
      <c r="CU197" s="54">
        <v>0</v>
      </c>
      <c r="CV197" s="54">
        <v>0</v>
      </c>
      <c r="CW197" s="54">
        <v>0</v>
      </c>
      <c r="DB197" s="54"/>
      <c r="DC197" s="54"/>
      <c r="DD197" s="54"/>
      <c r="DE197" s="54"/>
      <c r="DJ197" s="54"/>
      <c r="DK197" s="54"/>
      <c r="DL197" s="54"/>
      <c r="DM197" s="54"/>
      <c r="DN197" s="60">
        <v>2</v>
      </c>
      <c r="DP197" s="108">
        <f t="shared" si="31"/>
        <v>0</v>
      </c>
      <c r="DQ197" s="110">
        <f t="shared" si="32"/>
        <v>0</v>
      </c>
      <c r="DR197" s="110">
        <f t="shared" si="33"/>
        <v>0</v>
      </c>
      <c r="DS197" s="112">
        <f t="shared" si="34"/>
        <v>1</v>
      </c>
      <c r="DT197" s="94">
        <f t="shared" si="35"/>
        <v>0</v>
      </c>
      <c r="DU197" s="54">
        <f t="shared" si="36"/>
        <v>0</v>
      </c>
      <c r="DV197" s="54">
        <f t="shared" si="37"/>
        <v>0</v>
      </c>
      <c r="DW197" s="142">
        <f t="shared" si="38"/>
        <v>1</v>
      </c>
    </row>
    <row r="198" spans="1:127" x14ac:dyDescent="0.45">
      <c r="A198" s="2">
        <v>42900</v>
      </c>
      <c r="AS198">
        <v>1</v>
      </c>
      <c r="BA198" s="97">
        <v>1</v>
      </c>
      <c r="BB198" s="108">
        <v>0</v>
      </c>
      <c r="BC198" s="10">
        <v>0</v>
      </c>
      <c r="BD198" s="10">
        <v>0</v>
      </c>
      <c r="BE198" s="10">
        <v>0</v>
      </c>
      <c r="BF198" s="132">
        <v>0</v>
      </c>
      <c r="BG198" s="54">
        <v>0</v>
      </c>
      <c r="BH198" s="54">
        <v>0</v>
      </c>
      <c r="BI198" s="54">
        <v>0</v>
      </c>
      <c r="BJ198" s="108">
        <v>1</v>
      </c>
      <c r="BK198" s="10">
        <v>0</v>
      </c>
      <c r="BL198" s="10">
        <v>0</v>
      </c>
      <c r="BM198" s="10">
        <v>0</v>
      </c>
      <c r="BN198" s="94">
        <v>0</v>
      </c>
      <c r="BO198" s="54">
        <v>0</v>
      </c>
      <c r="BP198" s="54">
        <v>0</v>
      </c>
      <c r="BQ198" s="54">
        <v>0</v>
      </c>
      <c r="BR198" s="108">
        <v>0</v>
      </c>
      <c r="BS198" s="10">
        <v>0</v>
      </c>
      <c r="BT198" s="10">
        <v>0</v>
      </c>
      <c r="BU198" s="112">
        <v>0</v>
      </c>
      <c r="BV198" s="54">
        <v>0</v>
      </c>
      <c r="BW198" s="54">
        <v>0</v>
      </c>
      <c r="BX198" s="54">
        <v>0</v>
      </c>
      <c r="BY198" s="54">
        <v>0</v>
      </c>
      <c r="BZ198" s="108">
        <v>0</v>
      </c>
      <c r="CA198" s="10">
        <v>0</v>
      </c>
      <c r="CB198" s="10">
        <v>0</v>
      </c>
      <c r="CC198" s="10">
        <v>0</v>
      </c>
      <c r="CD198" s="94">
        <v>0</v>
      </c>
      <c r="CE198" s="54">
        <v>0</v>
      </c>
      <c r="CF198" s="54">
        <v>0</v>
      </c>
      <c r="CG198" s="54">
        <v>0</v>
      </c>
      <c r="CH198" s="108">
        <v>0</v>
      </c>
      <c r="CI198" s="10">
        <v>0</v>
      </c>
      <c r="CJ198" s="10">
        <v>0</v>
      </c>
      <c r="CK198" s="10">
        <v>0</v>
      </c>
      <c r="CL198" s="94">
        <v>0</v>
      </c>
      <c r="CM198" s="54">
        <v>0</v>
      </c>
      <c r="CN198" s="54">
        <v>0</v>
      </c>
      <c r="CO198" s="54">
        <v>0</v>
      </c>
      <c r="CP198" s="108">
        <v>0</v>
      </c>
      <c r="CQ198" s="10">
        <v>0</v>
      </c>
      <c r="CR198" s="10">
        <v>0</v>
      </c>
      <c r="CS198" s="10">
        <v>0</v>
      </c>
      <c r="CT198" s="94">
        <v>0</v>
      </c>
      <c r="CU198" s="54">
        <v>0</v>
      </c>
      <c r="CV198" s="54">
        <v>0</v>
      </c>
      <c r="CW198" s="54">
        <v>0</v>
      </c>
      <c r="DB198" s="54"/>
      <c r="DC198" s="54"/>
      <c r="DD198" s="54"/>
      <c r="DE198" s="54"/>
      <c r="DJ198" s="54"/>
      <c r="DK198" s="54"/>
      <c r="DL198" s="54"/>
      <c r="DM198" s="54"/>
      <c r="DN198" s="60">
        <v>1</v>
      </c>
      <c r="DP198" s="108">
        <f t="shared" si="31"/>
        <v>1</v>
      </c>
      <c r="DQ198" s="110">
        <f t="shared" si="32"/>
        <v>0</v>
      </c>
      <c r="DR198" s="110">
        <f t="shared" si="33"/>
        <v>0</v>
      </c>
      <c r="DS198" s="112">
        <f t="shared" si="34"/>
        <v>0</v>
      </c>
      <c r="DT198" s="94">
        <f t="shared" si="35"/>
        <v>0</v>
      </c>
      <c r="DU198" s="54">
        <f t="shared" si="36"/>
        <v>0</v>
      </c>
      <c r="DV198" s="54">
        <f t="shared" si="37"/>
        <v>0</v>
      </c>
      <c r="DW198" s="142">
        <f t="shared" si="38"/>
        <v>0</v>
      </c>
    </row>
    <row r="199" spans="1:127" x14ac:dyDescent="0.45">
      <c r="A199" s="2">
        <v>42901</v>
      </c>
      <c r="D199">
        <v>1</v>
      </c>
      <c r="L199">
        <v>1</v>
      </c>
      <c r="AS199">
        <v>1</v>
      </c>
      <c r="BA199" s="97">
        <v>3</v>
      </c>
      <c r="BB199" s="108">
        <v>0</v>
      </c>
      <c r="BC199" s="10">
        <v>0</v>
      </c>
      <c r="BD199" s="10">
        <v>0</v>
      </c>
      <c r="BE199" s="10">
        <v>0</v>
      </c>
      <c r="BF199" s="132">
        <v>0</v>
      </c>
      <c r="BG199" s="54">
        <v>0</v>
      </c>
      <c r="BH199" s="54">
        <v>0</v>
      </c>
      <c r="BI199" s="54">
        <v>0</v>
      </c>
      <c r="BJ199" s="108">
        <v>0</v>
      </c>
      <c r="BK199" s="10">
        <v>0</v>
      </c>
      <c r="BL199" s="10">
        <v>0</v>
      </c>
      <c r="BM199" s="10">
        <v>0</v>
      </c>
      <c r="BN199" s="94">
        <v>1</v>
      </c>
      <c r="BO199" s="54">
        <v>0</v>
      </c>
      <c r="BP199" s="54">
        <v>0</v>
      </c>
      <c r="BQ199" s="54">
        <v>0</v>
      </c>
      <c r="BR199" s="108">
        <v>0</v>
      </c>
      <c r="BS199" s="10">
        <v>0</v>
      </c>
      <c r="BT199" s="10">
        <v>0</v>
      </c>
      <c r="BU199" s="112">
        <v>0</v>
      </c>
      <c r="BV199" s="54">
        <v>0</v>
      </c>
      <c r="BW199" s="54">
        <v>0</v>
      </c>
      <c r="BX199" s="54">
        <v>0</v>
      </c>
      <c r="BY199" s="54">
        <v>0</v>
      </c>
      <c r="BZ199" s="108">
        <v>0</v>
      </c>
      <c r="CA199" s="10">
        <v>0</v>
      </c>
      <c r="CB199" s="10">
        <v>0</v>
      </c>
      <c r="CC199" s="10">
        <v>1</v>
      </c>
      <c r="CD199" s="92">
        <v>0</v>
      </c>
      <c r="CE199" s="54">
        <v>1</v>
      </c>
      <c r="CF199" s="54">
        <v>0</v>
      </c>
      <c r="CG199" s="54">
        <v>0</v>
      </c>
      <c r="CH199" s="108">
        <v>0</v>
      </c>
      <c r="CI199" s="10">
        <v>0</v>
      </c>
      <c r="CJ199" s="10">
        <v>0</v>
      </c>
      <c r="CK199" s="10">
        <v>0</v>
      </c>
      <c r="CL199" s="94">
        <v>0</v>
      </c>
      <c r="CM199" s="54">
        <v>0</v>
      </c>
      <c r="CN199" s="54">
        <v>0</v>
      </c>
      <c r="CO199" s="54">
        <v>0</v>
      </c>
      <c r="CP199" s="108">
        <v>0</v>
      </c>
      <c r="CQ199" s="10">
        <v>0</v>
      </c>
      <c r="CR199" s="10">
        <v>0</v>
      </c>
      <c r="CS199" s="10">
        <v>0</v>
      </c>
      <c r="CT199" s="94">
        <v>0</v>
      </c>
      <c r="CU199" s="54">
        <v>0</v>
      </c>
      <c r="CV199" s="54">
        <v>0</v>
      </c>
      <c r="CW199" s="54">
        <v>0</v>
      </c>
      <c r="DB199" s="54"/>
      <c r="DC199" s="54"/>
      <c r="DD199" s="54"/>
      <c r="DE199" s="54"/>
      <c r="DJ199" s="54"/>
      <c r="DK199" s="54"/>
      <c r="DL199" s="54"/>
      <c r="DM199" s="54"/>
      <c r="DN199" s="60">
        <v>3</v>
      </c>
      <c r="DP199" s="108">
        <f t="shared" si="31"/>
        <v>0</v>
      </c>
      <c r="DQ199" s="110">
        <f t="shared" si="32"/>
        <v>0</v>
      </c>
      <c r="DR199" s="110">
        <f t="shared" si="33"/>
        <v>0</v>
      </c>
      <c r="DS199" s="112">
        <f t="shared" si="34"/>
        <v>1</v>
      </c>
      <c r="DT199" s="94">
        <f t="shared" si="35"/>
        <v>1</v>
      </c>
      <c r="DU199" s="54">
        <f t="shared" si="36"/>
        <v>1</v>
      </c>
      <c r="DV199" s="54">
        <f t="shared" si="37"/>
        <v>0</v>
      </c>
      <c r="DW199" s="142">
        <f t="shared" si="38"/>
        <v>0</v>
      </c>
    </row>
    <row r="200" spans="1:127" x14ac:dyDescent="0.45">
      <c r="A200" s="2">
        <v>42902</v>
      </c>
      <c r="L200">
        <v>2</v>
      </c>
      <c r="AS200">
        <v>2</v>
      </c>
      <c r="BA200" s="97">
        <v>4</v>
      </c>
      <c r="BB200" s="108">
        <v>0</v>
      </c>
      <c r="BC200" s="10">
        <v>0</v>
      </c>
      <c r="BD200" s="10">
        <v>0</v>
      </c>
      <c r="BE200" s="10">
        <v>0</v>
      </c>
      <c r="BF200" s="132">
        <v>0</v>
      </c>
      <c r="BG200" s="54">
        <v>0</v>
      </c>
      <c r="BH200" s="54">
        <v>0</v>
      </c>
      <c r="BI200" s="54">
        <v>0</v>
      </c>
      <c r="BJ200" s="108">
        <v>0</v>
      </c>
      <c r="BK200" s="10">
        <v>0</v>
      </c>
      <c r="BL200" s="10">
        <v>0</v>
      </c>
      <c r="BM200" s="10">
        <v>0</v>
      </c>
      <c r="BN200" s="94">
        <v>0</v>
      </c>
      <c r="BO200" s="54">
        <v>0</v>
      </c>
      <c r="BP200" s="54">
        <v>0</v>
      </c>
      <c r="BQ200" s="54">
        <v>1</v>
      </c>
      <c r="BR200" s="108">
        <v>0</v>
      </c>
      <c r="BS200" s="10">
        <v>0</v>
      </c>
      <c r="BT200" s="10">
        <v>0</v>
      </c>
      <c r="BU200" s="112">
        <v>0</v>
      </c>
      <c r="BV200" s="54">
        <v>0</v>
      </c>
      <c r="BW200" s="54">
        <v>0</v>
      </c>
      <c r="BX200" s="54">
        <v>1</v>
      </c>
      <c r="BY200" s="54">
        <v>0</v>
      </c>
      <c r="BZ200" s="108">
        <v>0</v>
      </c>
      <c r="CA200" s="10">
        <v>0</v>
      </c>
      <c r="CB200" s="10">
        <v>1</v>
      </c>
      <c r="CC200" s="10">
        <v>0</v>
      </c>
      <c r="CD200" s="92">
        <v>0</v>
      </c>
      <c r="CE200" s="54">
        <v>1</v>
      </c>
      <c r="CF200" s="54">
        <v>0</v>
      </c>
      <c r="CG200" s="54">
        <v>0</v>
      </c>
      <c r="CH200" s="108">
        <v>0</v>
      </c>
      <c r="CI200" s="10">
        <v>0</v>
      </c>
      <c r="CJ200" s="10">
        <v>0</v>
      </c>
      <c r="CK200" s="10">
        <v>0</v>
      </c>
      <c r="CL200" s="94">
        <v>0</v>
      </c>
      <c r="CM200" s="54">
        <v>0</v>
      </c>
      <c r="CN200" s="54">
        <v>0</v>
      </c>
      <c r="CO200" s="54">
        <v>0</v>
      </c>
      <c r="CP200" s="108">
        <v>0</v>
      </c>
      <c r="CQ200" s="10">
        <v>0</v>
      </c>
      <c r="CR200" s="10">
        <v>0</v>
      </c>
      <c r="CS200" s="10">
        <v>0</v>
      </c>
      <c r="CT200" s="94">
        <v>0</v>
      </c>
      <c r="CU200" s="54">
        <v>0</v>
      </c>
      <c r="CV200" s="54">
        <v>0</v>
      </c>
      <c r="CW200" s="54">
        <v>0</v>
      </c>
      <c r="DB200" s="54"/>
      <c r="DC200" s="54"/>
      <c r="DD200" s="54"/>
      <c r="DE200" s="54"/>
      <c r="DJ200" s="54"/>
      <c r="DK200" s="54"/>
      <c r="DL200" s="54"/>
      <c r="DM200" s="54"/>
      <c r="DN200" s="60">
        <v>4</v>
      </c>
      <c r="DP200" s="108">
        <f t="shared" si="31"/>
        <v>0</v>
      </c>
      <c r="DQ200" s="110">
        <f t="shared" si="32"/>
        <v>0</v>
      </c>
      <c r="DR200" s="110">
        <f t="shared" si="33"/>
        <v>1</v>
      </c>
      <c r="DS200" s="112">
        <f t="shared" si="34"/>
        <v>0</v>
      </c>
      <c r="DT200" s="94">
        <f t="shared" si="35"/>
        <v>0</v>
      </c>
      <c r="DU200" s="54">
        <f t="shared" si="36"/>
        <v>1</v>
      </c>
      <c r="DV200" s="54">
        <f t="shared" si="37"/>
        <v>1</v>
      </c>
      <c r="DW200" s="142">
        <f t="shared" si="38"/>
        <v>1</v>
      </c>
    </row>
    <row r="201" spans="1:127" x14ac:dyDescent="0.45">
      <c r="A201" s="2">
        <v>42903</v>
      </c>
      <c r="BB201" s="108">
        <v>0</v>
      </c>
      <c r="BC201" s="10">
        <v>0</v>
      </c>
      <c r="BD201" s="10">
        <v>0</v>
      </c>
      <c r="BE201" s="10">
        <v>0</v>
      </c>
      <c r="BF201" s="132">
        <v>0</v>
      </c>
      <c r="BG201" s="54">
        <v>0</v>
      </c>
      <c r="BH201" s="54">
        <v>0</v>
      </c>
      <c r="BI201" s="54">
        <v>0</v>
      </c>
      <c r="BJ201" s="108">
        <v>0</v>
      </c>
      <c r="BK201" s="10">
        <v>0</v>
      </c>
      <c r="BL201" s="10">
        <v>0</v>
      </c>
      <c r="BM201" s="10">
        <v>0</v>
      </c>
      <c r="BN201" s="94">
        <v>0</v>
      </c>
      <c r="BO201" s="54">
        <v>0</v>
      </c>
      <c r="BP201" s="54">
        <v>0</v>
      </c>
      <c r="BQ201" s="54">
        <v>0</v>
      </c>
      <c r="BR201" s="108">
        <v>0</v>
      </c>
      <c r="BS201" s="10">
        <v>0</v>
      </c>
      <c r="BT201" s="10">
        <v>0</v>
      </c>
      <c r="BU201" s="112">
        <v>0</v>
      </c>
      <c r="BV201" s="54">
        <v>0</v>
      </c>
      <c r="BW201" s="54">
        <v>0</v>
      </c>
      <c r="BX201" s="54">
        <v>0</v>
      </c>
      <c r="BY201" s="54">
        <v>0</v>
      </c>
      <c r="BZ201" s="108">
        <v>0</v>
      </c>
      <c r="CA201" s="10">
        <v>0</v>
      </c>
      <c r="CB201" s="10">
        <v>0</v>
      </c>
      <c r="CC201" s="10">
        <v>0</v>
      </c>
      <c r="CD201" s="92">
        <v>0</v>
      </c>
      <c r="CE201" s="54">
        <v>0</v>
      </c>
      <c r="CF201" s="54">
        <v>0</v>
      </c>
      <c r="CG201" s="54">
        <v>0</v>
      </c>
      <c r="CH201" s="108">
        <v>0</v>
      </c>
      <c r="CI201" s="10">
        <v>0</v>
      </c>
      <c r="CJ201" s="10">
        <v>0</v>
      </c>
      <c r="CK201" s="10">
        <v>0</v>
      </c>
      <c r="CL201" s="94">
        <v>0</v>
      </c>
      <c r="CM201" s="54">
        <v>0</v>
      </c>
      <c r="CN201" s="54">
        <v>0</v>
      </c>
      <c r="CO201" s="54">
        <v>0</v>
      </c>
      <c r="CP201" s="108">
        <v>0</v>
      </c>
      <c r="CQ201" s="10">
        <v>0</v>
      </c>
      <c r="CR201" s="10">
        <v>0</v>
      </c>
      <c r="CS201" s="10">
        <v>0</v>
      </c>
      <c r="CT201" s="94">
        <v>0</v>
      </c>
      <c r="CU201" s="54">
        <v>0</v>
      </c>
      <c r="CV201" s="54">
        <v>0</v>
      </c>
      <c r="CW201" s="54">
        <v>0</v>
      </c>
      <c r="DB201" s="54"/>
      <c r="DC201" s="54"/>
      <c r="DD201" s="54"/>
      <c r="DE201" s="54"/>
      <c r="DJ201" s="54"/>
      <c r="DK201" s="54"/>
      <c r="DL201" s="54"/>
      <c r="DM201" s="54"/>
      <c r="DN201" s="60">
        <v>0</v>
      </c>
      <c r="DP201" s="108">
        <f t="shared" si="31"/>
        <v>0</v>
      </c>
      <c r="DQ201" s="110">
        <f t="shared" si="32"/>
        <v>0</v>
      </c>
      <c r="DR201" s="110">
        <f t="shared" si="33"/>
        <v>0</v>
      </c>
      <c r="DS201" s="112">
        <f t="shared" si="34"/>
        <v>0</v>
      </c>
      <c r="DT201" s="94">
        <f t="shared" si="35"/>
        <v>0</v>
      </c>
      <c r="DU201" s="54">
        <f t="shared" si="36"/>
        <v>0</v>
      </c>
      <c r="DV201" s="54">
        <f t="shared" si="37"/>
        <v>0</v>
      </c>
      <c r="DW201" s="142">
        <f t="shared" si="38"/>
        <v>0</v>
      </c>
    </row>
    <row r="202" spans="1:127" s="4" customFormat="1" x14ac:dyDescent="0.45">
      <c r="A202" s="5" t="s">
        <v>58</v>
      </c>
      <c r="B202" s="18">
        <f>SUM(B195:B201)</f>
        <v>0</v>
      </c>
      <c r="C202" s="18">
        <f t="shared" ref="C202:BN202" si="45">SUM(C195:C201)</f>
        <v>0</v>
      </c>
      <c r="D202" s="18">
        <f t="shared" si="45"/>
        <v>1</v>
      </c>
      <c r="E202" s="18">
        <f t="shared" si="45"/>
        <v>0</v>
      </c>
      <c r="F202" s="18">
        <f t="shared" si="45"/>
        <v>0</v>
      </c>
      <c r="G202" s="18">
        <f t="shared" si="45"/>
        <v>0</v>
      </c>
      <c r="H202" s="18">
        <f t="shared" si="45"/>
        <v>0</v>
      </c>
      <c r="I202" s="18">
        <f t="shared" si="45"/>
        <v>0</v>
      </c>
      <c r="J202" s="18">
        <f t="shared" si="45"/>
        <v>0</v>
      </c>
      <c r="K202" s="18">
        <f t="shared" si="45"/>
        <v>0</v>
      </c>
      <c r="L202" s="18">
        <f t="shared" si="45"/>
        <v>4</v>
      </c>
      <c r="M202" s="18">
        <f t="shared" si="45"/>
        <v>0</v>
      </c>
      <c r="N202" s="18">
        <f t="shared" si="45"/>
        <v>0</v>
      </c>
      <c r="O202" s="18">
        <f t="shared" si="45"/>
        <v>0</v>
      </c>
      <c r="P202" s="18">
        <f t="shared" si="45"/>
        <v>0</v>
      </c>
      <c r="Q202" s="18">
        <f t="shared" si="45"/>
        <v>0</v>
      </c>
      <c r="R202" s="18">
        <f t="shared" si="45"/>
        <v>0</v>
      </c>
      <c r="S202" s="18">
        <f t="shared" si="45"/>
        <v>0</v>
      </c>
      <c r="T202" s="18">
        <f t="shared" si="45"/>
        <v>0</v>
      </c>
      <c r="U202" s="18">
        <f t="shared" si="45"/>
        <v>0</v>
      </c>
      <c r="V202" s="18">
        <f t="shared" si="45"/>
        <v>0</v>
      </c>
      <c r="W202" s="18">
        <f t="shared" si="45"/>
        <v>0</v>
      </c>
      <c r="X202" s="18">
        <f t="shared" si="45"/>
        <v>0</v>
      </c>
      <c r="Y202" s="18">
        <f t="shared" si="45"/>
        <v>0</v>
      </c>
      <c r="Z202" s="18">
        <f t="shared" si="45"/>
        <v>0</v>
      </c>
      <c r="AA202" s="18">
        <f t="shared" si="45"/>
        <v>0</v>
      </c>
      <c r="AB202" s="18">
        <f t="shared" si="45"/>
        <v>0</v>
      </c>
      <c r="AC202" s="18">
        <f t="shared" si="45"/>
        <v>0</v>
      </c>
      <c r="AD202" s="18">
        <f t="shared" si="45"/>
        <v>0</v>
      </c>
      <c r="AE202" s="18">
        <f t="shared" si="45"/>
        <v>0</v>
      </c>
      <c r="AF202" s="18">
        <f t="shared" si="45"/>
        <v>0</v>
      </c>
      <c r="AG202" s="18">
        <f t="shared" si="45"/>
        <v>0</v>
      </c>
      <c r="AH202" s="18">
        <f t="shared" si="45"/>
        <v>0</v>
      </c>
      <c r="AI202" s="18">
        <f t="shared" si="45"/>
        <v>0</v>
      </c>
      <c r="AJ202" s="18">
        <f t="shared" si="45"/>
        <v>0</v>
      </c>
      <c r="AK202" s="18">
        <f t="shared" si="45"/>
        <v>0</v>
      </c>
      <c r="AL202" s="18">
        <f t="shared" si="45"/>
        <v>0</v>
      </c>
      <c r="AM202" s="18">
        <f t="shared" si="45"/>
        <v>0</v>
      </c>
      <c r="AN202" s="18">
        <f t="shared" si="45"/>
        <v>0</v>
      </c>
      <c r="AO202" s="18">
        <f t="shared" si="45"/>
        <v>0</v>
      </c>
      <c r="AP202" s="18">
        <f t="shared" si="45"/>
        <v>0</v>
      </c>
      <c r="AQ202" s="18">
        <f t="shared" si="45"/>
        <v>0</v>
      </c>
      <c r="AR202" s="18">
        <f t="shared" si="45"/>
        <v>1</v>
      </c>
      <c r="AS202" s="18">
        <f t="shared" si="45"/>
        <v>7</v>
      </c>
      <c r="AT202" s="18">
        <f t="shared" si="45"/>
        <v>0</v>
      </c>
      <c r="AU202" s="18">
        <f t="shared" si="45"/>
        <v>0</v>
      </c>
      <c r="AV202" s="18">
        <f t="shared" si="45"/>
        <v>0</v>
      </c>
      <c r="AW202" s="18">
        <f t="shared" si="45"/>
        <v>0</v>
      </c>
      <c r="AX202" s="18">
        <f t="shared" si="45"/>
        <v>0</v>
      </c>
      <c r="AY202" s="18">
        <f t="shared" si="45"/>
        <v>0</v>
      </c>
      <c r="AZ202" s="18">
        <f t="shared" si="45"/>
        <v>0</v>
      </c>
      <c r="BA202" s="18">
        <f t="shared" si="45"/>
        <v>13</v>
      </c>
      <c r="BB202" s="18">
        <f t="shared" si="45"/>
        <v>0</v>
      </c>
      <c r="BC202" s="18">
        <f t="shared" si="45"/>
        <v>0</v>
      </c>
      <c r="BD202" s="18">
        <f t="shared" si="45"/>
        <v>0</v>
      </c>
      <c r="BE202" s="18">
        <f t="shared" si="45"/>
        <v>0</v>
      </c>
      <c r="BF202" s="18">
        <f t="shared" si="45"/>
        <v>0</v>
      </c>
      <c r="BG202" s="18">
        <f t="shared" si="45"/>
        <v>0</v>
      </c>
      <c r="BH202" s="18">
        <f t="shared" si="45"/>
        <v>0</v>
      </c>
      <c r="BI202" s="18">
        <f t="shared" si="45"/>
        <v>0</v>
      </c>
      <c r="BJ202" s="18">
        <f t="shared" si="45"/>
        <v>1</v>
      </c>
      <c r="BK202" s="18">
        <f t="shared" si="45"/>
        <v>0</v>
      </c>
      <c r="BL202" s="18">
        <f t="shared" si="45"/>
        <v>0</v>
      </c>
      <c r="BM202" s="18">
        <f t="shared" si="45"/>
        <v>0</v>
      </c>
      <c r="BN202" s="18">
        <f t="shared" si="45"/>
        <v>1</v>
      </c>
      <c r="BO202" s="18">
        <f t="shared" ref="BO202:DN202" si="46">SUM(BO195:BO201)</f>
        <v>0</v>
      </c>
      <c r="BP202" s="18">
        <f t="shared" si="46"/>
        <v>1</v>
      </c>
      <c r="BQ202" s="18">
        <f t="shared" si="46"/>
        <v>2</v>
      </c>
      <c r="BR202" s="18">
        <f t="shared" si="46"/>
        <v>0</v>
      </c>
      <c r="BS202" s="18">
        <f t="shared" si="46"/>
        <v>0</v>
      </c>
      <c r="BT202" s="18">
        <f t="shared" si="46"/>
        <v>0</v>
      </c>
      <c r="BU202" s="18">
        <f t="shared" si="46"/>
        <v>0</v>
      </c>
      <c r="BV202" s="18">
        <f t="shared" si="46"/>
        <v>0</v>
      </c>
      <c r="BW202" s="18">
        <f t="shared" si="46"/>
        <v>0</v>
      </c>
      <c r="BX202" s="18">
        <f t="shared" si="46"/>
        <v>1</v>
      </c>
      <c r="BY202" s="18">
        <f t="shared" si="46"/>
        <v>1</v>
      </c>
      <c r="BZ202" s="18">
        <f t="shared" si="46"/>
        <v>1</v>
      </c>
      <c r="CA202" s="18">
        <f t="shared" si="46"/>
        <v>0</v>
      </c>
      <c r="CB202" s="18">
        <f t="shared" si="46"/>
        <v>1</v>
      </c>
      <c r="CC202" s="18">
        <f t="shared" si="46"/>
        <v>2</v>
      </c>
      <c r="CD202" s="18">
        <f t="shared" si="46"/>
        <v>0</v>
      </c>
      <c r="CE202" s="18">
        <f t="shared" si="46"/>
        <v>2</v>
      </c>
      <c r="CF202" s="18">
        <f t="shared" si="46"/>
        <v>0</v>
      </c>
      <c r="CG202" s="18">
        <f t="shared" si="46"/>
        <v>0</v>
      </c>
      <c r="CH202" s="18">
        <f t="shared" si="46"/>
        <v>0</v>
      </c>
      <c r="CI202" s="18">
        <f t="shared" si="46"/>
        <v>0</v>
      </c>
      <c r="CJ202" s="18">
        <f t="shared" si="46"/>
        <v>0</v>
      </c>
      <c r="CK202" s="18">
        <f t="shared" si="46"/>
        <v>0</v>
      </c>
      <c r="CL202" s="18">
        <f t="shared" si="46"/>
        <v>0</v>
      </c>
      <c r="CM202" s="18">
        <f t="shared" si="46"/>
        <v>0</v>
      </c>
      <c r="CN202" s="18">
        <f t="shared" si="46"/>
        <v>0</v>
      </c>
      <c r="CO202" s="18">
        <f t="shared" si="46"/>
        <v>0</v>
      </c>
      <c r="CP202" s="18">
        <f t="shared" si="46"/>
        <v>0</v>
      </c>
      <c r="CQ202" s="18">
        <f t="shared" si="46"/>
        <v>0</v>
      </c>
      <c r="CR202" s="18">
        <f t="shared" si="46"/>
        <v>0</v>
      </c>
      <c r="CS202" s="18">
        <f t="shared" si="46"/>
        <v>0</v>
      </c>
      <c r="CT202" s="18">
        <f t="shared" si="46"/>
        <v>0</v>
      </c>
      <c r="CU202" s="18">
        <f t="shared" si="46"/>
        <v>0</v>
      </c>
      <c r="CV202" s="18">
        <f t="shared" si="46"/>
        <v>0</v>
      </c>
      <c r="CW202" s="18">
        <f t="shared" si="46"/>
        <v>0</v>
      </c>
      <c r="CX202" s="109"/>
      <c r="CY202" s="107"/>
      <c r="CZ202" s="107"/>
      <c r="DA202" s="111"/>
      <c r="DB202" s="18"/>
      <c r="DC202" s="18"/>
      <c r="DD202" s="18"/>
      <c r="DE202" s="18"/>
      <c r="DF202" s="61"/>
      <c r="DG202" s="32"/>
      <c r="DH202" s="32"/>
      <c r="DI202" s="131"/>
      <c r="DJ202" s="18"/>
      <c r="DK202" s="18"/>
      <c r="DL202" s="18"/>
      <c r="DM202" s="18"/>
      <c r="DN202" s="18">
        <f t="shared" si="46"/>
        <v>13</v>
      </c>
      <c r="DP202" s="61">
        <f>SUM(DP195:DP201)</f>
        <v>2</v>
      </c>
      <c r="DQ202" s="32">
        <f t="shared" ref="DQ202:DW202" si="47">SUM(DQ195:DQ201)</f>
        <v>0</v>
      </c>
      <c r="DR202" s="32">
        <f t="shared" si="47"/>
        <v>1</v>
      </c>
      <c r="DS202" s="32">
        <f t="shared" si="47"/>
        <v>2</v>
      </c>
      <c r="DT202" s="89">
        <f t="shared" si="47"/>
        <v>1</v>
      </c>
      <c r="DU202" s="32">
        <f t="shared" si="47"/>
        <v>2</v>
      </c>
      <c r="DV202" s="32">
        <f t="shared" si="47"/>
        <v>2</v>
      </c>
      <c r="DW202" s="58">
        <f t="shared" si="47"/>
        <v>3</v>
      </c>
    </row>
    <row r="203" spans="1:127" x14ac:dyDescent="0.45">
      <c r="A203" s="2">
        <v>42904</v>
      </c>
      <c r="Z203">
        <v>1</v>
      </c>
      <c r="BA203" s="97">
        <v>1</v>
      </c>
      <c r="BB203" s="108">
        <v>0</v>
      </c>
      <c r="BC203" s="10">
        <v>0</v>
      </c>
      <c r="BD203" s="10">
        <v>0</v>
      </c>
      <c r="BE203" s="10">
        <v>0</v>
      </c>
      <c r="BF203" s="77">
        <v>0</v>
      </c>
      <c r="BG203" s="54">
        <v>0</v>
      </c>
      <c r="BH203" s="54">
        <v>0</v>
      </c>
      <c r="BI203" s="54">
        <v>0</v>
      </c>
      <c r="BJ203" s="108">
        <v>0</v>
      </c>
      <c r="BK203" s="10">
        <v>0</v>
      </c>
      <c r="BL203" s="10">
        <v>0</v>
      </c>
      <c r="BM203" s="10">
        <v>0</v>
      </c>
      <c r="BN203" s="92">
        <v>0</v>
      </c>
      <c r="BO203" s="54">
        <v>0</v>
      </c>
      <c r="BP203" s="54">
        <v>0</v>
      </c>
      <c r="BQ203" s="54">
        <v>0</v>
      </c>
      <c r="BR203" s="108">
        <v>0</v>
      </c>
      <c r="BS203" s="10">
        <v>0</v>
      </c>
      <c r="BT203" s="10">
        <v>0</v>
      </c>
      <c r="BU203" s="112">
        <v>0</v>
      </c>
      <c r="BV203" s="54">
        <v>0</v>
      </c>
      <c r="BW203" s="54">
        <v>0</v>
      </c>
      <c r="BX203" s="54">
        <v>0</v>
      </c>
      <c r="BY203" s="54">
        <v>0</v>
      </c>
      <c r="BZ203" s="108">
        <v>0</v>
      </c>
      <c r="CA203" s="10">
        <v>0</v>
      </c>
      <c r="CB203" s="10">
        <v>0</v>
      </c>
      <c r="CC203" s="10">
        <v>0</v>
      </c>
      <c r="CD203" s="94">
        <v>1</v>
      </c>
      <c r="CE203" s="54">
        <v>0</v>
      </c>
      <c r="CF203" s="54">
        <v>0</v>
      </c>
      <c r="CG203" s="54">
        <v>0</v>
      </c>
      <c r="CH203" s="108">
        <v>0</v>
      </c>
      <c r="CI203" s="10">
        <v>0</v>
      </c>
      <c r="CJ203" s="10">
        <v>0</v>
      </c>
      <c r="CK203" s="10">
        <v>0</v>
      </c>
      <c r="CL203" s="94">
        <v>0</v>
      </c>
      <c r="CM203" s="54">
        <v>0</v>
      </c>
      <c r="CN203" s="54">
        <v>0</v>
      </c>
      <c r="CO203" s="54">
        <v>0</v>
      </c>
      <c r="CP203" s="108">
        <v>0</v>
      </c>
      <c r="CQ203" s="10">
        <v>0</v>
      </c>
      <c r="CR203" s="10">
        <v>0</v>
      </c>
      <c r="CS203" s="10">
        <v>0</v>
      </c>
      <c r="CT203" s="94">
        <v>0</v>
      </c>
      <c r="CU203" s="54">
        <v>0</v>
      </c>
      <c r="CV203" s="54">
        <v>0</v>
      </c>
      <c r="CW203" s="54">
        <v>0</v>
      </c>
      <c r="DB203" s="54"/>
      <c r="DC203" s="54"/>
      <c r="DD203" s="54"/>
      <c r="DE203" s="54"/>
      <c r="DJ203" s="54"/>
      <c r="DK203" s="54"/>
      <c r="DL203" s="54"/>
      <c r="DM203" s="54"/>
      <c r="DN203" s="60">
        <v>1</v>
      </c>
      <c r="DP203" s="108">
        <f t="shared" ref="DP203:DW206" si="48">BB203+BJ203+BR203+BZ203+CH203+CP203</f>
        <v>0</v>
      </c>
      <c r="DQ203" s="110">
        <f t="shared" si="48"/>
        <v>0</v>
      </c>
      <c r="DR203" s="110">
        <f t="shared" si="48"/>
        <v>0</v>
      </c>
      <c r="DS203" s="112">
        <f t="shared" si="48"/>
        <v>0</v>
      </c>
      <c r="DT203" s="94">
        <f t="shared" si="48"/>
        <v>1</v>
      </c>
      <c r="DU203" s="54">
        <f t="shared" si="48"/>
        <v>0</v>
      </c>
      <c r="DV203" s="54">
        <f t="shared" si="48"/>
        <v>0</v>
      </c>
      <c r="DW203" s="142">
        <f t="shared" si="48"/>
        <v>0</v>
      </c>
    </row>
    <row r="204" spans="1:127" x14ac:dyDescent="0.45">
      <c r="A204" s="2">
        <v>42905</v>
      </c>
      <c r="L204">
        <v>1</v>
      </c>
      <c r="AK204">
        <v>1</v>
      </c>
      <c r="BA204" s="97">
        <v>2</v>
      </c>
      <c r="BB204" s="108">
        <v>0</v>
      </c>
      <c r="BC204" s="10">
        <v>0</v>
      </c>
      <c r="BD204" s="10">
        <v>0</v>
      </c>
      <c r="BE204" s="10">
        <v>0</v>
      </c>
      <c r="BF204" s="77">
        <v>0</v>
      </c>
      <c r="BG204" s="54">
        <v>0</v>
      </c>
      <c r="BH204" s="54">
        <v>0</v>
      </c>
      <c r="BI204" s="54">
        <v>0</v>
      </c>
      <c r="BJ204" s="108">
        <v>0</v>
      </c>
      <c r="BK204" s="10">
        <v>0</v>
      </c>
      <c r="BL204" s="10">
        <v>0</v>
      </c>
      <c r="BM204" s="10">
        <v>0</v>
      </c>
      <c r="BN204" s="92">
        <v>0</v>
      </c>
      <c r="BO204" s="54">
        <v>0</v>
      </c>
      <c r="BP204" s="54">
        <v>0</v>
      </c>
      <c r="BQ204" s="54">
        <v>0</v>
      </c>
      <c r="BR204" s="108">
        <v>0</v>
      </c>
      <c r="BS204" s="10">
        <v>0</v>
      </c>
      <c r="BT204" s="10">
        <v>0</v>
      </c>
      <c r="BU204" s="112">
        <v>0</v>
      </c>
      <c r="BV204" s="54">
        <v>0</v>
      </c>
      <c r="BW204" s="54">
        <v>0</v>
      </c>
      <c r="BX204" s="54">
        <v>0</v>
      </c>
      <c r="BY204" s="54">
        <v>1</v>
      </c>
      <c r="BZ204" s="108">
        <v>0</v>
      </c>
      <c r="CA204" s="10">
        <v>0</v>
      </c>
      <c r="CB204" s="10">
        <v>0</v>
      </c>
      <c r="CC204" s="10">
        <v>0</v>
      </c>
      <c r="CD204" s="92">
        <v>1</v>
      </c>
      <c r="CE204" s="54">
        <v>0</v>
      </c>
      <c r="CF204" s="54">
        <v>0</v>
      </c>
      <c r="CG204" s="54">
        <v>0</v>
      </c>
      <c r="CH204" s="108">
        <v>0</v>
      </c>
      <c r="CI204" s="10">
        <v>0</v>
      </c>
      <c r="CJ204" s="10">
        <v>0</v>
      </c>
      <c r="CK204" s="10">
        <v>0</v>
      </c>
      <c r="CL204" s="94">
        <v>0</v>
      </c>
      <c r="CM204" s="54">
        <v>0</v>
      </c>
      <c r="CN204" s="54">
        <v>0</v>
      </c>
      <c r="CO204" s="54">
        <v>0</v>
      </c>
      <c r="CP204" s="108">
        <v>0</v>
      </c>
      <c r="CQ204" s="10">
        <v>0</v>
      </c>
      <c r="CR204" s="10">
        <v>0</v>
      </c>
      <c r="CS204" s="10">
        <v>0</v>
      </c>
      <c r="CT204" s="94">
        <v>0</v>
      </c>
      <c r="CU204" s="54">
        <v>0</v>
      </c>
      <c r="CV204" s="54">
        <v>0</v>
      </c>
      <c r="CW204" s="54">
        <v>0</v>
      </c>
      <c r="DB204" s="54"/>
      <c r="DC204" s="54"/>
      <c r="DD204" s="54"/>
      <c r="DE204" s="54"/>
      <c r="DJ204" s="54"/>
      <c r="DK204" s="54"/>
      <c r="DL204" s="54"/>
      <c r="DM204" s="54"/>
      <c r="DN204" s="60">
        <v>2</v>
      </c>
      <c r="DP204" s="108">
        <f t="shared" si="48"/>
        <v>0</v>
      </c>
      <c r="DQ204" s="110">
        <f t="shared" si="48"/>
        <v>0</v>
      </c>
      <c r="DR204" s="110">
        <f t="shared" si="48"/>
        <v>0</v>
      </c>
      <c r="DS204" s="112">
        <f t="shared" si="48"/>
        <v>0</v>
      </c>
      <c r="DT204" s="94">
        <f t="shared" si="48"/>
        <v>1</v>
      </c>
      <c r="DU204" s="54">
        <f t="shared" si="48"/>
        <v>0</v>
      </c>
      <c r="DV204" s="54">
        <f t="shared" si="48"/>
        <v>0</v>
      </c>
      <c r="DW204" s="142">
        <f t="shared" si="48"/>
        <v>1</v>
      </c>
    </row>
    <row r="205" spans="1:127" x14ac:dyDescent="0.45">
      <c r="A205" s="2">
        <v>42906</v>
      </c>
      <c r="D205">
        <v>1</v>
      </c>
      <c r="K205">
        <v>1</v>
      </c>
      <c r="L205">
        <v>1</v>
      </c>
      <c r="P205">
        <v>1</v>
      </c>
      <c r="AR205">
        <v>1</v>
      </c>
      <c r="BA205" s="97">
        <v>5</v>
      </c>
      <c r="BB205" s="108">
        <v>0</v>
      </c>
      <c r="BC205" s="10">
        <v>0</v>
      </c>
      <c r="BD205" s="10">
        <v>0</v>
      </c>
      <c r="BE205" s="10">
        <v>0</v>
      </c>
      <c r="BF205" s="77">
        <v>0</v>
      </c>
      <c r="BG205" s="54">
        <v>0</v>
      </c>
      <c r="BH205" s="54">
        <v>0</v>
      </c>
      <c r="BI205" s="54">
        <v>0</v>
      </c>
      <c r="BJ205" s="108">
        <v>0</v>
      </c>
      <c r="BK205" s="10">
        <v>0</v>
      </c>
      <c r="BL205" s="10">
        <v>0</v>
      </c>
      <c r="BM205" s="10">
        <v>0</v>
      </c>
      <c r="BN205" s="92">
        <v>0</v>
      </c>
      <c r="BO205" s="54">
        <v>0</v>
      </c>
      <c r="BP205" s="54">
        <v>0</v>
      </c>
      <c r="BQ205" s="54">
        <v>0</v>
      </c>
      <c r="BR205" s="108">
        <v>0</v>
      </c>
      <c r="BS205" s="10">
        <v>0</v>
      </c>
      <c r="BT205" s="10">
        <v>0</v>
      </c>
      <c r="BU205" s="112">
        <v>0</v>
      </c>
      <c r="BV205" s="54">
        <v>0</v>
      </c>
      <c r="BW205" s="54">
        <v>0</v>
      </c>
      <c r="BX205" s="54">
        <v>0</v>
      </c>
      <c r="BY205" s="54">
        <v>3</v>
      </c>
      <c r="BZ205" s="108">
        <v>0</v>
      </c>
      <c r="CA205" s="10">
        <v>0</v>
      </c>
      <c r="CB205" s="10">
        <v>0</v>
      </c>
      <c r="CC205" s="10">
        <v>0</v>
      </c>
      <c r="CD205" s="92">
        <v>1</v>
      </c>
      <c r="CE205" s="54">
        <v>0</v>
      </c>
      <c r="CF205" s="54">
        <v>1</v>
      </c>
      <c r="CG205" s="54">
        <v>0</v>
      </c>
      <c r="CH205" s="108">
        <v>0</v>
      </c>
      <c r="CI205" s="10">
        <v>0</v>
      </c>
      <c r="CJ205" s="10">
        <v>0</v>
      </c>
      <c r="CK205" s="10">
        <v>0</v>
      </c>
      <c r="CL205" s="94">
        <v>0</v>
      </c>
      <c r="CM205" s="54">
        <v>0</v>
      </c>
      <c r="CN205" s="54">
        <v>0</v>
      </c>
      <c r="CO205" s="54">
        <v>0</v>
      </c>
      <c r="CP205" s="108">
        <v>0</v>
      </c>
      <c r="CQ205" s="10">
        <v>0</v>
      </c>
      <c r="CR205" s="10">
        <v>0</v>
      </c>
      <c r="CS205" s="10">
        <v>0</v>
      </c>
      <c r="CT205" s="94">
        <v>0</v>
      </c>
      <c r="CU205" s="54">
        <v>0</v>
      </c>
      <c r="CV205" s="54">
        <v>0</v>
      </c>
      <c r="CW205" s="54">
        <v>0</v>
      </c>
      <c r="DB205" s="54"/>
      <c r="DC205" s="54"/>
      <c r="DD205" s="54"/>
      <c r="DE205" s="54"/>
      <c r="DJ205" s="54"/>
      <c r="DK205" s="54"/>
      <c r="DL205" s="54"/>
      <c r="DM205" s="54"/>
      <c r="DN205" s="60">
        <v>5</v>
      </c>
      <c r="DP205" s="108">
        <f t="shared" si="48"/>
        <v>0</v>
      </c>
      <c r="DQ205" s="110">
        <f t="shared" si="48"/>
        <v>0</v>
      </c>
      <c r="DR205" s="110">
        <f t="shared" si="48"/>
        <v>0</v>
      </c>
      <c r="DS205" s="112">
        <f t="shared" si="48"/>
        <v>0</v>
      </c>
      <c r="DT205" s="94">
        <f t="shared" si="48"/>
        <v>1</v>
      </c>
      <c r="DU205" s="54">
        <f t="shared" si="48"/>
        <v>0</v>
      </c>
      <c r="DV205" s="54">
        <f t="shared" si="48"/>
        <v>1</v>
      </c>
      <c r="DW205" s="142">
        <f t="shared" si="48"/>
        <v>3</v>
      </c>
    </row>
    <row r="206" spans="1:127" x14ac:dyDescent="0.45">
      <c r="A206" s="2">
        <v>42907</v>
      </c>
      <c r="B206">
        <v>1</v>
      </c>
      <c r="L206">
        <v>1</v>
      </c>
      <c r="AS206">
        <v>2</v>
      </c>
      <c r="BA206" s="97">
        <v>4</v>
      </c>
      <c r="BB206" s="108">
        <v>0</v>
      </c>
      <c r="BC206" s="10">
        <v>0</v>
      </c>
      <c r="BD206" s="10">
        <v>0</v>
      </c>
      <c r="BE206" s="10">
        <v>0</v>
      </c>
      <c r="BF206" s="77">
        <v>0</v>
      </c>
      <c r="BG206" s="54">
        <v>0</v>
      </c>
      <c r="BH206" s="54">
        <v>1</v>
      </c>
      <c r="BI206" s="54">
        <v>0</v>
      </c>
      <c r="BJ206" s="108">
        <v>0</v>
      </c>
      <c r="BK206" s="10">
        <v>0</v>
      </c>
      <c r="BL206" s="10">
        <v>0</v>
      </c>
      <c r="BM206" s="10">
        <v>1</v>
      </c>
      <c r="BN206" s="92">
        <v>0</v>
      </c>
      <c r="BO206" s="54">
        <v>0</v>
      </c>
      <c r="BP206" s="54">
        <v>0</v>
      </c>
      <c r="BQ206" s="54">
        <v>0</v>
      </c>
      <c r="BR206" s="108">
        <v>0</v>
      </c>
      <c r="BS206" s="10">
        <v>0</v>
      </c>
      <c r="BT206" s="10">
        <v>0</v>
      </c>
      <c r="BU206" s="112">
        <v>0</v>
      </c>
      <c r="BV206" s="54">
        <v>0</v>
      </c>
      <c r="BW206" s="54">
        <v>0</v>
      </c>
      <c r="BX206" s="54">
        <v>0</v>
      </c>
      <c r="BY206" s="54">
        <v>1</v>
      </c>
      <c r="BZ206" s="108">
        <v>0</v>
      </c>
      <c r="CA206" s="10">
        <v>0</v>
      </c>
      <c r="CB206" s="10">
        <v>0</v>
      </c>
      <c r="CC206" s="10">
        <v>0</v>
      </c>
      <c r="CD206" s="92">
        <v>0</v>
      </c>
      <c r="CE206" s="54">
        <v>0</v>
      </c>
      <c r="CF206" s="54">
        <v>0</v>
      </c>
      <c r="CG206" s="54">
        <v>1</v>
      </c>
      <c r="CH206" s="108">
        <v>0</v>
      </c>
      <c r="CI206" s="10">
        <v>0</v>
      </c>
      <c r="CJ206" s="10">
        <v>0</v>
      </c>
      <c r="CK206" s="10">
        <v>0</v>
      </c>
      <c r="CL206" s="94">
        <v>0</v>
      </c>
      <c r="CM206" s="54">
        <v>0</v>
      </c>
      <c r="CN206" s="54">
        <v>0</v>
      </c>
      <c r="CO206" s="54">
        <v>0</v>
      </c>
      <c r="CP206" s="108">
        <v>0</v>
      </c>
      <c r="CQ206" s="10">
        <v>0</v>
      </c>
      <c r="CR206" s="10">
        <v>0</v>
      </c>
      <c r="CS206" s="10">
        <v>0</v>
      </c>
      <c r="CT206" s="94">
        <v>0</v>
      </c>
      <c r="CU206" s="54">
        <v>0</v>
      </c>
      <c r="CV206" s="54">
        <v>0</v>
      </c>
      <c r="CW206" s="54">
        <v>0</v>
      </c>
      <c r="DB206" s="54"/>
      <c r="DC206" s="54"/>
      <c r="DD206" s="54"/>
      <c r="DE206" s="54"/>
      <c r="DJ206" s="54"/>
      <c r="DK206" s="54"/>
      <c r="DL206" s="54"/>
      <c r="DM206" s="54"/>
      <c r="DN206" s="60">
        <v>4</v>
      </c>
      <c r="DP206" s="108">
        <f t="shared" si="48"/>
        <v>0</v>
      </c>
      <c r="DQ206" s="110">
        <f t="shared" si="48"/>
        <v>0</v>
      </c>
      <c r="DR206" s="110">
        <f t="shared" si="48"/>
        <v>0</v>
      </c>
      <c r="DS206" s="112">
        <f t="shared" si="48"/>
        <v>1</v>
      </c>
      <c r="DT206" s="94">
        <f t="shared" si="48"/>
        <v>0</v>
      </c>
      <c r="DU206" s="54">
        <f t="shared" si="48"/>
        <v>0</v>
      </c>
      <c r="DV206" s="54">
        <f t="shared" si="48"/>
        <v>1</v>
      </c>
      <c r="DW206" s="142">
        <f t="shared" si="48"/>
        <v>2</v>
      </c>
    </row>
    <row r="207" spans="1:127" x14ac:dyDescent="0.45">
      <c r="A207" s="2">
        <v>42908</v>
      </c>
      <c r="B207">
        <v>1</v>
      </c>
      <c r="X207">
        <v>1</v>
      </c>
      <c r="AS207">
        <v>3</v>
      </c>
      <c r="AV207">
        <v>1</v>
      </c>
      <c r="AY207">
        <v>3</v>
      </c>
      <c r="BA207" s="97">
        <v>9</v>
      </c>
      <c r="BB207" s="108">
        <v>0</v>
      </c>
      <c r="BC207" s="10">
        <v>0</v>
      </c>
      <c r="BD207" s="10">
        <v>0</v>
      </c>
      <c r="BE207" s="10">
        <v>0</v>
      </c>
      <c r="BF207" s="77">
        <v>0</v>
      </c>
      <c r="BG207" s="54">
        <v>0</v>
      </c>
      <c r="BH207" s="54">
        <v>0</v>
      </c>
      <c r="BI207" s="54">
        <v>0</v>
      </c>
      <c r="BJ207" s="108">
        <v>0</v>
      </c>
      <c r="BK207" s="10">
        <v>0</v>
      </c>
      <c r="BL207" s="10">
        <v>0</v>
      </c>
      <c r="BM207" s="10">
        <v>0</v>
      </c>
      <c r="BN207" s="92">
        <v>2</v>
      </c>
      <c r="BO207" s="54">
        <v>0</v>
      </c>
      <c r="BP207" s="54">
        <v>0</v>
      </c>
      <c r="BQ207" s="54">
        <v>1</v>
      </c>
      <c r="BR207" s="108">
        <v>0</v>
      </c>
      <c r="BS207" s="10">
        <v>0</v>
      </c>
      <c r="BT207" s="10">
        <v>0</v>
      </c>
      <c r="BU207" s="112">
        <v>0</v>
      </c>
      <c r="BV207" s="54">
        <v>1</v>
      </c>
      <c r="BW207" s="54">
        <v>0</v>
      </c>
      <c r="BX207" s="54">
        <v>0</v>
      </c>
      <c r="BY207" s="54">
        <v>2</v>
      </c>
      <c r="BZ207" s="108">
        <v>1</v>
      </c>
      <c r="CA207" s="10">
        <v>0</v>
      </c>
      <c r="CB207" s="10">
        <v>0</v>
      </c>
      <c r="CC207" s="10">
        <v>1</v>
      </c>
      <c r="CD207" s="92">
        <v>0</v>
      </c>
      <c r="CE207" s="54">
        <v>0</v>
      </c>
      <c r="CF207" s="54">
        <v>0</v>
      </c>
      <c r="CG207" s="54">
        <v>0</v>
      </c>
      <c r="CH207" s="108">
        <v>0</v>
      </c>
      <c r="CI207" s="10">
        <v>0</v>
      </c>
      <c r="CJ207" s="10">
        <v>0</v>
      </c>
      <c r="CK207" s="10">
        <v>0</v>
      </c>
      <c r="CL207" s="94">
        <v>0</v>
      </c>
      <c r="CM207" s="54">
        <v>0</v>
      </c>
      <c r="CN207" s="54">
        <v>0</v>
      </c>
      <c r="CO207" s="54">
        <v>0</v>
      </c>
      <c r="CP207" s="108">
        <v>0</v>
      </c>
      <c r="CQ207" s="10">
        <v>0</v>
      </c>
      <c r="CR207" s="10">
        <v>0</v>
      </c>
      <c r="CS207" s="10">
        <v>0</v>
      </c>
      <c r="CT207" s="94">
        <v>0</v>
      </c>
      <c r="CU207" s="54">
        <v>0</v>
      </c>
      <c r="CV207" s="54">
        <v>0</v>
      </c>
      <c r="CW207" s="54">
        <v>0</v>
      </c>
      <c r="CX207" s="108">
        <v>0</v>
      </c>
      <c r="CY207" s="110">
        <v>0</v>
      </c>
      <c r="CZ207" s="110">
        <v>0</v>
      </c>
      <c r="DA207" s="112">
        <v>0</v>
      </c>
      <c r="DB207" s="54">
        <v>0</v>
      </c>
      <c r="DC207" s="54">
        <v>0</v>
      </c>
      <c r="DD207" s="54">
        <v>0</v>
      </c>
      <c r="DE207" s="54">
        <v>0</v>
      </c>
      <c r="DF207" s="108">
        <v>0</v>
      </c>
      <c r="DG207" s="110">
        <v>0</v>
      </c>
      <c r="DH207" s="110">
        <v>0</v>
      </c>
      <c r="DI207" s="112">
        <v>0</v>
      </c>
      <c r="DJ207" s="54">
        <v>0</v>
      </c>
      <c r="DK207" s="54">
        <v>0</v>
      </c>
      <c r="DL207" s="54">
        <v>0</v>
      </c>
      <c r="DM207" s="54">
        <v>0</v>
      </c>
      <c r="DN207" s="60">
        <v>9</v>
      </c>
      <c r="DP207" s="108">
        <f t="shared" ref="DP207:DW213" si="49">BB207+BJ207+BR207+BZ207+CH207+CP207+CX207</f>
        <v>1</v>
      </c>
      <c r="DQ207" s="110">
        <f t="shared" si="49"/>
        <v>0</v>
      </c>
      <c r="DR207" s="110">
        <f t="shared" si="49"/>
        <v>0</v>
      </c>
      <c r="DS207" s="112">
        <f t="shared" si="49"/>
        <v>1</v>
      </c>
      <c r="DT207" s="94">
        <f t="shared" si="49"/>
        <v>3</v>
      </c>
      <c r="DU207" s="54">
        <f t="shared" si="49"/>
        <v>0</v>
      </c>
      <c r="DV207" s="54">
        <f t="shared" si="49"/>
        <v>0</v>
      </c>
      <c r="DW207" s="142">
        <f t="shared" si="49"/>
        <v>3</v>
      </c>
    </row>
    <row r="208" spans="1:127" x14ac:dyDescent="0.45">
      <c r="A208" s="2">
        <v>42909</v>
      </c>
      <c r="K208">
        <v>1</v>
      </c>
      <c r="L208">
        <v>2</v>
      </c>
      <c r="AS208">
        <v>1</v>
      </c>
      <c r="BA208" s="97">
        <v>4</v>
      </c>
      <c r="BB208" s="108">
        <v>0</v>
      </c>
      <c r="BC208" s="10">
        <v>0</v>
      </c>
      <c r="BD208" s="10">
        <v>0</v>
      </c>
      <c r="BE208" s="10">
        <v>0</v>
      </c>
      <c r="BF208" s="77">
        <v>0</v>
      </c>
      <c r="BG208" s="54">
        <v>0</v>
      </c>
      <c r="BH208" s="54">
        <v>0</v>
      </c>
      <c r="BI208" s="54">
        <v>0</v>
      </c>
      <c r="BJ208" s="108">
        <v>0</v>
      </c>
      <c r="BK208" s="10">
        <v>0</v>
      </c>
      <c r="BL208" s="10">
        <v>0</v>
      </c>
      <c r="BM208" s="10">
        <v>0</v>
      </c>
      <c r="BN208" s="92">
        <v>0</v>
      </c>
      <c r="BO208" s="54">
        <v>0</v>
      </c>
      <c r="BP208" s="54">
        <v>1</v>
      </c>
      <c r="BQ208" s="54">
        <v>0</v>
      </c>
      <c r="BR208" s="108">
        <v>0</v>
      </c>
      <c r="BS208" s="10">
        <v>0</v>
      </c>
      <c r="BT208" s="10">
        <v>0</v>
      </c>
      <c r="BU208" s="112">
        <v>0</v>
      </c>
      <c r="BV208" s="54">
        <v>0</v>
      </c>
      <c r="BW208" s="54">
        <v>0</v>
      </c>
      <c r="BX208" s="54">
        <v>0</v>
      </c>
      <c r="BY208" s="54">
        <v>0</v>
      </c>
      <c r="BZ208" s="108">
        <v>0</v>
      </c>
      <c r="CA208" s="10">
        <v>0</v>
      </c>
      <c r="CB208" s="10">
        <v>0</v>
      </c>
      <c r="CC208" s="10">
        <v>0</v>
      </c>
      <c r="CD208" s="92">
        <v>0</v>
      </c>
      <c r="CE208" s="54">
        <v>1</v>
      </c>
      <c r="CF208" s="54">
        <v>1</v>
      </c>
      <c r="CG208" s="54">
        <v>0</v>
      </c>
      <c r="CH208" s="108">
        <v>0</v>
      </c>
      <c r="CI208" s="10">
        <v>0</v>
      </c>
      <c r="CJ208" s="10">
        <v>0</v>
      </c>
      <c r="CK208" s="10">
        <v>0</v>
      </c>
      <c r="CL208" s="94">
        <v>0</v>
      </c>
      <c r="CM208" s="54">
        <v>0</v>
      </c>
      <c r="CN208" s="54">
        <v>0</v>
      </c>
      <c r="CO208" s="54">
        <v>0</v>
      </c>
      <c r="CP208" s="108">
        <v>0</v>
      </c>
      <c r="CQ208" s="10">
        <v>0</v>
      </c>
      <c r="CR208" s="10">
        <v>0</v>
      </c>
      <c r="CS208" s="10">
        <v>0</v>
      </c>
      <c r="CT208" s="94">
        <v>0</v>
      </c>
      <c r="CU208" s="54">
        <v>0</v>
      </c>
      <c r="CV208" s="54">
        <v>0</v>
      </c>
      <c r="CW208" s="54">
        <v>0</v>
      </c>
      <c r="CX208" s="108">
        <v>0</v>
      </c>
      <c r="CY208" s="110">
        <v>0</v>
      </c>
      <c r="CZ208" s="110">
        <v>0</v>
      </c>
      <c r="DA208" s="112">
        <v>0</v>
      </c>
      <c r="DB208" s="54">
        <v>0</v>
      </c>
      <c r="DC208" s="54">
        <v>0</v>
      </c>
      <c r="DD208" s="54">
        <v>0</v>
      </c>
      <c r="DE208" s="143">
        <v>1</v>
      </c>
      <c r="DF208" s="108">
        <v>0</v>
      </c>
      <c r="DG208" s="110">
        <v>0</v>
      </c>
      <c r="DH208" s="110">
        <v>0</v>
      </c>
      <c r="DI208" s="112">
        <v>0</v>
      </c>
      <c r="DJ208" s="54">
        <v>0</v>
      </c>
      <c r="DK208" s="54">
        <v>0</v>
      </c>
      <c r="DL208" s="54">
        <v>0</v>
      </c>
      <c r="DM208" s="54">
        <v>0</v>
      </c>
      <c r="DN208" s="60">
        <v>4</v>
      </c>
      <c r="DP208" s="108">
        <f t="shared" si="49"/>
        <v>0</v>
      </c>
      <c r="DQ208" s="110">
        <f t="shared" si="49"/>
        <v>0</v>
      </c>
      <c r="DR208" s="110">
        <f t="shared" si="49"/>
        <v>0</v>
      </c>
      <c r="DS208" s="112">
        <f t="shared" si="49"/>
        <v>0</v>
      </c>
      <c r="DT208" s="94">
        <f t="shared" si="49"/>
        <v>0</v>
      </c>
      <c r="DU208" s="54">
        <f t="shared" si="49"/>
        <v>1</v>
      </c>
      <c r="DV208" s="54">
        <f t="shared" si="49"/>
        <v>2</v>
      </c>
      <c r="DW208" s="142">
        <f t="shared" si="49"/>
        <v>1</v>
      </c>
    </row>
    <row r="209" spans="1:128" x14ac:dyDescent="0.45">
      <c r="A209" s="2">
        <v>42910</v>
      </c>
      <c r="BB209" s="108">
        <v>0</v>
      </c>
      <c r="BC209" s="10">
        <v>0</v>
      </c>
      <c r="BD209" s="10">
        <v>0</v>
      </c>
      <c r="BE209" s="10">
        <v>0</v>
      </c>
      <c r="BF209" s="77">
        <v>0</v>
      </c>
      <c r="BG209" s="54">
        <v>0</v>
      </c>
      <c r="BH209" s="54">
        <v>0</v>
      </c>
      <c r="BI209" s="54">
        <v>0</v>
      </c>
      <c r="BJ209" s="108">
        <v>0</v>
      </c>
      <c r="BK209" s="10">
        <v>0</v>
      </c>
      <c r="BL209" s="10">
        <v>0</v>
      </c>
      <c r="BM209" s="10">
        <v>0</v>
      </c>
      <c r="BN209" s="92">
        <v>0</v>
      </c>
      <c r="BO209" s="54">
        <v>0</v>
      </c>
      <c r="BP209" s="54">
        <v>0</v>
      </c>
      <c r="BQ209" s="54">
        <v>0</v>
      </c>
      <c r="BR209" s="108">
        <v>0</v>
      </c>
      <c r="BS209" s="10">
        <v>0</v>
      </c>
      <c r="BT209" s="10">
        <v>0</v>
      </c>
      <c r="BU209" s="112">
        <v>0</v>
      </c>
      <c r="BV209" s="54">
        <v>0</v>
      </c>
      <c r="BW209" s="54">
        <v>0</v>
      </c>
      <c r="BX209" s="54">
        <v>0</v>
      </c>
      <c r="BY209" s="54">
        <v>0</v>
      </c>
      <c r="BZ209" s="108">
        <v>0</v>
      </c>
      <c r="CA209" s="10">
        <v>0</v>
      </c>
      <c r="CB209" s="10">
        <v>0</v>
      </c>
      <c r="CC209" s="10">
        <v>0</v>
      </c>
      <c r="CD209" s="92">
        <v>0</v>
      </c>
      <c r="CE209" s="54">
        <v>0</v>
      </c>
      <c r="CF209" s="54">
        <v>0</v>
      </c>
      <c r="CG209" s="54">
        <v>0</v>
      </c>
      <c r="CH209" s="108">
        <v>0</v>
      </c>
      <c r="CI209" s="10">
        <v>0</v>
      </c>
      <c r="CJ209" s="10">
        <v>0</v>
      </c>
      <c r="CK209" s="10">
        <v>0</v>
      </c>
      <c r="CL209" s="94">
        <v>0</v>
      </c>
      <c r="CM209" s="54">
        <v>0</v>
      </c>
      <c r="CN209" s="54">
        <v>0</v>
      </c>
      <c r="CO209" s="54">
        <v>0</v>
      </c>
      <c r="CP209" s="108">
        <v>0</v>
      </c>
      <c r="CQ209" s="10">
        <v>0</v>
      </c>
      <c r="CR209" s="10">
        <v>0</v>
      </c>
      <c r="CS209" s="10">
        <v>0</v>
      </c>
      <c r="CT209" s="94">
        <v>0</v>
      </c>
      <c r="CU209" s="54">
        <v>0</v>
      </c>
      <c r="CV209" s="54">
        <v>0</v>
      </c>
      <c r="CW209" s="54">
        <v>0</v>
      </c>
      <c r="CX209" s="108">
        <v>0</v>
      </c>
      <c r="CY209" s="110">
        <v>0</v>
      </c>
      <c r="CZ209" s="110">
        <v>0</v>
      </c>
      <c r="DA209" s="112">
        <v>0</v>
      </c>
      <c r="DB209" s="54">
        <v>0</v>
      </c>
      <c r="DC209" s="54">
        <v>0</v>
      </c>
      <c r="DD209" s="54">
        <v>0</v>
      </c>
      <c r="DE209" s="54">
        <v>0</v>
      </c>
      <c r="DF209" s="108">
        <v>0</v>
      </c>
      <c r="DG209" s="110">
        <v>0</v>
      </c>
      <c r="DH209" s="110">
        <v>0</v>
      </c>
      <c r="DI209" s="112">
        <v>0</v>
      </c>
      <c r="DJ209" s="54">
        <v>0</v>
      </c>
      <c r="DK209" s="54">
        <v>0</v>
      </c>
      <c r="DL209" s="54">
        <v>0</v>
      </c>
      <c r="DM209" s="54">
        <v>0</v>
      </c>
      <c r="DN209" s="60">
        <v>0</v>
      </c>
      <c r="DP209" s="108">
        <f t="shared" si="49"/>
        <v>0</v>
      </c>
      <c r="DQ209" s="110">
        <f t="shared" si="49"/>
        <v>0</v>
      </c>
      <c r="DR209" s="110">
        <f t="shared" si="49"/>
        <v>0</v>
      </c>
      <c r="DS209" s="112">
        <f t="shared" si="49"/>
        <v>0</v>
      </c>
      <c r="DT209" s="94">
        <f t="shared" si="49"/>
        <v>0</v>
      </c>
      <c r="DU209" s="54">
        <f t="shared" si="49"/>
        <v>0</v>
      </c>
      <c r="DV209" s="54">
        <f t="shared" si="49"/>
        <v>0</v>
      </c>
      <c r="DW209" s="142">
        <f t="shared" si="49"/>
        <v>0</v>
      </c>
    </row>
    <row r="210" spans="1:128" s="18" customFormat="1" x14ac:dyDescent="0.45">
      <c r="A210" s="5" t="s">
        <v>58</v>
      </c>
      <c r="B210" s="18">
        <f>SUM(B203:B209)</f>
        <v>2</v>
      </c>
      <c r="C210" s="18">
        <f t="shared" ref="C210:AZ210" si="50">SUM(C203:C209)</f>
        <v>0</v>
      </c>
      <c r="D210" s="18">
        <f t="shared" si="50"/>
        <v>1</v>
      </c>
      <c r="E210" s="18">
        <f t="shared" si="50"/>
        <v>0</v>
      </c>
      <c r="F210" s="18">
        <f t="shared" si="50"/>
        <v>0</v>
      </c>
      <c r="G210" s="18">
        <f t="shared" si="50"/>
        <v>0</v>
      </c>
      <c r="H210" s="18">
        <f t="shared" si="50"/>
        <v>0</v>
      </c>
      <c r="I210" s="18">
        <f t="shared" si="50"/>
        <v>0</v>
      </c>
      <c r="J210" s="18">
        <f t="shared" si="50"/>
        <v>0</v>
      </c>
      <c r="K210" s="18">
        <f t="shared" si="50"/>
        <v>2</v>
      </c>
      <c r="L210" s="18">
        <f t="shared" si="50"/>
        <v>5</v>
      </c>
      <c r="M210" s="18">
        <f t="shared" si="50"/>
        <v>0</v>
      </c>
      <c r="N210" s="18">
        <f t="shared" si="50"/>
        <v>0</v>
      </c>
      <c r="O210" s="18">
        <f t="shared" si="50"/>
        <v>0</v>
      </c>
      <c r="P210" s="18">
        <f t="shared" si="50"/>
        <v>1</v>
      </c>
      <c r="Q210" s="18">
        <f t="shared" si="50"/>
        <v>0</v>
      </c>
      <c r="R210" s="18">
        <f t="shared" si="50"/>
        <v>0</v>
      </c>
      <c r="S210" s="18">
        <f t="shared" si="50"/>
        <v>0</v>
      </c>
      <c r="T210" s="18">
        <f t="shared" si="50"/>
        <v>0</v>
      </c>
      <c r="U210" s="18">
        <f t="shared" si="50"/>
        <v>0</v>
      </c>
      <c r="V210" s="18">
        <f t="shared" si="50"/>
        <v>0</v>
      </c>
      <c r="W210" s="18">
        <f t="shared" si="50"/>
        <v>0</v>
      </c>
      <c r="X210" s="18">
        <f t="shared" si="50"/>
        <v>1</v>
      </c>
      <c r="Y210" s="18">
        <f t="shared" si="50"/>
        <v>0</v>
      </c>
      <c r="Z210" s="18">
        <f t="shared" si="50"/>
        <v>1</v>
      </c>
      <c r="AA210" s="18">
        <f t="shared" si="50"/>
        <v>0</v>
      </c>
      <c r="AB210" s="18">
        <f t="shared" si="50"/>
        <v>0</v>
      </c>
      <c r="AC210" s="18">
        <f t="shared" si="50"/>
        <v>0</v>
      </c>
      <c r="AD210" s="18">
        <f t="shared" si="50"/>
        <v>0</v>
      </c>
      <c r="AE210" s="18">
        <f t="shared" si="50"/>
        <v>0</v>
      </c>
      <c r="AF210" s="18">
        <f t="shared" si="50"/>
        <v>0</v>
      </c>
      <c r="AG210" s="18">
        <f t="shared" si="50"/>
        <v>0</v>
      </c>
      <c r="AH210" s="18">
        <f t="shared" si="50"/>
        <v>0</v>
      </c>
      <c r="AI210" s="18">
        <f t="shared" si="50"/>
        <v>0</v>
      </c>
      <c r="AJ210" s="18">
        <f t="shared" si="50"/>
        <v>0</v>
      </c>
      <c r="AK210" s="18">
        <f t="shared" si="50"/>
        <v>1</v>
      </c>
      <c r="AL210" s="18">
        <f t="shared" si="50"/>
        <v>0</v>
      </c>
      <c r="AM210" s="18">
        <f t="shared" si="50"/>
        <v>0</v>
      </c>
      <c r="AN210" s="18">
        <f t="shared" si="50"/>
        <v>0</v>
      </c>
      <c r="AO210" s="18">
        <f t="shared" si="50"/>
        <v>0</v>
      </c>
      <c r="AP210" s="18">
        <f t="shared" si="50"/>
        <v>0</v>
      </c>
      <c r="AQ210" s="18">
        <f t="shared" si="50"/>
        <v>0</v>
      </c>
      <c r="AR210" s="18">
        <f t="shared" si="50"/>
        <v>1</v>
      </c>
      <c r="AS210" s="18">
        <f t="shared" si="50"/>
        <v>6</v>
      </c>
      <c r="AT210" s="18">
        <f t="shared" si="50"/>
        <v>0</v>
      </c>
      <c r="AU210" s="18">
        <f t="shared" si="50"/>
        <v>0</v>
      </c>
      <c r="AV210" s="18">
        <f t="shared" si="50"/>
        <v>1</v>
      </c>
      <c r="AW210" s="18">
        <f t="shared" si="50"/>
        <v>0</v>
      </c>
      <c r="AX210" s="18">
        <f t="shared" si="50"/>
        <v>0</v>
      </c>
      <c r="AY210" s="18">
        <f t="shared" si="50"/>
        <v>3</v>
      </c>
      <c r="AZ210" s="18">
        <f t="shared" si="50"/>
        <v>0</v>
      </c>
      <c r="BA210" s="18">
        <f>SUM(BA203:BA209)</f>
        <v>25</v>
      </c>
      <c r="BB210" s="61">
        <f>SUM(BB203:BB209)</f>
        <v>0</v>
      </c>
      <c r="BC210" s="32">
        <f>SUM(BC203:BC209)</f>
        <v>0</v>
      </c>
      <c r="BD210" s="32">
        <f t="shared" ref="BD210:DN210" si="51">SUM(BD203:BD209)</f>
        <v>0</v>
      </c>
      <c r="BE210" s="32">
        <f t="shared" si="51"/>
        <v>0</v>
      </c>
      <c r="BF210" s="32">
        <f t="shared" si="51"/>
        <v>0</v>
      </c>
      <c r="BG210" s="32">
        <f t="shared" si="51"/>
        <v>0</v>
      </c>
      <c r="BH210" s="32">
        <f t="shared" si="51"/>
        <v>1</v>
      </c>
      <c r="BI210" s="32">
        <f t="shared" si="51"/>
        <v>0</v>
      </c>
      <c r="BJ210" s="61">
        <f t="shared" si="51"/>
        <v>0</v>
      </c>
      <c r="BK210" s="32">
        <f t="shared" si="51"/>
        <v>0</v>
      </c>
      <c r="BL210" s="32">
        <f t="shared" si="51"/>
        <v>0</v>
      </c>
      <c r="BM210" s="32">
        <f t="shared" si="51"/>
        <v>1</v>
      </c>
      <c r="BN210" s="32">
        <f t="shared" si="51"/>
        <v>2</v>
      </c>
      <c r="BO210" s="32">
        <f t="shared" si="51"/>
        <v>0</v>
      </c>
      <c r="BP210" s="32">
        <f t="shared" si="51"/>
        <v>1</v>
      </c>
      <c r="BQ210" s="32">
        <f t="shared" si="51"/>
        <v>1</v>
      </c>
      <c r="BR210" s="61">
        <f t="shared" si="51"/>
        <v>0</v>
      </c>
      <c r="BS210" s="32">
        <f t="shared" si="51"/>
        <v>0</v>
      </c>
      <c r="BT210" s="32">
        <f t="shared" si="51"/>
        <v>0</v>
      </c>
      <c r="BU210" s="32">
        <f t="shared" si="51"/>
        <v>0</v>
      </c>
      <c r="BV210" s="32">
        <f t="shared" si="51"/>
        <v>1</v>
      </c>
      <c r="BW210" s="32">
        <f t="shared" si="51"/>
        <v>0</v>
      </c>
      <c r="BX210" s="32">
        <f t="shared" si="51"/>
        <v>0</v>
      </c>
      <c r="BY210" s="32">
        <f t="shared" si="51"/>
        <v>7</v>
      </c>
      <c r="BZ210" s="61">
        <f t="shared" si="51"/>
        <v>1</v>
      </c>
      <c r="CA210" s="32">
        <f t="shared" si="51"/>
        <v>0</v>
      </c>
      <c r="CB210" s="32">
        <f t="shared" si="51"/>
        <v>0</v>
      </c>
      <c r="CC210" s="32">
        <f t="shared" si="51"/>
        <v>1</v>
      </c>
      <c r="CD210" s="32">
        <f t="shared" si="51"/>
        <v>3</v>
      </c>
      <c r="CE210" s="32">
        <f t="shared" si="51"/>
        <v>1</v>
      </c>
      <c r="CF210" s="32">
        <f t="shared" si="51"/>
        <v>2</v>
      </c>
      <c r="CG210" s="32">
        <f t="shared" si="51"/>
        <v>1</v>
      </c>
      <c r="CH210" s="61">
        <f t="shared" si="51"/>
        <v>0</v>
      </c>
      <c r="CI210" s="32">
        <f t="shared" si="51"/>
        <v>0</v>
      </c>
      <c r="CJ210" s="32">
        <f t="shared" si="51"/>
        <v>0</v>
      </c>
      <c r="CK210" s="32">
        <f t="shared" si="51"/>
        <v>0</v>
      </c>
      <c r="CL210" s="32">
        <f t="shared" si="51"/>
        <v>0</v>
      </c>
      <c r="CM210" s="32">
        <f t="shared" si="51"/>
        <v>0</v>
      </c>
      <c r="CN210" s="32">
        <f t="shared" si="51"/>
        <v>0</v>
      </c>
      <c r="CO210" s="32">
        <f t="shared" si="51"/>
        <v>0</v>
      </c>
      <c r="CP210" s="61">
        <f t="shared" si="51"/>
        <v>0</v>
      </c>
      <c r="CQ210" s="32">
        <f t="shared" si="51"/>
        <v>0</v>
      </c>
      <c r="CR210" s="32">
        <f t="shared" si="51"/>
        <v>0</v>
      </c>
      <c r="CS210" s="32">
        <f t="shared" si="51"/>
        <v>0</v>
      </c>
      <c r="CT210" s="32">
        <f t="shared" si="51"/>
        <v>0</v>
      </c>
      <c r="CU210" s="32">
        <f t="shared" si="51"/>
        <v>0</v>
      </c>
      <c r="CV210" s="32">
        <f t="shared" si="51"/>
        <v>0</v>
      </c>
      <c r="CW210" s="32">
        <f t="shared" si="51"/>
        <v>0</v>
      </c>
      <c r="CX210" s="61">
        <v>0</v>
      </c>
      <c r="CY210" s="32">
        <v>0</v>
      </c>
      <c r="CZ210" s="32">
        <v>0</v>
      </c>
      <c r="DA210" s="131">
        <v>0</v>
      </c>
      <c r="DB210" s="32">
        <v>0</v>
      </c>
      <c r="DC210" s="32">
        <v>0</v>
      </c>
      <c r="DD210" s="32">
        <v>0</v>
      </c>
      <c r="DE210" s="32">
        <v>0</v>
      </c>
      <c r="DF210" s="61">
        <v>0</v>
      </c>
      <c r="DG210" s="32">
        <v>0</v>
      </c>
      <c r="DH210" s="32">
        <v>0</v>
      </c>
      <c r="DI210" s="131">
        <v>0</v>
      </c>
      <c r="DJ210" s="32">
        <v>0</v>
      </c>
      <c r="DK210" s="32">
        <v>0</v>
      </c>
      <c r="DL210" s="32">
        <v>0</v>
      </c>
      <c r="DM210" s="32">
        <v>0</v>
      </c>
      <c r="DN210" s="61">
        <f t="shared" si="51"/>
        <v>25</v>
      </c>
      <c r="DO210" s="32"/>
      <c r="DP210" s="146">
        <f t="shared" si="49"/>
        <v>1</v>
      </c>
      <c r="DQ210" s="147">
        <f t="shared" si="49"/>
        <v>0</v>
      </c>
      <c r="DR210" s="147">
        <f t="shared" si="49"/>
        <v>0</v>
      </c>
      <c r="DS210" s="148">
        <f t="shared" si="49"/>
        <v>2</v>
      </c>
      <c r="DT210" s="149">
        <f t="shared" si="49"/>
        <v>6</v>
      </c>
      <c r="DU210" s="147">
        <f t="shared" si="49"/>
        <v>1</v>
      </c>
      <c r="DV210" s="147">
        <f t="shared" si="49"/>
        <v>4</v>
      </c>
      <c r="DW210" s="150">
        <f t="shared" si="49"/>
        <v>9</v>
      </c>
    </row>
    <row r="211" spans="1:128" x14ac:dyDescent="0.45">
      <c r="A211" s="2">
        <v>42911</v>
      </c>
      <c r="D211">
        <v>1</v>
      </c>
      <c r="BA211" s="97">
        <v>1</v>
      </c>
      <c r="BB211" s="108">
        <v>0</v>
      </c>
      <c r="BC211" s="10">
        <v>0</v>
      </c>
      <c r="BD211" s="10">
        <v>0</v>
      </c>
      <c r="BE211" s="10">
        <v>0</v>
      </c>
      <c r="BF211" s="132">
        <v>0</v>
      </c>
      <c r="BG211" s="54">
        <v>0</v>
      </c>
      <c r="BH211" s="54">
        <v>0</v>
      </c>
      <c r="BI211" s="54">
        <v>0</v>
      </c>
      <c r="BJ211" s="108">
        <v>0</v>
      </c>
      <c r="BK211" s="10">
        <v>0</v>
      </c>
      <c r="BL211" s="10">
        <v>0</v>
      </c>
      <c r="BM211" s="10">
        <v>0</v>
      </c>
      <c r="BN211" s="94">
        <v>0</v>
      </c>
      <c r="BO211" s="54">
        <v>0</v>
      </c>
      <c r="BP211" s="54">
        <v>0</v>
      </c>
      <c r="BQ211" s="54">
        <v>0</v>
      </c>
      <c r="BR211" s="108">
        <v>0</v>
      </c>
      <c r="BS211" s="10">
        <v>0</v>
      </c>
      <c r="BT211" s="10">
        <v>0</v>
      </c>
      <c r="BU211" s="112">
        <v>0</v>
      </c>
      <c r="BV211" s="54">
        <v>0</v>
      </c>
      <c r="BW211" s="54">
        <v>0</v>
      </c>
      <c r="BX211" s="54">
        <v>0</v>
      </c>
      <c r="BY211" s="54">
        <v>0</v>
      </c>
      <c r="BZ211" s="108">
        <v>0</v>
      </c>
      <c r="CA211" s="10">
        <v>0</v>
      </c>
      <c r="CB211" s="10">
        <v>0</v>
      </c>
      <c r="CC211" s="10">
        <v>1</v>
      </c>
      <c r="CD211" s="94">
        <v>0</v>
      </c>
      <c r="CE211" s="54">
        <v>0</v>
      </c>
      <c r="CF211" s="54">
        <v>0</v>
      </c>
      <c r="CG211" s="54">
        <v>0</v>
      </c>
      <c r="CH211" s="108">
        <v>0</v>
      </c>
      <c r="CI211" s="10">
        <v>0</v>
      </c>
      <c r="CJ211" s="10">
        <v>0</v>
      </c>
      <c r="CK211" s="10">
        <v>0</v>
      </c>
      <c r="CL211" s="94">
        <v>0</v>
      </c>
      <c r="CM211" s="54">
        <v>0</v>
      </c>
      <c r="CN211" s="54">
        <v>0</v>
      </c>
      <c r="CO211" s="54">
        <v>0</v>
      </c>
      <c r="CP211" s="108">
        <v>0</v>
      </c>
      <c r="CQ211" s="10">
        <v>0</v>
      </c>
      <c r="CR211" s="10">
        <v>0</v>
      </c>
      <c r="CS211" s="10">
        <v>0</v>
      </c>
      <c r="CT211" s="94">
        <v>0</v>
      </c>
      <c r="CU211" s="54">
        <v>0</v>
      </c>
      <c r="CV211" s="54">
        <v>0</v>
      </c>
      <c r="CW211" s="54">
        <v>0</v>
      </c>
      <c r="CX211" s="108">
        <v>0</v>
      </c>
      <c r="CY211" s="110">
        <v>0</v>
      </c>
      <c r="CZ211" s="110">
        <v>0</v>
      </c>
      <c r="DA211" s="112">
        <v>0</v>
      </c>
      <c r="DB211" s="54">
        <v>0</v>
      </c>
      <c r="DC211" s="54">
        <v>0</v>
      </c>
      <c r="DD211" s="54">
        <v>0</v>
      </c>
      <c r="DE211" s="54">
        <v>0</v>
      </c>
      <c r="DF211" s="108">
        <v>0</v>
      </c>
      <c r="DG211" s="110">
        <v>0</v>
      </c>
      <c r="DH211" s="110">
        <v>0</v>
      </c>
      <c r="DI211" s="112">
        <v>0</v>
      </c>
      <c r="DJ211" s="54">
        <v>0</v>
      </c>
      <c r="DK211" s="54">
        <v>0</v>
      </c>
      <c r="DL211" s="54">
        <v>0</v>
      </c>
      <c r="DM211" s="54">
        <v>0</v>
      </c>
      <c r="DN211" s="60">
        <v>1</v>
      </c>
      <c r="DP211" s="108">
        <f t="shared" si="49"/>
        <v>0</v>
      </c>
      <c r="DQ211" s="110">
        <f t="shared" si="49"/>
        <v>0</v>
      </c>
      <c r="DR211" s="110">
        <f t="shared" si="49"/>
        <v>0</v>
      </c>
      <c r="DS211" s="112">
        <f t="shared" si="49"/>
        <v>1</v>
      </c>
      <c r="DT211" s="94">
        <f t="shared" si="49"/>
        <v>0</v>
      </c>
      <c r="DU211" s="54">
        <f t="shared" si="49"/>
        <v>0</v>
      </c>
      <c r="DV211" s="54">
        <f t="shared" si="49"/>
        <v>0</v>
      </c>
      <c r="DW211" s="142">
        <f t="shared" si="49"/>
        <v>0</v>
      </c>
    </row>
    <row r="212" spans="1:128" x14ac:dyDescent="0.45">
      <c r="A212" s="2">
        <v>42912</v>
      </c>
      <c r="K212">
        <v>1</v>
      </c>
      <c r="X212">
        <v>1</v>
      </c>
      <c r="AK212">
        <v>1</v>
      </c>
      <c r="AS212">
        <v>3</v>
      </c>
      <c r="AY212">
        <v>1</v>
      </c>
      <c r="BA212" s="97">
        <v>7</v>
      </c>
      <c r="BB212" s="108">
        <v>0</v>
      </c>
      <c r="BC212" s="10">
        <v>0</v>
      </c>
      <c r="BD212" s="10">
        <v>0</v>
      </c>
      <c r="BE212" s="10">
        <v>0</v>
      </c>
      <c r="BF212" s="132">
        <v>0</v>
      </c>
      <c r="BG212" s="54">
        <v>0</v>
      </c>
      <c r="BH212" s="54">
        <v>0</v>
      </c>
      <c r="BI212" s="54">
        <v>0</v>
      </c>
      <c r="BJ212" s="108">
        <v>0</v>
      </c>
      <c r="BK212" s="10">
        <v>0</v>
      </c>
      <c r="BL212" s="10">
        <v>0</v>
      </c>
      <c r="BM212" s="10">
        <v>0</v>
      </c>
      <c r="BN212" s="92">
        <v>0</v>
      </c>
      <c r="BO212" s="54">
        <v>0</v>
      </c>
      <c r="BP212" s="54">
        <v>1</v>
      </c>
      <c r="BQ212" s="54">
        <v>2</v>
      </c>
      <c r="BR212" s="108">
        <v>0</v>
      </c>
      <c r="BS212" s="10">
        <v>0</v>
      </c>
      <c r="BT212" s="10">
        <v>0</v>
      </c>
      <c r="BU212" s="112">
        <v>0</v>
      </c>
      <c r="BV212" s="54">
        <v>0</v>
      </c>
      <c r="BW212" s="54">
        <v>0</v>
      </c>
      <c r="BX212" s="54">
        <v>0</v>
      </c>
      <c r="BY212" s="54">
        <v>0</v>
      </c>
      <c r="BZ212" s="108">
        <v>1</v>
      </c>
      <c r="CA212" s="10">
        <v>0</v>
      </c>
      <c r="CB212" s="10">
        <v>0</v>
      </c>
      <c r="CC212" s="10">
        <v>0</v>
      </c>
      <c r="CD212" s="92">
        <v>1</v>
      </c>
      <c r="CE212" s="54">
        <v>0</v>
      </c>
      <c r="CF212" s="54">
        <v>0</v>
      </c>
      <c r="CG212" s="54">
        <v>1</v>
      </c>
      <c r="CH212" s="108">
        <v>0</v>
      </c>
      <c r="CI212" s="10">
        <v>0</v>
      </c>
      <c r="CJ212" s="10">
        <v>1</v>
      </c>
      <c r="CK212" s="10">
        <v>0</v>
      </c>
      <c r="CL212" s="94">
        <v>0</v>
      </c>
      <c r="CM212" s="54">
        <v>0</v>
      </c>
      <c r="CN212" s="54">
        <v>0</v>
      </c>
      <c r="CO212" s="54">
        <v>0</v>
      </c>
      <c r="CP212" s="108">
        <v>0</v>
      </c>
      <c r="CQ212" s="10">
        <v>0</v>
      </c>
      <c r="CR212" s="10">
        <v>0</v>
      </c>
      <c r="CS212" s="10">
        <v>0</v>
      </c>
      <c r="CT212" s="94">
        <v>0</v>
      </c>
      <c r="CU212" s="54">
        <v>0</v>
      </c>
      <c r="CV212" s="54">
        <v>0</v>
      </c>
      <c r="CW212" s="54">
        <v>0</v>
      </c>
      <c r="CX212" s="108">
        <v>0</v>
      </c>
      <c r="CY212" s="110">
        <v>0</v>
      </c>
      <c r="CZ212" s="110">
        <v>0</v>
      </c>
      <c r="DA212" s="112">
        <v>0</v>
      </c>
      <c r="DB212" s="54">
        <v>0</v>
      </c>
      <c r="DC212" s="54">
        <v>0</v>
      </c>
      <c r="DD212" s="54">
        <v>0</v>
      </c>
      <c r="DE212" s="54">
        <v>0</v>
      </c>
      <c r="DF212" s="108">
        <v>0</v>
      </c>
      <c r="DG212" s="110">
        <v>0</v>
      </c>
      <c r="DH212" s="110">
        <v>0</v>
      </c>
      <c r="DI212" s="112">
        <v>0</v>
      </c>
      <c r="DJ212" s="54">
        <v>0</v>
      </c>
      <c r="DK212" s="54">
        <v>0</v>
      </c>
      <c r="DL212" s="54">
        <v>0</v>
      </c>
      <c r="DM212" s="54">
        <v>0</v>
      </c>
      <c r="DN212" s="60">
        <v>7</v>
      </c>
      <c r="DP212" s="108">
        <f t="shared" si="49"/>
        <v>1</v>
      </c>
      <c r="DQ212" s="110">
        <f t="shared" si="49"/>
        <v>0</v>
      </c>
      <c r="DR212" s="110">
        <f t="shared" si="49"/>
        <v>1</v>
      </c>
      <c r="DS212" s="112">
        <f t="shared" si="49"/>
        <v>0</v>
      </c>
      <c r="DT212" s="94">
        <f t="shared" si="49"/>
        <v>1</v>
      </c>
      <c r="DU212" s="54">
        <f t="shared" si="49"/>
        <v>0</v>
      </c>
      <c r="DV212" s="54">
        <f t="shared" si="49"/>
        <v>1</v>
      </c>
      <c r="DW212" s="142">
        <f t="shared" si="49"/>
        <v>3</v>
      </c>
    </row>
    <row r="213" spans="1:128" x14ac:dyDescent="0.45">
      <c r="A213" s="2">
        <v>42913</v>
      </c>
      <c r="X213">
        <v>1</v>
      </c>
      <c r="AN213">
        <v>1</v>
      </c>
      <c r="AS213">
        <v>3</v>
      </c>
      <c r="AV213">
        <v>1</v>
      </c>
      <c r="BA213" s="97">
        <v>6</v>
      </c>
      <c r="BB213" s="108">
        <v>0</v>
      </c>
      <c r="BC213" s="10">
        <v>0</v>
      </c>
      <c r="BD213" s="10">
        <v>0</v>
      </c>
      <c r="BE213" s="10">
        <v>0</v>
      </c>
      <c r="BF213" s="132">
        <v>0</v>
      </c>
      <c r="BG213" s="54">
        <v>0</v>
      </c>
      <c r="BH213" s="54">
        <v>0</v>
      </c>
      <c r="BI213" s="54">
        <v>0</v>
      </c>
      <c r="BJ213" s="108">
        <v>0</v>
      </c>
      <c r="BK213" s="10">
        <v>0</v>
      </c>
      <c r="BL213" s="10">
        <v>0</v>
      </c>
      <c r="BM213" s="10">
        <v>0</v>
      </c>
      <c r="BN213" s="92">
        <v>0</v>
      </c>
      <c r="BO213" s="54">
        <v>0</v>
      </c>
      <c r="BP213" s="54">
        <v>2</v>
      </c>
      <c r="BQ213" s="54">
        <v>0</v>
      </c>
      <c r="BR213" s="108">
        <v>0</v>
      </c>
      <c r="BS213" s="10">
        <v>0</v>
      </c>
      <c r="BT213" s="10">
        <v>0</v>
      </c>
      <c r="BU213" s="112">
        <v>0</v>
      </c>
      <c r="BV213" s="54">
        <v>0</v>
      </c>
      <c r="BW213" s="54">
        <v>0</v>
      </c>
      <c r="BX213" s="54">
        <v>0</v>
      </c>
      <c r="BY213" s="54">
        <v>2</v>
      </c>
      <c r="BZ213" s="108">
        <v>0</v>
      </c>
      <c r="CA213" s="10">
        <v>0</v>
      </c>
      <c r="CB213" s="10">
        <v>0</v>
      </c>
      <c r="CC213" s="10">
        <v>0</v>
      </c>
      <c r="CD213" s="92">
        <v>1</v>
      </c>
      <c r="CE213" s="54">
        <v>0</v>
      </c>
      <c r="CF213" s="54">
        <v>0</v>
      </c>
      <c r="CG213" s="54">
        <v>0</v>
      </c>
      <c r="CH213" s="108">
        <v>0</v>
      </c>
      <c r="CI213" s="10">
        <v>0</v>
      </c>
      <c r="CJ213" s="10">
        <v>0</v>
      </c>
      <c r="CK213" s="10">
        <v>0</v>
      </c>
      <c r="CL213" s="94">
        <v>0</v>
      </c>
      <c r="CM213" s="54">
        <v>0</v>
      </c>
      <c r="CN213" s="54">
        <v>0</v>
      </c>
      <c r="CO213" s="54">
        <v>0</v>
      </c>
      <c r="CP213" s="108">
        <v>0</v>
      </c>
      <c r="CQ213" s="10">
        <v>0</v>
      </c>
      <c r="CR213" s="10">
        <v>0</v>
      </c>
      <c r="CS213" s="10">
        <v>0</v>
      </c>
      <c r="CT213" s="94">
        <v>0</v>
      </c>
      <c r="CU213" s="54">
        <v>0</v>
      </c>
      <c r="CV213" s="54">
        <v>0</v>
      </c>
      <c r="CW213" s="54">
        <v>0</v>
      </c>
      <c r="CX213" s="108">
        <v>0</v>
      </c>
      <c r="CY213" s="110">
        <v>0</v>
      </c>
      <c r="CZ213" s="110">
        <v>0</v>
      </c>
      <c r="DA213" s="112">
        <v>0</v>
      </c>
      <c r="DB213" s="54">
        <v>0</v>
      </c>
      <c r="DC213" s="54">
        <v>0</v>
      </c>
      <c r="DD213" s="54">
        <v>1</v>
      </c>
      <c r="DE213" s="54">
        <v>0</v>
      </c>
      <c r="DF213" s="108">
        <v>0</v>
      </c>
      <c r="DG213" s="110">
        <v>0</v>
      </c>
      <c r="DH213" s="110">
        <v>0</v>
      </c>
      <c r="DI213" s="112">
        <v>0</v>
      </c>
      <c r="DJ213" s="54">
        <v>0</v>
      </c>
      <c r="DK213" s="54">
        <v>0</v>
      </c>
      <c r="DL213" s="54">
        <v>0</v>
      </c>
      <c r="DM213" s="54">
        <v>0</v>
      </c>
      <c r="DN213" s="60">
        <v>6</v>
      </c>
      <c r="DP213" s="108">
        <f t="shared" si="49"/>
        <v>0</v>
      </c>
      <c r="DQ213" s="110">
        <f t="shared" si="49"/>
        <v>0</v>
      </c>
      <c r="DR213" s="110">
        <f t="shared" si="49"/>
        <v>0</v>
      </c>
      <c r="DS213" s="112">
        <f t="shared" si="49"/>
        <v>0</v>
      </c>
      <c r="DT213" s="94">
        <f t="shared" si="49"/>
        <v>1</v>
      </c>
      <c r="DU213" s="54">
        <f t="shared" si="49"/>
        <v>0</v>
      </c>
      <c r="DV213" s="54">
        <f t="shared" si="49"/>
        <v>3</v>
      </c>
      <c r="DW213" s="142">
        <f t="shared" si="49"/>
        <v>2</v>
      </c>
    </row>
    <row r="214" spans="1:128" x14ac:dyDescent="0.45">
      <c r="A214" s="2">
        <v>42914</v>
      </c>
      <c r="L214">
        <v>2</v>
      </c>
      <c r="O214">
        <v>1</v>
      </c>
      <c r="Z214">
        <v>1</v>
      </c>
      <c r="AS214">
        <v>4</v>
      </c>
      <c r="BA214" s="97">
        <v>8</v>
      </c>
      <c r="BB214" s="108">
        <v>0</v>
      </c>
      <c r="BC214" s="10">
        <v>0</v>
      </c>
      <c r="BD214" s="10">
        <v>0</v>
      </c>
      <c r="BE214" s="10">
        <v>0</v>
      </c>
      <c r="BF214" s="132">
        <v>0</v>
      </c>
      <c r="BG214" s="54">
        <v>1</v>
      </c>
      <c r="BH214" s="54">
        <v>0</v>
      </c>
      <c r="BI214" s="54">
        <v>0</v>
      </c>
      <c r="BJ214" s="108">
        <v>0</v>
      </c>
      <c r="BK214" s="10">
        <v>0</v>
      </c>
      <c r="BL214" s="10">
        <v>0</v>
      </c>
      <c r="BM214" s="10">
        <v>0</v>
      </c>
      <c r="BN214" s="92">
        <v>0</v>
      </c>
      <c r="BO214" s="54">
        <v>0</v>
      </c>
      <c r="BP214" s="54">
        <v>0</v>
      </c>
      <c r="BQ214" s="54">
        <v>2</v>
      </c>
      <c r="BR214" s="108">
        <v>0</v>
      </c>
      <c r="BS214" s="10">
        <v>0</v>
      </c>
      <c r="BT214" s="10">
        <v>0</v>
      </c>
      <c r="BU214" s="112">
        <v>0</v>
      </c>
      <c r="BV214" s="54">
        <v>0</v>
      </c>
      <c r="BW214" s="54">
        <v>0</v>
      </c>
      <c r="BX214" s="54">
        <v>0</v>
      </c>
      <c r="BY214" s="54">
        <v>0</v>
      </c>
      <c r="BZ214" s="108">
        <v>0</v>
      </c>
      <c r="CA214" s="10">
        <v>0</v>
      </c>
      <c r="CB214" s="10">
        <v>0</v>
      </c>
      <c r="CC214" s="10">
        <v>0</v>
      </c>
      <c r="CD214" s="94">
        <v>3</v>
      </c>
      <c r="CE214" s="54">
        <v>1</v>
      </c>
      <c r="CF214" s="54">
        <v>0</v>
      </c>
      <c r="CG214" s="54">
        <v>1</v>
      </c>
      <c r="CH214" s="108">
        <v>0</v>
      </c>
      <c r="CI214" s="10">
        <v>0</v>
      </c>
      <c r="CJ214" s="10">
        <v>0</v>
      </c>
      <c r="CK214" s="10">
        <v>0</v>
      </c>
      <c r="CL214" s="94">
        <v>0</v>
      </c>
      <c r="CM214" s="54">
        <v>0</v>
      </c>
      <c r="CN214" s="54">
        <v>0</v>
      </c>
      <c r="CO214" s="54">
        <v>0</v>
      </c>
      <c r="CP214" s="108">
        <v>0</v>
      </c>
      <c r="CQ214" s="10">
        <v>0</v>
      </c>
      <c r="CR214" s="10">
        <v>0</v>
      </c>
      <c r="CS214" s="10">
        <v>0</v>
      </c>
      <c r="CT214" s="94">
        <v>0</v>
      </c>
      <c r="CU214" s="54">
        <v>0</v>
      </c>
      <c r="CV214" s="54">
        <v>0</v>
      </c>
      <c r="CW214" s="54">
        <v>0</v>
      </c>
      <c r="CX214" s="108">
        <v>0</v>
      </c>
      <c r="CY214" s="110">
        <v>0</v>
      </c>
      <c r="CZ214" s="110">
        <v>0</v>
      </c>
      <c r="DA214" s="112">
        <v>0</v>
      </c>
      <c r="DB214" s="54">
        <v>0</v>
      </c>
      <c r="DC214" s="54">
        <v>0</v>
      </c>
      <c r="DD214" s="54">
        <v>0</v>
      </c>
      <c r="DE214" s="54">
        <v>0</v>
      </c>
      <c r="DF214" s="108">
        <v>0</v>
      </c>
      <c r="DG214" s="110">
        <v>0</v>
      </c>
      <c r="DH214" s="110">
        <v>0</v>
      </c>
      <c r="DI214" s="112">
        <v>0</v>
      </c>
      <c r="DJ214" s="54">
        <v>0</v>
      </c>
      <c r="DK214" s="54">
        <v>0</v>
      </c>
      <c r="DL214" s="54">
        <v>0</v>
      </c>
      <c r="DM214" s="54">
        <v>0</v>
      </c>
      <c r="DN214" s="60">
        <v>8</v>
      </c>
      <c r="DP214" s="108">
        <f t="shared" ref="DP214:DW214" si="52">BB214+BJ214+BR214+BZ214+CH214+CP214+CX214+DF214</f>
        <v>0</v>
      </c>
      <c r="DQ214" s="110">
        <f t="shared" si="52"/>
        <v>0</v>
      </c>
      <c r="DR214" s="110">
        <f t="shared" si="52"/>
        <v>0</v>
      </c>
      <c r="DS214" s="110">
        <f t="shared" si="52"/>
        <v>0</v>
      </c>
      <c r="DT214" s="94">
        <f t="shared" si="52"/>
        <v>3</v>
      </c>
      <c r="DU214" s="54">
        <f t="shared" si="52"/>
        <v>2</v>
      </c>
      <c r="DV214" s="54">
        <f t="shared" si="52"/>
        <v>0</v>
      </c>
      <c r="DW214" s="142">
        <f t="shared" si="52"/>
        <v>3</v>
      </c>
    </row>
    <row r="215" spans="1:128" x14ac:dyDescent="0.45">
      <c r="A215" s="2">
        <v>42915</v>
      </c>
      <c r="K215">
        <v>1</v>
      </c>
      <c r="L215">
        <v>3</v>
      </c>
      <c r="O215">
        <v>1</v>
      </c>
      <c r="AK215">
        <v>1</v>
      </c>
      <c r="AS215">
        <v>8</v>
      </c>
      <c r="AV215">
        <v>1</v>
      </c>
      <c r="AZ215">
        <v>1</v>
      </c>
      <c r="BA215" s="97">
        <f>SUM(B215:AZ215)</f>
        <v>16</v>
      </c>
      <c r="BB215" s="108">
        <v>0</v>
      </c>
      <c r="BC215" s="10">
        <v>0</v>
      </c>
      <c r="BD215" s="10">
        <v>0</v>
      </c>
      <c r="BE215" s="10">
        <v>0</v>
      </c>
      <c r="BF215" s="132">
        <v>0</v>
      </c>
      <c r="BG215" s="54">
        <v>0</v>
      </c>
      <c r="BH215" s="54">
        <v>0</v>
      </c>
      <c r="BI215" s="54">
        <v>0</v>
      </c>
      <c r="BJ215" s="108">
        <v>0</v>
      </c>
      <c r="BK215" s="10">
        <v>0</v>
      </c>
      <c r="BL215" s="10">
        <v>0</v>
      </c>
      <c r="BM215" s="10">
        <v>1</v>
      </c>
      <c r="BN215" s="92">
        <v>2</v>
      </c>
      <c r="BO215" s="54">
        <v>0</v>
      </c>
      <c r="BP215" s="54">
        <v>0</v>
      </c>
      <c r="BQ215" s="54">
        <v>2</v>
      </c>
      <c r="BR215" s="108">
        <v>0</v>
      </c>
      <c r="BS215" s="10">
        <v>0</v>
      </c>
      <c r="BT215" s="10">
        <v>0</v>
      </c>
      <c r="BU215" s="112">
        <v>0</v>
      </c>
      <c r="BV215" s="54">
        <v>0</v>
      </c>
      <c r="BW215" s="54">
        <v>0</v>
      </c>
      <c r="BX215" s="54">
        <v>0</v>
      </c>
      <c r="BY215" s="54">
        <v>1</v>
      </c>
      <c r="BZ215" s="108">
        <v>0</v>
      </c>
      <c r="CA215" s="10">
        <v>1</v>
      </c>
      <c r="CB215" s="10">
        <v>0</v>
      </c>
      <c r="CC215" s="10">
        <v>0</v>
      </c>
      <c r="CD215" s="92">
        <v>0</v>
      </c>
      <c r="CE215" s="54">
        <v>1</v>
      </c>
      <c r="CF215" s="54">
        <v>2</v>
      </c>
      <c r="CG215" s="54">
        <v>0</v>
      </c>
      <c r="CH215" s="108">
        <v>0</v>
      </c>
      <c r="CI215" s="10">
        <v>0</v>
      </c>
      <c r="CJ215" s="10">
        <v>0</v>
      </c>
      <c r="CK215" s="10">
        <v>0</v>
      </c>
      <c r="CL215" s="94">
        <v>0</v>
      </c>
      <c r="CM215" s="54">
        <v>0</v>
      </c>
      <c r="CN215" s="54">
        <v>0</v>
      </c>
      <c r="CO215" s="54">
        <v>3</v>
      </c>
      <c r="CP215" s="108">
        <v>0</v>
      </c>
      <c r="CQ215" s="10">
        <v>0</v>
      </c>
      <c r="CR215" s="10">
        <v>0</v>
      </c>
      <c r="CS215" s="10">
        <v>0</v>
      </c>
      <c r="CT215" s="94">
        <v>0</v>
      </c>
      <c r="CU215" s="54">
        <v>0</v>
      </c>
      <c r="CV215" s="54">
        <v>0</v>
      </c>
      <c r="CW215" s="54">
        <v>0</v>
      </c>
      <c r="CX215" s="108">
        <v>0</v>
      </c>
      <c r="CY215" s="110">
        <v>0</v>
      </c>
      <c r="CZ215" s="110">
        <v>0</v>
      </c>
      <c r="DA215" s="112">
        <v>0</v>
      </c>
      <c r="DB215" s="54">
        <v>0</v>
      </c>
      <c r="DC215" s="54">
        <v>0</v>
      </c>
      <c r="DD215" s="54">
        <v>1</v>
      </c>
      <c r="DE215" s="54">
        <v>0</v>
      </c>
      <c r="DF215" s="108">
        <v>0</v>
      </c>
      <c r="DG215" s="110">
        <v>0</v>
      </c>
      <c r="DH215" s="110">
        <v>0</v>
      </c>
      <c r="DI215" s="112">
        <v>0</v>
      </c>
      <c r="DJ215" s="143">
        <v>0</v>
      </c>
      <c r="DK215" s="143">
        <v>0</v>
      </c>
      <c r="DL215" s="143">
        <v>0</v>
      </c>
      <c r="DM215" s="54">
        <v>2</v>
      </c>
      <c r="DN215" s="60">
        <v>16</v>
      </c>
      <c r="DP215" s="108">
        <f t="shared" ref="DP215:DV217" si="53">BB215+BJ215+BR215+BZ215+CH215+CP215+CX215</f>
        <v>0</v>
      </c>
      <c r="DQ215" s="110">
        <f t="shared" si="53"/>
        <v>1</v>
      </c>
      <c r="DR215" s="110">
        <f t="shared" si="53"/>
        <v>0</v>
      </c>
      <c r="DS215" s="112">
        <f t="shared" si="53"/>
        <v>1</v>
      </c>
      <c r="DT215" s="94">
        <f t="shared" si="53"/>
        <v>2</v>
      </c>
      <c r="DU215" s="54">
        <f t="shared" si="53"/>
        <v>1</v>
      </c>
      <c r="DV215" s="54">
        <f t="shared" si="53"/>
        <v>3</v>
      </c>
      <c r="DW215" s="142">
        <f>BI215+BQ215+BY215+CG215+CO215+CW215+DE215+DM215</f>
        <v>8</v>
      </c>
    </row>
    <row r="216" spans="1:128" x14ac:dyDescent="0.45">
      <c r="A216" s="2">
        <v>42916</v>
      </c>
      <c r="D216">
        <v>1</v>
      </c>
      <c r="K216">
        <v>3</v>
      </c>
      <c r="L216">
        <v>3</v>
      </c>
      <c r="AK216">
        <v>1</v>
      </c>
      <c r="AS216">
        <v>2</v>
      </c>
      <c r="BA216" s="97">
        <v>10</v>
      </c>
      <c r="BB216" s="108">
        <v>0</v>
      </c>
      <c r="BC216" s="10">
        <v>0</v>
      </c>
      <c r="BD216" s="10">
        <v>0</v>
      </c>
      <c r="BE216" s="10">
        <v>0</v>
      </c>
      <c r="BF216" s="132">
        <v>0</v>
      </c>
      <c r="BG216" s="54">
        <v>0</v>
      </c>
      <c r="BH216" s="54">
        <v>0</v>
      </c>
      <c r="BI216" s="54">
        <v>0</v>
      </c>
      <c r="BJ216" s="108">
        <v>0</v>
      </c>
      <c r="BK216" s="10">
        <v>0</v>
      </c>
      <c r="BL216" s="10">
        <v>0</v>
      </c>
      <c r="BM216" s="10">
        <v>0</v>
      </c>
      <c r="BN216" s="92">
        <v>2</v>
      </c>
      <c r="BO216" s="54">
        <v>0</v>
      </c>
      <c r="BP216" s="54">
        <v>0</v>
      </c>
      <c r="BQ216" s="54">
        <v>0</v>
      </c>
      <c r="BR216" s="108">
        <v>0</v>
      </c>
      <c r="BS216" s="10">
        <v>0</v>
      </c>
      <c r="BT216" s="10">
        <v>0</v>
      </c>
      <c r="BU216" s="112">
        <v>0</v>
      </c>
      <c r="BV216" s="54">
        <v>0</v>
      </c>
      <c r="BW216" s="54">
        <v>0</v>
      </c>
      <c r="BX216" s="54">
        <v>0</v>
      </c>
      <c r="BY216" s="54">
        <v>3</v>
      </c>
      <c r="BZ216" s="108">
        <v>0</v>
      </c>
      <c r="CA216" s="10">
        <v>1</v>
      </c>
      <c r="CB216" s="10">
        <v>0</v>
      </c>
      <c r="CC216" s="10">
        <v>0</v>
      </c>
      <c r="CD216" s="92">
        <v>2</v>
      </c>
      <c r="CE216" s="54">
        <v>0</v>
      </c>
      <c r="CF216" s="54">
        <v>0</v>
      </c>
      <c r="CG216" s="54">
        <v>1</v>
      </c>
      <c r="CH216" s="108">
        <v>0</v>
      </c>
      <c r="CI216" s="10">
        <v>0</v>
      </c>
      <c r="CJ216" s="10">
        <v>0</v>
      </c>
      <c r="CK216" s="10">
        <v>0</v>
      </c>
      <c r="CL216" s="94">
        <v>0</v>
      </c>
      <c r="CM216" s="54">
        <v>0</v>
      </c>
      <c r="CN216" s="54">
        <v>0</v>
      </c>
      <c r="CO216" s="54">
        <v>0</v>
      </c>
      <c r="CP216" s="108">
        <v>0</v>
      </c>
      <c r="CQ216" s="10">
        <v>0</v>
      </c>
      <c r="CR216" s="10">
        <v>0</v>
      </c>
      <c r="CS216" s="10">
        <v>0</v>
      </c>
      <c r="CT216" s="94">
        <v>0</v>
      </c>
      <c r="CU216" s="54">
        <v>0</v>
      </c>
      <c r="CV216" s="54">
        <v>0</v>
      </c>
      <c r="CW216" s="54">
        <v>0</v>
      </c>
      <c r="CX216" s="108">
        <v>0</v>
      </c>
      <c r="CY216" s="110">
        <v>0</v>
      </c>
      <c r="CZ216" s="110">
        <v>0</v>
      </c>
      <c r="DA216" s="112">
        <v>0</v>
      </c>
      <c r="DB216" s="54">
        <v>0</v>
      </c>
      <c r="DC216" s="54">
        <v>1</v>
      </c>
      <c r="DD216" s="54">
        <v>0</v>
      </c>
      <c r="DE216" s="54">
        <v>0</v>
      </c>
      <c r="DF216" s="108">
        <v>0</v>
      </c>
      <c r="DG216" s="110">
        <v>0</v>
      </c>
      <c r="DH216" s="110">
        <v>0</v>
      </c>
      <c r="DI216" s="112">
        <v>0</v>
      </c>
      <c r="DJ216" s="143">
        <v>0</v>
      </c>
      <c r="DK216" s="143">
        <v>0</v>
      </c>
      <c r="DL216" s="143">
        <v>0</v>
      </c>
      <c r="DM216" s="54">
        <v>0</v>
      </c>
      <c r="DN216" s="60">
        <v>10</v>
      </c>
      <c r="DP216" s="108">
        <f t="shared" si="53"/>
        <v>0</v>
      </c>
      <c r="DQ216" s="110">
        <f t="shared" si="53"/>
        <v>1</v>
      </c>
      <c r="DR216" s="110">
        <f t="shared" si="53"/>
        <v>0</v>
      </c>
      <c r="DS216" s="112">
        <f t="shared" si="53"/>
        <v>0</v>
      </c>
      <c r="DT216" s="94">
        <f t="shared" si="53"/>
        <v>4</v>
      </c>
      <c r="DU216" s="54">
        <f t="shared" si="53"/>
        <v>1</v>
      </c>
      <c r="DV216" s="54">
        <f t="shared" si="53"/>
        <v>0</v>
      </c>
      <c r="DW216" s="142">
        <f>BI216+BQ216+BY216+CG216+CO216+CW216+DE216</f>
        <v>4</v>
      </c>
    </row>
    <row r="217" spans="1:128" s="4" customFormat="1" x14ac:dyDescent="0.45">
      <c r="A217" s="5" t="s">
        <v>58</v>
      </c>
      <c r="B217" s="18">
        <f>SUM(B211:B216)</f>
        <v>0</v>
      </c>
      <c r="C217" s="18">
        <f t="shared" ref="C217:BA217" si="54">SUM(C211:C216)</f>
        <v>0</v>
      </c>
      <c r="D217" s="18">
        <f t="shared" si="54"/>
        <v>2</v>
      </c>
      <c r="E217" s="18">
        <f t="shared" si="54"/>
        <v>0</v>
      </c>
      <c r="F217" s="18">
        <f t="shared" si="54"/>
        <v>0</v>
      </c>
      <c r="G217" s="18">
        <f t="shared" si="54"/>
        <v>0</v>
      </c>
      <c r="H217" s="18">
        <f t="shared" si="54"/>
        <v>0</v>
      </c>
      <c r="I217" s="18">
        <f t="shared" si="54"/>
        <v>0</v>
      </c>
      <c r="J217" s="18">
        <f t="shared" si="54"/>
        <v>0</v>
      </c>
      <c r="K217" s="18">
        <f t="shared" si="54"/>
        <v>5</v>
      </c>
      <c r="L217" s="18">
        <f t="shared" si="54"/>
        <v>8</v>
      </c>
      <c r="M217" s="18">
        <f t="shared" si="54"/>
        <v>0</v>
      </c>
      <c r="N217" s="18">
        <f t="shared" si="54"/>
        <v>0</v>
      </c>
      <c r="O217" s="18">
        <f t="shared" si="54"/>
        <v>2</v>
      </c>
      <c r="P217" s="18">
        <f t="shared" si="54"/>
        <v>0</v>
      </c>
      <c r="Q217" s="18">
        <f t="shared" si="54"/>
        <v>0</v>
      </c>
      <c r="R217" s="18">
        <f t="shared" si="54"/>
        <v>0</v>
      </c>
      <c r="S217" s="18">
        <f t="shared" si="54"/>
        <v>0</v>
      </c>
      <c r="T217" s="18">
        <f t="shared" si="54"/>
        <v>0</v>
      </c>
      <c r="U217" s="18">
        <f t="shared" si="54"/>
        <v>0</v>
      </c>
      <c r="V217" s="18">
        <f t="shared" si="54"/>
        <v>0</v>
      </c>
      <c r="W217" s="18">
        <f t="shared" si="54"/>
        <v>0</v>
      </c>
      <c r="X217" s="18">
        <f t="shared" si="54"/>
        <v>2</v>
      </c>
      <c r="Y217" s="18">
        <f t="shared" si="54"/>
        <v>0</v>
      </c>
      <c r="Z217" s="18">
        <f t="shared" si="54"/>
        <v>1</v>
      </c>
      <c r="AA217" s="18">
        <f t="shared" si="54"/>
        <v>0</v>
      </c>
      <c r="AB217" s="18">
        <f t="shared" si="54"/>
        <v>0</v>
      </c>
      <c r="AC217" s="18">
        <f t="shared" si="54"/>
        <v>0</v>
      </c>
      <c r="AD217" s="18">
        <f t="shared" si="54"/>
        <v>0</v>
      </c>
      <c r="AE217" s="18">
        <f t="shared" si="54"/>
        <v>0</v>
      </c>
      <c r="AF217" s="18">
        <f t="shared" si="54"/>
        <v>0</v>
      </c>
      <c r="AG217" s="18">
        <f t="shared" si="54"/>
        <v>0</v>
      </c>
      <c r="AH217" s="18">
        <f t="shared" si="54"/>
        <v>0</v>
      </c>
      <c r="AI217" s="18">
        <f t="shared" si="54"/>
        <v>0</v>
      </c>
      <c r="AJ217" s="18">
        <f t="shared" si="54"/>
        <v>0</v>
      </c>
      <c r="AK217" s="18">
        <f t="shared" si="54"/>
        <v>3</v>
      </c>
      <c r="AL217" s="18">
        <f t="shared" si="54"/>
        <v>0</v>
      </c>
      <c r="AM217" s="18">
        <f t="shared" si="54"/>
        <v>0</v>
      </c>
      <c r="AN217" s="18">
        <f t="shared" si="54"/>
        <v>1</v>
      </c>
      <c r="AO217" s="18">
        <f t="shared" si="54"/>
        <v>0</v>
      </c>
      <c r="AP217" s="18">
        <f t="shared" si="54"/>
        <v>0</v>
      </c>
      <c r="AQ217" s="18">
        <f t="shared" si="54"/>
        <v>0</v>
      </c>
      <c r="AR217" s="18">
        <f t="shared" si="54"/>
        <v>0</v>
      </c>
      <c r="AS217" s="18">
        <f t="shared" si="54"/>
        <v>20</v>
      </c>
      <c r="AT217" s="18">
        <f t="shared" si="54"/>
        <v>0</v>
      </c>
      <c r="AU217" s="18">
        <f t="shared" si="54"/>
        <v>0</v>
      </c>
      <c r="AV217" s="18">
        <f t="shared" si="54"/>
        <v>2</v>
      </c>
      <c r="AW217" s="18">
        <f t="shared" si="54"/>
        <v>0</v>
      </c>
      <c r="AX217" s="18">
        <f t="shared" si="54"/>
        <v>0</v>
      </c>
      <c r="AY217" s="18">
        <f t="shared" si="54"/>
        <v>1</v>
      </c>
      <c r="AZ217" s="18">
        <f t="shared" si="54"/>
        <v>1</v>
      </c>
      <c r="BA217" s="18">
        <f t="shared" si="54"/>
        <v>48</v>
      </c>
      <c r="BB217" s="62">
        <f>SUM(BB211:BB216)</f>
        <v>0</v>
      </c>
      <c r="BC217" s="30">
        <f>SUM(BC211:BC216)</f>
        <v>0</v>
      </c>
      <c r="BD217" s="30">
        <f t="shared" ref="BD217:DO217" si="55">SUM(BD211:BD216)</f>
        <v>0</v>
      </c>
      <c r="BE217" s="30">
        <f t="shared" si="55"/>
        <v>0</v>
      </c>
      <c r="BF217" s="30">
        <f t="shared" si="55"/>
        <v>0</v>
      </c>
      <c r="BG217" s="30">
        <f t="shared" si="55"/>
        <v>1</v>
      </c>
      <c r="BH217" s="30">
        <f t="shared" si="55"/>
        <v>0</v>
      </c>
      <c r="BI217" s="30">
        <f t="shared" si="55"/>
        <v>0</v>
      </c>
      <c r="BJ217" s="62">
        <f t="shared" si="55"/>
        <v>0</v>
      </c>
      <c r="BK217" s="30">
        <f t="shared" si="55"/>
        <v>0</v>
      </c>
      <c r="BL217" s="30">
        <f t="shared" si="55"/>
        <v>0</v>
      </c>
      <c r="BM217" s="30">
        <f t="shared" si="55"/>
        <v>1</v>
      </c>
      <c r="BN217" s="30">
        <f t="shared" si="55"/>
        <v>4</v>
      </c>
      <c r="BO217" s="30">
        <f t="shared" si="55"/>
        <v>0</v>
      </c>
      <c r="BP217" s="30">
        <f t="shared" si="55"/>
        <v>3</v>
      </c>
      <c r="BQ217" s="68">
        <f t="shared" si="55"/>
        <v>6</v>
      </c>
      <c r="BR217" s="30">
        <f t="shared" si="55"/>
        <v>0</v>
      </c>
      <c r="BS217" s="30">
        <f t="shared" si="55"/>
        <v>0</v>
      </c>
      <c r="BT217" s="30">
        <f t="shared" si="55"/>
        <v>0</v>
      </c>
      <c r="BU217" s="30">
        <f t="shared" si="55"/>
        <v>0</v>
      </c>
      <c r="BV217" s="30">
        <f t="shared" si="55"/>
        <v>0</v>
      </c>
      <c r="BW217" s="30">
        <f t="shared" si="55"/>
        <v>0</v>
      </c>
      <c r="BX217" s="30">
        <f t="shared" si="55"/>
        <v>0</v>
      </c>
      <c r="BY217" s="30">
        <f t="shared" si="55"/>
        <v>6</v>
      </c>
      <c r="BZ217" s="62">
        <f t="shared" si="55"/>
        <v>1</v>
      </c>
      <c r="CA217" s="30">
        <f t="shared" si="55"/>
        <v>2</v>
      </c>
      <c r="CB217" s="30">
        <f t="shared" si="55"/>
        <v>0</v>
      </c>
      <c r="CC217" s="30">
        <f t="shared" si="55"/>
        <v>1</v>
      </c>
      <c r="CD217" s="30">
        <f t="shared" si="55"/>
        <v>7</v>
      </c>
      <c r="CE217" s="30">
        <f t="shared" si="55"/>
        <v>2</v>
      </c>
      <c r="CF217" s="30">
        <f t="shared" si="55"/>
        <v>2</v>
      </c>
      <c r="CG217" s="68">
        <f t="shared" si="55"/>
        <v>3</v>
      </c>
      <c r="CH217" s="30">
        <f t="shared" si="55"/>
        <v>0</v>
      </c>
      <c r="CI217" s="30">
        <f t="shared" si="55"/>
        <v>0</v>
      </c>
      <c r="CJ217" s="30">
        <f t="shared" si="55"/>
        <v>1</v>
      </c>
      <c r="CK217" s="30">
        <f t="shared" si="55"/>
        <v>0</v>
      </c>
      <c r="CL217" s="30">
        <f t="shared" si="55"/>
        <v>0</v>
      </c>
      <c r="CM217" s="30">
        <f t="shared" si="55"/>
        <v>0</v>
      </c>
      <c r="CN217" s="30">
        <f t="shared" si="55"/>
        <v>0</v>
      </c>
      <c r="CO217" s="30">
        <f t="shared" si="55"/>
        <v>3</v>
      </c>
      <c r="CP217" s="62">
        <f t="shared" si="55"/>
        <v>0</v>
      </c>
      <c r="CQ217" s="30">
        <f t="shared" si="55"/>
        <v>0</v>
      </c>
      <c r="CR217" s="30">
        <f t="shared" si="55"/>
        <v>0</v>
      </c>
      <c r="CS217" s="30">
        <f t="shared" si="55"/>
        <v>0</v>
      </c>
      <c r="CT217" s="30">
        <f t="shared" si="55"/>
        <v>0</v>
      </c>
      <c r="CU217" s="30">
        <f t="shared" si="55"/>
        <v>0</v>
      </c>
      <c r="CV217" s="30">
        <f t="shared" si="55"/>
        <v>0</v>
      </c>
      <c r="CW217" s="68">
        <f t="shared" si="55"/>
        <v>0</v>
      </c>
      <c r="CX217" s="30">
        <f t="shared" si="55"/>
        <v>0</v>
      </c>
      <c r="CY217" s="30">
        <f t="shared" si="55"/>
        <v>0</v>
      </c>
      <c r="CZ217" s="30">
        <f t="shared" si="55"/>
        <v>0</v>
      </c>
      <c r="DA217" s="30">
        <f t="shared" si="55"/>
        <v>0</v>
      </c>
      <c r="DB217" s="30">
        <f t="shared" si="55"/>
        <v>0</v>
      </c>
      <c r="DC217" s="30">
        <f t="shared" si="55"/>
        <v>1</v>
      </c>
      <c r="DD217" s="30">
        <f t="shared" si="55"/>
        <v>2</v>
      </c>
      <c r="DE217" s="30">
        <f t="shared" si="55"/>
        <v>0</v>
      </c>
      <c r="DF217" s="62">
        <f t="shared" si="55"/>
        <v>0</v>
      </c>
      <c r="DG217" s="30">
        <f t="shared" si="55"/>
        <v>0</v>
      </c>
      <c r="DH217" s="30">
        <f t="shared" si="55"/>
        <v>0</v>
      </c>
      <c r="DI217" s="30">
        <f t="shared" si="55"/>
        <v>0</v>
      </c>
      <c r="DJ217" s="30">
        <f t="shared" si="55"/>
        <v>0</v>
      </c>
      <c r="DK217" s="30">
        <f t="shared" si="55"/>
        <v>0</v>
      </c>
      <c r="DL217" s="30">
        <f t="shared" si="55"/>
        <v>0</v>
      </c>
      <c r="DM217" s="68">
        <f t="shared" si="55"/>
        <v>2</v>
      </c>
      <c r="DN217" s="30">
        <f t="shared" si="55"/>
        <v>48</v>
      </c>
      <c r="DO217" s="30">
        <f t="shared" si="55"/>
        <v>0</v>
      </c>
      <c r="DP217" s="146">
        <f t="shared" si="53"/>
        <v>1</v>
      </c>
      <c r="DQ217" s="147">
        <f t="shared" si="53"/>
        <v>2</v>
      </c>
      <c r="DR217" s="147">
        <f t="shared" si="53"/>
        <v>1</v>
      </c>
      <c r="DS217" s="148">
        <f t="shared" si="53"/>
        <v>2</v>
      </c>
      <c r="DT217" s="149">
        <f t="shared" si="53"/>
        <v>11</v>
      </c>
      <c r="DU217" s="147">
        <f t="shared" si="53"/>
        <v>4</v>
      </c>
      <c r="DV217" s="147">
        <f t="shared" si="53"/>
        <v>7</v>
      </c>
      <c r="DW217" s="150">
        <f>BI217+BQ217+BY217+CG217+CO217+CW217+DE217</f>
        <v>18</v>
      </c>
      <c r="DX217" s="151"/>
    </row>
    <row r="218" spans="1:128" s="27" customFormat="1" x14ac:dyDescent="0.45">
      <c r="A218" s="90" t="s">
        <v>59</v>
      </c>
      <c r="B218" s="33">
        <f>B217+B210+B202+B194+B186</f>
        <v>2</v>
      </c>
      <c r="C218" s="33">
        <f t="shared" ref="C218:BN218" si="56">C217+C210+C202+C194+C186</f>
        <v>0</v>
      </c>
      <c r="D218" s="33">
        <f t="shared" si="56"/>
        <v>4</v>
      </c>
      <c r="E218" s="33">
        <f t="shared" si="56"/>
        <v>0</v>
      </c>
      <c r="F218" s="33">
        <f t="shared" si="56"/>
        <v>0</v>
      </c>
      <c r="G218" s="33">
        <f t="shared" si="56"/>
        <v>0</v>
      </c>
      <c r="H218" s="33">
        <f t="shared" si="56"/>
        <v>0</v>
      </c>
      <c r="I218" s="33">
        <f t="shared" si="56"/>
        <v>0</v>
      </c>
      <c r="J218" s="33">
        <f t="shared" si="56"/>
        <v>0</v>
      </c>
      <c r="K218" s="33">
        <f t="shared" si="56"/>
        <v>9</v>
      </c>
      <c r="L218" s="33">
        <f t="shared" si="56"/>
        <v>19</v>
      </c>
      <c r="M218" s="33">
        <f t="shared" si="56"/>
        <v>0</v>
      </c>
      <c r="N218" s="33">
        <f t="shared" si="56"/>
        <v>0</v>
      </c>
      <c r="O218" s="33">
        <f t="shared" si="56"/>
        <v>3</v>
      </c>
      <c r="P218" s="33">
        <f t="shared" si="56"/>
        <v>1</v>
      </c>
      <c r="Q218" s="33">
        <f t="shared" si="56"/>
        <v>0</v>
      </c>
      <c r="R218" s="33">
        <f t="shared" si="56"/>
        <v>0</v>
      </c>
      <c r="S218" s="33">
        <f t="shared" si="56"/>
        <v>1</v>
      </c>
      <c r="T218" s="33">
        <f t="shared" si="56"/>
        <v>0</v>
      </c>
      <c r="U218" s="33">
        <f t="shared" si="56"/>
        <v>0</v>
      </c>
      <c r="V218" s="33">
        <f t="shared" si="56"/>
        <v>0</v>
      </c>
      <c r="W218" s="33">
        <f t="shared" si="56"/>
        <v>0</v>
      </c>
      <c r="X218" s="33">
        <f t="shared" si="56"/>
        <v>3</v>
      </c>
      <c r="Y218" s="33">
        <f t="shared" si="56"/>
        <v>0</v>
      </c>
      <c r="Z218" s="33">
        <f t="shared" si="56"/>
        <v>3</v>
      </c>
      <c r="AA218" s="33">
        <f t="shared" si="56"/>
        <v>0</v>
      </c>
      <c r="AB218" s="33">
        <f t="shared" si="56"/>
        <v>0</v>
      </c>
      <c r="AC218" s="33">
        <f t="shared" si="56"/>
        <v>1</v>
      </c>
      <c r="AD218" s="33">
        <f t="shared" si="56"/>
        <v>0</v>
      </c>
      <c r="AE218" s="33">
        <f t="shared" si="56"/>
        <v>0</v>
      </c>
      <c r="AF218" s="33">
        <f t="shared" si="56"/>
        <v>0</v>
      </c>
      <c r="AG218" s="33">
        <f t="shared" si="56"/>
        <v>0</v>
      </c>
      <c r="AH218" s="33">
        <f t="shared" si="56"/>
        <v>0</v>
      </c>
      <c r="AI218" s="33">
        <f t="shared" si="56"/>
        <v>0</v>
      </c>
      <c r="AJ218" s="33">
        <f t="shared" si="56"/>
        <v>0</v>
      </c>
      <c r="AK218" s="33">
        <f t="shared" si="56"/>
        <v>5</v>
      </c>
      <c r="AL218" s="33">
        <f t="shared" si="56"/>
        <v>1</v>
      </c>
      <c r="AM218" s="33">
        <f t="shared" si="56"/>
        <v>0</v>
      </c>
      <c r="AN218" s="33">
        <f t="shared" si="56"/>
        <v>1</v>
      </c>
      <c r="AO218" s="33">
        <f t="shared" si="56"/>
        <v>0</v>
      </c>
      <c r="AP218" s="33">
        <f t="shared" si="56"/>
        <v>0</v>
      </c>
      <c r="AQ218" s="33">
        <f t="shared" si="56"/>
        <v>0</v>
      </c>
      <c r="AR218" s="33">
        <f t="shared" si="56"/>
        <v>2</v>
      </c>
      <c r="AS218" s="33">
        <f t="shared" si="56"/>
        <v>41</v>
      </c>
      <c r="AT218" s="33">
        <f t="shared" si="56"/>
        <v>0</v>
      </c>
      <c r="AU218" s="33">
        <f t="shared" si="56"/>
        <v>0</v>
      </c>
      <c r="AV218" s="33">
        <f t="shared" si="56"/>
        <v>4</v>
      </c>
      <c r="AW218" s="33">
        <f t="shared" si="56"/>
        <v>0</v>
      </c>
      <c r="AX218" s="33">
        <f t="shared" si="56"/>
        <v>0</v>
      </c>
      <c r="AY218" s="33">
        <f t="shared" si="56"/>
        <v>4</v>
      </c>
      <c r="AZ218" s="33">
        <f t="shared" si="56"/>
        <v>2</v>
      </c>
      <c r="BA218" s="33">
        <f t="shared" si="56"/>
        <v>106</v>
      </c>
      <c r="BB218" s="80">
        <f t="shared" si="56"/>
        <v>0</v>
      </c>
      <c r="BC218" s="82">
        <f t="shared" si="56"/>
        <v>0</v>
      </c>
      <c r="BD218" s="82">
        <f t="shared" si="56"/>
        <v>0</v>
      </c>
      <c r="BE218" s="134">
        <f t="shared" si="56"/>
        <v>0</v>
      </c>
      <c r="BF218" s="33">
        <f t="shared" si="56"/>
        <v>0</v>
      </c>
      <c r="BG218" s="33">
        <f t="shared" si="56"/>
        <v>1</v>
      </c>
      <c r="BH218" s="33">
        <f t="shared" si="56"/>
        <v>1</v>
      </c>
      <c r="BI218" s="33">
        <f t="shared" si="56"/>
        <v>1</v>
      </c>
      <c r="BJ218" s="80">
        <f t="shared" si="56"/>
        <v>1</v>
      </c>
      <c r="BK218" s="82">
        <f t="shared" si="56"/>
        <v>0</v>
      </c>
      <c r="BL218" s="82">
        <f t="shared" si="56"/>
        <v>0</v>
      </c>
      <c r="BM218" s="134">
        <f t="shared" si="56"/>
        <v>2</v>
      </c>
      <c r="BN218" s="33">
        <f t="shared" si="56"/>
        <v>10</v>
      </c>
      <c r="BO218" s="33">
        <f t="shared" ref="BO218:DN218" si="57">BO217+BO210+BO202+BO194+BO186</f>
        <v>0</v>
      </c>
      <c r="BP218" s="33">
        <f t="shared" si="57"/>
        <v>5</v>
      </c>
      <c r="BQ218" s="33">
        <f t="shared" si="57"/>
        <v>9</v>
      </c>
      <c r="BR218" s="80">
        <f t="shared" si="57"/>
        <v>0</v>
      </c>
      <c r="BS218" s="82">
        <f t="shared" si="57"/>
        <v>0</v>
      </c>
      <c r="BT218" s="82">
        <f t="shared" si="57"/>
        <v>0</v>
      </c>
      <c r="BU218" s="134">
        <f t="shared" si="57"/>
        <v>0</v>
      </c>
      <c r="BV218" s="33">
        <f t="shared" si="57"/>
        <v>1</v>
      </c>
      <c r="BW218" s="33">
        <f t="shared" si="57"/>
        <v>0</v>
      </c>
      <c r="BX218" s="33">
        <f t="shared" si="57"/>
        <v>1</v>
      </c>
      <c r="BY218" s="33">
        <f t="shared" si="57"/>
        <v>22</v>
      </c>
      <c r="BZ218" s="80">
        <f t="shared" si="57"/>
        <v>3</v>
      </c>
      <c r="CA218" s="82">
        <f t="shared" si="57"/>
        <v>2</v>
      </c>
      <c r="CB218" s="82">
        <f t="shared" si="57"/>
        <v>3</v>
      </c>
      <c r="CC218" s="134">
        <f t="shared" si="57"/>
        <v>5</v>
      </c>
      <c r="CD218" s="33">
        <f t="shared" si="57"/>
        <v>10</v>
      </c>
      <c r="CE218" s="33">
        <f t="shared" si="57"/>
        <v>6</v>
      </c>
      <c r="CF218" s="33">
        <f t="shared" si="57"/>
        <v>4</v>
      </c>
      <c r="CG218" s="33">
        <f t="shared" si="57"/>
        <v>5</v>
      </c>
      <c r="CH218" s="80">
        <f t="shared" si="57"/>
        <v>0</v>
      </c>
      <c r="CI218" s="82">
        <f t="shared" si="57"/>
        <v>0</v>
      </c>
      <c r="CJ218" s="82">
        <f t="shared" si="57"/>
        <v>1</v>
      </c>
      <c r="CK218" s="134">
        <f t="shared" si="57"/>
        <v>0</v>
      </c>
      <c r="CL218" s="33">
        <f t="shared" si="57"/>
        <v>0</v>
      </c>
      <c r="CM218" s="33">
        <f t="shared" si="57"/>
        <v>0</v>
      </c>
      <c r="CN218" s="33">
        <f t="shared" si="57"/>
        <v>0</v>
      </c>
      <c r="CO218" s="33">
        <f t="shared" si="57"/>
        <v>3</v>
      </c>
      <c r="CP218" s="80">
        <f t="shared" si="57"/>
        <v>0</v>
      </c>
      <c r="CQ218" s="82">
        <f t="shared" si="57"/>
        <v>0</v>
      </c>
      <c r="CR218" s="82">
        <f t="shared" si="57"/>
        <v>0</v>
      </c>
      <c r="CS218" s="134">
        <f t="shared" si="57"/>
        <v>1</v>
      </c>
      <c r="CT218" s="33">
        <f t="shared" si="57"/>
        <v>0</v>
      </c>
      <c r="CU218" s="33">
        <f t="shared" si="57"/>
        <v>0</v>
      </c>
      <c r="CV218" s="33">
        <f t="shared" si="57"/>
        <v>1</v>
      </c>
      <c r="CW218" s="33">
        <f t="shared" si="57"/>
        <v>0</v>
      </c>
      <c r="CX218" s="80">
        <f t="shared" si="57"/>
        <v>0</v>
      </c>
      <c r="CY218" s="82">
        <f t="shared" si="57"/>
        <v>0</v>
      </c>
      <c r="CZ218" s="82">
        <f t="shared" si="57"/>
        <v>0</v>
      </c>
      <c r="DA218" s="82">
        <f t="shared" si="57"/>
        <v>0</v>
      </c>
      <c r="DB218" s="82">
        <f t="shared" si="57"/>
        <v>0</v>
      </c>
      <c r="DC218" s="82">
        <f t="shared" si="57"/>
        <v>1</v>
      </c>
      <c r="DD218" s="82">
        <f t="shared" si="57"/>
        <v>2</v>
      </c>
      <c r="DE218" s="81">
        <f t="shared" si="57"/>
        <v>0</v>
      </c>
      <c r="DF218" s="33">
        <f t="shared" si="57"/>
        <v>0</v>
      </c>
      <c r="DG218" s="33">
        <f t="shared" si="57"/>
        <v>0</v>
      </c>
      <c r="DH218" s="33">
        <f t="shared" si="57"/>
        <v>0</v>
      </c>
      <c r="DI218" s="33">
        <f t="shared" si="57"/>
        <v>0</v>
      </c>
      <c r="DJ218" s="33">
        <f t="shared" si="57"/>
        <v>0</v>
      </c>
      <c r="DK218" s="33">
        <f t="shared" si="57"/>
        <v>0</v>
      </c>
      <c r="DL218" s="33">
        <f t="shared" si="57"/>
        <v>0</v>
      </c>
      <c r="DM218" s="33">
        <f t="shared" si="57"/>
        <v>2</v>
      </c>
      <c r="DN218" s="80">
        <f t="shared" si="57"/>
        <v>106</v>
      </c>
      <c r="DP218" s="80">
        <f t="shared" ref="DP218:DP234" si="58">BB218+BJ218+BR218+BZ218+CH218+CP218</f>
        <v>4</v>
      </c>
      <c r="DQ218" s="82">
        <f t="shared" ref="DQ218:DQ234" si="59">BC218+BK218+BS218+CA218+CI218+CQ218</f>
        <v>2</v>
      </c>
      <c r="DR218" s="82">
        <f t="shared" ref="DR218:DR234" si="60">BD218+BL218+BT218+CB218+CJ218+CR218</f>
        <v>4</v>
      </c>
      <c r="DS218" s="134">
        <f t="shared" ref="DS218:DS234" si="61">BE218+BM218+BU218+CC218+CK218+CS218</f>
        <v>8</v>
      </c>
      <c r="DT218" s="95">
        <f t="shared" ref="DT218:DT234" si="62">BF218+BN218+BV218+CD218+CL218+CT218</f>
        <v>21</v>
      </c>
      <c r="DU218" s="82">
        <f t="shared" ref="DU218:DU234" si="63">BG218+BO218+BW218+CE218+CM218+CU218</f>
        <v>7</v>
      </c>
      <c r="DV218" s="82">
        <f t="shared" ref="DV218:DV234" si="64">BH218+BP218+BX218+CF218+CN218+CV218</f>
        <v>12</v>
      </c>
      <c r="DW218" s="81">
        <f t="shared" ref="DW218:DW234" si="65">BI218+BQ218+BY218+CG218+CO218+CW218</f>
        <v>40</v>
      </c>
    </row>
    <row r="219" spans="1:128" x14ac:dyDescent="0.45">
      <c r="A219" s="2">
        <v>42917</v>
      </c>
      <c r="K219">
        <v>1</v>
      </c>
      <c r="BA219" s="97">
        <v>1</v>
      </c>
      <c r="BB219" s="108">
        <v>0</v>
      </c>
      <c r="BC219" s="10">
        <v>0</v>
      </c>
      <c r="BD219" s="10">
        <v>0</v>
      </c>
      <c r="BE219" s="10">
        <v>0</v>
      </c>
      <c r="BF219" s="77">
        <v>0</v>
      </c>
      <c r="BG219" s="54">
        <v>0</v>
      </c>
      <c r="BH219" s="54">
        <v>0</v>
      </c>
      <c r="BI219" s="54">
        <v>0</v>
      </c>
      <c r="BJ219" s="108">
        <v>0</v>
      </c>
      <c r="BK219" s="10">
        <v>0</v>
      </c>
      <c r="BL219" s="10">
        <v>0</v>
      </c>
      <c r="BM219" s="10">
        <v>0</v>
      </c>
      <c r="BN219" s="94">
        <v>0</v>
      </c>
      <c r="BO219" s="54">
        <v>0</v>
      </c>
      <c r="BP219" s="54">
        <v>0</v>
      </c>
      <c r="BQ219" s="54">
        <v>0</v>
      </c>
      <c r="BR219" s="108">
        <v>0</v>
      </c>
      <c r="BS219" s="10">
        <v>0</v>
      </c>
      <c r="BT219" s="10">
        <v>0</v>
      </c>
      <c r="BU219" s="112">
        <v>0</v>
      </c>
      <c r="BV219" s="54">
        <v>0</v>
      </c>
      <c r="BW219" s="54">
        <v>0</v>
      </c>
      <c r="BX219" s="54">
        <v>0</v>
      </c>
      <c r="BY219" s="54">
        <v>0</v>
      </c>
      <c r="BZ219" s="108">
        <v>0</v>
      </c>
      <c r="CA219" s="10">
        <v>0</v>
      </c>
      <c r="CB219" s="10">
        <v>0</v>
      </c>
      <c r="CC219" s="10">
        <v>0</v>
      </c>
      <c r="CD219" s="92">
        <v>1</v>
      </c>
      <c r="CE219" s="54">
        <v>0</v>
      </c>
      <c r="CF219" s="54">
        <v>0</v>
      </c>
      <c r="CG219" s="54">
        <v>0</v>
      </c>
      <c r="CH219" s="108">
        <v>0</v>
      </c>
      <c r="CI219" s="10">
        <v>0</v>
      </c>
      <c r="CJ219" s="10">
        <v>0</v>
      </c>
      <c r="CK219" s="10">
        <v>0</v>
      </c>
      <c r="CL219" s="92">
        <v>0</v>
      </c>
      <c r="CM219" s="54">
        <v>0</v>
      </c>
      <c r="CN219" s="54">
        <v>0</v>
      </c>
      <c r="CP219" s="108">
        <v>0</v>
      </c>
      <c r="CQ219" s="10">
        <v>0</v>
      </c>
      <c r="CR219" s="10">
        <v>0</v>
      </c>
      <c r="CS219" s="10">
        <v>0</v>
      </c>
      <c r="CT219" s="94">
        <v>0</v>
      </c>
      <c r="CU219" s="54">
        <v>0</v>
      </c>
      <c r="CV219" s="54">
        <v>0</v>
      </c>
      <c r="CW219" s="54">
        <v>0</v>
      </c>
      <c r="CX219" s="108">
        <v>0</v>
      </c>
      <c r="CY219" s="10">
        <v>0</v>
      </c>
      <c r="CZ219" s="10">
        <v>0</v>
      </c>
      <c r="DA219" s="10">
        <v>0</v>
      </c>
      <c r="DB219" s="94">
        <v>0</v>
      </c>
      <c r="DC219" s="54">
        <v>0</v>
      </c>
      <c r="DD219" s="54">
        <v>0</v>
      </c>
      <c r="DE219" s="54">
        <v>0</v>
      </c>
      <c r="DF219" s="108">
        <v>0</v>
      </c>
      <c r="DG219" s="10">
        <v>0</v>
      </c>
      <c r="DH219" s="10">
        <v>0</v>
      </c>
      <c r="DI219" s="10">
        <v>0</v>
      </c>
      <c r="DJ219" s="94">
        <v>0</v>
      </c>
      <c r="DK219" s="54">
        <v>0</v>
      </c>
      <c r="DL219" s="54">
        <v>0</v>
      </c>
      <c r="DM219" s="54">
        <v>0</v>
      </c>
      <c r="DN219" s="60">
        <v>1</v>
      </c>
      <c r="DP219" s="108">
        <f t="shared" si="58"/>
        <v>0</v>
      </c>
      <c r="DQ219" s="110">
        <f t="shared" si="59"/>
        <v>0</v>
      </c>
      <c r="DR219" s="110">
        <f t="shared" si="60"/>
        <v>0</v>
      </c>
      <c r="DS219" s="112">
        <f t="shared" si="61"/>
        <v>0</v>
      </c>
      <c r="DT219" s="94">
        <f t="shared" si="62"/>
        <v>1</v>
      </c>
      <c r="DU219" s="54">
        <f t="shared" si="63"/>
        <v>0</v>
      </c>
      <c r="DV219" s="54">
        <f t="shared" si="64"/>
        <v>0</v>
      </c>
      <c r="DW219" s="142">
        <f t="shared" si="65"/>
        <v>0</v>
      </c>
    </row>
    <row r="220" spans="1:128" x14ac:dyDescent="0.45">
      <c r="A220" s="2">
        <v>42918</v>
      </c>
      <c r="AS220">
        <v>1</v>
      </c>
      <c r="BA220" s="97">
        <v>1</v>
      </c>
      <c r="BJ220" s="108">
        <v>0</v>
      </c>
      <c r="BK220" s="10">
        <v>0</v>
      </c>
      <c r="BL220" s="10">
        <v>0</v>
      </c>
      <c r="BM220" s="10">
        <v>0</v>
      </c>
      <c r="BN220" s="94">
        <v>0</v>
      </c>
      <c r="BO220" s="54">
        <v>0</v>
      </c>
      <c r="BP220" s="54">
        <v>1</v>
      </c>
      <c r="BQ220" s="54">
        <v>0</v>
      </c>
      <c r="BR220" s="108">
        <v>0</v>
      </c>
      <c r="BS220" s="10">
        <v>0</v>
      </c>
      <c r="BT220" s="10">
        <v>0</v>
      </c>
      <c r="BU220" s="112">
        <v>0</v>
      </c>
      <c r="BV220" s="54">
        <v>0</v>
      </c>
      <c r="BW220" s="54">
        <v>0</v>
      </c>
      <c r="BX220" s="54">
        <v>0</v>
      </c>
      <c r="BY220" s="54">
        <v>0</v>
      </c>
      <c r="BZ220" s="108">
        <v>0</v>
      </c>
      <c r="CA220" s="10">
        <v>0</v>
      </c>
      <c r="CB220" s="10">
        <v>0</v>
      </c>
      <c r="CC220" s="10">
        <v>0</v>
      </c>
      <c r="CD220" s="92">
        <v>0</v>
      </c>
      <c r="CE220" s="54">
        <v>0</v>
      </c>
      <c r="CF220" s="54">
        <v>0</v>
      </c>
      <c r="CG220" s="54">
        <v>0</v>
      </c>
      <c r="CH220" s="108">
        <v>0</v>
      </c>
      <c r="CI220" s="10">
        <v>0</v>
      </c>
      <c r="CJ220" s="10">
        <v>0</v>
      </c>
      <c r="CK220" s="10">
        <v>0</v>
      </c>
      <c r="CL220" s="92">
        <v>0</v>
      </c>
      <c r="CM220" s="54">
        <v>0</v>
      </c>
      <c r="CN220" s="54">
        <v>0</v>
      </c>
      <c r="CO220" s="143"/>
      <c r="CP220" s="108">
        <v>0</v>
      </c>
      <c r="CQ220" s="10">
        <v>0</v>
      </c>
      <c r="CR220" s="10">
        <v>0</v>
      </c>
      <c r="CS220" s="10">
        <v>0</v>
      </c>
      <c r="CT220" s="94">
        <v>0</v>
      </c>
      <c r="CU220" s="54">
        <v>0</v>
      </c>
      <c r="CV220" s="54">
        <v>0</v>
      </c>
      <c r="CW220" s="54">
        <v>0</v>
      </c>
      <c r="CX220" s="108">
        <v>0</v>
      </c>
      <c r="CY220" s="10">
        <v>0</v>
      </c>
      <c r="CZ220" s="10">
        <v>0</v>
      </c>
      <c r="DA220" s="10">
        <v>0</v>
      </c>
      <c r="DB220" s="94">
        <v>0</v>
      </c>
      <c r="DC220" s="54">
        <v>0</v>
      </c>
      <c r="DD220" s="54">
        <v>0</v>
      </c>
      <c r="DE220" s="54">
        <v>0</v>
      </c>
      <c r="DF220" s="108">
        <v>0</v>
      </c>
      <c r="DG220" s="10">
        <v>0</v>
      </c>
      <c r="DH220" s="10">
        <v>0</v>
      </c>
      <c r="DI220" s="10">
        <v>0</v>
      </c>
      <c r="DJ220" s="94">
        <v>0</v>
      </c>
      <c r="DK220" s="54">
        <v>0</v>
      </c>
      <c r="DL220" s="54">
        <v>0</v>
      </c>
      <c r="DM220" s="54">
        <v>0</v>
      </c>
      <c r="DN220" s="60">
        <v>1</v>
      </c>
      <c r="DP220" s="108">
        <f t="shared" si="58"/>
        <v>0</v>
      </c>
      <c r="DQ220" s="110">
        <f t="shared" si="59"/>
        <v>0</v>
      </c>
      <c r="DR220" s="110">
        <f t="shared" si="60"/>
        <v>0</v>
      </c>
      <c r="DS220" s="112">
        <f t="shared" si="61"/>
        <v>0</v>
      </c>
      <c r="DT220" s="94">
        <f t="shared" si="62"/>
        <v>0</v>
      </c>
      <c r="DU220" s="54">
        <f t="shared" si="63"/>
        <v>0</v>
      </c>
      <c r="DV220" s="54">
        <f t="shared" si="64"/>
        <v>1</v>
      </c>
      <c r="DW220" s="142">
        <f t="shared" si="65"/>
        <v>0</v>
      </c>
    </row>
    <row r="221" spans="1:128" x14ac:dyDescent="0.45">
      <c r="A221" s="2">
        <v>42919</v>
      </c>
      <c r="DP221" s="108">
        <f t="shared" si="58"/>
        <v>0</v>
      </c>
      <c r="DQ221" s="110">
        <f t="shared" si="59"/>
        <v>0</v>
      </c>
      <c r="DR221" s="110">
        <f t="shared" si="60"/>
        <v>0</v>
      </c>
      <c r="DS221" s="112">
        <f t="shared" si="61"/>
        <v>0</v>
      </c>
      <c r="DT221" s="94">
        <f t="shared" si="62"/>
        <v>0</v>
      </c>
      <c r="DU221" s="54">
        <f t="shared" si="63"/>
        <v>0</v>
      </c>
      <c r="DV221" s="54">
        <f t="shared" si="64"/>
        <v>0</v>
      </c>
      <c r="DW221" s="142">
        <f t="shared" si="65"/>
        <v>0</v>
      </c>
    </row>
    <row r="222" spans="1:128" x14ac:dyDescent="0.45">
      <c r="A222" s="2">
        <v>42920</v>
      </c>
      <c r="DP222" s="108">
        <f t="shared" si="58"/>
        <v>0</v>
      </c>
      <c r="DQ222" s="110">
        <f t="shared" si="59"/>
        <v>0</v>
      </c>
      <c r="DR222" s="110">
        <f t="shared" si="60"/>
        <v>0</v>
      </c>
      <c r="DS222" s="112">
        <f t="shared" si="61"/>
        <v>0</v>
      </c>
      <c r="DT222" s="94">
        <f t="shared" si="62"/>
        <v>0</v>
      </c>
      <c r="DU222" s="54">
        <f t="shared" si="63"/>
        <v>0</v>
      </c>
      <c r="DV222" s="54">
        <f t="shared" si="64"/>
        <v>0</v>
      </c>
      <c r="DW222" s="142">
        <f t="shared" si="65"/>
        <v>0</v>
      </c>
    </row>
    <row r="223" spans="1:128" x14ac:dyDescent="0.45">
      <c r="A223" s="2">
        <v>42921</v>
      </c>
      <c r="DP223" s="108">
        <f t="shared" si="58"/>
        <v>0</v>
      </c>
      <c r="DQ223" s="110">
        <f t="shared" si="59"/>
        <v>0</v>
      </c>
      <c r="DR223" s="110">
        <f t="shared" si="60"/>
        <v>0</v>
      </c>
      <c r="DS223" s="112">
        <f t="shared" si="61"/>
        <v>0</v>
      </c>
      <c r="DT223" s="94">
        <f t="shared" si="62"/>
        <v>0</v>
      </c>
      <c r="DU223" s="54">
        <f t="shared" si="63"/>
        <v>0</v>
      </c>
      <c r="DV223" s="54">
        <f t="shared" si="64"/>
        <v>0</v>
      </c>
      <c r="DW223" s="142">
        <f t="shared" si="65"/>
        <v>0</v>
      </c>
    </row>
    <row r="224" spans="1:128" x14ac:dyDescent="0.45">
      <c r="A224" s="2">
        <v>42922</v>
      </c>
      <c r="DP224" s="108">
        <f t="shared" si="58"/>
        <v>0</v>
      </c>
      <c r="DQ224" s="110">
        <f t="shared" si="59"/>
        <v>0</v>
      </c>
      <c r="DR224" s="110">
        <f t="shared" si="60"/>
        <v>0</v>
      </c>
      <c r="DS224" s="112">
        <f t="shared" si="61"/>
        <v>0</v>
      </c>
      <c r="DT224" s="94">
        <f t="shared" si="62"/>
        <v>0</v>
      </c>
      <c r="DU224" s="54">
        <f t="shared" si="63"/>
        <v>0</v>
      </c>
      <c r="DV224" s="54">
        <f t="shared" si="64"/>
        <v>0</v>
      </c>
      <c r="DW224" s="142">
        <f t="shared" si="65"/>
        <v>0</v>
      </c>
    </row>
    <row r="225" spans="1:127" x14ac:dyDescent="0.45">
      <c r="A225" s="2">
        <v>42923</v>
      </c>
      <c r="DP225" s="108">
        <f t="shared" si="58"/>
        <v>0</v>
      </c>
      <c r="DQ225" s="110">
        <f t="shared" si="59"/>
        <v>0</v>
      </c>
      <c r="DR225" s="110">
        <f t="shared" si="60"/>
        <v>0</v>
      </c>
      <c r="DS225" s="112">
        <f t="shared" si="61"/>
        <v>0</v>
      </c>
      <c r="DT225" s="94">
        <f t="shared" si="62"/>
        <v>0</v>
      </c>
      <c r="DU225" s="54">
        <f t="shared" si="63"/>
        <v>0</v>
      </c>
      <c r="DV225" s="54">
        <f t="shared" si="64"/>
        <v>0</v>
      </c>
      <c r="DW225" s="142">
        <f t="shared" si="65"/>
        <v>0</v>
      </c>
    </row>
    <row r="226" spans="1:127" x14ac:dyDescent="0.45">
      <c r="A226" s="2">
        <v>42924</v>
      </c>
      <c r="DP226" s="108">
        <f t="shared" si="58"/>
        <v>0</v>
      </c>
      <c r="DQ226" s="110">
        <f t="shared" si="59"/>
        <v>0</v>
      </c>
      <c r="DR226" s="110">
        <f t="shared" si="60"/>
        <v>0</v>
      </c>
      <c r="DS226" s="112">
        <f t="shared" si="61"/>
        <v>0</v>
      </c>
      <c r="DT226" s="94">
        <f t="shared" si="62"/>
        <v>0</v>
      </c>
      <c r="DU226" s="54">
        <f t="shared" si="63"/>
        <v>0</v>
      </c>
      <c r="DV226" s="54">
        <f t="shared" si="64"/>
        <v>0</v>
      </c>
      <c r="DW226" s="142">
        <f t="shared" si="65"/>
        <v>0</v>
      </c>
    </row>
    <row r="227" spans="1:127" s="4" customFormat="1" x14ac:dyDescent="0.45">
      <c r="A227" s="5" t="s">
        <v>58</v>
      </c>
      <c r="BA227" s="4">
        <f>SUM(BA219:BA226)</f>
        <v>2</v>
      </c>
      <c r="BB227" s="4">
        <f t="shared" ref="BB227:DM227" si="66">SUM(BB219:BB226)</f>
        <v>0</v>
      </c>
      <c r="BC227" s="4">
        <f t="shared" si="66"/>
        <v>0</v>
      </c>
      <c r="BD227" s="4">
        <f t="shared" si="66"/>
        <v>0</v>
      </c>
      <c r="BE227" s="4">
        <f t="shared" si="66"/>
        <v>0</v>
      </c>
      <c r="BF227" s="4">
        <f t="shared" si="66"/>
        <v>0</v>
      </c>
      <c r="BG227" s="4">
        <f t="shared" si="66"/>
        <v>0</v>
      </c>
      <c r="BH227" s="4">
        <f t="shared" si="66"/>
        <v>0</v>
      </c>
      <c r="BI227" s="4">
        <f t="shared" si="66"/>
        <v>0</v>
      </c>
      <c r="BJ227" s="4">
        <f t="shared" si="66"/>
        <v>0</v>
      </c>
      <c r="BK227" s="4">
        <f t="shared" si="66"/>
        <v>0</v>
      </c>
      <c r="BL227" s="4">
        <f t="shared" si="66"/>
        <v>0</v>
      </c>
      <c r="BM227" s="4">
        <f t="shared" si="66"/>
        <v>0</v>
      </c>
      <c r="BN227" s="4">
        <f t="shared" si="66"/>
        <v>0</v>
      </c>
      <c r="BO227" s="4">
        <f t="shared" si="66"/>
        <v>0</v>
      </c>
      <c r="BP227" s="4">
        <f t="shared" si="66"/>
        <v>1</v>
      </c>
      <c r="BQ227" s="4">
        <f t="shared" si="66"/>
        <v>0</v>
      </c>
      <c r="BR227" s="4">
        <f t="shared" si="66"/>
        <v>0</v>
      </c>
      <c r="BS227" s="4">
        <f t="shared" si="66"/>
        <v>0</v>
      </c>
      <c r="BT227" s="4">
        <f t="shared" si="66"/>
        <v>0</v>
      </c>
      <c r="BU227" s="4">
        <f t="shared" si="66"/>
        <v>0</v>
      </c>
      <c r="BV227" s="4">
        <f t="shared" si="66"/>
        <v>0</v>
      </c>
      <c r="BW227" s="4">
        <f t="shared" si="66"/>
        <v>0</v>
      </c>
      <c r="BX227" s="4">
        <f t="shared" si="66"/>
        <v>0</v>
      </c>
      <c r="BY227" s="4">
        <f t="shared" si="66"/>
        <v>0</v>
      </c>
      <c r="BZ227" s="4">
        <f t="shared" si="66"/>
        <v>0</v>
      </c>
      <c r="CA227" s="4">
        <f t="shared" si="66"/>
        <v>0</v>
      </c>
      <c r="CB227" s="4">
        <f t="shared" si="66"/>
        <v>0</v>
      </c>
      <c r="CC227" s="4">
        <f t="shared" si="66"/>
        <v>0</v>
      </c>
      <c r="CD227" s="4">
        <f t="shared" si="66"/>
        <v>1</v>
      </c>
      <c r="CE227" s="4">
        <f t="shared" si="66"/>
        <v>0</v>
      </c>
      <c r="CF227" s="4">
        <f t="shared" si="66"/>
        <v>0</v>
      </c>
      <c r="CG227" s="4">
        <f t="shared" si="66"/>
        <v>0</v>
      </c>
      <c r="CH227" s="4">
        <f t="shared" si="66"/>
        <v>0</v>
      </c>
      <c r="CI227" s="4">
        <f t="shared" si="66"/>
        <v>0</v>
      </c>
      <c r="CJ227" s="4">
        <f t="shared" si="66"/>
        <v>0</v>
      </c>
      <c r="CK227" s="4">
        <f t="shared" si="66"/>
        <v>0</v>
      </c>
      <c r="CL227" s="4">
        <f t="shared" si="66"/>
        <v>0</v>
      </c>
      <c r="CM227" s="4">
        <f t="shared" si="66"/>
        <v>0</v>
      </c>
      <c r="CN227" s="4">
        <f t="shared" si="66"/>
        <v>0</v>
      </c>
      <c r="CO227" s="4">
        <f t="shared" si="66"/>
        <v>0</v>
      </c>
      <c r="CP227" s="4">
        <f t="shared" si="66"/>
        <v>0</v>
      </c>
      <c r="CQ227" s="4">
        <f t="shared" si="66"/>
        <v>0</v>
      </c>
      <c r="CR227" s="4">
        <f t="shared" si="66"/>
        <v>0</v>
      </c>
      <c r="CS227" s="4">
        <f t="shared" si="66"/>
        <v>0</v>
      </c>
      <c r="CT227" s="4">
        <f t="shared" si="66"/>
        <v>0</v>
      </c>
      <c r="CU227" s="4">
        <f t="shared" si="66"/>
        <v>0</v>
      </c>
      <c r="CV227" s="4">
        <f t="shared" si="66"/>
        <v>0</v>
      </c>
      <c r="CW227" s="4">
        <f t="shared" si="66"/>
        <v>0</v>
      </c>
      <c r="CX227" s="4">
        <f t="shared" si="66"/>
        <v>0</v>
      </c>
      <c r="CY227" s="4">
        <f t="shared" si="66"/>
        <v>0</v>
      </c>
      <c r="CZ227" s="4">
        <f t="shared" si="66"/>
        <v>0</v>
      </c>
      <c r="DA227" s="4">
        <f t="shared" si="66"/>
        <v>0</v>
      </c>
      <c r="DB227" s="4">
        <f t="shared" si="66"/>
        <v>0</v>
      </c>
      <c r="DC227" s="4">
        <f t="shared" si="66"/>
        <v>0</v>
      </c>
      <c r="DD227" s="4">
        <f t="shared" si="66"/>
        <v>0</v>
      </c>
      <c r="DE227" s="4">
        <f t="shared" si="66"/>
        <v>0</v>
      </c>
      <c r="DF227" s="4">
        <f t="shared" si="66"/>
        <v>0</v>
      </c>
      <c r="DG227" s="4">
        <f t="shared" si="66"/>
        <v>0</v>
      </c>
      <c r="DH227" s="4">
        <f t="shared" si="66"/>
        <v>0</v>
      </c>
      <c r="DI227" s="4">
        <f t="shared" si="66"/>
        <v>0</v>
      </c>
      <c r="DJ227" s="4">
        <f t="shared" si="66"/>
        <v>0</v>
      </c>
      <c r="DK227" s="4">
        <f t="shared" si="66"/>
        <v>0</v>
      </c>
      <c r="DL227" s="4">
        <f t="shared" si="66"/>
        <v>0</v>
      </c>
      <c r="DM227" s="4">
        <f t="shared" si="66"/>
        <v>0</v>
      </c>
      <c r="DN227" s="4">
        <f t="shared" ref="DN227:DW227" si="67">SUM(DN219:DN226)</f>
        <v>2</v>
      </c>
      <c r="DO227" s="4">
        <f t="shared" si="67"/>
        <v>0</v>
      </c>
      <c r="DP227" s="4">
        <f t="shared" si="67"/>
        <v>0</v>
      </c>
      <c r="DQ227" s="4">
        <f t="shared" si="67"/>
        <v>0</v>
      </c>
      <c r="DR227" s="4">
        <f t="shared" si="67"/>
        <v>0</v>
      </c>
      <c r="DS227" s="4">
        <f t="shared" si="67"/>
        <v>0</v>
      </c>
      <c r="DT227" s="4">
        <f t="shared" si="67"/>
        <v>1</v>
      </c>
      <c r="DU227" s="4">
        <f t="shared" si="67"/>
        <v>0</v>
      </c>
      <c r="DV227" s="4">
        <f t="shared" si="67"/>
        <v>1</v>
      </c>
      <c r="DW227" s="4">
        <f t="shared" si="67"/>
        <v>0</v>
      </c>
    </row>
    <row r="228" spans="1:127" x14ac:dyDescent="0.45">
      <c r="A228" s="2">
        <v>42925</v>
      </c>
      <c r="DP228" s="108">
        <f t="shared" si="58"/>
        <v>0</v>
      </c>
      <c r="DQ228" s="110">
        <f t="shared" si="59"/>
        <v>0</v>
      </c>
      <c r="DR228" s="110">
        <f t="shared" si="60"/>
        <v>0</v>
      </c>
      <c r="DS228" s="112">
        <f t="shared" si="61"/>
        <v>0</v>
      </c>
      <c r="DT228" s="94">
        <f t="shared" si="62"/>
        <v>0</v>
      </c>
      <c r="DU228" s="54">
        <f t="shared" si="63"/>
        <v>0</v>
      </c>
      <c r="DV228" s="54">
        <f t="shared" si="64"/>
        <v>0</v>
      </c>
      <c r="DW228" s="142">
        <f t="shared" si="65"/>
        <v>0</v>
      </c>
    </row>
    <row r="229" spans="1:127" x14ac:dyDescent="0.45">
      <c r="A229" s="2">
        <v>42926</v>
      </c>
      <c r="DP229" s="108">
        <f t="shared" si="58"/>
        <v>0</v>
      </c>
      <c r="DQ229" s="110">
        <f t="shared" si="59"/>
        <v>0</v>
      </c>
      <c r="DR229" s="110">
        <f t="shared" si="60"/>
        <v>0</v>
      </c>
      <c r="DS229" s="112">
        <f t="shared" si="61"/>
        <v>0</v>
      </c>
      <c r="DT229" s="94">
        <f t="shared" si="62"/>
        <v>0</v>
      </c>
      <c r="DU229" s="54">
        <f t="shared" si="63"/>
        <v>0</v>
      </c>
      <c r="DV229" s="54">
        <f t="shared" si="64"/>
        <v>0</v>
      </c>
      <c r="DW229" s="142">
        <f t="shared" si="65"/>
        <v>0</v>
      </c>
    </row>
    <row r="230" spans="1:127" x14ac:dyDescent="0.45">
      <c r="A230" s="2">
        <v>42927</v>
      </c>
      <c r="DP230" s="108">
        <f t="shared" si="58"/>
        <v>0</v>
      </c>
      <c r="DQ230" s="110">
        <f t="shared" si="59"/>
        <v>0</v>
      </c>
      <c r="DR230" s="110">
        <f t="shared" si="60"/>
        <v>0</v>
      </c>
      <c r="DS230" s="112">
        <f t="shared" si="61"/>
        <v>0</v>
      </c>
      <c r="DT230" s="94">
        <f t="shared" si="62"/>
        <v>0</v>
      </c>
      <c r="DU230" s="54">
        <f t="shared" si="63"/>
        <v>0</v>
      </c>
      <c r="DV230" s="54">
        <f t="shared" si="64"/>
        <v>0</v>
      </c>
      <c r="DW230" s="142">
        <f t="shared" si="65"/>
        <v>0</v>
      </c>
    </row>
    <row r="231" spans="1:127" x14ac:dyDescent="0.45">
      <c r="A231" s="2">
        <v>42928</v>
      </c>
      <c r="DP231" s="108">
        <f t="shared" si="58"/>
        <v>0</v>
      </c>
      <c r="DQ231" s="110">
        <f t="shared" si="59"/>
        <v>0</v>
      </c>
      <c r="DR231" s="110">
        <f t="shared" si="60"/>
        <v>0</v>
      </c>
      <c r="DS231" s="112">
        <f t="shared" si="61"/>
        <v>0</v>
      </c>
      <c r="DT231" s="94">
        <f t="shared" si="62"/>
        <v>0</v>
      </c>
      <c r="DU231" s="54">
        <f t="shared" si="63"/>
        <v>0</v>
      </c>
      <c r="DV231" s="54">
        <f t="shared" si="64"/>
        <v>0</v>
      </c>
      <c r="DW231" s="142">
        <f t="shared" si="65"/>
        <v>0</v>
      </c>
    </row>
    <row r="232" spans="1:127" x14ac:dyDescent="0.45">
      <c r="A232" s="2">
        <v>42929</v>
      </c>
      <c r="DP232" s="108">
        <f t="shared" si="58"/>
        <v>0</v>
      </c>
      <c r="DQ232" s="110">
        <f t="shared" si="59"/>
        <v>0</v>
      </c>
      <c r="DR232" s="110">
        <f t="shared" si="60"/>
        <v>0</v>
      </c>
      <c r="DS232" s="112">
        <f t="shared" si="61"/>
        <v>0</v>
      </c>
      <c r="DT232" s="94">
        <f t="shared" si="62"/>
        <v>0</v>
      </c>
      <c r="DU232" s="54">
        <f t="shared" si="63"/>
        <v>0</v>
      </c>
      <c r="DV232" s="54">
        <f t="shared" si="64"/>
        <v>0</v>
      </c>
      <c r="DW232" s="142">
        <f t="shared" si="65"/>
        <v>0</v>
      </c>
    </row>
    <row r="233" spans="1:127" x14ac:dyDescent="0.45">
      <c r="A233" s="2">
        <v>42930</v>
      </c>
      <c r="DP233" s="108">
        <f t="shared" si="58"/>
        <v>0</v>
      </c>
      <c r="DQ233" s="110">
        <f t="shared" si="59"/>
        <v>0</v>
      </c>
      <c r="DR233" s="110">
        <f t="shared" si="60"/>
        <v>0</v>
      </c>
      <c r="DS233" s="112">
        <f t="shared" si="61"/>
        <v>0</v>
      </c>
      <c r="DT233" s="94">
        <f t="shared" si="62"/>
        <v>0</v>
      </c>
      <c r="DU233" s="54">
        <f t="shared" si="63"/>
        <v>0</v>
      </c>
      <c r="DV233" s="54">
        <f t="shared" si="64"/>
        <v>0</v>
      </c>
      <c r="DW233" s="142">
        <f t="shared" si="65"/>
        <v>0</v>
      </c>
    </row>
    <row r="234" spans="1:127" x14ac:dyDescent="0.45">
      <c r="A234" s="2">
        <v>42931</v>
      </c>
      <c r="DP234" s="108">
        <f t="shared" si="58"/>
        <v>0</v>
      </c>
      <c r="DQ234" s="110">
        <f t="shared" si="59"/>
        <v>0</v>
      </c>
      <c r="DR234" s="110">
        <f t="shared" si="60"/>
        <v>0</v>
      </c>
      <c r="DS234" s="112">
        <f t="shared" si="61"/>
        <v>0</v>
      </c>
      <c r="DT234" s="94">
        <f t="shared" si="62"/>
        <v>0</v>
      </c>
      <c r="DU234" s="54">
        <f t="shared" si="63"/>
        <v>0</v>
      </c>
      <c r="DV234" s="54">
        <f t="shared" si="64"/>
        <v>0</v>
      </c>
      <c r="DW234" s="142">
        <f t="shared" si="65"/>
        <v>0</v>
      </c>
    </row>
    <row r="235" spans="1:127" x14ac:dyDescent="0.45">
      <c r="A235" s="5" t="s">
        <v>58</v>
      </c>
    </row>
    <row r="236" spans="1:127" x14ac:dyDescent="0.45">
      <c r="A236" s="2">
        <v>42932</v>
      </c>
    </row>
    <row r="237" spans="1:127" x14ac:dyDescent="0.45">
      <c r="A237" s="2">
        <v>42933</v>
      </c>
    </row>
    <row r="238" spans="1:127" x14ac:dyDescent="0.45">
      <c r="A238" s="2">
        <v>42934</v>
      </c>
    </row>
    <row r="239" spans="1:127" x14ac:dyDescent="0.45">
      <c r="A239" s="2">
        <v>42935</v>
      </c>
    </row>
    <row r="240" spans="1:127" x14ac:dyDescent="0.45">
      <c r="A240" s="2">
        <v>42936</v>
      </c>
    </row>
    <row r="241" spans="1:1" x14ac:dyDescent="0.45">
      <c r="A241" s="2">
        <v>42937</v>
      </c>
    </row>
    <row r="242" spans="1:1" x14ac:dyDescent="0.45">
      <c r="A242" s="2">
        <v>42938</v>
      </c>
    </row>
    <row r="243" spans="1:1" x14ac:dyDescent="0.45">
      <c r="A243" s="5" t="s">
        <v>58</v>
      </c>
    </row>
    <row r="244" spans="1:1" x14ac:dyDescent="0.45">
      <c r="A244" s="2">
        <v>42939</v>
      </c>
    </row>
    <row r="245" spans="1:1" x14ac:dyDescent="0.45">
      <c r="A245" s="2">
        <v>42940</v>
      </c>
    </row>
    <row r="246" spans="1:1" x14ac:dyDescent="0.45">
      <c r="A246" s="2">
        <v>42941</v>
      </c>
    </row>
    <row r="247" spans="1:1" x14ac:dyDescent="0.45">
      <c r="A247" s="2">
        <v>42942</v>
      </c>
    </row>
    <row r="248" spans="1:1" x14ac:dyDescent="0.45">
      <c r="A248" s="2">
        <v>42943</v>
      </c>
    </row>
    <row r="249" spans="1:1" x14ac:dyDescent="0.45">
      <c r="A249" s="2">
        <v>42944</v>
      </c>
    </row>
    <row r="250" spans="1:1" x14ac:dyDescent="0.45">
      <c r="A250" s="2">
        <v>42945</v>
      </c>
    </row>
    <row r="251" spans="1:1" x14ac:dyDescent="0.45">
      <c r="A251" s="5" t="s">
        <v>58</v>
      </c>
    </row>
    <row r="252" spans="1:1" x14ac:dyDescent="0.45">
      <c r="A252" s="2">
        <v>42946</v>
      </c>
    </row>
    <row r="253" spans="1:1" x14ac:dyDescent="0.45">
      <c r="A253" s="2">
        <v>42947</v>
      </c>
    </row>
    <row r="254" spans="1:1" x14ac:dyDescent="0.45">
      <c r="A254" s="5" t="s">
        <v>58</v>
      </c>
    </row>
    <row r="255" spans="1:1" x14ac:dyDescent="0.45">
      <c r="A255" s="8" t="s">
        <v>59</v>
      </c>
    </row>
    <row r="256" spans="1:1" x14ac:dyDescent="0.45">
      <c r="A256" s="2">
        <v>42948</v>
      </c>
    </row>
    <row r="257" spans="1:1" x14ac:dyDescent="0.45">
      <c r="A257" s="2">
        <v>42949</v>
      </c>
    </row>
    <row r="258" spans="1:1" x14ac:dyDescent="0.45">
      <c r="A258" s="2">
        <v>42950</v>
      </c>
    </row>
    <row r="259" spans="1:1" x14ac:dyDescent="0.45">
      <c r="A259" s="2">
        <v>42951</v>
      </c>
    </row>
    <row r="260" spans="1:1" x14ac:dyDescent="0.45">
      <c r="A260" s="2">
        <v>42952</v>
      </c>
    </row>
    <row r="261" spans="1:1" x14ac:dyDescent="0.45">
      <c r="A261" s="5" t="s">
        <v>58</v>
      </c>
    </row>
    <row r="262" spans="1:1" x14ac:dyDescent="0.45">
      <c r="A262" s="2">
        <v>42953</v>
      </c>
    </row>
    <row r="263" spans="1:1" x14ac:dyDescent="0.45">
      <c r="A263" s="2">
        <v>42954</v>
      </c>
    </row>
    <row r="264" spans="1:1" x14ac:dyDescent="0.45">
      <c r="A264" s="2">
        <v>42955</v>
      </c>
    </row>
    <row r="265" spans="1:1" x14ac:dyDescent="0.45">
      <c r="A265" s="2">
        <v>42956</v>
      </c>
    </row>
    <row r="266" spans="1:1" x14ac:dyDescent="0.45">
      <c r="A266" s="2">
        <v>42957</v>
      </c>
    </row>
    <row r="267" spans="1:1" x14ac:dyDescent="0.45">
      <c r="A267" s="2">
        <v>42958</v>
      </c>
    </row>
    <row r="268" spans="1:1" x14ac:dyDescent="0.45">
      <c r="A268" s="2">
        <v>42959</v>
      </c>
    </row>
    <row r="269" spans="1:1" x14ac:dyDescent="0.45">
      <c r="A269" s="5" t="s">
        <v>58</v>
      </c>
    </row>
    <row r="270" spans="1:1" x14ac:dyDescent="0.45">
      <c r="A270" s="2">
        <v>42960</v>
      </c>
    </row>
    <row r="271" spans="1:1" x14ac:dyDescent="0.45">
      <c r="A271" s="2">
        <v>42961</v>
      </c>
    </row>
    <row r="272" spans="1:1" x14ac:dyDescent="0.45">
      <c r="A272" s="2">
        <v>42962</v>
      </c>
    </row>
    <row r="273" spans="1:1" x14ac:dyDescent="0.45">
      <c r="A273" s="2">
        <v>42963</v>
      </c>
    </row>
    <row r="274" spans="1:1" x14ac:dyDescent="0.45">
      <c r="A274" s="2">
        <v>42964</v>
      </c>
    </row>
    <row r="275" spans="1:1" x14ac:dyDescent="0.45">
      <c r="A275" s="2">
        <v>42965</v>
      </c>
    </row>
    <row r="276" spans="1:1" x14ac:dyDescent="0.45">
      <c r="A276" s="2">
        <v>42966</v>
      </c>
    </row>
    <row r="277" spans="1:1" x14ac:dyDescent="0.45">
      <c r="A277" s="5" t="s">
        <v>58</v>
      </c>
    </row>
    <row r="278" spans="1:1" x14ac:dyDescent="0.45">
      <c r="A278" s="2">
        <v>42967</v>
      </c>
    </row>
    <row r="279" spans="1:1" x14ac:dyDescent="0.45">
      <c r="A279" s="2">
        <v>42968</v>
      </c>
    </row>
    <row r="280" spans="1:1" x14ac:dyDescent="0.45">
      <c r="A280" s="2">
        <v>42969</v>
      </c>
    </row>
    <row r="281" spans="1:1" x14ac:dyDescent="0.45">
      <c r="A281" s="2">
        <v>42970</v>
      </c>
    </row>
    <row r="282" spans="1:1" x14ac:dyDescent="0.45">
      <c r="A282" s="2">
        <v>42971</v>
      </c>
    </row>
    <row r="283" spans="1:1" x14ac:dyDescent="0.45">
      <c r="A283" s="2">
        <v>42972</v>
      </c>
    </row>
    <row r="284" spans="1:1" x14ac:dyDescent="0.45">
      <c r="A284" s="2">
        <v>42973</v>
      </c>
    </row>
    <row r="285" spans="1:1" x14ac:dyDescent="0.45">
      <c r="A285" s="5" t="s">
        <v>58</v>
      </c>
    </row>
    <row r="286" spans="1:1" x14ac:dyDescent="0.45">
      <c r="A286" s="2">
        <v>42974</v>
      </c>
    </row>
    <row r="287" spans="1:1" x14ac:dyDescent="0.45">
      <c r="A287" s="2">
        <v>42975</v>
      </c>
    </row>
    <row r="288" spans="1:1" x14ac:dyDescent="0.45">
      <c r="A288" s="2">
        <v>42976</v>
      </c>
    </row>
    <row r="289" spans="1:1" x14ac:dyDescent="0.45">
      <c r="A289" s="2">
        <v>42977</v>
      </c>
    </row>
    <row r="290" spans="1:1" x14ac:dyDescent="0.45">
      <c r="A290" s="2">
        <v>42978</v>
      </c>
    </row>
    <row r="291" spans="1:1" x14ac:dyDescent="0.45">
      <c r="A291" s="5" t="s">
        <v>58</v>
      </c>
    </row>
    <row r="292" spans="1:1" x14ac:dyDescent="0.45">
      <c r="A292" s="8" t="s">
        <v>59</v>
      </c>
    </row>
    <row r="293" spans="1:1" x14ac:dyDescent="0.45">
      <c r="A293" s="2">
        <v>42979</v>
      </c>
    </row>
    <row r="294" spans="1:1" x14ac:dyDescent="0.45">
      <c r="A294" s="2">
        <v>42980</v>
      </c>
    </row>
    <row r="295" spans="1:1" x14ac:dyDescent="0.45">
      <c r="A295" s="5" t="s">
        <v>58</v>
      </c>
    </row>
    <row r="296" spans="1:1" x14ac:dyDescent="0.45">
      <c r="A296" s="2">
        <v>42981</v>
      </c>
    </row>
    <row r="297" spans="1:1" x14ac:dyDescent="0.45">
      <c r="A297" s="2">
        <v>42982</v>
      </c>
    </row>
    <row r="298" spans="1:1" x14ac:dyDescent="0.45">
      <c r="A298" s="2">
        <v>42983</v>
      </c>
    </row>
    <row r="299" spans="1:1" x14ac:dyDescent="0.45">
      <c r="A299" s="2">
        <v>42984</v>
      </c>
    </row>
    <row r="300" spans="1:1" x14ac:dyDescent="0.45">
      <c r="A300" s="2">
        <v>42985</v>
      </c>
    </row>
    <row r="301" spans="1:1" x14ac:dyDescent="0.45">
      <c r="A301" s="2">
        <v>42986</v>
      </c>
    </row>
    <row r="302" spans="1:1" x14ac:dyDescent="0.45">
      <c r="A302" s="2">
        <v>42987</v>
      </c>
    </row>
    <row r="303" spans="1:1" x14ac:dyDescent="0.45">
      <c r="A303" s="5" t="s">
        <v>58</v>
      </c>
    </row>
    <row r="304" spans="1:1" x14ac:dyDescent="0.45">
      <c r="A304" s="2">
        <v>42988</v>
      </c>
    </row>
    <row r="305" spans="1:1" x14ac:dyDescent="0.45">
      <c r="A305" s="2">
        <v>42989</v>
      </c>
    </row>
    <row r="306" spans="1:1" x14ac:dyDescent="0.45">
      <c r="A306" s="2">
        <v>42990</v>
      </c>
    </row>
    <row r="307" spans="1:1" x14ac:dyDescent="0.45">
      <c r="A307" s="2">
        <v>42991</v>
      </c>
    </row>
    <row r="308" spans="1:1" x14ac:dyDescent="0.45">
      <c r="A308" s="2">
        <v>42992</v>
      </c>
    </row>
    <row r="309" spans="1:1" x14ac:dyDescent="0.45">
      <c r="A309" s="2">
        <v>42993</v>
      </c>
    </row>
    <row r="310" spans="1:1" x14ac:dyDescent="0.45">
      <c r="A310" s="2">
        <v>42994</v>
      </c>
    </row>
    <row r="311" spans="1:1" x14ac:dyDescent="0.45">
      <c r="A311" s="5" t="s">
        <v>58</v>
      </c>
    </row>
    <row r="312" spans="1:1" x14ac:dyDescent="0.45">
      <c r="A312" s="2">
        <v>42995</v>
      </c>
    </row>
    <row r="313" spans="1:1" x14ac:dyDescent="0.45">
      <c r="A313" s="2">
        <v>42996</v>
      </c>
    </row>
    <row r="314" spans="1:1" x14ac:dyDescent="0.45">
      <c r="A314" s="2">
        <v>42997</v>
      </c>
    </row>
    <row r="315" spans="1:1" x14ac:dyDescent="0.45">
      <c r="A315" s="2">
        <v>42998</v>
      </c>
    </row>
    <row r="316" spans="1:1" x14ac:dyDescent="0.45">
      <c r="A316" s="2">
        <v>42999</v>
      </c>
    </row>
    <row r="317" spans="1:1" x14ac:dyDescent="0.45">
      <c r="A317" s="2">
        <v>43000</v>
      </c>
    </row>
    <row r="318" spans="1:1" x14ac:dyDescent="0.45">
      <c r="A318" s="2">
        <v>43001</v>
      </c>
    </row>
    <row r="319" spans="1:1" x14ac:dyDescent="0.45">
      <c r="A319" s="5" t="s">
        <v>58</v>
      </c>
    </row>
    <row r="320" spans="1:1" x14ac:dyDescent="0.45">
      <c r="A320" s="2">
        <v>43002</v>
      </c>
    </row>
    <row r="321" spans="1:1" x14ac:dyDescent="0.45">
      <c r="A321" s="2">
        <v>43003</v>
      </c>
    </row>
    <row r="322" spans="1:1" x14ac:dyDescent="0.45">
      <c r="A322" s="2">
        <v>43004</v>
      </c>
    </row>
    <row r="323" spans="1:1" x14ac:dyDescent="0.45">
      <c r="A323" s="2">
        <v>43005</v>
      </c>
    </row>
    <row r="324" spans="1:1" x14ac:dyDescent="0.45">
      <c r="A324" s="2">
        <v>43006</v>
      </c>
    </row>
    <row r="325" spans="1:1" x14ac:dyDescent="0.45">
      <c r="A325" s="2">
        <v>43007</v>
      </c>
    </row>
    <row r="326" spans="1:1" x14ac:dyDescent="0.45">
      <c r="A326" s="2">
        <v>43008</v>
      </c>
    </row>
    <row r="327" spans="1:1" x14ac:dyDescent="0.45">
      <c r="A327" s="5" t="s">
        <v>58</v>
      </c>
    </row>
    <row r="328" spans="1:1" x14ac:dyDescent="0.45">
      <c r="A328" s="8" t="s">
        <v>59</v>
      </c>
    </row>
    <row r="329" spans="1:1" x14ac:dyDescent="0.45">
      <c r="A329" s="2">
        <v>43009</v>
      </c>
    </row>
    <row r="330" spans="1:1" x14ac:dyDescent="0.45">
      <c r="A330" s="2">
        <v>43010</v>
      </c>
    </row>
    <row r="331" spans="1:1" x14ac:dyDescent="0.45">
      <c r="A331" s="2">
        <v>43011</v>
      </c>
    </row>
    <row r="332" spans="1:1" x14ac:dyDescent="0.45">
      <c r="A332" s="2">
        <v>43012</v>
      </c>
    </row>
    <row r="333" spans="1:1" x14ac:dyDescent="0.45">
      <c r="A333" s="2">
        <v>43013</v>
      </c>
    </row>
    <row r="334" spans="1:1" x14ac:dyDescent="0.45">
      <c r="A334" s="2">
        <v>43014</v>
      </c>
    </row>
    <row r="335" spans="1:1" x14ac:dyDescent="0.45">
      <c r="A335" s="2">
        <v>43015</v>
      </c>
    </row>
    <row r="336" spans="1:1" x14ac:dyDescent="0.45">
      <c r="A336" s="5" t="s">
        <v>58</v>
      </c>
    </row>
    <row r="337" spans="1:1" x14ac:dyDescent="0.45">
      <c r="A337" s="2">
        <v>43016</v>
      </c>
    </row>
    <row r="338" spans="1:1" x14ac:dyDescent="0.45">
      <c r="A338" s="2">
        <v>43017</v>
      </c>
    </row>
    <row r="339" spans="1:1" x14ac:dyDescent="0.45">
      <c r="A339" s="2">
        <v>43018</v>
      </c>
    </row>
    <row r="340" spans="1:1" x14ac:dyDescent="0.45">
      <c r="A340" s="2">
        <v>43019</v>
      </c>
    </row>
    <row r="341" spans="1:1" x14ac:dyDescent="0.45">
      <c r="A341" s="2">
        <v>43020</v>
      </c>
    </row>
    <row r="342" spans="1:1" x14ac:dyDescent="0.45">
      <c r="A342" s="2">
        <v>43021</v>
      </c>
    </row>
    <row r="343" spans="1:1" x14ac:dyDescent="0.45">
      <c r="A343" s="2">
        <v>43022</v>
      </c>
    </row>
    <row r="344" spans="1:1" x14ac:dyDescent="0.45">
      <c r="A344" s="5" t="s">
        <v>58</v>
      </c>
    </row>
    <row r="345" spans="1:1" x14ac:dyDescent="0.45">
      <c r="A345" s="2">
        <v>43023</v>
      </c>
    </row>
    <row r="346" spans="1:1" x14ac:dyDescent="0.45">
      <c r="A346" s="2">
        <v>43024</v>
      </c>
    </row>
    <row r="347" spans="1:1" x14ac:dyDescent="0.45">
      <c r="A347" s="2">
        <v>43025</v>
      </c>
    </row>
    <row r="348" spans="1:1" x14ac:dyDescent="0.45">
      <c r="A348" s="2">
        <v>43026</v>
      </c>
    </row>
    <row r="349" spans="1:1" x14ac:dyDescent="0.45">
      <c r="A349" s="2">
        <v>43027</v>
      </c>
    </row>
    <row r="350" spans="1:1" x14ac:dyDescent="0.45">
      <c r="A350" s="2">
        <v>43028</v>
      </c>
    </row>
    <row r="351" spans="1:1" x14ac:dyDescent="0.45">
      <c r="A351" s="2">
        <v>43029</v>
      </c>
    </row>
    <row r="352" spans="1:1" x14ac:dyDescent="0.45">
      <c r="A352" s="5" t="s">
        <v>58</v>
      </c>
    </row>
    <row r="353" spans="1:1" x14ac:dyDescent="0.45">
      <c r="A353" s="2">
        <v>43030</v>
      </c>
    </row>
    <row r="354" spans="1:1" x14ac:dyDescent="0.45">
      <c r="A354" s="2">
        <v>43031</v>
      </c>
    </row>
    <row r="355" spans="1:1" x14ac:dyDescent="0.45">
      <c r="A355" s="2">
        <v>43032</v>
      </c>
    </row>
    <row r="356" spans="1:1" x14ac:dyDescent="0.45">
      <c r="A356" s="2">
        <v>43033</v>
      </c>
    </row>
    <row r="357" spans="1:1" x14ac:dyDescent="0.45">
      <c r="A357" s="2">
        <v>43034</v>
      </c>
    </row>
    <row r="358" spans="1:1" x14ac:dyDescent="0.45">
      <c r="A358" s="2">
        <v>43035</v>
      </c>
    </row>
    <row r="359" spans="1:1" x14ac:dyDescent="0.45">
      <c r="A359" s="2">
        <v>43036</v>
      </c>
    </row>
    <row r="360" spans="1:1" x14ac:dyDescent="0.45">
      <c r="A360" s="5" t="s">
        <v>58</v>
      </c>
    </row>
    <row r="361" spans="1:1" x14ac:dyDescent="0.45">
      <c r="A361" s="2">
        <v>43037</v>
      </c>
    </row>
    <row r="362" spans="1:1" x14ac:dyDescent="0.45">
      <c r="A362" s="2">
        <v>43038</v>
      </c>
    </row>
    <row r="363" spans="1:1" x14ac:dyDescent="0.45">
      <c r="A363" s="2">
        <v>43039</v>
      </c>
    </row>
    <row r="364" spans="1:1" x14ac:dyDescent="0.45">
      <c r="A364" s="5" t="s">
        <v>58</v>
      </c>
    </row>
    <row r="365" spans="1:1" x14ac:dyDescent="0.45">
      <c r="A365" s="8" t="s">
        <v>59</v>
      </c>
    </row>
    <row r="366" spans="1:1" x14ac:dyDescent="0.45">
      <c r="A366" s="2">
        <v>43040</v>
      </c>
    </row>
    <row r="367" spans="1:1" x14ac:dyDescent="0.45">
      <c r="A367" s="2">
        <v>43041</v>
      </c>
    </row>
    <row r="368" spans="1:1" x14ac:dyDescent="0.45">
      <c r="A368" s="2">
        <v>43042</v>
      </c>
    </row>
    <row r="369" spans="1:1" x14ac:dyDescent="0.45">
      <c r="A369" s="2">
        <v>43043</v>
      </c>
    </row>
    <row r="370" spans="1:1" x14ac:dyDescent="0.45">
      <c r="A370" s="5" t="s">
        <v>58</v>
      </c>
    </row>
    <row r="371" spans="1:1" x14ac:dyDescent="0.45">
      <c r="A371" s="2">
        <v>43044</v>
      </c>
    </row>
    <row r="372" spans="1:1" x14ac:dyDescent="0.45">
      <c r="A372" s="2">
        <v>43045</v>
      </c>
    </row>
    <row r="373" spans="1:1" x14ac:dyDescent="0.45">
      <c r="A373" s="2">
        <v>43046</v>
      </c>
    </row>
    <row r="374" spans="1:1" x14ac:dyDescent="0.45">
      <c r="A374" s="2">
        <v>43047</v>
      </c>
    </row>
    <row r="375" spans="1:1" x14ac:dyDescent="0.45">
      <c r="A375" s="2">
        <v>43048</v>
      </c>
    </row>
    <row r="376" spans="1:1" x14ac:dyDescent="0.45">
      <c r="A376" s="2">
        <v>43049</v>
      </c>
    </row>
    <row r="377" spans="1:1" x14ac:dyDescent="0.45">
      <c r="A377" s="2">
        <v>43050</v>
      </c>
    </row>
    <row r="378" spans="1:1" x14ac:dyDescent="0.45">
      <c r="A378" s="5" t="s">
        <v>58</v>
      </c>
    </row>
    <row r="379" spans="1:1" x14ac:dyDescent="0.45">
      <c r="A379" s="2">
        <v>43051</v>
      </c>
    </row>
    <row r="380" spans="1:1" x14ac:dyDescent="0.45">
      <c r="A380" s="2">
        <v>43052</v>
      </c>
    </row>
    <row r="381" spans="1:1" x14ac:dyDescent="0.45">
      <c r="A381" s="2">
        <v>43053</v>
      </c>
    </row>
    <row r="382" spans="1:1" x14ac:dyDescent="0.45">
      <c r="A382" s="2">
        <v>43054</v>
      </c>
    </row>
    <row r="383" spans="1:1" x14ac:dyDescent="0.45">
      <c r="A383" s="2">
        <v>43055</v>
      </c>
    </row>
    <row r="384" spans="1:1" x14ac:dyDescent="0.45">
      <c r="A384" s="2">
        <v>43056</v>
      </c>
    </row>
    <row r="385" spans="1:1" x14ac:dyDescent="0.45">
      <c r="A385" s="2">
        <v>43057</v>
      </c>
    </row>
    <row r="386" spans="1:1" x14ac:dyDescent="0.45">
      <c r="A386" s="5" t="s">
        <v>58</v>
      </c>
    </row>
    <row r="387" spans="1:1" x14ac:dyDescent="0.45">
      <c r="A387" s="2">
        <v>43058</v>
      </c>
    </row>
    <row r="388" spans="1:1" x14ac:dyDescent="0.45">
      <c r="A388" s="2">
        <v>43059</v>
      </c>
    </row>
    <row r="389" spans="1:1" x14ac:dyDescent="0.45">
      <c r="A389" s="2">
        <v>43060</v>
      </c>
    </row>
    <row r="390" spans="1:1" x14ac:dyDescent="0.45">
      <c r="A390" s="2">
        <v>43061</v>
      </c>
    </row>
    <row r="391" spans="1:1" x14ac:dyDescent="0.45">
      <c r="A391" s="2">
        <v>43062</v>
      </c>
    </row>
    <row r="392" spans="1:1" x14ac:dyDescent="0.45">
      <c r="A392" s="2">
        <v>43063</v>
      </c>
    </row>
    <row r="393" spans="1:1" x14ac:dyDescent="0.45">
      <c r="A393" s="2">
        <v>43064</v>
      </c>
    </row>
    <row r="394" spans="1:1" x14ac:dyDescent="0.45">
      <c r="A394" s="5" t="s">
        <v>58</v>
      </c>
    </row>
    <row r="395" spans="1:1" x14ac:dyDescent="0.45">
      <c r="A395" s="2">
        <v>43065</v>
      </c>
    </row>
    <row r="396" spans="1:1" x14ac:dyDescent="0.45">
      <c r="A396" s="2">
        <v>43066</v>
      </c>
    </row>
    <row r="397" spans="1:1" x14ac:dyDescent="0.45">
      <c r="A397" s="2">
        <v>43067</v>
      </c>
    </row>
    <row r="398" spans="1:1" x14ac:dyDescent="0.45">
      <c r="A398" s="2">
        <v>43068</v>
      </c>
    </row>
    <row r="399" spans="1:1" x14ac:dyDescent="0.45">
      <c r="A399" s="2">
        <v>43069</v>
      </c>
    </row>
    <row r="400" spans="1:1" x14ac:dyDescent="0.45">
      <c r="A400" s="5" t="s">
        <v>58</v>
      </c>
    </row>
    <row r="401" spans="1:1" x14ac:dyDescent="0.45">
      <c r="A401" s="8" t="s">
        <v>59</v>
      </c>
    </row>
    <row r="402" spans="1:1" x14ac:dyDescent="0.45">
      <c r="A402" s="2">
        <v>43070</v>
      </c>
    </row>
    <row r="403" spans="1:1" x14ac:dyDescent="0.45">
      <c r="A403" s="2">
        <v>43071</v>
      </c>
    </row>
    <row r="404" spans="1:1" x14ac:dyDescent="0.45">
      <c r="A404" s="5" t="s">
        <v>58</v>
      </c>
    </row>
    <row r="405" spans="1:1" x14ac:dyDescent="0.45">
      <c r="A405" s="2">
        <v>43072</v>
      </c>
    </row>
    <row r="406" spans="1:1" x14ac:dyDescent="0.45">
      <c r="A406" s="2">
        <v>43073</v>
      </c>
    </row>
    <row r="407" spans="1:1" x14ac:dyDescent="0.45">
      <c r="A407" s="2">
        <v>43074</v>
      </c>
    </row>
    <row r="408" spans="1:1" x14ac:dyDescent="0.45">
      <c r="A408" s="2">
        <v>43075</v>
      </c>
    </row>
    <row r="409" spans="1:1" x14ac:dyDescent="0.45">
      <c r="A409" s="2">
        <v>43076</v>
      </c>
    </row>
    <row r="410" spans="1:1" x14ac:dyDescent="0.45">
      <c r="A410" s="2">
        <v>43077</v>
      </c>
    </row>
    <row r="411" spans="1:1" x14ac:dyDescent="0.45">
      <c r="A411" s="2">
        <v>43078</v>
      </c>
    </row>
    <row r="412" spans="1:1" x14ac:dyDescent="0.45">
      <c r="A412" s="5" t="s">
        <v>58</v>
      </c>
    </row>
    <row r="413" spans="1:1" x14ac:dyDescent="0.45">
      <c r="A413" s="2">
        <v>43079</v>
      </c>
    </row>
    <row r="414" spans="1:1" x14ac:dyDescent="0.45">
      <c r="A414" s="2">
        <v>43080</v>
      </c>
    </row>
    <row r="415" spans="1:1" x14ac:dyDescent="0.45">
      <c r="A415" s="2">
        <v>43081</v>
      </c>
    </row>
    <row r="416" spans="1:1" x14ac:dyDescent="0.45">
      <c r="A416" s="2">
        <v>43082</v>
      </c>
    </row>
    <row r="417" spans="1:1" x14ac:dyDescent="0.45">
      <c r="A417" s="2">
        <v>43083</v>
      </c>
    </row>
    <row r="418" spans="1:1" x14ac:dyDescent="0.45">
      <c r="A418" s="2">
        <v>43084</v>
      </c>
    </row>
    <row r="419" spans="1:1" x14ac:dyDescent="0.45">
      <c r="A419" s="2">
        <v>43085</v>
      </c>
    </row>
    <row r="420" spans="1:1" x14ac:dyDescent="0.45">
      <c r="A420" s="5" t="s">
        <v>58</v>
      </c>
    </row>
    <row r="421" spans="1:1" x14ac:dyDescent="0.45">
      <c r="A421" s="2">
        <v>43086</v>
      </c>
    </row>
    <row r="422" spans="1:1" x14ac:dyDescent="0.45">
      <c r="A422" s="2">
        <v>43087</v>
      </c>
    </row>
    <row r="423" spans="1:1" x14ac:dyDescent="0.45">
      <c r="A423" s="2">
        <v>43088</v>
      </c>
    </row>
    <row r="424" spans="1:1" x14ac:dyDescent="0.45">
      <c r="A424" s="2">
        <v>43089</v>
      </c>
    </row>
    <row r="425" spans="1:1" x14ac:dyDescent="0.45">
      <c r="A425" s="2">
        <v>43090</v>
      </c>
    </row>
    <row r="426" spans="1:1" x14ac:dyDescent="0.45">
      <c r="A426" s="2">
        <v>43091</v>
      </c>
    </row>
    <row r="427" spans="1:1" x14ac:dyDescent="0.45">
      <c r="A427" s="2">
        <v>43092</v>
      </c>
    </row>
    <row r="428" spans="1:1" x14ac:dyDescent="0.45">
      <c r="A428" s="5" t="s">
        <v>58</v>
      </c>
    </row>
    <row r="429" spans="1:1" x14ac:dyDescent="0.45">
      <c r="A429" s="2">
        <v>43093</v>
      </c>
    </row>
    <row r="430" spans="1:1" x14ac:dyDescent="0.45">
      <c r="A430" s="2">
        <v>43094</v>
      </c>
    </row>
    <row r="431" spans="1:1" x14ac:dyDescent="0.45">
      <c r="A431" s="2">
        <v>43095</v>
      </c>
    </row>
    <row r="432" spans="1:1" x14ac:dyDescent="0.45">
      <c r="A432" s="2">
        <v>43096</v>
      </c>
    </row>
    <row r="433" spans="1:1" x14ac:dyDescent="0.45">
      <c r="A433" s="2">
        <v>43097</v>
      </c>
    </row>
    <row r="434" spans="1:1" x14ac:dyDescent="0.45">
      <c r="A434" s="2">
        <v>43098</v>
      </c>
    </row>
    <row r="435" spans="1:1" x14ac:dyDescent="0.45">
      <c r="A435" s="2">
        <v>43099</v>
      </c>
    </row>
    <row r="436" spans="1:1" x14ac:dyDescent="0.45">
      <c r="A436" s="2">
        <v>43100</v>
      </c>
    </row>
    <row r="437" spans="1:1" x14ac:dyDescent="0.45">
      <c r="A437" s="5" t="s">
        <v>58</v>
      </c>
    </row>
    <row r="438" spans="1:1" x14ac:dyDescent="0.45">
      <c r="A438" s="8" t="s">
        <v>59</v>
      </c>
    </row>
    <row r="439" spans="1:1" x14ac:dyDescent="0.45">
      <c r="A439" s="11" t="s">
        <v>60</v>
      </c>
    </row>
  </sheetData>
  <mergeCells count="19">
    <mergeCell ref="B1:BA1"/>
    <mergeCell ref="BF1:BI1"/>
    <mergeCell ref="BB1:BE1"/>
    <mergeCell ref="BJ1:BM1"/>
    <mergeCell ref="BN1:BQ1"/>
    <mergeCell ref="DB1:DE1"/>
    <mergeCell ref="DP1:DS1"/>
    <mergeCell ref="DT1:DW1"/>
    <mergeCell ref="BR1:BU1"/>
    <mergeCell ref="BV1:BY1"/>
    <mergeCell ref="CH1:CK1"/>
    <mergeCell ref="CL1:CO1"/>
    <mergeCell ref="CP1:CS1"/>
    <mergeCell ref="CT1:CW1"/>
    <mergeCell ref="BZ1:CC1"/>
    <mergeCell ref="CD1:CG1"/>
    <mergeCell ref="CX1:DA1"/>
    <mergeCell ref="DF1:DI1"/>
    <mergeCell ref="DJ1:D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9"/>
  <sheetViews>
    <sheetView tabSelected="1" zoomScale="105" workbookViewId="0">
      <pane xSplit="1" ySplit="2" topLeftCell="I232" activePane="bottomRight" state="frozen"/>
      <selection pane="topRight" activeCell="B1" sqref="B1"/>
      <selection pane="bottomLeft" activeCell="A3" sqref="A3"/>
      <selection pane="bottomRight" activeCell="A227" sqref="A227:XFD227"/>
    </sheetView>
  </sheetViews>
  <sheetFormatPr defaultColWidth="8.796875" defaultRowHeight="14.25" x14ac:dyDescent="0.45"/>
  <cols>
    <col min="2" max="2" width="2.6640625" bestFit="1" customWidth="1"/>
    <col min="3" max="3" width="3" bestFit="1" customWidth="1"/>
    <col min="4" max="4" width="2.796875" bestFit="1" customWidth="1"/>
    <col min="5" max="7" width="3" bestFit="1" customWidth="1"/>
    <col min="8" max="8" width="2.6640625" bestFit="1" customWidth="1"/>
    <col min="9" max="9" width="2.6640625" style="21" customWidth="1"/>
    <col min="10" max="10" width="2.796875" bestFit="1" customWidth="1"/>
    <col min="11" max="11" width="2.6640625" bestFit="1" customWidth="1"/>
    <col min="12" max="12" width="3.1328125" bestFit="1" customWidth="1"/>
    <col min="13" max="14" width="2.46484375" bestFit="1" customWidth="1"/>
    <col min="15" max="15" width="2" bestFit="1" customWidth="1"/>
    <col min="16" max="17" width="2.46484375" bestFit="1" customWidth="1"/>
    <col min="18" max="18" width="2.6640625" bestFit="1" customWidth="1"/>
    <col min="19" max="19" width="2.796875" bestFit="1" customWidth="1"/>
    <col min="20" max="20" width="2.6640625" bestFit="1" customWidth="1"/>
    <col min="21" max="21" width="3.33203125" bestFit="1" customWidth="1"/>
    <col min="22" max="23" width="3.6640625" bestFit="1" customWidth="1"/>
    <col min="24" max="24" width="3" bestFit="1" customWidth="1"/>
    <col min="25" max="25" width="3.6640625" bestFit="1" customWidth="1"/>
    <col min="26" max="26" width="3.33203125" bestFit="1" customWidth="1"/>
    <col min="27" max="27" width="3.6640625" bestFit="1" customWidth="1"/>
    <col min="28" max="28" width="3.33203125" bestFit="1" customWidth="1"/>
    <col min="29" max="29" width="3" bestFit="1" customWidth="1"/>
    <col min="30" max="31" width="3.1328125" bestFit="1" customWidth="1"/>
    <col min="32" max="32" width="2.6640625" bestFit="1" customWidth="1"/>
    <col min="33" max="33" width="3.6640625" bestFit="1" customWidth="1"/>
    <col min="34" max="35" width="3" bestFit="1" customWidth="1"/>
    <col min="36" max="36" width="3.1328125" bestFit="1" customWidth="1"/>
    <col min="37" max="37" width="3.33203125" bestFit="1" customWidth="1"/>
    <col min="38" max="39" width="3.1328125" bestFit="1" customWidth="1"/>
    <col min="40" max="40" width="3" bestFit="1" customWidth="1"/>
    <col min="41" max="41" width="2.33203125" bestFit="1" customWidth="1"/>
    <col min="42" max="42" width="2.6640625" bestFit="1" customWidth="1"/>
    <col min="43" max="43" width="2.796875" bestFit="1" customWidth="1"/>
    <col min="44" max="44" width="3" bestFit="1" customWidth="1"/>
    <col min="45" max="45" width="2.6640625" bestFit="1" customWidth="1"/>
    <col min="46" max="46" width="3" bestFit="1" customWidth="1"/>
    <col min="47" max="47" width="2.796875" bestFit="1" customWidth="1"/>
    <col min="48" max="48" width="3" bestFit="1" customWidth="1"/>
    <col min="49" max="50" width="3.6640625" bestFit="1" customWidth="1"/>
    <col min="51" max="51" width="3" bestFit="1" customWidth="1"/>
    <col min="52" max="52" width="3.46484375" bestFit="1" customWidth="1"/>
    <col min="53" max="53" width="8.796875" style="27"/>
    <col min="55" max="55" width="8.796875" style="60"/>
    <col min="59" max="59" width="8.796875" style="60"/>
    <col min="60" max="62" width="8.796875" style="91"/>
    <col min="63" max="63" width="8.796875" style="80"/>
    <col min="67" max="67" width="9.33203125" bestFit="1" customWidth="1"/>
  </cols>
  <sheetData>
    <row r="1" spans="1:71" x14ac:dyDescent="0.45">
      <c r="A1" s="155" t="s">
        <v>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C1" s="155" t="s">
        <v>3634</v>
      </c>
      <c r="BD1" s="155"/>
      <c r="BE1" s="155"/>
      <c r="BF1" s="155"/>
      <c r="BG1" s="155" t="s">
        <v>3635</v>
      </c>
      <c r="BH1" s="155"/>
      <c r="BI1" s="155"/>
      <c r="BJ1" s="155"/>
      <c r="BK1" s="102" t="s">
        <v>1</v>
      </c>
      <c r="BM1" s="155" t="s">
        <v>408</v>
      </c>
      <c r="BN1" s="155" t="s">
        <v>409</v>
      </c>
      <c r="BO1" s="155" t="s">
        <v>410</v>
      </c>
      <c r="BP1" s="162" t="s">
        <v>414</v>
      </c>
      <c r="BQ1" s="162" t="s">
        <v>411</v>
      </c>
      <c r="BR1" s="162" t="s">
        <v>412</v>
      </c>
      <c r="BS1" s="162" t="s">
        <v>413</v>
      </c>
    </row>
    <row r="2" spans="1:71" s="1" customFormat="1" ht="28.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611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33" t="s">
        <v>53</v>
      </c>
      <c r="BC2" s="59" t="s">
        <v>54</v>
      </c>
      <c r="BD2" s="1" t="s">
        <v>55</v>
      </c>
      <c r="BE2" s="1" t="s">
        <v>56</v>
      </c>
      <c r="BF2" s="1" t="s">
        <v>57</v>
      </c>
      <c r="BG2" s="100" t="s">
        <v>1679</v>
      </c>
      <c r="BH2" s="99" t="s">
        <v>1682</v>
      </c>
      <c r="BI2" s="99" t="s">
        <v>1680</v>
      </c>
      <c r="BJ2" s="99" t="s">
        <v>1681</v>
      </c>
      <c r="BK2" s="80"/>
      <c r="BM2" s="155"/>
      <c r="BN2" s="155"/>
      <c r="BO2" s="155"/>
      <c r="BP2" s="162"/>
      <c r="BQ2" s="162"/>
      <c r="BR2" s="162"/>
      <c r="BS2" s="162"/>
    </row>
    <row r="3" spans="1:71" x14ac:dyDescent="0.45">
      <c r="A3" s="2">
        <v>42736</v>
      </c>
      <c r="K3">
        <v>2</v>
      </c>
      <c r="BA3" s="101">
        <f>SUM(B3:AZ3)</f>
        <v>2</v>
      </c>
      <c r="BC3" s="60">
        <v>0</v>
      </c>
      <c r="BD3">
        <v>0</v>
      </c>
      <c r="BE3">
        <v>2</v>
      </c>
      <c r="BF3">
        <v>0</v>
      </c>
      <c r="BK3" s="80">
        <f>SUM(BC3:BF3)</f>
        <v>2</v>
      </c>
      <c r="BM3">
        <v>117</v>
      </c>
      <c r="BN3">
        <v>106</v>
      </c>
      <c r="BO3">
        <v>461</v>
      </c>
      <c r="BP3">
        <v>3.94</v>
      </c>
      <c r="BQ3" s="16">
        <v>0.12083333333333333</v>
      </c>
      <c r="BR3" s="17">
        <v>0.33329999999999999</v>
      </c>
      <c r="BS3" s="17">
        <v>0.74360000000000004</v>
      </c>
    </row>
    <row r="4" spans="1:71" x14ac:dyDescent="0.45">
      <c r="A4" s="2">
        <v>42737</v>
      </c>
      <c r="L4">
        <v>1</v>
      </c>
      <c r="AI4">
        <v>2</v>
      </c>
      <c r="AS4">
        <v>1</v>
      </c>
      <c r="BA4" s="101">
        <f t="shared" ref="BA4:BA67" si="0">SUM(B4:AZ4)</f>
        <v>4</v>
      </c>
      <c r="BC4" s="60">
        <v>1</v>
      </c>
      <c r="BD4">
        <v>0</v>
      </c>
      <c r="BE4">
        <v>2</v>
      </c>
      <c r="BF4">
        <v>1</v>
      </c>
      <c r="BK4" s="80">
        <f t="shared" ref="BK4:BK67" si="1">SUM(BC4:BF4)</f>
        <v>4</v>
      </c>
      <c r="BM4">
        <v>202</v>
      </c>
      <c r="BN4">
        <v>178</v>
      </c>
      <c r="BO4">
        <v>785</v>
      </c>
      <c r="BP4">
        <v>3.89</v>
      </c>
      <c r="BQ4" s="16">
        <v>0.13333333333333333</v>
      </c>
      <c r="BR4" s="17">
        <v>0.45540000000000003</v>
      </c>
      <c r="BS4" s="17">
        <v>0.67330000000000001</v>
      </c>
    </row>
    <row r="5" spans="1:71" x14ac:dyDescent="0.45">
      <c r="A5" s="2">
        <v>42738</v>
      </c>
      <c r="K5">
        <v>1</v>
      </c>
      <c r="L5">
        <v>1</v>
      </c>
      <c r="AN5">
        <v>1</v>
      </c>
      <c r="BA5" s="101">
        <f t="shared" si="0"/>
        <v>3</v>
      </c>
      <c r="BC5" s="60">
        <v>0</v>
      </c>
      <c r="BD5">
        <v>0</v>
      </c>
      <c r="BE5">
        <v>1</v>
      </c>
      <c r="BF5">
        <v>2</v>
      </c>
      <c r="BK5" s="80">
        <f t="shared" si="1"/>
        <v>3</v>
      </c>
      <c r="BM5">
        <v>272</v>
      </c>
      <c r="BN5">
        <v>233</v>
      </c>
      <c r="BO5">
        <v>894</v>
      </c>
      <c r="BP5">
        <v>3.29</v>
      </c>
      <c r="BQ5" s="16">
        <v>0.10833333333333334</v>
      </c>
      <c r="BR5" s="17">
        <v>0.47789999999999999</v>
      </c>
      <c r="BS5" s="17">
        <v>0.69489999999999996</v>
      </c>
    </row>
    <row r="6" spans="1:71" x14ac:dyDescent="0.45">
      <c r="A6" s="2">
        <v>42739</v>
      </c>
      <c r="AV6">
        <v>1</v>
      </c>
      <c r="BA6" s="101">
        <f t="shared" si="0"/>
        <v>1</v>
      </c>
      <c r="BC6" s="60">
        <v>0</v>
      </c>
      <c r="BD6">
        <v>0</v>
      </c>
      <c r="BE6">
        <v>0</v>
      </c>
      <c r="BF6">
        <v>1</v>
      </c>
      <c r="BK6" s="80">
        <f t="shared" si="1"/>
        <v>1</v>
      </c>
      <c r="BM6">
        <v>231</v>
      </c>
      <c r="BN6">
        <v>201</v>
      </c>
      <c r="BO6">
        <v>767</v>
      </c>
      <c r="BP6">
        <v>3.32</v>
      </c>
      <c r="BQ6" s="16">
        <v>0.11597222222222221</v>
      </c>
      <c r="BR6" s="17">
        <v>0.45889999999999997</v>
      </c>
      <c r="BS6" s="17">
        <v>0.69699999999999995</v>
      </c>
    </row>
    <row r="7" spans="1:71" x14ac:dyDescent="0.45">
      <c r="A7" s="2">
        <v>42740</v>
      </c>
      <c r="AN7">
        <v>1</v>
      </c>
      <c r="BA7" s="101">
        <f t="shared" si="0"/>
        <v>1</v>
      </c>
      <c r="BC7" s="60">
        <v>0</v>
      </c>
      <c r="BD7">
        <v>0</v>
      </c>
      <c r="BE7">
        <v>0</v>
      </c>
      <c r="BF7">
        <v>1</v>
      </c>
      <c r="BK7" s="80">
        <f t="shared" si="1"/>
        <v>1</v>
      </c>
      <c r="BM7">
        <v>243</v>
      </c>
      <c r="BN7">
        <v>216</v>
      </c>
      <c r="BO7">
        <v>809</v>
      </c>
      <c r="BP7">
        <v>3.33</v>
      </c>
      <c r="BQ7" s="16">
        <v>9.5138888888888884E-2</v>
      </c>
      <c r="BR7" s="17">
        <v>0.46910000000000002</v>
      </c>
      <c r="BS7" s="17">
        <v>0.71189999999999998</v>
      </c>
    </row>
    <row r="8" spans="1:71" x14ac:dyDescent="0.45">
      <c r="A8" s="2">
        <v>42741</v>
      </c>
      <c r="AN8">
        <v>2</v>
      </c>
      <c r="BA8" s="101">
        <f t="shared" si="0"/>
        <v>2</v>
      </c>
      <c r="BC8" s="60">
        <v>0</v>
      </c>
      <c r="BD8">
        <v>1</v>
      </c>
      <c r="BE8">
        <v>1</v>
      </c>
      <c r="BF8">
        <v>0</v>
      </c>
      <c r="BK8" s="80">
        <f t="shared" si="1"/>
        <v>2</v>
      </c>
      <c r="BM8">
        <v>189</v>
      </c>
      <c r="BN8">
        <v>156</v>
      </c>
      <c r="BO8">
        <v>732</v>
      </c>
      <c r="BP8">
        <v>3.87</v>
      </c>
      <c r="BQ8" s="16">
        <v>0.1277777777777778</v>
      </c>
      <c r="BR8" s="17">
        <v>0.47089999999999999</v>
      </c>
      <c r="BS8" s="17">
        <v>0.55030000000000001</v>
      </c>
    </row>
    <row r="9" spans="1:71" x14ac:dyDescent="0.45">
      <c r="A9" s="2">
        <v>42742</v>
      </c>
      <c r="BA9" s="101">
        <f t="shared" si="0"/>
        <v>0</v>
      </c>
      <c r="BC9" s="60">
        <v>0</v>
      </c>
      <c r="BD9">
        <v>0</v>
      </c>
      <c r="BE9">
        <v>0</v>
      </c>
      <c r="BF9">
        <v>0</v>
      </c>
      <c r="BK9" s="80">
        <f t="shared" si="1"/>
        <v>0</v>
      </c>
      <c r="BM9">
        <v>131</v>
      </c>
      <c r="BN9">
        <v>123</v>
      </c>
      <c r="BO9">
        <v>373</v>
      </c>
      <c r="BP9">
        <v>2.85</v>
      </c>
      <c r="BQ9" s="16">
        <v>8.1944444444444445E-2</v>
      </c>
      <c r="BR9" s="17">
        <v>0.57250000000000001</v>
      </c>
      <c r="BS9" s="17">
        <v>0.6794</v>
      </c>
    </row>
    <row r="10" spans="1:71" s="18" customFormat="1" x14ac:dyDescent="0.45">
      <c r="A10" s="5" t="s">
        <v>58</v>
      </c>
      <c r="B10" s="18">
        <f>SUM(B3:B9)</f>
        <v>0</v>
      </c>
      <c r="C10" s="18">
        <f t="shared" ref="C10:BK10" si="2">SUM(C3:C9)</f>
        <v>0</v>
      </c>
      <c r="D10" s="18">
        <f t="shared" si="2"/>
        <v>0</v>
      </c>
      <c r="E10" s="18">
        <f t="shared" si="2"/>
        <v>0</v>
      </c>
      <c r="F10" s="18">
        <f t="shared" si="2"/>
        <v>0</v>
      </c>
      <c r="G10" s="18">
        <f t="shared" si="2"/>
        <v>0</v>
      </c>
      <c r="H10" s="18">
        <f t="shared" si="2"/>
        <v>0</v>
      </c>
      <c r="I10" s="18">
        <f t="shared" si="2"/>
        <v>0</v>
      </c>
      <c r="J10" s="18">
        <f t="shared" si="2"/>
        <v>0</v>
      </c>
      <c r="K10" s="18">
        <f t="shared" si="2"/>
        <v>3</v>
      </c>
      <c r="L10" s="18">
        <f t="shared" si="2"/>
        <v>2</v>
      </c>
      <c r="M10" s="18">
        <f t="shared" si="2"/>
        <v>0</v>
      </c>
      <c r="N10" s="18">
        <f t="shared" si="2"/>
        <v>0</v>
      </c>
      <c r="O10" s="18">
        <f t="shared" si="2"/>
        <v>0</v>
      </c>
      <c r="P10" s="18">
        <f t="shared" si="2"/>
        <v>0</v>
      </c>
      <c r="Q10" s="18">
        <f t="shared" si="2"/>
        <v>0</v>
      </c>
      <c r="R10" s="18">
        <f t="shared" si="2"/>
        <v>0</v>
      </c>
      <c r="S10" s="18">
        <f t="shared" si="2"/>
        <v>0</v>
      </c>
      <c r="T10" s="18">
        <f t="shared" si="2"/>
        <v>0</v>
      </c>
      <c r="U10" s="18">
        <f t="shared" si="2"/>
        <v>0</v>
      </c>
      <c r="V10" s="18">
        <f t="shared" si="2"/>
        <v>0</v>
      </c>
      <c r="W10" s="18">
        <f t="shared" si="2"/>
        <v>0</v>
      </c>
      <c r="X10" s="18">
        <f t="shared" si="2"/>
        <v>0</v>
      </c>
      <c r="Y10" s="18">
        <f t="shared" si="2"/>
        <v>0</v>
      </c>
      <c r="Z10" s="18">
        <f t="shared" si="2"/>
        <v>0</v>
      </c>
      <c r="AA10" s="18">
        <f t="shared" si="2"/>
        <v>0</v>
      </c>
      <c r="AB10" s="18">
        <f t="shared" si="2"/>
        <v>0</v>
      </c>
      <c r="AC10" s="18">
        <f t="shared" si="2"/>
        <v>0</v>
      </c>
      <c r="AD10" s="18">
        <f t="shared" si="2"/>
        <v>0</v>
      </c>
      <c r="AE10" s="18">
        <f t="shared" si="2"/>
        <v>0</v>
      </c>
      <c r="AF10" s="18">
        <f t="shared" si="2"/>
        <v>0</v>
      </c>
      <c r="AG10" s="18">
        <f t="shared" si="2"/>
        <v>0</v>
      </c>
      <c r="AH10" s="18">
        <f t="shared" si="2"/>
        <v>0</v>
      </c>
      <c r="AI10" s="18">
        <f t="shared" si="2"/>
        <v>2</v>
      </c>
      <c r="AJ10" s="18">
        <f t="shared" si="2"/>
        <v>0</v>
      </c>
      <c r="AK10" s="18">
        <f t="shared" si="2"/>
        <v>0</v>
      </c>
      <c r="AL10" s="18">
        <f t="shared" si="2"/>
        <v>0</v>
      </c>
      <c r="AM10" s="18">
        <f t="shared" si="2"/>
        <v>0</v>
      </c>
      <c r="AN10" s="18">
        <f t="shared" si="2"/>
        <v>4</v>
      </c>
      <c r="AO10" s="18">
        <f t="shared" si="2"/>
        <v>0</v>
      </c>
      <c r="AP10" s="18">
        <f t="shared" si="2"/>
        <v>0</v>
      </c>
      <c r="AQ10" s="18">
        <f t="shared" si="2"/>
        <v>0</v>
      </c>
      <c r="AR10" s="18">
        <f t="shared" si="2"/>
        <v>0</v>
      </c>
      <c r="AS10" s="18">
        <f t="shared" si="2"/>
        <v>1</v>
      </c>
      <c r="AT10" s="18">
        <f t="shared" si="2"/>
        <v>0</v>
      </c>
      <c r="AU10" s="18">
        <f t="shared" si="2"/>
        <v>0</v>
      </c>
      <c r="AV10" s="18">
        <f t="shared" si="2"/>
        <v>1</v>
      </c>
      <c r="AW10" s="18">
        <f t="shared" si="2"/>
        <v>0</v>
      </c>
      <c r="AX10" s="18">
        <f t="shared" si="2"/>
        <v>0</v>
      </c>
      <c r="AY10" s="18">
        <f t="shared" si="2"/>
        <v>0</v>
      </c>
      <c r="AZ10" s="18">
        <f t="shared" si="2"/>
        <v>0</v>
      </c>
      <c r="BA10" s="33">
        <f t="shared" si="2"/>
        <v>13</v>
      </c>
      <c r="BC10" s="61">
        <f t="shared" si="2"/>
        <v>1</v>
      </c>
      <c r="BD10" s="18">
        <f t="shared" si="2"/>
        <v>1</v>
      </c>
      <c r="BE10" s="18">
        <f t="shared" si="2"/>
        <v>6</v>
      </c>
      <c r="BF10" s="18">
        <f t="shared" si="2"/>
        <v>5</v>
      </c>
      <c r="BG10" s="61"/>
      <c r="BK10" s="80">
        <f t="shared" si="2"/>
        <v>13</v>
      </c>
      <c r="BM10" s="18">
        <v>1385</v>
      </c>
      <c r="BN10" s="18">
        <v>1110</v>
      </c>
      <c r="BO10" s="18">
        <v>4821</v>
      </c>
      <c r="BP10" s="18">
        <v>3.48</v>
      </c>
      <c r="BQ10" s="19">
        <v>0.1125</v>
      </c>
      <c r="BR10" s="20">
        <v>0.4657</v>
      </c>
      <c r="BS10" s="20">
        <v>0.67800000000000005</v>
      </c>
    </row>
    <row r="11" spans="1:71" x14ac:dyDescent="0.45">
      <c r="A11" s="2">
        <v>42743</v>
      </c>
      <c r="BA11" s="101">
        <f t="shared" si="0"/>
        <v>0</v>
      </c>
      <c r="BC11" s="60">
        <v>0</v>
      </c>
      <c r="BD11">
        <v>0</v>
      </c>
      <c r="BE11">
        <v>0</v>
      </c>
      <c r="BF11">
        <v>0</v>
      </c>
      <c r="BK11" s="80">
        <f t="shared" si="1"/>
        <v>0</v>
      </c>
      <c r="BM11">
        <v>128</v>
      </c>
      <c r="BN11">
        <v>118</v>
      </c>
      <c r="BO11">
        <v>331</v>
      </c>
      <c r="BP11">
        <v>2.59</v>
      </c>
      <c r="BQ11" s="16">
        <v>6.8749999999999992E-2</v>
      </c>
      <c r="BR11" s="17">
        <v>0.57030000000000003</v>
      </c>
      <c r="BS11" s="17">
        <v>0.77339999999999998</v>
      </c>
    </row>
    <row r="12" spans="1:71" x14ac:dyDescent="0.45">
      <c r="A12" s="2">
        <v>42744</v>
      </c>
      <c r="BA12" s="101">
        <f t="shared" si="0"/>
        <v>0</v>
      </c>
      <c r="BC12" s="60">
        <v>0</v>
      </c>
      <c r="BD12">
        <v>0</v>
      </c>
      <c r="BE12">
        <v>0</v>
      </c>
      <c r="BF12">
        <v>0</v>
      </c>
      <c r="BK12" s="80">
        <f t="shared" si="1"/>
        <v>0</v>
      </c>
      <c r="BM12">
        <v>248</v>
      </c>
      <c r="BN12">
        <v>198</v>
      </c>
      <c r="BO12">
        <v>889</v>
      </c>
      <c r="BP12">
        <v>3.58</v>
      </c>
      <c r="BQ12" s="16">
        <v>0.12152777777777778</v>
      </c>
      <c r="BR12" s="17">
        <v>0.5</v>
      </c>
      <c r="BS12" s="17">
        <v>0.5887</v>
      </c>
    </row>
    <row r="13" spans="1:71" x14ac:dyDescent="0.45">
      <c r="A13" s="2">
        <v>42745</v>
      </c>
      <c r="BA13" s="101">
        <f t="shared" si="0"/>
        <v>0</v>
      </c>
      <c r="BC13" s="60">
        <v>0</v>
      </c>
      <c r="BD13">
        <v>0</v>
      </c>
      <c r="BE13">
        <v>0</v>
      </c>
      <c r="BF13">
        <v>0</v>
      </c>
      <c r="BK13" s="80">
        <f>SUM(BC13:BF13)</f>
        <v>0</v>
      </c>
      <c r="BM13">
        <v>214</v>
      </c>
      <c r="BN13">
        <v>181</v>
      </c>
      <c r="BO13">
        <v>602</v>
      </c>
      <c r="BP13">
        <v>2.81</v>
      </c>
      <c r="BQ13" s="16">
        <v>8.819444444444445E-2</v>
      </c>
      <c r="BR13" s="17">
        <v>0.52800000000000002</v>
      </c>
      <c r="BS13" s="17">
        <v>0.63080000000000003</v>
      </c>
    </row>
    <row r="14" spans="1:71" x14ac:dyDescent="0.45">
      <c r="A14" s="2">
        <v>42746</v>
      </c>
      <c r="O14">
        <v>1</v>
      </c>
      <c r="AS14">
        <v>1</v>
      </c>
      <c r="BA14" s="101">
        <f t="shared" si="0"/>
        <v>2</v>
      </c>
      <c r="BC14" s="60">
        <v>0</v>
      </c>
      <c r="BD14">
        <v>0</v>
      </c>
      <c r="BE14">
        <v>0</v>
      </c>
      <c r="BF14">
        <v>2</v>
      </c>
      <c r="BK14" s="80">
        <f t="shared" si="1"/>
        <v>2</v>
      </c>
      <c r="BM14">
        <v>204</v>
      </c>
      <c r="BN14">
        <v>175</v>
      </c>
      <c r="BO14">
        <v>655</v>
      </c>
      <c r="BP14">
        <v>3.21</v>
      </c>
      <c r="BQ14" s="16">
        <v>0.11458333333333333</v>
      </c>
      <c r="BR14" s="17">
        <v>0.50980000000000003</v>
      </c>
      <c r="BS14" s="17">
        <v>0.66669999999999996</v>
      </c>
    </row>
    <row r="15" spans="1:71" x14ac:dyDescent="0.45">
      <c r="A15" s="2">
        <v>42747</v>
      </c>
      <c r="AI15">
        <v>1</v>
      </c>
      <c r="BA15" s="101">
        <f t="shared" si="0"/>
        <v>1</v>
      </c>
      <c r="BC15" s="60">
        <v>0</v>
      </c>
      <c r="BD15">
        <v>0</v>
      </c>
      <c r="BE15">
        <v>1</v>
      </c>
      <c r="BF15">
        <v>0</v>
      </c>
      <c r="BK15" s="80">
        <f t="shared" si="1"/>
        <v>1</v>
      </c>
      <c r="BM15">
        <v>208</v>
      </c>
      <c r="BN15">
        <v>183</v>
      </c>
      <c r="BO15">
        <v>654</v>
      </c>
      <c r="BP15">
        <v>3.14</v>
      </c>
      <c r="BQ15" s="16">
        <v>7.9861111111111105E-2</v>
      </c>
      <c r="BR15" s="17">
        <v>0.53369999999999995</v>
      </c>
      <c r="BS15" s="17">
        <v>0.6875</v>
      </c>
    </row>
    <row r="16" spans="1:71" x14ac:dyDescent="0.45">
      <c r="A16" s="2">
        <v>42748</v>
      </c>
      <c r="O16">
        <v>2</v>
      </c>
      <c r="AA16">
        <v>1</v>
      </c>
      <c r="AS16">
        <v>2</v>
      </c>
      <c r="BA16" s="101">
        <f t="shared" si="0"/>
        <v>5</v>
      </c>
      <c r="BC16" s="60">
        <v>0</v>
      </c>
      <c r="BD16">
        <v>0</v>
      </c>
      <c r="BE16">
        <v>2</v>
      </c>
      <c r="BF16">
        <v>3</v>
      </c>
      <c r="BK16" s="80">
        <f t="shared" si="1"/>
        <v>5</v>
      </c>
      <c r="BM16">
        <v>445</v>
      </c>
      <c r="BN16">
        <v>404</v>
      </c>
      <c r="BO16">
        <v>1861</v>
      </c>
      <c r="BP16">
        <v>4.18</v>
      </c>
      <c r="BQ16" s="16">
        <v>0.125</v>
      </c>
      <c r="BR16" s="17">
        <v>0.39779999999999999</v>
      </c>
      <c r="BS16" s="17">
        <v>0.79100000000000004</v>
      </c>
    </row>
    <row r="17" spans="1:71" x14ac:dyDescent="0.45">
      <c r="A17" s="2">
        <v>42749</v>
      </c>
      <c r="AS17">
        <v>1</v>
      </c>
      <c r="BA17" s="101">
        <f t="shared" si="0"/>
        <v>1</v>
      </c>
      <c r="BC17" s="60">
        <v>0</v>
      </c>
      <c r="BD17">
        <v>0</v>
      </c>
      <c r="BE17">
        <v>1</v>
      </c>
      <c r="BF17">
        <v>0</v>
      </c>
      <c r="BK17" s="80">
        <f t="shared" si="1"/>
        <v>1</v>
      </c>
      <c r="BM17">
        <v>206</v>
      </c>
      <c r="BN17">
        <v>185</v>
      </c>
      <c r="BO17">
        <v>729</v>
      </c>
      <c r="BP17">
        <v>3.54</v>
      </c>
      <c r="BQ17" s="16">
        <v>0.1277777777777778</v>
      </c>
      <c r="BR17" s="17">
        <v>0.48060000000000003</v>
      </c>
      <c r="BS17" s="17">
        <v>0.72330000000000005</v>
      </c>
    </row>
    <row r="18" spans="1:71" s="18" customFormat="1" x14ac:dyDescent="0.45">
      <c r="A18" s="5" t="s">
        <v>58</v>
      </c>
      <c r="B18" s="18">
        <f>SUM(B11:B17)</f>
        <v>0</v>
      </c>
      <c r="C18" s="18">
        <f t="shared" ref="C18:BK18" si="3">SUM(C11:C17)</f>
        <v>0</v>
      </c>
      <c r="D18" s="18">
        <f t="shared" si="3"/>
        <v>0</v>
      </c>
      <c r="E18" s="18">
        <f t="shared" si="3"/>
        <v>0</v>
      </c>
      <c r="F18" s="18">
        <f t="shared" si="3"/>
        <v>0</v>
      </c>
      <c r="G18" s="18">
        <f t="shared" si="3"/>
        <v>0</v>
      </c>
      <c r="H18" s="18">
        <f t="shared" si="3"/>
        <v>0</v>
      </c>
      <c r="I18" s="18">
        <f t="shared" si="3"/>
        <v>0</v>
      </c>
      <c r="J18" s="18">
        <f t="shared" si="3"/>
        <v>0</v>
      </c>
      <c r="K18" s="18">
        <f t="shared" si="3"/>
        <v>0</v>
      </c>
      <c r="L18" s="18">
        <f t="shared" si="3"/>
        <v>0</v>
      </c>
      <c r="M18" s="18">
        <f t="shared" si="3"/>
        <v>0</v>
      </c>
      <c r="N18" s="18">
        <f t="shared" si="3"/>
        <v>0</v>
      </c>
      <c r="O18" s="18">
        <f t="shared" si="3"/>
        <v>3</v>
      </c>
      <c r="P18" s="18">
        <f t="shared" si="3"/>
        <v>0</v>
      </c>
      <c r="Q18" s="18">
        <f t="shared" si="3"/>
        <v>0</v>
      </c>
      <c r="R18" s="18">
        <f t="shared" si="3"/>
        <v>0</v>
      </c>
      <c r="S18" s="18">
        <f t="shared" si="3"/>
        <v>0</v>
      </c>
      <c r="T18" s="18">
        <f t="shared" si="3"/>
        <v>0</v>
      </c>
      <c r="U18" s="18">
        <f t="shared" si="3"/>
        <v>0</v>
      </c>
      <c r="V18" s="18">
        <f t="shared" si="3"/>
        <v>0</v>
      </c>
      <c r="W18" s="18">
        <f t="shared" si="3"/>
        <v>0</v>
      </c>
      <c r="X18" s="18">
        <f t="shared" si="3"/>
        <v>0</v>
      </c>
      <c r="Y18" s="18">
        <f t="shared" si="3"/>
        <v>0</v>
      </c>
      <c r="Z18" s="18">
        <f t="shared" si="3"/>
        <v>0</v>
      </c>
      <c r="AA18" s="18">
        <f t="shared" si="3"/>
        <v>1</v>
      </c>
      <c r="AB18" s="18">
        <f t="shared" si="3"/>
        <v>0</v>
      </c>
      <c r="AC18" s="18">
        <f t="shared" si="3"/>
        <v>0</v>
      </c>
      <c r="AD18" s="18">
        <f t="shared" si="3"/>
        <v>0</v>
      </c>
      <c r="AE18" s="18">
        <f t="shared" si="3"/>
        <v>0</v>
      </c>
      <c r="AF18" s="18">
        <f t="shared" si="3"/>
        <v>0</v>
      </c>
      <c r="AG18" s="18">
        <f t="shared" si="3"/>
        <v>0</v>
      </c>
      <c r="AH18" s="18">
        <f t="shared" si="3"/>
        <v>0</v>
      </c>
      <c r="AI18" s="18">
        <f t="shared" si="3"/>
        <v>1</v>
      </c>
      <c r="AJ18" s="18">
        <f t="shared" si="3"/>
        <v>0</v>
      </c>
      <c r="AK18" s="18">
        <f t="shared" si="3"/>
        <v>0</v>
      </c>
      <c r="AL18" s="18">
        <f t="shared" si="3"/>
        <v>0</v>
      </c>
      <c r="AM18" s="18">
        <f t="shared" si="3"/>
        <v>0</v>
      </c>
      <c r="AN18" s="18">
        <f t="shared" si="3"/>
        <v>0</v>
      </c>
      <c r="AO18" s="18">
        <f t="shared" si="3"/>
        <v>0</v>
      </c>
      <c r="AP18" s="18">
        <f t="shared" si="3"/>
        <v>0</v>
      </c>
      <c r="AQ18" s="18">
        <f t="shared" si="3"/>
        <v>0</v>
      </c>
      <c r="AR18" s="18">
        <f t="shared" si="3"/>
        <v>0</v>
      </c>
      <c r="AS18" s="18">
        <f t="shared" si="3"/>
        <v>4</v>
      </c>
      <c r="AT18" s="18">
        <f t="shared" si="3"/>
        <v>0</v>
      </c>
      <c r="AU18" s="18">
        <f t="shared" si="3"/>
        <v>0</v>
      </c>
      <c r="AV18" s="18">
        <f t="shared" si="3"/>
        <v>0</v>
      </c>
      <c r="AW18" s="18">
        <f t="shared" si="3"/>
        <v>0</v>
      </c>
      <c r="AX18" s="18">
        <f t="shared" si="3"/>
        <v>0</v>
      </c>
      <c r="AY18" s="18">
        <f t="shared" si="3"/>
        <v>0</v>
      </c>
      <c r="AZ18" s="18">
        <f t="shared" si="3"/>
        <v>0</v>
      </c>
      <c r="BA18" s="33">
        <f t="shared" si="3"/>
        <v>9</v>
      </c>
      <c r="BC18" s="61">
        <f t="shared" si="3"/>
        <v>0</v>
      </c>
      <c r="BD18" s="18">
        <f t="shared" si="3"/>
        <v>0</v>
      </c>
      <c r="BE18" s="18">
        <f t="shared" si="3"/>
        <v>4</v>
      </c>
      <c r="BF18" s="18">
        <f t="shared" si="3"/>
        <v>5</v>
      </c>
      <c r="BG18" s="61"/>
      <c r="BK18" s="80">
        <f t="shared" si="3"/>
        <v>9</v>
      </c>
      <c r="BM18" s="18">
        <v>1653</v>
      </c>
      <c r="BN18" s="18">
        <v>1336</v>
      </c>
      <c r="BO18" s="18">
        <v>5721</v>
      </c>
      <c r="BP18" s="18">
        <v>3.46</v>
      </c>
      <c r="BQ18" s="19">
        <v>0.10902777777777778</v>
      </c>
      <c r="BR18" s="20">
        <v>0.48459999999999998</v>
      </c>
      <c r="BS18" s="20">
        <v>0.70179999999999998</v>
      </c>
    </row>
    <row r="19" spans="1:71" x14ac:dyDescent="0.45">
      <c r="A19" s="2">
        <v>42750</v>
      </c>
      <c r="D19">
        <v>1</v>
      </c>
      <c r="BA19" s="101">
        <f t="shared" si="0"/>
        <v>1</v>
      </c>
      <c r="BC19" s="60">
        <v>0</v>
      </c>
      <c r="BD19">
        <v>0</v>
      </c>
      <c r="BE19">
        <v>0</v>
      </c>
      <c r="BF19">
        <v>1</v>
      </c>
      <c r="BK19" s="80">
        <f t="shared" si="1"/>
        <v>1</v>
      </c>
      <c r="BM19">
        <v>224</v>
      </c>
      <c r="BN19">
        <v>201</v>
      </c>
      <c r="BO19">
        <v>658</v>
      </c>
      <c r="BP19">
        <v>2.94</v>
      </c>
      <c r="BQ19" s="16">
        <v>9.5138888888888884E-2</v>
      </c>
      <c r="BR19" s="17">
        <v>0.55800000000000005</v>
      </c>
      <c r="BS19" s="17">
        <v>0.69640000000000002</v>
      </c>
    </row>
    <row r="20" spans="1:71" x14ac:dyDescent="0.45">
      <c r="A20" s="2">
        <v>42751</v>
      </c>
      <c r="X20">
        <v>1</v>
      </c>
      <c r="BA20" s="101">
        <f t="shared" si="0"/>
        <v>1</v>
      </c>
      <c r="BC20" s="60">
        <v>0</v>
      </c>
      <c r="BD20">
        <v>0</v>
      </c>
      <c r="BE20">
        <v>1</v>
      </c>
      <c r="BF20">
        <v>0</v>
      </c>
      <c r="BK20" s="80">
        <f t="shared" si="1"/>
        <v>1</v>
      </c>
      <c r="BM20">
        <v>225</v>
      </c>
      <c r="BN20">
        <v>196</v>
      </c>
      <c r="BO20">
        <v>726</v>
      </c>
      <c r="BP20">
        <v>3.23</v>
      </c>
      <c r="BQ20" s="16">
        <v>9.0277777777777776E-2</v>
      </c>
      <c r="BR20" s="17">
        <v>0.56889999999999996</v>
      </c>
      <c r="BS20" s="17">
        <v>0.71109999999999995</v>
      </c>
    </row>
    <row r="21" spans="1:71" x14ac:dyDescent="0.45">
      <c r="A21" s="2">
        <v>42752</v>
      </c>
      <c r="BA21" s="101">
        <f t="shared" si="0"/>
        <v>0</v>
      </c>
      <c r="BC21" s="60">
        <v>0</v>
      </c>
      <c r="BD21">
        <v>0</v>
      </c>
      <c r="BE21">
        <v>0</v>
      </c>
      <c r="BF21">
        <v>0</v>
      </c>
      <c r="BK21" s="80">
        <f t="shared" si="1"/>
        <v>0</v>
      </c>
      <c r="BM21">
        <v>228</v>
      </c>
      <c r="BN21">
        <v>203</v>
      </c>
      <c r="BO21">
        <v>700</v>
      </c>
      <c r="BP21">
        <v>3.07</v>
      </c>
      <c r="BQ21" s="16">
        <v>9.0277777777777776E-2</v>
      </c>
      <c r="BR21" s="17">
        <v>0.53949999999999998</v>
      </c>
      <c r="BS21" s="17">
        <v>0.67979999999999996</v>
      </c>
    </row>
    <row r="22" spans="1:71" x14ac:dyDescent="0.45">
      <c r="A22" s="2">
        <v>42753</v>
      </c>
      <c r="AS22">
        <v>1</v>
      </c>
      <c r="BA22" s="101">
        <f t="shared" si="0"/>
        <v>1</v>
      </c>
      <c r="BC22" s="60">
        <v>0</v>
      </c>
      <c r="BD22">
        <v>0</v>
      </c>
      <c r="BE22">
        <v>1</v>
      </c>
      <c r="BF22">
        <v>0</v>
      </c>
      <c r="BK22" s="80">
        <f t="shared" si="1"/>
        <v>1</v>
      </c>
      <c r="BM22">
        <v>230</v>
      </c>
      <c r="BN22">
        <v>201</v>
      </c>
      <c r="BO22">
        <v>806</v>
      </c>
      <c r="BP22">
        <v>3.5</v>
      </c>
      <c r="BQ22" s="16">
        <v>0.11180555555555556</v>
      </c>
      <c r="BR22" s="17">
        <v>0.49569999999999997</v>
      </c>
      <c r="BS22" s="17">
        <v>0.66520000000000001</v>
      </c>
    </row>
    <row r="23" spans="1:71" x14ac:dyDescent="0.45">
      <c r="A23" s="2">
        <v>42754</v>
      </c>
      <c r="D23">
        <v>1</v>
      </c>
      <c r="BA23" s="101">
        <f t="shared" si="0"/>
        <v>1</v>
      </c>
      <c r="BC23" s="60">
        <v>0</v>
      </c>
      <c r="BD23">
        <v>0</v>
      </c>
      <c r="BE23">
        <v>0</v>
      </c>
      <c r="BF23">
        <v>1</v>
      </c>
      <c r="BK23" s="80">
        <f t="shared" si="1"/>
        <v>1</v>
      </c>
      <c r="BM23">
        <v>204</v>
      </c>
      <c r="BN23">
        <v>181</v>
      </c>
      <c r="BO23">
        <v>560</v>
      </c>
      <c r="BP23">
        <v>2.75</v>
      </c>
      <c r="BQ23" s="16">
        <v>6.6666666666666666E-2</v>
      </c>
      <c r="BR23" s="17">
        <v>0.59309999999999996</v>
      </c>
      <c r="BS23" s="17">
        <v>0.68630000000000002</v>
      </c>
    </row>
    <row r="24" spans="1:71" x14ac:dyDescent="0.45">
      <c r="A24" s="2">
        <v>42755</v>
      </c>
      <c r="AS24">
        <v>1</v>
      </c>
      <c r="AY24">
        <v>1</v>
      </c>
      <c r="BA24" s="101">
        <f t="shared" si="0"/>
        <v>2</v>
      </c>
      <c r="BC24" s="60">
        <v>0</v>
      </c>
      <c r="BD24">
        <v>0</v>
      </c>
      <c r="BE24">
        <v>1</v>
      </c>
      <c r="BF24">
        <v>1</v>
      </c>
      <c r="BK24" s="80">
        <f t="shared" si="1"/>
        <v>2</v>
      </c>
      <c r="BM24">
        <v>186</v>
      </c>
      <c r="BN24">
        <v>163</v>
      </c>
      <c r="BO24">
        <v>621</v>
      </c>
      <c r="BP24">
        <v>3.34</v>
      </c>
      <c r="BQ24" s="16">
        <v>0.10555555555555556</v>
      </c>
      <c r="BR24" s="17">
        <v>0.54300000000000004</v>
      </c>
      <c r="BS24" s="17">
        <v>0.69350000000000001</v>
      </c>
    </row>
    <row r="25" spans="1:71" x14ac:dyDescent="0.45">
      <c r="A25" s="2">
        <v>42756</v>
      </c>
      <c r="BA25" s="101">
        <f t="shared" si="0"/>
        <v>0</v>
      </c>
      <c r="BC25" s="60">
        <v>0</v>
      </c>
      <c r="BD25">
        <v>0</v>
      </c>
      <c r="BE25">
        <v>0</v>
      </c>
      <c r="BF25">
        <v>0</v>
      </c>
      <c r="BK25" s="80">
        <f t="shared" si="1"/>
        <v>0</v>
      </c>
      <c r="BM25">
        <v>144</v>
      </c>
      <c r="BN25">
        <v>129</v>
      </c>
      <c r="BO25">
        <v>353</v>
      </c>
      <c r="BP25">
        <v>2.4500000000000002</v>
      </c>
      <c r="BQ25" t="s">
        <v>721</v>
      </c>
      <c r="BR25" s="17">
        <v>0.72219999999999995</v>
      </c>
      <c r="BS25" s="17">
        <v>0.59719999999999995</v>
      </c>
    </row>
    <row r="26" spans="1:71" s="18" customFormat="1" x14ac:dyDescent="0.45">
      <c r="A26" s="5" t="s">
        <v>58</v>
      </c>
      <c r="B26" s="18">
        <f>SUM(B19:B25)</f>
        <v>0</v>
      </c>
      <c r="C26" s="18">
        <f t="shared" ref="C26:BK26" si="4">SUM(C19:C25)</f>
        <v>0</v>
      </c>
      <c r="D26" s="18">
        <f t="shared" si="4"/>
        <v>2</v>
      </c>
      <c r="E26" s="18">
        <f t="shared" si="4"/>
        <v>0</v>
      </c>
      <c r="F26" s="18">
        <f t="shared" si="4"/>
        <v>0</v>
      </c>
      <c r="G26" s="18">
        <f t="shared" si="4"/>
        <v>0</v>
      </c>
      <c r="H26" s="18">
        <f t="shared" si="4"/>
        <v>0</v>
      </c>
      <c r="I26" s="18">
        <f t="shared" si="4"/>
        <v>0</v>
      </c>
      <c r="J26" s="18">
        <f t="shared" si="4"/>
        <v>0</v>
      </c>
      <c r="K26" s="18">
        <f t="shared" si="4"/>
        <v>0</v>
      </c>
      <c r="L26" s="18">
        <f t="shared" si="4"/>
        <v>0</v>
      </c>
      <c r="M26" s="18">
        <f t="shared" si="4"/>
        <v>0</v>
      </c>
      <c r="N26" s="18">
        <f t="shared" si="4"/>
        <v>0</v>
      </c>
      <c r="O26" s="18">
        <f t="shared" si="4"/>
        <v>0</v>
      </c>
      <c r="P26" s="18">
        <f t="shared" si="4"/>
        <v>0</v>
      </c>
      <c r="Q26" s="18">
        <f t="shared" si="4"/>
        <v>0</v>
      </c>
      <c r="R26" s="18">
        <f t="shared" si="4"/>
        <v>0</v>
      </c>
      <c r="S26" s="18">
        <f t="shared" si="4"/>
        <v>0</v>
      </c>
      <c r="T26" s="18">
        <f t="shared" si="4"/>
        <v>0</v>
      </c>
      <c r="U26" s="18">
        <f t="shared" si="4"/>
        <v>0</v>
      </c>
      <c r="V26" s="18">
        <f t="shared" si="4"/>
        <v>0</v>
      </c>
      <c r="W26" s="18">
        <f t="shared" si="4"/>
        <v>0</v>
      </c>
      <c r="X26" s="18">
        <f t="shared" si="4"/>
        <v>1</v>
      </c>
      <c r="Y26" s="18">
        <f t="shared" si="4"/>
        <v>0</v>
      </c>
      <c r="Z26" s="18">
        <f t="shared" si="4"/>
        <v>0</v>
      </c>
      <c r="AA26" s="18">
        <f t="shared" si="4"/>
        <v>0</v>
      </c>
      <c r="AB26" s="18">
        <f t="shared" si="4"/>
        <v>0</v>
      </c>
      <c r="AC26" s="18">
        <f t="shared" si="4"/>
        <v>0</v>
      </c>
      <c r="AD26" s="18">
        <f t="shared" si="4"/>
        <v>0</v>
      </c>
      <c r="AE26" s="18">
        <f t="shared" si="4"/>
        <v>0</v>
      </c>
      <c r="AF26" s="18">
        <f t="shared" si="4"/>
        <v>0</v>
      </c>
      <c r="AG26" s="18">
        <f t="shared" si="4"/>
        <v>0</v>
      </c>
      <c r="AH26" s="18">
        <f t="shared" si="4"/>
        <v>0</v>
      </c>
      <c r="AI26" s="18">
        <f t="shared" si="4"/>
        <v>0</v>
      </c>
      <c r="AJ26" s="18">
        <f t="shared" si="4"/>
        <v>0</v>
      </c>
      <c r="AK26" s="18">
        <f t="shared" si="4"/>
        <v>0</v>
      </c>
      <c r="AL26" s="18">
        <f t="shared" si="4"/>
        <v>0</v>
      </c>
      <c r="AM26" s="18">
        <f t="shared" si="4"/>
        <v>0</v>
      </c>
      <c r="AN26" s="18">
        <f t="shared" si="4"/>
        <v>0</v>
      </c>
      <c r="AO26" s="18">
        <f t="shared" si="4"/>
        <v>0</v>
      </c>
      <c r="AP26" s="18">
        <f t="shared" si="4"/>
        <v>0</v>
      </c>
      <c r="AQ26" s="18">
        <f t="shared" si="4"/>
        <v>0</v>
      </c>
      <c r="AR26" s="18">
        <f t="shared" si="4"/>
        <v>0</v>
      </c>
      <c r="AS26" s="18">
        <f t="shared" si="4"/>
        <v>2</v>
      </c>
      <c r="AT26" s="18">
        <f t="shared" si="4"/>
        <v>0</v>
      </c>
      <c r="AU26" s="18">
        <f t="shared" si="4"/>
        <v>0</v>
      </c>
      <c r="AV26" s="18">
        <f t="shared" si="4"/>
        <v>0</v>
      </c>
      <c r="AW26" s="18">
        <f t="shared" si="4"/>
        <v>0</v>
      </c>
      <c r="AX26" s="18">
        <f t="shared" si="4"/>
        <v>0</v>
      </c>
      <c r="AY26" s="18">
        <f t="shared" si="4"/>
        <v>1</v>
      </c>
      <c r="AZ26" s="18">
        <f t="shared" si="4"/>
        <v>0</v>
      </c>
      <c r="BA26" s="33">
        <f t="shared" si="4"/>
        <v>6</v>
      </c>
      <c r="BC26" s="61">
        <f t="shared" si="4"/>
        <v>0</v>
      </c>
      <c r="BD26" s="18">
        <f t="shared" si="4"/>
        <v>0</v>
      </c>
      <c r="BE26" s="18">
        <f t="shared" si="4"/>
        <v>3</v>
      </c>
      <c r="BF26" s="18">
        <f t="shared" si="4"/>
        <v>3</v>
      </c>
      <c r="BG26" s="61"/>
      <c r="BK26" s="80">
        <f t="shared" si="4"/>
        <v>6</v>
      </c>
      <c r="BM26" s="18">
        <v>1441</v>
      </c>
      <c r="BN26" s="18">
        <v>1148</v>
      </c>
      <c r="BO26" s="18">
        <v>4424</v>
      </c>
      <c r="BP26" s="18">
        <v>3.07</v>
      </c>
      <c r="BQ26" s="19">
        <v>8.7500000000000008E-2</v>
      </c>
      <c r="BR26" s="20">
        <v>0.56630000000000003</v>
      </c>
      <c r="BS26" s="20">
        <v>0.6794</v>
      </c>
    </row>
    <row r="27" spans="1:71" x14ac:dyDescent="0.45">
      <c r="A27" s="2">
        <v>42757</v>
      </c>
      <c r="BA27" s="101">
        <f t="shared" si="0"/>
        <v>0</v>
      </c>
      <c r="BC27" s="60">
        <v>0</v>
      </c>
      <c r="BD27">
        <v>0</v>
      </c>
      <c r="BE27">
        <v>0</v>
      </c>
      <c r="BF27">
        <v>0</v>
      </c>
      <c r="BK27" s="80">
        <f t="shared" si="1"/>
        <v>0</v>
      </c>
      <c r="BM27">
        <v>103</v>
      </c>
      <c r="BN27">
        <v>98</v>
      </c>
      <c r="BO27">
        <v>238</v>
      </c>
      <c r="BP27" s="16">
        <v>2.31</v>
      </c>
      <c r="BQ27" s="34">
        <v>5.1388888888888894E-2</v>
      </c>
      <c r="BR27" s="17">
        <v>0.67959999999999998</v>
      </c>
      <c r="BS27" s="17">
        <v>0.63109999999999999</v>
      </c>
    </row>
    <row r="28" spans="1:71" x14ac:dyDescent="0.45">
      <c r="A28" s="2">
        <v>42758</v>
      </c>
      <c r="AV28">
        <v>1</v>
      </c>
      <c r="BA28" s="101">
        <f t="shared" si="0"/>
        <v>1</v>
      </c>
      <c r="BC28" s="60">
        <v>0</v>
      </c>
      <c r="BD28">
        <v>0</v>
      </c>
      <c r="BE28">
        <v>1</v>
      </c>
      <c r="BF28">
        <v>0</v>
      </c>
      <c r="BK28" s="80">
        <f t="shared" si="1"/>
        <v>1</v>
      </c>
      <c r="BM28">
        <v>214</v>
      </c>
      <c r="BN28">
        <v>178</v>
      </c>
      <c r="BO28">
        <v>775</v>
      </c>
      <c r="BP28">
        <v>3.62</v>
      </c>
      <c r="BQ28" s="16">
        <v>0.16666666666666666</v>
      </c>
      <c r="BR28" s="17">
        <v>0.52339999999999998</v>
      </c>
      <c r="BS28" s="17">
        <v>0.61209999999999998</v>
      </c>
    </row>
    <row r="29" spans="1:71" x14ac:dyDescent="0.45">
      <c r="A29" s="2">
        <v>42759</v>
      </c>
      <c r="L29">
        <v>1</v>
      </c>
      <c r="O29">
        <v>2</v>
      </c>
      <c r="Q29">
        <v>1</v>
      </c>
      <c r="AR29">
        <v>1</v>
      </c>
      <c r="AS29">
        <v>2</v>
      </c>
      <c r="BA29" s="101">
        <f t="shared" si="0"/>
        <v>7</v>
      </c>
      <c r="BC29" s="60">
        <v>0</v>
      </c>
      <c r="BD29">
        <v>0</v>
      </c>
      <c r="BE29">
        <v>5</v>
      </c>
      <c r="BF29">
        <v>2</v>
      </c>
      <c r="BK29" s="80">
        <f t="shared" si="1"/>
        <v>7</v>
      </c>
      <c r="BM29">
        <v>476</v>
      </c>
      <c r="BN29">
        <v>426</v>
      </c>
      <c r="BO29">
        <v>1889</v>
      </c>
      <c r="BP29">
        <v>3.97</v>
      </c>
      <c r="BQ29" s="16">
        <v>0.11527777777777777</v>
      </c>
      <c r="BR29" s="17">
        <v>0.37390000000000001</v>
      </c>
      <c r="BS29" s="17">
        <v>0.79410000000000003</v>
      </c>
    </row>
    <row r="30" spans="1:71" x14ac:dyDescent="0.45">
      <c r="A30" s="2">
        <v>42760</v>
      </c>
      <c r="AY30">
        <v>1</v>
      </c>
      <c r="BA30" s="101">
        <f t="shared" si="0"/>
        <v>1</v>
      </c>
      <c r="BC30" s="60">
        <v>0</v>
      </c>
      <c r="BD30">
        <v>0</v>
      </c>
      <c r="BE30">
        <v>0</v>
      </c>
      <c r="BF30">
        <v>1</v>
      </c>
      <c r="BK30" s="80">
        <f t="shared" si="1"/>
        <v>1</v>
      </c>
      <c r="BM30">
        <v>260</v>
      </c>
      <c r="BN30">
        <v>221</v>
      </c>
      <c r="BO30">
        <v>888</v>
      </c>
      <c r="BP30">
        <v>3.42</v>
      </c>
      <c r="BQ30" s="16">
        <v>0.1173611111111111</v>
      </c>
      <c r="BR30" s="17">
        <v>0.49230000000000002</v>
      </c>
      <c r="BS30" s="17">
        <v>0.65769999999999995</v>
      </c>
    </row>
    <row r="31" spans="1:71" x14ac:dyDescent="0.45">
      <c r="A31" s="2">
        <v>42761</v>
      </c>
      <c r="BA31" s="101">
        <f t="shared" si="0"/>
        <v>0</v>
      </c>
      <c r="BC31" s="60">
        <v>0</v>
      </c>
      <c r="BD31">
        <v>0</v>
      </c>
      <c r="BE31">
        <v>0</v>
      </c>
      <c r="BF31">
        <v>0</v>
      </c>
      <c r="BK31" s="80">
        <f>SUM(BC31:BF31)</f>
        <v>0</v>
      </c>
      <c r="BM31">
        <v>209</v>
      </c>
      <c r="BN31">
        <v>180</v>
      </c>
      <c r="BO31">
        <v>641</v>
      </c>
      <c r="BP31">
        <v>3.07</v>
      </c>
      <c r="BQ31" s="16">
        <v>0.1076388888888889</v>
      </c>
      <c r="BR31" s="17">
        <v>0.55500000000000005</v>
      </c>
      <c r="BS31" s="17">
        <v>0.6411</v>
      </c>
    </row>
    <row r="32" spans="1:71" x14ac:dyDescent="0.45">
      <c r="A32" s="2">
        <v>42762</v>
      </c>
      <c r="O32">
        <v>2</v>
      </c>
      <c r="AS32">
        <v>1</v>
      </c>
      <c r="BA32" s="101">
        <f t="shared" si="0"/>
        <v>3</v>
      </c>
      <c r="BC32" s="60">
        <v>0</v>
      </c>
      <c r="BD32">
        <v>0</v>
      </c>
      <c r="BE32">
        <v>3</v>
      </c>
      <c r="BF32">
        <v>0</v>
      </c>
      <c r="BK32" s="80">
        <f t="shared" si="1"/>
        <v>3</v>
      </c>
      <c r="BM32">
        <v>155</v>
      </c>
      <c r="BN32">
        <v>133</v>
      </c>
      <c r="BO32">
        <v>575</v>
      </c>
      <c r="BP32">
        <v>3.71</v>
      </c>
      <c r="BQ32" s="16">
        <v>0.12638888888888888</v>
      </c>
      <c r="BR32" s="17">
        <v>0.5161</v>
      </c>
      <c r="BS32" s="17">
        <v>0.62580000000000002</v>
      </c>
    </row>
    <row r="33" spans="1:71" x14ac:dyDescent="0.45">
      <c r="A33" s="2">
        <v>42763</v>
      </c>
      <c r="AV33">
        <v>1</v>
      </c>
      <c r="BA33" s="101">
        <f t="shared" si="0"/>
        <v>1</v>
      </c>
      <c r="BC33" s="60">
        <v>0</v>
      </c>
      <c r="BD33">
        <v>0</v>
      </c>
      <c r="BE33">
        <v>1</v>
      </c>
      <c r="BF33">
        <v>0</v>
      </c>
      <c r="BK33" s="80">
        <f t="shared" si="1"/>
        <v>1</v>
      </c>
      <c r="BM33">
        <v>106</v>
      </c>
      <c r="BN33">
        <v>90</v>
      </c>
      <c r="BO33">
        <v>380</v>
      </c>
      <c r="BP33">
        <v>3.58</v>
      </c>
      <c r="BQ33" s="16">
        <v>0.12430555555555556</v>
      </c>
      <c r="BR33" s="17">
        <v>0.58489999999999998</v>
      </c>
      <c r="BS33" s="17">
        <v>0.65090000000000003</v>
      </c>
    </row>
    <row r="34" spans="1:71" s="18" customFormat="1" x14ac:dyDescent="0.45">
      <c r="A34" s="5" t="s">
        <v>58</v>
      </c>
      <c r="B34" s="18">
        <f>SUM(B27:B33)</f>
        <v>0</v>
      </c>
      <c r="C34" s="18">
        <f t="shared" ref="C34:BK34" si="5">SUM(C27:C33)</f>
        <v>0</v>
      </c>
      <c r="D34" s="18">
        <f t="shared" si="5"/>
        <v>0</v>
      </c>
      <c r="E34" s="18">
        <f t="shared" si="5"/>
        <v>0</v>
      </c>
      <c r="F34" s="18">
        <f t="shared" si="5"/>
        <v>0</v>
      </c>
      <c r="G34" s="18">
        <f t="shared" si="5"/>
        <v>0</v>
      </c>
      <c r="H34" s="18">
        <f t="shared" si="5"/>
        <v>0</v>
      </c>
      <c r="I34" s="18">
        <f t="shared" si="5"/>
        <v>0</v>
      </c>
      <c r="J34" s="18">
        <f t="shared" si="5"/>
        <v>0</v>
      </c>
      <c r="K34" s="18">
        <f t="shared" si="5"/>
        <v>0</v>
      </c>
      <c r="L34" s="18">
        <f t="shared" si="5"/>
        <v>1</v>
      </c>
      <c r="M34" s="18">
        <f t="shared" si="5"/>
        <v>0</v>
      </c>
      <c r="N34" s="18">
        <f t="shared" si="5"/>
        <v>0</v>
      </c>
      <c r="O34" s="18">
        <f t="shared" si="5"/>
        <v>4</v>
      </c>
      <c r="P34" s="18">
        <f t="shared" si="5"/>
        <v>0</v>
      </c>
      <c r="Q34" s="18">
        <f t="shared" si="5"/>
        <v>1</v>
      </c>
      <c r="R34" s="18">
        <f t="shared" si="5"/>
        <v>0</v>
      </c>
      <c r="S34" s="18">
        <f t="shared" si="5"/>
        <v>0</v>
      </c>
      <c r="T34" s="18">
        <f t="shared" si="5"/>
        <v>0</v>
      </c>
      <c r="U34" s="18">
        <f t="shared" si="5"/>
        <v>0</v>
      </c>
      <c r="V34" s="18">
        <f t="shared" si="5"/>
        <v>0</v>
      </c>
      <c r="W34" s="18">
        <f t="shared" si="5"/>
        <v>0</v>
      </c>
      <c r="X34" s="18">
        <f t="shared" si="5"/>
        <v>0</v>
      </c>
      <c r="Y34" s="18">
        <f t="shared" si="5"/>
        <v>0</v>
      </c>
      <c r="Z34" s="18">
        <f t="shared" si="5"/>
        <v>0</v>
      </c>
      <c r="AA34" s="18">
        <f t="shared" si="5"/>
        <v>0</v>
      </c>
      <c r="AB34" s="18">
        <f t="shared" si="5"/>
        <v>0</v>
      </c>
      <c r="AC34" s="18">
        <f t="shared" si="5"/>
        <v>0</v>
      </c>
      <c r="AD34" s="18">
        <f t="shared" si="5"/>
        <v>0</v>
      </c>
      <c r="AE34" s="18">
        <f t="shared" si="5"/>
        <v>0</v>
      </c>
      <c r="AF34" s="18">
        <f t="shared" si="5"/>
        <v>0</v>
      </c>
      <c r="AG34" s="18">
        <f t="shared" si="5"/>
        <v>0</v>
      </c>
      <c r="AH34" s="18">
        <f t="shared" si="5"/>
        <v>0</v>
      </c>
      <c r="AI34" s="18">
        <f t="shared" si="5"/>
        <v>0</v>
      </c>
      <c r="AJ34" s="18">
        <f t="shared" si="5"/>
        <v>0</v>
      </c>
      <c r="AK34" s="18">
        <f t="shared" si="5"/>
        <v>0</v>
      </c>
      <c r="AL34" s="18">
        <f t="shared" si="5"/>
        <v>0</v>
      </c>
      <c r="AM34" s="18">
        <f t="shared" si="5"/>
        <v>0</v>
      </c>
      <c r="AN34" s="18">
        <f t="shared" si="5"/>
        <v>0</v>
      </c>
      <c r="AO34" s="18">
        <f t="shared" si="5"/>
        <v>0</v>
      </c>
      <c r="AP34" s="18">
        <f t="shared" si="5"/>
        <v>0</v>
      </c>
      <c r="AQ34" s="18">
        <f t="shared" si="5"/>
        <v>0</v>
      </c>
      <c r="AR34" s="18">
        <f t="shared" si="5"/>
        <v>1</v>
      </c>
      <c r="AS34" s="18">
        <f t="shared" si="5"/>
        <v>3</v>
      </c>
      <c r="AT34" s="18">
        <f t="shared" si="5"/>
        <v>0</v>
      </c>
      <c r="AU34" s="18">
        <f t="shared" si="5"/>
        <v>0</v>
      </c>
      <c r="AV34" s="18">
        <f t="shared" si="5"/>
        <v>2</v>
      </c>
      <c r="AW34" s="18">
        <f t="shared" si="5"/>
        <v>0</v>
      </c>
      <c r="AX34" s="18">
        <f t="shared" si="5"/>
        <v>0</v>
      </c>
      <c r="AY34" s="18">
        <f t="shared" si="5"/>
        <v>1</v>
      </c>
      <c r="AZ34" s="18">
        <f t="shared" si="5"/>
        <v>0</v>
      </c>
      <c r="BA34" s="33">
        <f t="shared" si="5"/>
        <v>13</v>
      </c>
      <c r="BC34" s="61">
        <f t="shared" si="5"/>
        <v>0</v>
      </c>
      <c r="BD34" s="18">
        <f t="shared" si="5"/>
        <v>0</v>
      </c>
      <c r="BE34" s="18">
        <f t="shared" si="5"/>
        <v>10</v>
      </c>
      <c r="BF34" s="18">
        <f t="shared" si="5"/>
        <v>3</v>
      </c>
      <c r="BG34" s="61"/>
      <c r="BK34" s="80">
        <f t="shared" si="5"/>
        <v>13</v>
      </c>
      <c r="BM34" s="18">
        <v>1523</v>
      </c>
      <c r="BN34" s="18">
        <v>1194</v>
      </c>
      <c r="BO34" s="20">
        <v>0.53859999999999997</v>
      </c>
      <c r="BP34" s="18">
        <v>3.54</v>
      </c>
      <c r="BQ34" s="18">
        <v>2.52</v>
      </c>
      <c r="BR34" s="20">
        <v>0.48980000000000001</v>
      </c>
      <c r="BS34" s="20">
        <v>0.68610000000000004</v>
      </c>
    </row>
    <row r="35" spans="1:71" x14ac:dyDescent="0.45">
      <c r="A35" s="2">
        <v>42764</v>
      </c>
      <c r="L35">
        <v>1</v>
      </c>
      <c r="BA35" s="101">
        <f t="shared" si="0"/>
        <v>1</v>
      </c>
      <c r="BC35" s="60">
        <v>1</v>
      </c>
      <c r="BD35">
        <v>0</v>
      </c>
      <c r="BE35">
        <v>0</v>
      </c>
      <c r="BF35">
        <v>0</v>
      </c>
      <c r="BK35" s="80">
        <f t="shared" si="1"/>
        <v>1</v>
      </c>
      <c r="BM35">
        <v>117</v>
      </c>
      <c r="BN35">
        <v>101</v>
      </c>
      <c r="BO35">
        <v>467</v>
      </c>
      <c r="BP35">
        <v>3.99</v>
      </c>
      <c r="BQ35" s="16">
        <v>0.14652777777777778</v>
      </c>
      <c r="BR35" s="17">
        <v>0.51280000000000003</v>
      </c>
      <c r="BS35" s="17">
        <v>0.65810000000000002</v>
      </c>
    </row>
    <row r="36" spans="1:71" x14ac:dyDescent="0.45">
      <c r="A36" s="2">
        <v>42765</v>
      </c>
      <c r="K36">
        <v>2</v>
      </c>
      <c r="O36">
        <v>1</v>
      </c>
      <c r="AH36">
        <v>1</v>
      </c>
      <c r="AS36">
        <v>1</v>
      </c>
      <c r="AV36">
        <v>1</v>
      </c>
      <c r="AZ36">
        <v>1</v>
      </c>
      <c r="BA36" s="101">
        <f t="shared" si="0"/>
        <v>7</v>
      </c>
      <c r="BC36" s="60">
        <v>0</v>
      </c>
      <c r="BD36">
        <v>0</v>
      </c>
      <c r="BE36">
        <v>3</v>
      </c>
      <c r="BF36">
        <v>4</v>
      </c>
      <c r="BK36" s="80">
        <f t="shared" si="1"/>
        <v>7</v>
      </c>
      <c r="BM36">
        <v>260</v>
      </c>
      <c r="BN36">
        <v>229</v>
      </c>
      <c r="BO36">
        <v>1124</v>
      </c>
      <c r="BP36">
        <v>4.32</v>
      </c>
      <c r="BQ36" s="16">
        <v>0.17361111111111113</v>
      </c>
      <c r="BR36" s="17">
        <v>0.38850000000000001</v>
      </c>
      <c r="BS36" s="17">
        <v>0.7077</v>
      </c>
    </row>
    <row r="37" spans="1:71" x14ac:dyDescent="0.45">
      <c r="A37" s="2">
        <v>42766</v>
      </c>
      <c r="D37">
        <v>1</v>
      </c>
      <c r="K37">
        <v>5</v>
      </c>
      <c r="L37">
        <v>4</v>
      </c>
      <c r="O37">
        <v>2</v>
      </c>
      <c r="AP37">
        <v>1</v>
      </c>
      <c r="AS37">
        <v>9</v>
      </c>
      <c r="AV37">
        <v>2</v>
      </c>
      <c r="BA37" s="101">
        <f t="shared" si="0"/>
        <v>24</v>
      </c>
      <c r="BC37" s="60">
        <v>1</v>
      </c>
      <c r="BD37">
        <v>0</v>
      </c>
      <c r="BE37">
        <v>7</v>
      </c>
      <c r="BF37">
        <v>16</v>
      </c>
      <c r="BK37" s="80">
        <f t="shared" si="1"/>
        <v>24</v>
      </c>
      <c r="BM37">
        <v>903</v>
      </c>
      <c r="BN37">
        <v>765</v>
      </c>
      <c r="BO37">
        <v>4693</v>
      </c>
      <c r="BP37">
        <v>5.13</v>
      </c>
      <c r="BQ37" s="16">
        <v>0.16041666666666668</v>
      </c>
      <c r="BR37" s="17">
        <v>0.2868</v>
      </c>
      <c r="BS37" s="17">
        <v>0.78849999999999998</v>
      </c>
    </row>
    <row r="38" spans="1:71" s="18" customFormat="1" x14ac:dyDescent="0.45">
      <c r="A38" s="5" t="s">
        <v>58</v>
      </c>
      <c r="B38" s="18">
        <f>SUM(B35:B37)</f>
        <v>0</v>
      </c>
      <c r="C38" s="18">
        <f t="shared" ref="C38:BK38" si="6">SUM(C35:C37)</f>
        <v>0</v>
      </c>
      <c r="D38" s="18">
        <f t="shared" si="6"/>
        <v>1</v>
      </c>
      <c r="E38" s="18">
        <f t="shared" si="6"/>
        <v>0</v>
      </c>
      <c r="F38" s="18">
        <f t="shared" si="6"/>
        <v>0</v>
      </c>
      <c r="G38" s="18">
        <f t="shared" si="6"/>
        <v>0</v>
      </c>
      <c r="H38" s="18">
        <f t="shared" si="6"/>
        <v>0</v>
      </c>
      <c r="J38" s="18">
        <f t="shared" si="6"/>
        <v>0</v>
      </c>
      <c r="K38" s="18">
        <f t="shared" si="6"/>
        <v>7</v>
      </c>
      <c r="L38" s="18">
        <f t="shared" si="6"/>
        <v>5</v>
      </c>
      <c r="M38" s="18">
        <f t="shared" si="6"/>
        <v>0</v>
      </c>
      <c r="N38" s="18">
        <f t="shared" si="6"/>
        <v>0</v>
      </c>
      <c r="O38" s="18">
        <f t="shared" si="6"/>
        <v>3</v>
      </c>
      <c r="P38" s="18">
        <f t="shared" si="6"/>
        <v>0</v>
      </c>
      <c r="Q38" s="18">
        <f t="shared" si="6"/>
        <v>0</v>
      </c>
      <c r="R38" s="18">
        <f t="shared" si="6"/>
        <v>0</v>
      </c>
      <c r="S38" s="18">
        <f t="shared" si="6"/>
        <v>0</v>
      </c>
      <c r="T38" s="18">
        <f t="shared" si="6"/>
        <v>0</v>
      </c>
      <c r="U38" s="18">
        <f t="shared" si="6"/>
        <v>0</v>
      </c>
      <c r="V38" s="18">
        <f t="shared" si="6"/>
        <v>0</v>
      </c>
      <c r="W38" s="18">
        <f t="shared" si="6"/>
        <v>0</v>
      </c>
      <c r="X38" s="18">
        <f t="shared" si="6"/>
        <v>0</v>
      </c>
      <c r="Y38" s="18">
        <f t="shared" si="6"/>
        <v>0</v>
      </c>
      <c r="Z38" s="18">
        <f t="shared" si="6"/>
        <v>0</v>
      </c>
      <c r="AA38" s="18">
        <f t="shared" si="6"/>
        <v>0</v>
      </c>
      <c r="AB38" s="18">
        <f t="shared" si="6"/>
        <v>0</v>
      </c>
      <c r="AC38" s="18">
        <f t="shared" si="6"/>
        <v>0</v>
      </c>
      <c r="AD38" s="18">
        <f t="shared" si="6"/>
        <v>0</v>
      </c>
      <c r="AE38" s="18">
        <f t="shared" si="6"/>
        <v>0</v>
      </c>
      <c r="AF38" s="18">
        <f t="shared" si="6"/>
        <v>0</v>
      </c>
      <c r="AG38" s="18">
        <f t="shared" si="6"/>
        <v>0</v>
      </c>
      <c r="AH38" s="18">
        <f t="shared" si="6"/>
        <v>1</v>
      </c>
      <c r="AI38" s="18">
        <f t="shared" si="6"/>
        <v>0</v>
      </c>
      <c r="AJ38" s="18">
        <f t="shared" si="6"/>
        <v>0</v>
      </c>
      <c r="AK38" s="18">
        <f t="shared" si="6"/>
        <v>0</v>
      </c>
      <c r="AL38" s="18">
        <f t="shared" si="6"/>
        <v>0</v>
      </c>
      <c r="AM38" s="18">
        <f t="shared" si="6"/>
        <v>0</v>
      </c>
      <c r="AN38" s="18">
        <f t="shared" si="6"/>
        <v>0</v>
      </c>
      <c r="AO38" s="18">
        <f t="shared" si="6"/>
        <v>0</v>
      </c>
      <c r="AP38" s="18">
        <f t="shared" si="6"/>
        <v>1</v>
      </c>
      <c r="AQ38" s="18">
        <f t="shared" si="6"/>
        <v>0</v>
      </c>
      <c r="AR38" s="18">
        <f t="shared" si="6"/>
        <v>0</v>
      </c>
      <c r="AS38" s="18">
        <f t="shared" si="6"/>
        <v>10</v>
      </c>
      <c r="AT38" s="18">
        <f t="shared" si="6"/>
        <v>0</v>
      </c>
      <c r="AU38" s="18">
        <f t="shared" si="6"/>
        <v>0</v>
      </c>
      <c r="AV38" s="18">
        <f t="shared" si="6"/>
        <v>3</v>
      </c>
      <c r="AW38" s="18">
        <f t="shared" si="6"/>
        <v>0</v>
      </c>
      <c r="AX38" s="18">
        <f t="shared" si="6"/>
        <v>0</v>
      </c>
      <c r="AY38" s="18">
        <f t="shared" si="6"/>
        <v>0</v>
      </c>
      <c r="AZ38" s="18">
        <f t="shared" si="6"/>
        <v>1</v>
      </c>
      <c r="BA38" s="33">
        <f t="shared" si="6"/>
        <v>32</v>
      </c>
      <c r="BC38" s="61">
        <f t="shared" si="6"/>
        <v>2</v>
      </c>
      <c r="BD38" s="18">
        <f t="shared" si="6"/>
        <v>0</v>
      </c>
      <c r="BE38" s="18">
        <f t="shared" si="6"/>
        <v>10</v>
      </c>
      <c r="BF38" s="18">
        <f t="shared" si="6"/>
        <v>20</v>
      </c>
      <c r="BG38" s="61"/>
      <c r="BK38" s="80">
        <f t="shared" si="6"/>
        <v>32</v>
      </c>
      <c r="BM38" s="18">
        <v>1280</v>
      </c>
      <c r="BN38" s="18">
        <v>1074</v>
      </c>
      <c r="BO38" s="18">
        <v>6224</v>
      </c>
      <c r="BP38" s="18">
        <v>4.8600000000000003</v>
      </c>
      <c r="BQ38" s="19">
        <v>0.16180555555555556</v>
      </c>
      <c r="BR38" s="20">
        <v>0.3281</v>
      </c>
      <c r="BS38" s="20">
        <v>0.76019999999999999</v>
      </c>
    </row>
    <row r="39" spans="1:71" s="12" customFormat="1" x14ac:dyDescent="0.45">
      <c r="A39" s="8" t="s">
        <v>59</v>
      </c>
      <c r="B39" s="13">
        <f>B38+B34+B26+B18+B10</f>
        <v>0</v>
      </c>
      <c r="C39" s="13">
        <f t="shared" ref="C39:BK39" si="7">C38+C34+C26+C18+C10</f>
        <v>0</v>
      </c>
      <c r="D39" s="13">
        <f t="shared" si="7"/>
        <v>3</v>
      </c>
      <c r="E39" s="13">
        <f t="shared" si="7"/>
        <v>0</v>
      </c>
      <c r="F39" s="13">
        <f t="shared" si="7"/>
        <v>0</v>
      </c>
      <c r="G39" s="13">
        <f t="shared" si="7"/>
        <v>0</v>
      </c>
      <c r="H39" s="13">
        <f t="shared" si="7"/>
        <v>0</v>
      </c>
      <c r="I39" s="13">
        <f t="shared" si="7"/>
        <v>0</v>
      </c>
      <c r="J39" s="13">
        <f t="shared" si="7"/>
        <v>0</v>
      </c>
      <c r="K39" s="13">
        <f t="shared" si="7"/>
        <v>10</v>
      </c>
      <c r="L39" s="13">
        <f t="shared" si="7"/>
        <v>8</v>
      </c>
      <c r="M39" s="13">
        <f t="shared" si="7"/>
        <v>0</v>
      </c>
      <c r="N39" s="13">
        <f t="shared" si="7"/>
        <v>0</v>
      </c>
      <c r="O39" s="13">
        <f t="shared" si="7"/>
        <v>10</v>
      </c>
      <c r="P39" s="13">
        <f t="shared" si="7"/>
        <v>0</v>
      </c>
      <c r="Q39" s="13">
        <f t="shared" si="7"/>
        <v>1</v>
      </c>
      <c r="R39" s="13">
        <f t="shared" si="7"/>
        <v>0</v>
      </c>
      <c r="S39" s="13">
        <f t="shared" si="7"/>
        <v>0</v>
      </c>
      <c r="T39" s="13">
        <f t="shared" si="7"/>
        <v>0</v>
      </c>
      <c r="U39" s="13">
        <f t="shared" si="7"/>
        <v>0</v>
      </c>
      <c r="V39" s="13">
        <f t="shared" si="7"/>
        <v>0</v>
      </c>
      <c r="W39" s="13">
        <f t="shared" si="7"/>
        <v>0</v>
      </c>
      <c r="X39" s="13">
        <f t="shared" si="7"/>
        <v>1</v>
      </c>
      <c r="Y39" s="13">
        <f t="shared" si="7"/>
        <v>0</v>
      </c>
      <c r="Z39" s="13">
        <f t="shared" si="7"/>
        <v>0</v>
      </c>
      <c r="AA39" s="13">
        <f t="shared" si="7"/>
        <v>1</v>
      </c>
      <c r="AB39" s="13">
        <f t="shared" si="7"/>
        <v>0</v>
      </c>
      <c r="AC39" s="13">
        <f t="shared" si="7"/>
        <v>0</v>
      </c>
      <c r="AD39" s="13">
        <f t="shared" si="7"/>
        <v>0</v>
      </c>
      <c r="AE39" s="13">
        <f t="shared" si="7"/>
        <v>0</v>
      </c>
      <c r="AF39" s="13">
        <f t="shared" si="7"/>
        <v>0</v>
      </c>
      <c r="AG39" s="13">
        <f t="shared" si="7"/>
        <v>0</v>
      </c>
      <c r="AH39" s="13">
        <f t="shared" si="7"/>
        <v>1</v>
      </c>
      <c r="AI39" s="13">
        <f t="shared" si="7"/>
        <v>3</v>
      </c>
      <c r="AJ39" s="13">
        <f t="shared" si="7"/>
        <v>0</v>
      </c>
      <c r="AK39" s="13">
        <f t="shared" si="7"/>
        <v>0</v>
      </c>
      <c r="AL39" s="13">
        <f t="shared" si="7"/>
        <v>0</v>
      </c>
      <c r="AM39" s="13">
        <f t="shared" si="7"/>
        <v>0</v>
      </c>
      <c r="AN39" s="13">
        <f t="shared" si="7"/>
        <v>4</v>
      </c>
      <c r="AO39" s="13">
        <f t="shared" si="7"/>
        <v>0</v>
      </c>
      <c r="AP39" s="13">
        <f t="shared" si="7"/>
        <v>1</v>
      </c>
      <c r="AQ39" s="13">
        <f t="shared" si="7"/>
        <v>0</v>
      </c>
      <c r="AR39" s="13">
        <f t="shared" si="7"/>
        <v>1</v>
      </c>
      <c r="AS39" s="13">
        <f t="shared" si="7"/>
        <v>20</v>
      </c>
      <c r="AT39" s="13">
        <f t="shared" si="7"/>
        <v>0</v>
      </c>
      <c r="AU39" s="13">
        <f t="shared" si="7"/>
        <v>0</v>
      </c>
      <c r="AV39" s="13">
        <f t="shared" si="7"/>
        <v>6</v>
      </c>
      <c r="AW39" s="13">
        <f t="shared" si="7"/>
        <v>0</v>
      </c>
      <c r="AX39" s="13">
        <f t="shared" si="7"/>
        <v>0</v>
      </c>
      <c r="AY39" s="13">
        <f t="shared" si="7"/>
        <v>2</v>
      </c>
      <c r="AZ39" s="13">
        <f t="shared" si="7"/>
        <v>1</v>
      </c>
      <c r="BA39" s="101">
        <f t="shared" si="7"/>
        <v>73</v>
      </c>
      <c r="BB39" s="13"/>
      <c r="BC39" s="63">
        <f t="shared" si="7"/>
        <v>3</v>
      </c>
      <c r="BD39" s="13">
        <f t="shared" si="7"/>
        <v>1</v>
      </c>
      <c r="BE39" s="13">
        <f t="shared" si="7"/>
        <v>33</v>
      </c>
      <c r="BF39" s="13">
        <f t="shared" si="7"/>
        <v>36</v>
      </c>
      <c r="BG39" s="63"/>
      <c r="BH39" s="13"/>
      <c r="BI39" s="13"/>
      <c r="BJ39" s="13"/>
      <c r="BK39" s="103">
        <f t="shared" si="7"/>
        <v>73</v>
      </c>
      <c r="BM39" s="12">
        <v>7282</v>
      </c>
      <c r="BN39" s="12">
        <v>5461</v>
      </c>
      <c r="BO39" s="12">
        <v>26576</v>
      </c>
      <c r="BP39" s="12">
        <v>3.65</v>
      </c>
      <c r="BQ39" s="39">
        <v>0.11666666666666665</v>
      </c>
      <c r="BR39" s="40">
        <v>0.47070000000000001</v>
      </c>
      <c r="BS39" s="40">
        <v>0.69979999999999998</v>
      </c>
    </row>
    <row r="40" spans="1:71" x14ac:dyDescent="0.45">
      <c r="A40" s="2">
        <v>42767</v>
      </c>
      <c r="D40">
        <v>1</v>
      </c>
      <c r="BA40" s="101">
        <f t="shared" si="0"/>
        <v>1</v>
      </c>
      <c r="BC40" s="60">
        <v>1</v>
      </c>
      <c r="BD40">
        <v>0</v>
      </c>
      <c r="BE40">
        <v>0</v>
      </c>
      <c r="BF40">
        <v>0</v>
      </c>
      <c r="BK40" s="80">
        <f t="shared" si="1"/>
        <v>1</v>
      </c>
      <c r="BM40">
        <v>254</v>
      </c>
      <c r="BN40">
        <v>223</v>
      </c>
      <c r="BO40">
        <v>834</v>
      </c>
      <c r="BP40">
        <v>3.28</v>
      </c>
      <c r="BQ40" s="16">
        <v>0.10208333333333335</v>
      </c>
      <c r="BR40" s="17">
        <v>0.48820000000000002</v>
      </c>
      <c r="BS40" s="17">
        <v>0.63780000000000003</v>
      </c>
    </row>
    <row r="41" spans="1:71" x14ac:dyDescent="0.45">
      <c r="A41" s="2">
        <v>42768</v>
      </c>
      <c r="D41">
        <v>1</v>
      </c>
      <c r="BA41" s="101">
        <f t="shared" si="0"/>
        <v>1</v>
      </c>
      <c r="BC41" s="60">
        <v>1</v>
      </c>
      <c r="BD41">
        <v>0</v>
      </c>
      <c r="BE41">
        <v>0</v>
      </c>
      <c r="BF41">
        <v>0</v>
      </c>
      <c r="BK41" s="80">
        <f t="shared" si="1"/>
        <v>1</v>
      </c>
      <c r="BM41">
        <v>189</v>
      </c>
      <c r="BN41">
        <v>155</v>
      </c>
      <c r="BO41">
        <v>713</v>
      </c>
      <c r="BP41">
        <v>3.77</v>
      </c>
      <c r="BQ41" s="16">
        <v>0.14722222222222223</v>
      </c>
      <c r="BR41" s="17">
        <v>0.51849999999999996</v>
      </c>
      <c r="BS41" s="17">
        <v>0.61899999999999999</v>
      </c>
    </row>
    <row r="42" spans="1:71" x14ac:dyDescent="0.45">
      <c r="A42" s="2">
        <v>42769</v>
      </c>
      <c r="D42">
        <v>1</v>
      </c>
      <c r="L42">
        <v>1</v>
      </c>
      <c r="BA42" s="101">
        <f t="shared" si="0"/>
        <v>2</v>
      </c>
      <c r="BC42" s="60">
        <v>1</v>
      </c>
      <c r="BD42">
        <v>0</v>
      </c>
      <c r="BE42">
        <v>1</v>
      </c>
      <c r="BF42">
        <v>0</v>
      </c>
      <c r="BK42" s="80">
        <f t="shared" si="1"/>
        <v>2</v>
      </c>
      <c r="BM42">
        <v>154</v>
      </c>
      <c r="BN42">
        <v>128</v>
      </c>
      <c r="BO42">
        <v>527</v>
      </c>
      <c r="BP42">
        <v>3.42</v>
      </c>
      <c r="BQ42" s="16">
        <v>0.10833333333333334</v>
      </c>
      <c r="BR42" s="17">
        <v>0.56489999999999996</v>
      </c>
      <c r="BS42" s="17">
        <v>0.59089999999999998</v>
      </c>
    </row>
    <row r="43" spans="1:71" x14ac:dyDescent="0.45">
      <c r="A43" s="2">
        <v>42770</v>
      </c>
      <c r="BA43" s="101">
        <f t="shared" si="0"/>
        <v>0</v>
      </c>
      <c r="BC43" s="60">
        <v>0</v>
      </c>
      <c r="BD43">
        <v>0</v>
      </c>
      <c r="BE43">
        <v>0</v>
      </c>
      <c r="BF43">
        <v>0</v>
      </c>
      <c r="BK43" s="80">
        <f t="shared" si="1"/>
        <v>0</v>
      </c>
      <c r="BM43">
        <v>95</v>
      </c>
      <c r="BN43">
        <v>89</v>
      </c>
      <c r="BO43">
        <v>255</v>
      </c>
      <c r="BP43" s="36">
        <v>2.68</v>
      </c>
      <c r="BQ43" s="16">
        <v>7.9861111111111105E-2</v>
      </c>
      <c r="BR43" s="17">
        <v>0.57889999999999997</v>
      </c>
      <c r="BS43" s="17">
        <v>0.73680000000000001</v>
      </c>
    </row>
    <row r="44" spans="1:71" s="18" customFormat="1" x14ac:dyDescent="0.45">
      <c r="A44" s="5" t="s">
        <v>58</v>
      </c>
      <c r="B44" s="18">
        <f>SUM(B40:B43)</f>
        <v>0</v>
      </c>
      <c r="C44" s="18">
        <f t="shared" ref="C44:BK44" si="8">SUM(C40:C43)</f>
        <v>0</v>
      </c>
      <c r="D44" s="18">
        <f t="shared" si="8"/>
        <v>3</v>
      </c>
      <c r="E44" s="18">
        <f t="shared" si="8"/>
        <v>0</v>
      </c>
      <c r="F44" s="18">
        <f t="shared" si="8"/>
        <v>0</v>
      </c>
      <c r="G44" s="18">
        <f t="shared" si="8"/>
        <v>0</v>
      </c>
      <c r="H44" s="18">
        <f t="shared" si="8"/>
        <v>0</v>
      </c>
      <c r="I44" s="18">
        <f t="shared" si="8"/>
        <v>0</v>
      </c>
      <c r="J44" s="18">
        <f t="shared" si="8"/>
        <v>0</v>
      </c>
      <c r="K44" s="18">
        <f t="shared" si="8"/>
        <v>0</v>
      </c>
      <c r="L44" s="18">
        <f t="shared" si="8"/>
        <v>1</v>
      </c>
      <c r="M44" s="18">
        <f t="shared" si="8"/>
        <v>0</v>
      </c>
      <c r="N44" s="18">
        <f t="shared" si="8"/>
        <v>0</v>
      </c>
      <c r="O44" s="18">
        <f t="shared" si="8"/>
        <v>0</v>
      </c>
      <c r="P44" s="18">
        <f t="shared" si="8"/>
        <v>0</v>
      </c>
      <c r="Q44" s="18">
        <f t="shared" si="8"/>
        <v>0</v>
      </c>
      <c r="R44" s="18">
        <f t="shared" si="8"/>
        <v>0</v>
      </c>
      <c r="S44" s="18">
        <f t="shared" si="8"/>
        <v>0</v>
      </c>
      <c r="T44" s="18">
        <f t="shared" si="8"/>
        <v>0</v>
      </c>
      <c r="U44" s="18">
        <f t="shared" si="8"/>
        <v>0</v>
      </c>
      <c r="V44" s="18">
        <f t="shared" si="8"/>
        <v>0</v>
      </c>
      <c r="W44" s="18">
        <f t="shared" si="8"/>
        <v>0</v>
      </c>
      <c r="X44" s="18">
        <f t="shared" si="8"/>
        <v>0</v>
      </c>
      <c r="Y44" s="18">
        <f t="shared" si="8"/>
        <v>0</v>
      </c>
      <c r="Z44" s="18">
        <f t="shared" si="8"/>
        <v>0</v>
      </c>
      <c r="AA44" s="18">
        <f t="shared" si="8"/>
        <v>0</v>
      </c>
      <c r="AB44" s="18">
        <f t="shared" si="8"/>
        <v>0</v>
      </c>
      <c r="AC44" s="18">
        <f t="shared" si="8"/>
        <v>0</v>
      </c>
      <c r="AD44" s="18">
        <f t="shared" si="8"/>
        <v>0</v>
      </c>
      <c r="AE44" s="18">
        <f t="shared" si="8"/>
        <v>0</v>
      </c>
      <c r="AF44" s="18">
        <f t="shared" si="8"/>
        <v>0</v>
      </c>
      <c r="AG44" s="18">
        <f t="shared" si="8"/>
        <v>0</v>
      </c>
      <c r="AH44" s="18">
        <f t="shared" si="8"/>
        <v>0</v>
      </c>
      <c r="AI44" s="18">
        <f t="shared" si="8"/>
        <v>0</v>
      </c>
      <c r="AJ44" s="18">
        <f t="shared" si="8"/>
        <v>0</v>
      </c>
      <c r="AK44" s="18">
        <f t="shared" si="8"/>
        <v>0</v>
      </c>
      <c r="AL44" s="18">
        <f t="shared" si="8"/>
        <v>0</v>
      </c>
      <c r="AM44" s="18">
        <f t="shared" si="8"/>
        <v>0</v>
      </c>
      <c r="AN44" s="18">
        <f t="shared" si="8"/>
        <v>0</v>
      </c>
      <c r="AO44" s="18">
        <f t="shared" si="8"/>
        <v>0</v>
      </c>
      <c r="AP44" s="18">
        <f t="shared" si="8"/>
        <v>0</v>
      </c>
      <c r="AQ44" s="18">
        <f t="shared" si="8"/>
        <v>0</v>
      </c>
      <c r="AR44" s="18">
        <f t="shared" si="8"/>
        <v>0</v>
      </c>
      <c r="AS44" s="18">
        <f t="shared" si="8"/>
        <v>0</v>
      </c>
      <c r="AT44" s="18">
        <f t="shared" si="8"/>
        <v>0</v>
      </c>
      <c r="AU44" s="18">
        <f t="shared" si="8"/>
        <v>0</v>
      </c>
      <c r="AV44" s="18">
        <f t="shared" si="8"/>
        <v>0</v>
      </c>
      <c r="AW44" s="18">
        <f t="shared" si="8"/>
        <v>0</v>
      </c>
      <c r="AX44" s="18">
        <f t="shared" si="8"/>
        <v>0</v>
      </c>
      <c r="AY44" s="18">
        <f t="shared" si="8"/>
        <v>0</v>
      </c>
      <c r="AZ44" s="18">
        <f t="shared" si="8"/>
        <v>0</v>
      </c>
      <c r="BA44" s="33">
        <f t="shared" si="8"/>
        <v>4</v>
      </c>
      <c r="BC44" s="61">
        <f t="shared" si="8"/>
        <v>3</v>
      </c>
      <c r="BD44" s="18">
        <f t="shared" si="8"/>
        <v>0</v>
      </c>
      <c r="BE44" s="18">
        <f t="shared" si="8"/>
        <v>1</v>
      </c>
      <c r="BF44" s="18">
        <f t="shared" si="8"/>
        <v>0</v>
      </c>
      <c r="BG44" s="61"/>
      <c r="BK44" s="80">
        <f t="shared" si="8"/>
        <v>4</v>
      </c>
      <c r="BM44" s="18">
        <v>692</v>
      </c>
      <c r="BN44" s="18">
        <v>549</v>
      </c>
      <c r="BO44" s="18">
        <v>2329</v>
      </c>
      <c r="BP44" s="37">
        <v>3.37</v>
      </c>
      <c r="BQ44" s="19">
        <v>0.1111111111111111</v>
      </c>
      <c r="BR44" s="20">
        <v>0.52600000000000002</v>
      </c>
      <c r="BS44" s="20">
        <v>0.63580000000000003</v>
      </c>
    </row>
    <row r="45" spans="1:71" x14ac:dyDescent="0.45">
      <c r="A45" s="2">
        <v>42771</v>
      </c>
      <c r="Q45">
        <v>1</v>
      </c>
      <c r="BA45" s="101">
        <f t="shared" si="0"/>
        <v>1</v>
      </c>
      <c r="BC45" s="60">
        <v>1</v>
      </c>
      <c r="BD45">
        <v>0</v>
      </c>
      <c r="BE45">
        <v>0</v>
      </c>
      <c r="BF45">
        <v>0</v>
      </c>
      <c r="BK45" s="80">
        <f t="shared" si="1"/>
        <v>1</v>
      </c>
      <c r="BM45">
        <v>95</v>
      </c>
      <c r="BN45">
        <v>86</v>
      </c>
      <c r="BO45">
        <v>219</v>
      </c>
      <c r="BP45" s="36">
        <v>2.31</v>
      </c>
      <c r="BQ45" s="16">
        <v>7.9861111111111105E-2</v>
      </c>
      <c r="BR45" s="17">
        <v>0.68420000000000003</v>
      </c>
      <c r="BS45" s="17">
        <v>0.70530000000000004</v>
      </c>
    </row>
    <row r="46" spans="1:71" x14ac:dyDescent="0.45">
      <c r="A46" s="2">
        <v>42772</v>
      </c>
      <c r="K46">
        <v>1</v>
      </c>
      <c r="AS46">
        <v>1</v>
      </c>
      <c r="BA46" s="101">
        <f t="shared" si="0"/>
        <v>2</v>
      </c>
      <c r="BC46" s="60">
        <v>0</v>
      </c>
      <c r="BD46">
        <v>0</v>
      </c>
      <c r="BE46">
        <v>1</v>
      </c>
      <c r="BF46">
        <v>1</v>
      </c>
      <c r="BK46" s="80">
        <f t="shared" si="1"/>
        <v>2</v>
      </c>
      <c r="BM46">
        <v>176</v>
      </c>
      <c r="BN46">
        <v>147</v>
      </c>
      <c r="BO46">
        <v>516</v>
      </c>
      <c r="BP46" s="36">
        <v>2.93</v>
      </c>
      <c r="BQ46" s="16">
        <v>9.5138888888888884E-2</v>
      </c>
      <c r="BR46" s="17">
        <v>0.54549999999999998</v>
      </c>
      <c r="BS46" s="17">
        <v>0.66479999999999995</v>
      </c>
    </row>
    <row r="47" spans="1:71" x14ac:dyDescent="0.45">
      <c r="A47" s="2">
        <v>42773</v>
      </c>
      <c r="L47">
        <v>1</v>
      </c>
      <c r="BA47" s="101">
        <f t="shared" si="0"/>
        <v>1</v>
      </c>
      <c r="BC47" s="60">
        <v>0</v>
      </c>
      <c r="BD47">
        <v>0</v>
      </c>
      <c r="BE47">
        <v>1</v>
      </c>
      <c r="BF47">
        <v>0</v>
      </c>
      <c r="BK47" s="80">
        <f t="shared" si="1"/>
        <v>1</v>
      </c>
      <c r="BM47">
        <v>146</v>
      </c>
      <c r="BN47">
        <v>127</v>
      </c>
      <c r="BO47">
        <v>615</v>
      </c>
      <c r="BP47" s="36">
        <v>4.21</v>
      </c>
      <c r="BQ47" s="16">
        <v>0.23124999999999998</v>
      </c>
      <c r="BR47" s="17">
        <v>0.5</v>
      </c>
      <c r="BS47" s="17">
        <v>0.71919999999999995</v>
      </c>
    </row>
    <row r="48" spans="1:71" x14ac:dyDescent="0.45">
      <c r="A48" s="2">
        <v>42774</v>
      </c>
      <c r="AS48">
        <v>1</v>
      </c>
      <c r="BA48" s="101">
        <f t="shared" si="0"/>
        <v>1</v>
      </c>
      <c r="BC48" s="60">
        <v>1</v>
      </c>
      <c r="BD48">
        <v>0</v>
      </c>
      <c r="BE48">
        <v>0</v>
      </c>
      <c r="BF48">
        <v>0</v>
      </c>
      <c r="BK48" s="80">
        <f t="shared" si="1"/>
        <v>1</v>
      </c>
      <c r="BM48">
        <v>136</v>
      </c>
      <c r="BN48">
        <v>113</v>
      </c>
      <c r="BO48">
        <v>477</v>
      </c>
      <c r="BP48" s="36">
        <v>3.51</v>
      </c>
      <c r="BQ48" s="16">
        <v>0.14097222222222222</v>
      </c>
      <c r="BR48" s="17">
        <v>0.49259999999999998</v>
      </c>
      <c r="BS48" s="17">
        <v>0.60289999999999999</v>
      </c>
    </row>
    <row r="49" spans="1:71" x14ac:dyDescent="0.45">
      <c r="A49" s="2">
        <v>42775</v>
      </c>
      <c r="BA49" s="101">
        <f t="shared" si="0"/>
        <v>0</v>
      </c>
      <c r="BC49" s="60">
        <v>0</v>
      </c>
      <c r="BD49">
        <v>0</v>
      </c>
      <c r="BE49">
        <v>0</v>
      </c>
      <c r="BF49">
        <v>0</v>
      </c>
      <c r="BK49" s="80">
        <f t="shared" si="1"/>
        <v>0</v>
      </c>
      <c r="BM49">
        <v>149</v>
      </c>
      <c r="BN49">
        <v>124</v>
      </c>
      <c r="BO49">
        <v>417</v>
      </c>
      <c r="BP49" s="36">
        <v>2.8</v>
      </c>
      <c r="BQ49" s="16">
        <v>9.930555555555555E-2</v>
      </c>
      <c r="BR49" s="17">
        <v>0.57520000000000004</v>
      </c>
      <c r="BS49" s="17">
        <v>0.70469999999999999</v>
      </c>
    </row>
    <row r="50" spans="1:71" x14ac:dyDescent="0.45">
      <c r="A50" s="2">
        <v>42776</v>
      </c>
      <c r="BA50" s="101">
        <f t="shared" si="0"/>
        <v>0</v>
      </c>
      <c r="BC50" s="60">
        <v>0</v>
      </c>
      <c r="BD50">
        <v>0</v>
      </c>
      <c r="BE50">
        <v>0</v>
      </c>
      <c r="BF50">
        <v>0</v>
      </c>
      <c r="BK50" s="80">
        <f t="shared" si="1"/>
        <v>0</v>
      </c>
      <c r="BM50">
        <v>132</v>
      </c>
      <c r="BN50">
        <v>113</v>
      </c>
      <c r="BO50">
        <v>339</v>
      </c>
      <c r="BP50" s="36">
        <v>2.57</v>
      </c>
      <c r="BQ50" s="16">
        <v>8.1944444444444445E-2</v>
      </c>
      <c r="BR50" s="17">
        <v>0.59089999999999998</v>
      </c>
      <c r="BS50" s="17">
        <v>0.69699999999999995</v>
      </c>
    </row>
    <row r="51" spans="1:71" x14ac:dyDescent="0.45">
      <c r="A51" s="2">
        <v>42777</v>
      </c>
      <c r="AV51">
        <v>1</v>
      </c>
      <c r="BA51" s="101">
        <f t="shared" si="0"/>
        <v>1</v>
      </c>
      <c r="BC51" s="60">
        <v>0</v>
      </c>
      <c r="BD51">
        <v>0</v>
      </c>
      <c r="BE51">
        <v>1</v>
      </c>
      <c r="BF51">
        <v>0</v>
      </c>
      <c r="BK51" s="80">
        <f t="shared" si="1"/>
        <v>1</v>
      </c>
      <c r="BM51">
        <v>92</v>
      </c>
      <c r="BN51">
        <v>84</v>
      </c>
      <c r="BO51">
        <v>222</v>
      </c>
      <c r="BP51" s="36">
        <v>2.41</v>
      </c>
      <c r="BQ51" s="16">
        <v>7.013888888888889E-2</v>
      </c>
      <c r="BR51" s="17">
        <v>0.73909999999999998</v>
      </c>
      <c r="BS51" s="17">
        <v>0.76090000000000002</v>
      </c>
    </row>
    <row r="52" spans="1:71" s="18" customFormat="1" x14ac:dyDescent="0.45">
      <c r="A52" s="5" t="s">
        <v>58</v>
      </c>
      <c r="B52" s="18">
        <f>SUM(B45:B51)</f>
        <v>0</v>
      </c>
      <c r="C52" s="18">
        <f t="shared" ref="C52:BK52" si="9">SUM(C45:C51)</f>
        <v>0</v>
      </c>
      <c r="D52" s="18">
        <f t="shared" si="9"/>
        <v>0</v>
      </c>
      <c r="E52" s="18">
        <f t="shared" si="9"/>
        <v>0</v>
      </c>
      <c r="F52" s="18">
        <f t="shared" si="9"/>
        <v>0</v>
      </c>
      <c r="G52" s="18">
        <f t="shared" si="9"/>
        <v>0</v>
      </c>
      <c r="H52" s="18">
        <f t="shared" si="9"/>
        <v>0</v>
      </c>
      <c r="I52" s="18">
        <f t="shared" si="9"/>
        <v>0</v>
      </c>
      <c r="J52" s="18">
        <f t="shared" si="9"/>
        <v>0</v>
      </c>
      <c r="K52" s="18">
        <f t="shared" si="9"/>
        <v>1</v>
      </c>
      <c r="L52" s="18">
        <f t="shared" si="9"/>
        <v>1</v>
      </c>
      <c r="M52" s="18">
        <f t="shared" si="9"/>
        <v>0</v>
      </c>
      <c r="N52" s="18">
        <f t="shared" si="9"/>
        <v>0</v>
      </c>
      <c r="O52" s="18">
        <f t="shared" si="9"/>
        <v>0</v>
      </c>
      <c r="P52" s="18">
        <f t="shared" si="9"/>
        <v>0</v>
      </c>
      <c r="Q52" s="18">
        <f t="shared" si="9"/>
        <v>1</v>
      </c>
      <c r="R52" s="18">
        <f t="shared" si="9"/>
        <v>0</v>
      </c>
      <c r="S52" s="18">
        <f t="shared" si="9"/>
        <v>0</v>
      </c>
      <c r="T52" s="18">
        <f t="shared" si="9"/>
        <v>0</v>
      </c>
      <c r="U52" s="18">
        <f t="shared" si="9"/>
        <v>0</v>
      </c>
      <c r="V52" s="18">
        <f t="shared" si="9"/>
        <v>0</v>
      </c>
      <c r="W52" s="18">
        <f t="shared" si="9"/>
        <v>0</v>
      </c>
      <c r="X52" s="18">
        <f t="shared" si="9"/>
        <v>0</v>
      </c>
      <c r="Y52" s="18">
        <f t="shared" si="9"/>
        <v>0</v>
      </c>
      <c r="Z52" s="18">
        <f t="shared" si="9"/>
        <v>0</v>
      </c>
      <c r="AA52" s="18">
        <f t="shared" si="9"/>
        <v>0</v>
      </c>
      <c r="AB52" s="18">
        <f t="shared" si="9"/>
        <v>0</v>
      </c>
      <c r="AC52" s="18">
        <f t="shared" si="9"/>
        <v>0</v>
      </c>
      <c r="AD52" s="18">
        <f t="shared" si="9"/>
        <v>0</v>
      </c>
      <c r="AE52" s="18">
        <f t="shared" si="9"/>
        <v>0</v>
      </c>
      <c r="AF52" s="18">
        <f t="shared" si="9"/>
        <v>0</v>
      </c>
      <c r="AG52" s="18">
        <f t="shared" si="9"/>
        <v>0</v>
      </c>
      <c r="AH52" s="18">
        <f t="shared" si="9"/>
        <v>0</v>
      </c>
      <c r="AI52" s="18">
        <f t="shared" si="9"/>
        <v>0</v>
      </c>
      <c r="AJ52" s="18">
        <f t="shared" si="9"/>
        <v>0</v>
      </c>
      <c r="AK52" s="18">
        <f t="shared" si="9"/>
        <v>0</v>
      </c>
      <c r="AL52" s="18">
        <f t="shared" si="9"/>
        <v>0</v>
      </c>
      <c r="AM52" s="18">
        <f t="shared" si="9"/>
        <v>0</v>
      </c>
      <c r="AN52" s="18">
        <f t="shared" si="9"/>
        <v>0</v>
      </c>
      <c r="AO52" s="18">
        <f t="shared" si="9"/>
        <v>0</v>
      </c>
      <c r="AP52" s="18">
        <f t="shared" si="9"/>
        <v>0</v>
      </c>
      <c r="AQ52" s="18">
        <f t="shared" si="9"/>
        <v>0</v>
      </c>
      <c r="AR52" s="18">
        <f t="shared" si="9"/>
        <v>0</v>
      </c>
      <c r="AS52" s="18">
        <f t="shared" si="9"/>
        <v>2</v>
      </c>
      <c r="AT52" s="18">
        <f t="shared" si="9"/>
        <v>0</v>
      </c>
      <c r="AU52" s="18">
        <f t="shared" si="9"/>
        <v>0</v>
      </c>
      <c r="AV52" s="18">
        <f t="shared" si="9"/>
        <v>1</v>
      </c>
      <c r="AW52" s="18">
        <f t="shared" si="9"/>
        <v>0</v>
      </c>
      <c r="AX52" s="18">
        <f t="shared" si="9"/>
        <v>0</v>
      </c>
      <c r="AY52" s="18">
        <f t="shared" si="9"/>
        <v>0</v>
      </c>
      <c r="AZ52" s="18">
        <f t="shared" si="9"/>
        <v>0</v>
      </c>
      <c r="BA52" s="33">
        <f t="shared" si="9"/>
        <v>6</v>
      </c>
      <c r="BC52" s="61">
        <f t="shared" si="9"/>
        <v>2</v>
      </c>
      <c r="BD52" s="18">
        <f t="shared" si="9"/>
        <v>0</v>
      </c>
      <c r="BE52" s="18">
        <f t="shared" si="9"/>
        <v>3</v>
      </c>
      <c r="BF52" s="18">
        <f t="shared" si="9"/>
        <v>1</v>
      </c>
      <c r="BG52" s="61"/>
      <c r="BK52" s="80">
        <f t="shared" si="9"/>
        <v>6</v>
      </c>
      <c r="BM52" s="18">
        <v>926</v>
      </c>
      <c r="BN52" s="18">
        <v>724</v>
      </c>
      <c r="BO52" s="18">
        <v>2805</v>
      </c>
      <c r="BP52" s="18">
        <v>3.03</v>
      </c>
      <c r="BQ52" s="19">
        <v>0.11805555555555557</v>
      </c>
      <c r="BR52" s="20">
        <v>0.5756</v>
      </c>
      <c r="BS52" s="20">
        <v>0.68899999999999995</v>
      </c>
    </row>
    <row r="53" spans="1:71" x14ac:dyDescent="0.45">
      <c r="A53" s="2">
        <v>42778</v>
      </c>
      <c r="BA53" s="101">
        <f t="shared" si="0"/>
        <v>0</v>
      </c>
      <c r="BC53" s="60">
        <v>0</v>
      </c>
      <c r="BD53">
        <v>0</v>
      </c>
      <c r="BE53">
        <v>0</v>
      </c>
      <c r="BF53">
        <v>0</v>
      </c>
      <c r="BK53" s="80">
        <f t="shared" si="1"/>
        <v>0</v>
      </c>
      <c r="BM53">
        <v>106</v>
      </c>
      <c r="BN53">
        <v>90</v>
      </c>
      <c r="BO53">
        <v>224</v>
      </c>
      <c r="BP53" s="36">
        <v>2.11</v>
      </c>
      <c r="BQ53" s="16">
        <v>6.9444444444444434E-2</v>
      </c>
      <c r="BR53" s="17">
        <v>0.61319999999999997</v>
      </c>
      <c r="BS53" s="17">
        <v>0.69810000000000005</v>
      </c>
    </row>
    <row r="54" spans="1:71" x14ac:dyDescent="0.45">
      <c r="A54" s="2">
        <v>42779</v>
      </c>
      <c r="BA54" s="101">
        <f t="shared" si="0"/>
        <v>0</v>
      </c>
      <c r="BC54" s="60">
        <v>0</v>
      </c>
      <c r="BD54">
        <v>0</v>
      </c>
      <c r="BE54">
        <v>0</v>
      </c>
      <c r="BF54">
        <v>0</v>
      </c>
      <c r="BK54" s="80">
        <f t="shared" si="1"/>
        <v>0</v>
      </c>
      <c r="BM54">
        <v>159</v>
      </c>
      <c r="BN54">
        <v>134</v>
      </c>
      <c r="BO54">
        <v>505</v>
      </c>
      <c r="BP54" s="36">
        <v>3.18</v>
      </c>
      <c r="BQ54" s="16">
        <v>0.13055555555555556</v>
      </c>
      <c r="BR54" s="17">
        <v>0.54090000000000005</v>
      </c>
      <c r="BS54" s="17">
        <v>0.72330000000000005</v>
      </c>
    </row>
    <row r="55" spans="1:71" x14ac:dyDescent="0.45">
      <c r="A55" s="2">
        <v>42780</v>
      </c>
      <c r="AY55">
        <v>1</v>
      </c>
      <c r="BA55" s="101">
        <f t="shared" si="0"/>
        <v>1</v>
      </c>
      <c r="BC55" s="60">
        <v>0</v>
      </c>
      <c r="BD55">
        <v>1</v>
      </c>
      <c r="BE55">
        <v>0</v>
      </c>
      <c r="BF55">
        <v>0</v>
      </c>
      <c r="BK55" s="80">
        <f t="shared" si="1"/>
        <v>1</v>
      </c>
      <c r="BM55">
        <v>146</v>
      </c>
      <c r="BN55">
        <v>116</v>
      </c>
      <c r="BO55">
        <v>573</v>
      </c>
      <c r="BP55" s="36">
        <v>3.92</v>
      </c>
      <c r="BQ55" s="16">
        <v>0.15694444444444444</v>
      </c>
      <c r="BR55" s="17">
        <v>0.5</v>
      </c>
      <c r="BS55" s="17">
        <v>0.59589999999999999</v>
      </c>
    </row>
    <row r="56" spans="1:71" x14ac:dyDescent="0.45">
      <c r="A56" s="2">
        <v>42781</v>
      </c>
      <c r="L56">
        <v>1</v>
      </c>
      <c r="BA56" s="101">
        <f t="shared" si="0"/>
        <v>1</v>
      </c>
      <c r="BC56" s="60">
        <v>0</v>
      </c>
      <c r="BD56">
        <v>0</v>
      </c>
      <c r="BE56">
        <v>1</v>
      </c>
      <c r="BF56">
        <v>0</v>
      </c>
      <c r="BK56" s="80">
        <f t="shared" si="1"/>
        <v>1</v>
      </c>
      <c r="BM56">
        <v>130</v>
      </c>
      <c r="BN56">
        <v>108</v>
      </c>
      <c r="BO56">
        <v>370</v>
      </c>
      <c r="BP56" s="36">
        <v>2.85</v>
      </c>
      <c r="BQ56" s="16">
        <v>0.13749999999999998</v>
      </c>
      <c r="BR56" s="17">
        <v>0.66149999999999998</v>
      </c>
      <c r="BS56" s="17">
        <v>0.71540000000000004</v>
      </c>
    </row>
    <row r="57" spans="1:71" x14ac:dyDescent="0.45">
      <c r="A57" s="2">
        <v>42782</v>
      </c>
      <c r="BA57" s="101">
        <f t="shared" si="0"/>
        <v>0</v>
      </c>
      <c r="BC57" s="60">
        <v>0</v>
      </c>
      <c r="BD57">
        <v>0</v>
      </c>
      <c r="BE57">
        <v>0</v>
      </c>
      <c r="BF57">
        <v>0</v>
      </c>
      <c r="BK57" s="80">
        <f t="shared" si="1"/>
        <v>0</v>
      </c>
      <c r="BM57">
        <v>122</v>
      </c>
      <c r="BN57">
        <v>104</v>
      </c>
      <c r="BO57">
        <v>293</v>
      </c>
      <c r="BP57" s="36">
        <v>2.4</v>
      </c>
      <c r="BQ57" s="16">
        <v>5.9027777777777783E-2</v>
      </c>
      <c r="BR57" s="17">
        <v>0.63109999999999999</v>
      </c>
      <c r="BS57" s="17">
        <v>0.68030000000000002</v>
      </c>
    </row>
    <row r="58" spans="1:71" x14ac:dyDescent="0.45">
      <c r="A58" s="2">
        <v>42783</v>
      </c>
      <c r="BA58" s="101">
        <f t="shared" si="0"/>
        <v>0</v>
      </c>
      <c r="BC58" s="60">
        <v>0</v>
      </c>
      <c r="BD58">
        <v>0</v>
      </c>
      <c r="BE58">
        <v>0</v>
      </c>
      <c r="BF58">
        <v>0</v>
      </c>
      <c r="BK58" s="80">
        <f t="shared" si="1"/>
        <v>0</v>
      </c>
      <c r="BM58">
        <v>117</v>
      </c>
      <c r="BN58">
        <v>94</v>
      </c>
      <c r="BO58">
        <v>324</v>
      </c>
      <c r="BP58" s="36">
        <v>2.77</v>
      </c>
      <c r="BQ58" s="16">
        <v>0.10833333333333334</v>
      </c>
      <c r="BR58" s="17">
        <v>0.54700000000000004</v>
      </c>
      <c r="BS58" s="17">
        <v>0.60680000000000001</v>
      </c>
    </row>
    <row r="59" spans="1:71" x14ac:dyDescent="0.45">
      <c r="A59" s="2">
        <v>42784</v>
      </c>
      <c r="AS59">
        <v>1</v>
      </c>
      <c r="BA59" s="101">
        <f t="shared" si="0"/>
        <v>1</v>
      </c>
      <c r="BC59" s="60">
        <v>0</v>
      </c>
      <c r="BD59">
        <v>0</v>
      </c>
      <c r="BE59">
        <v>0</v>
      </c>
      <c r="BF59">
        <v>1</v>
      </c>
      <c r="BK59" s="80">
        <f t="shared" si="1"/>
        <v>1</v>
      </c>
      <c r="BM59">
        <v>80</v>
      </c>
      <c r="BN59">
        <v>71</v>
      </c>
      <c r="BO59">
        <v>239</v>
      </c>
      <c r="BP59" s="36">
        <v>2.99</v>
      </c>
      <c r="BQ59" s="16">
        <v>8.819444444444445E-2</v>
      </c>
      <c r="BR59" s="17">
        <v>0.67500000000000004</v>
      </c>
      <c r="BS59" s="17">
        <v>0.72499999999999998</v>
      </c>
    </row>
    <row r="60" spans="1:71" s="18" customFormat="1" x14ac:dyDescent="0.45">
      <c r="A60" s="5" t="s">
        <v>58</v>
      </c>
      <c r="B60" s="18">
        <f>SUM(B53:B59)</f>
        <v>0</v>
      </c>
      <c r="C60" s="18">
        <f t="shared" ref="C60:BK60" si="10">SUM(C53:C59)</f>
        <v>0</v>
      </c>
      <c r="D60" s="18">
        <f t="shared" si="10"/>
        <v>0</v>
      </c>
      <c r="E60" s="18">
        <f t="shared" si="10"/>
        <v>0</v>
      </c>
      <c r="F60" s="18">
        <f t="shared" si="10"/>
        <v>0</v>
      </c>
      <c r="G60" s="18">
        <f t="shared" si="10"/>
        <v>0</v>
      </c>
      <c r="H60" s="18">
        <f t="shared" si="10"/>
        <v>0</v>
      </c>
      <c r="I60" s="18">
        <f t="shared" si="10"/>
        <v>0</v>
      </c>
      <c r="J60" s="18">
        <f t="shared" si="10"/>
        <v>0</v>
      </c>
      <c r="K60" s="18">
        <f t="shared" si="10"/>
        <v>0</v>
      </c>
      <c r="L60" s="18">
        <f t="shared" si="10"/>
        <v>1</v>
      </c>
      <c r="M60" s="18">
        <f t="shared" si="10"/>
        <v>0</v>
      </c>
      <c r="N60" s="18">
        <f t="shared" si="10"/>
        <v>0</v>
      </c>
      <c r="O60" s="18">
        <f t="shared" si="10"/>
        <v>0</v>
      </c>
      <c r="P60" s="18">
        <f t="shared" si="10"/>
        <v>0</v>
      </c>
      <c r="Q60" s="18">
        <f t="shared" si="10"/>
        <v>0</v>
      </c>
      <c r="R60" s="18">
        <f t="shared" si="10"/>
        <v>0</v>
      </c>
      <c r="S60" s="18">
        <f t="shared" si="10"/>
        <v>0</v>
      </c>
      <c r="T60" s="18">
        <f t="shared" si="10"/>
        <v>0</v>
      </c>
      <c r="U60" s="18">
        <f t="shared" si="10"/>
        <v>0</v>
      </c>
      <c r="V60" s="18">
        <f t="shared" si="10"/>
        <v>0</v>
      </c>
      <c r="W60" s="18">
        <f t="shared" si="10"/>
        <v>0</v>
      </c>
      <c r="X60" s="18">
        <f t="shared" si="10"/>
        <v>0</v>
      </c>
      <c r="Y60" s="18">
        <f t="shared" si="10"/>
        <v>0</v>
      </c>
      <c r="Z60" s="18">
        <f t="shared" si="10"/>
        <v>0</v>
      </c>
      <c r="AA60" s="18">
        <f t="shared" si="10"/>
        <v>0</v>
      </c>
      <c r="AB60" s="18">
        <f t="shared" si="10"/>
        <v>0</v>
      </c>
      <c r="AC60" s="18">
        <f t="shared" si="10"/>
        <v>0</v>
      </c>
      <c r="AD60" s="18">
        <f t="shared" si="10"/>
        <v>0</v>
      </c>
      <c r="AE60" s="18">
        <f t="shared" si="10"/>
        <v>0</v>
      </c>
      <c r="AF60" s="18">
        <f t="shared" si="10"/>
        <v>0</v>
      </c>
      <c r="AG60" s="18">
        <f t="shared" si="10"/>
        <v>0</v>
      </c>
      <c r="AH60" s="18">
        <f t="shared" si="10"/>
        <v>0</v>
      </c>
      <c r="AI60" s="18">
        <f t="shared" si="10"/>
        <v>0</v>
      </c>
      <c r="AJ60" s="18">
        <f t="shared" si="10"/>
        <v>0</v>
      </c>
      <c r="AK60" s="18">
        <f t="shared" si="10"/>
        <v>0</v>
      </c>
      <c r="AL60" s="18">
        <f t="shared" si="10"/>
        <v>0</v>
      </c>
      <c r="AM60" s="18">
        <f t="shared" si="10"/>
        <v>0</v>
      </c>
      <c r="AN60" s="18">
        <f t="shared" si="10"/>
        <v>0</v>
      </c>
      <c r="AO60" s="18">
        <f t="shared" si="10"/>
        <v>0</v>
      </c>
      <c r="AP60" s="18">
        <f t="shared" si="10"/>
        <v>0</v>
      </c>
      <c r="AQ60" s="18">
        <f t="shared" si="10"/>
        <v>0</v>
      </c>
      <c r="AR60" s="18">
        <f t="shared" si="10"/>
        <v>0</v>
      </c>
      <c r="AS60" s="18">
        <f t="shared" si="10"/>
        <v>1</v>
      </c>
      <c r="AT60" s="18">
        <f t="shared" si="10"/>
        <v>0</v>
      </c>
      <c r="AU60" s="18">
        <f t="shared" si="10"/>
        <v>0</v>
      </c>
      <c r="AV60" s="18">
        <f t="shared" si="10"/>
        <v>0</v>
      </c>
      <c r="AW60" s="18">
        <f t="shared" si="10"/>
        <v>0</v>
      </c>
      <c r="AX60" s="18">
        <f t="shared" si="10"/>
        <v>0</v>
      </c>
      <c r="AY60" s="18">
        <f t="shared" si="10"/>
        <v>1</v>
      </c>
      <c r="AZ60" s="18">
        <f t="shared" si="10"/>
        <v>0</v>
      </c>
      <c r="BA60" s="33">
        <f t="shared" si="10"/>
        <v>3</v>
      </c>
      <c r="BC60" s="61">
        <f t="shared" si="10"/>
        <v>0</v>
      </c>
      <c r="BD60" s="18">
        <f t="shared" si="10"/>
        <v>1</v>
      </c>
      <c r="BE60" s="18">
        <f t="shared" si="10"/>
        <v>1</v>
      </c>
      <c r="BF60" s="18">
        <f t="shared" si="10"/>
        <v>1</v>
      </c>
      <c r="BG60" s="61"/>
      <c r="BK60" s="80">
        <f t="shared" si="10"/>
        <v>3</v>
      </c>
      <c r="BM60" s="18">
        <v>849</v>
      </c>
      <c r="BN60" s="18">
        <v>649</v>
      </c>
      <c r="BO60" s="18">
        <v>2522</v>
      </c>
      <c r="BP60" s="18">
        <v>2.97</v>
      </c>
      <c r="BQ60" s="19">
        <v>0.11319444444444444</v>
      </c>
      <c r="BR60" s="20">
        <v>0.58189999999999997</v>
      </c>
      <c r="BS60" s="20">
        <v>0.67369999999999997</v>
      </c>
    </row>
    <row r="61" spans="1:71" x14ac:dyDescent="0.45">
      <c r="A61" s="2">
        <v>42785</v>
      </c>
      <c r="BA61" s="101">
        <f t="shared" si="0"/>
        <v>0</v>
      </c>
      <c r="BC61" s="60">
        <v>0</v>
      </c>
      <c r="BD61">
        <v>0</v>
      </c>
      <c r="BE61">
        <v>0</v>
      </c>
      <c r="BF61">
        <v>0</v>
      </c>
      <c r="BK61" s="80">
        <f t="shared" si="1"/>
        <v>0</v>
      </c>
      <c r="BM61">
        <v>87</v>
      </c>
      <c r="BN61">
        <v>76</v>
      </c>
      <c r="BO61">
        <v>280</v>
      </c>
      <c r="BP61" s="36">
        <v>3.22</v>
      </c>
      <c r="BQ61" s="16">
        <v>0.1173611111111111</v>
      </c>
      <c r="BR61" s="17">
        <v>0.59770000000000001</v>
      </c>
      <c r="BS61" s="17">
        <v>0.78159999999999996</v>
      </c>
    </row>
    <row r="62" spans="1:71" x14ac:dyDescent="0.45">
      <c r="A62" s="2">
        <v>42786</v>
      </c>
      <c r="BA62" s="101">
        <f t="shared" si="0"/>
        <v>0</v>
      </c>
      <c r="BC62" s="60">
        <v>0</v>
      </c>
      <c r="BD62">
        <v>0</v>
      </c>
      <c r="BE62">
        <v>0</v>
      </c>
      <c r="BF62">
        <v>0</v>
      </c>
      <c r="BK62" s="80">
        <f t="shared" si="1"/>
        <v>0</v>
      </c>
      <c r="BM62">
        <v>172</v>
      </c>
      <c r="BN62">
        <v>139</v>
      </c>
      <c r="BO62">
        <v>484</v>
      </c>
      <c r="BP62" s="36">
        <v>2.81</v>
      </c>
      <c r="BQ62" s="16">
        <v>0.12847222222222224</v>
      </c>
      <c r="BR62" s="17">
        <v>0.58140000000000003</v>
      </c>
      <c r="BS62" s="17">
        <v>0.68600000000000005</v>
      </c>
    </row>
    <row r="63" spans="1:71" x14ac:dyDescent="0.45">
      <c r="A63" s="2">
        <v>42787</v>
      </c>
      <c r="BA63" s="101">
        <f t="shared" si="0"/>
        <v>0</v>
      </c>
      <c r="BC63" s="60">
        <v>0</v>
      </c>
      <c r="BD63">
        <v>0</v>
      </c>
      <c r="BE63">
        <v>0</v>
      </c>
      <c r="BF63">
        <v>0</v>
      </c>
      <c r="BK63" s="80">
        <f t="shared" si="1"/>
        <v>0</v>
      </c>
      <c r="BM63">
        <v>182</v>
      </c>
      <c r="BN63">
        <v>157</v>
      </c>
      <c r="BO63">
        <v>601</v>
      </c>
      <c r="BP63" s="36">
        <v>3.3</v>
      </c>
      <c r="BQ63" s="16">
        <v>0.12152777777777778</v>
      </c>
      <c r="BR63" s="17">
        <v>0.52200000000000002</v>
      </c>
      <c r="BS63" s="17">
        <v>0.76370000000000005</v>
      </c>
    </row>
    <row r="64" spans="1:71" x14ac:dyDescent="0.45">
      <c r="A64" s="2">
        <v>42788</v>
      </c>
      <c r="BA64" s="101">
        <f t="shared" si="0"/>
        <v>0</v>
      </c>
      <c r="BC64" s="60">
        <v>0</v>
      </c>
      <c r="BD64">
        <v>0</v>
      </c>
      <c r="BE64">
        <v>0</v>
      </c>
      <c r="BF64">
        <v>0</v>
      </c>
      <c r="BK64" s="80">
        <f t="shared" si="1"/>
        <v>0</v>
      </c>
      <c r="BM64">
        <v>126</v>
      </c>
      <c r="BN64">
        <v>105</v>
      </c>
      <c r="BO64">
        <v>451</v>
      </c>
      <c r="BP64" s="36">
        <v>3.58</v>
      </c>
      <c r="BQ64" s="16">
        <v>0.13055555555555556</v>
      </c>
      <c r="BR64" s="17">
        <v>0.44440000000000002</v>
      </c>
      <c r="BS64" s="17">
        <v>0.66669999999999996</v>
      </c>
    </row>
    <row r="65" spans="1:71" x14ac:dyDescent="0.45">
      <c r="A65" s="2">
        <v>42789</v>
      </c>
      <c r="AS65">
        <v>2</v>
      </c>
      <c r="BA65" s="101">
        <f t="shared" si="0"/>
        <v>2</v>
      </c>
      <c r="BC65" s="60">
        <v>0</v>
      </c>
      <c r="BD65">
        <v>0</v>
      </c>
      <c r="BE65">
        <v>1</v>
      </c>
      <c r="BF65">
        <v>1</v>
      </c>
      <c r="BK65" s="80">
        <f t="shared" si="1"/>
        <v>2</v>
      </c>
      <c r="BM65">
        <v>128</v>
      </c>
      <c r="BN65">
        <v>107</v>
      </c>
      <c r="BO65">
        <v>540</v>
      </c>
      <c r="BP65" s="36">
        <v>4.22</v>
      </c>
      <c r="BQ65" s="16">
        <v>0.10416666666666667</v>
      </c>
      <c r="BR65" s="17">
        <v>0.3906</v>
      </c>
      <c r="BS65" s="17">
        <v>0.65620000000000001</v>
      </c>
    </row>
    <row r="66" spans="1:71" x14ac:dyDescent="0.45">
      <c r="A66" s="2">
        <v>42790</v>
      </c>
      <c r="D66">
        <v>1</v>
      </c>
      <c r="BA66" s="101">
        <f t="shared" si="0"/>
        <v>1</v>
      </c>
      <c r="BC66" s="60">
        <v>0</v>
      </c>
      <c r="BD66">
        <v>0</v>
      </c>
      <c r="BE66">
        <v>1</v>
      </c>
      <c r="BF66">
        <v>0</v>
      </c>
      <c r="BK66" s="80">
        <f t="shared" si="1"/>
        <v>1</v>
      </c>
      <c r="BM66">
        <v>130</v>
      </c>
      <c r="BN66">
        <v>104</v>
      </c>
      <c r="BO66">
        <v>512</v>
      </c>
      <c r="BP66" s="36">
        <v>3.94</v>
      </c>
      <c r="BQ66" s="16">
        <v>0.20208333333333331</v>
      </c>
      <c r="BR66" s="17">
        <v>0.4</v>
      </c>
      <c r="BS66" s="17">
        <v>0.66920000000000002</v>
      </c>
    </row>
    <row r="67" spans="1:71" x14ac:dyDescent="0.45">
      <c r="A67" s="2">
        <v>42791</v>
      </c>
      <c r="BA67" s="101">
        <f t="shared" si="0"/>
        <v>0</v>
      </c>
      <c r="BC67" s="60">
        <v>0</v>
      </c>
      <c r="BD67">
        <v>0</v>
      </c>
      <c r="BE67">
        <v>0</v>
      </c>
      <c r="BF67">
        <v>0</v>
      </c>
      <c r="BK67" s="80">
        <f t="shared" si="1"/>
        <v>0</v>
      </c>
      <c r="BM67">
        <v>77</v>
      </c>
      <c r="BN67">
        <v>73</v>
      </c>
      <c r="BO67">
        <v>340</v>
      </c>
      <c r="BP67" s="36">
        <v>4.42</v>
      </c>
      <c r="BQ67" s="16">
        <v>0.10416666666666667</v>
      </c>
      <c r="BR67" s="17">
        <v>0.37659999999999999</v>
      </c>
      <c r="BS67" s="17">
        <v>0.89610000000000001</v>
      </c>
    </row>
    <row r="68" spans="1:71" s="18" customFormat="1" x14ac:dyDescent="0.45">
      <c r="A68" s="5" t="s">
        <v>58</v>
      </c>
      <c r="B68" s="18">
        <f>SUM(B61:B67)</f>
        <v>0</v>
      </c>
      <c r="C68" s="18">
        <f t="shared" ref="C68:BK68" si="11">SUM(C61:C67)</f>
        <v>0</v>
      </c>
      <c r="D68" s="18">
        <f t="shared" si="11"/>
        <v>1</v>
      </c>
      <c r="E68" s="18">
        <f t="shared" si="11"/>
        <v>0</v>
      </c>
      <c r="F68" s="18">
        <f t="shared" si="11"/>
        <v>0</v>
      </c>
      <c r="G68" s="18">
        <f t="shared" si="11"/>
        <v>0</v>
      </c>
      <c r="H68" s="18">
        <f t="shared" si="11"/>
        <v>0</v>
      </c>
      <c r="I68" s="18">
        <f t="shared" si="11"/>
        <v>0</v>
      </c>
      <c r="J68" s="18">
        <f t="shared" si="11"/>
        <v>0</v>
      </c>
      <c r="K68" s="18">
        <f t="shared" si="11"/>
        <v>0</v>
      </c>
      <c r="L68" s="18">
        <f t="shared" si="11"/>
        <v>0</v>
      </c>
      <c r="M68" s="18">
        <f t="shared" si="11"/>
        <v>0</v>
      </c>
      <c r="N68" s="18">
        <f t="shared" si="11"/>
        <v>0</v>
      </c>
      <c r="O68" s="18">
        <f t="shared" si="11"/>
        <v>0</v>
      </c>
      <c r="P68" s="18">
        <f t="shared" si="11"/>
        <v>0</v>
      </c>
      <c r="Q68" s="18">
        <f t="shared" si="11"/>
        <v>0</v>
      </c>
      <c r="R68" s="18">
        <f t="shared" si="11"/>
        <v>0</v>
      </c>
      <c r="S68" s="18">
        <f t="shared" si="11"/>
        <v>0</v>
      </c>
      <c r="T68" s="18">
        <f t="shared" si="11"/>
        <v>0</v>
      </c>
      <c r="U68" s="18">
        <f t="shared" si="11"/>
        <v>0</v>
      </c>
      <c r="V68" s="18">
        <f t="shared" si="11"/>
        <v>0</v>
      </c>
      <c r="W68" s="18">
        <f t="shared" si="11"/>
        <v>0</v>
      </c>
      <c r="X68" s="18">
        <f t="shared" si="11"/>
        <v>0</v>
      </c>
      <c r="Y68" s="18">
        <f t="shared" si="11"/>
        <v>0</v>
      </c>
      <c r="Z68" s="18">
        <f t="shared" si="11"/>
        <v>0</v>
      </c>
      <c r="AA68" s="18">
        <f t="shared" si="11"/>
        <v>0</v>
      </c>
      <c r="AB68" s="18">
        <f t="shared" si="11"/>
        <v>0</v>
      </c>
      <c r="AC68" s="18">
        <f t="shared" si="11"/>
        <v>0</v>
      </c>
      <c r="AD68" s="18">
        <f t="shared" si="11"/>
        <v>0</v>
      </c>
      <c r="AE68" s="18">
        <f t="shared" si="11"/>
        <v>0</v>
      </c>
      <c r="AF68" s="18">
        <f t="shared" si="11"/>
        <v>0</v>
      </c>
      <c r="AG68" s="18">
        <f t="shared" si="11"/>
        <v>0</v>
      </c>
      <c r="AH68" s="18">
        <f t="shared" si="11"/>
        <v>0</v>
      </c>
      <c r="AI68" s="18">
        <f t="shared" si="11"/>
        <v>0</v>
      </c>
      <c r="AJ68" s="18">
        <f t="shared" si="11"/>
        <v>0</v>
      </c>
      <c r="AK68" s="18">
        <f t="shared" si="11"/>
        <v>0</v>
      </c>
      <c r="AL68" s="18">
        <f t="shared" si="11"/>
        <v>0</v>
      </c>
      <c r="AM68" s="18">
        <f t="shared" si="11"/>
        <v>0</v>
      </c>
      <c r="AN68" s="18">
        <f t="shared" si="11"/>
        <v>0</v>
      </c>
      <c r="AO68" s="18">
        <f t="shared" si="11"/>
        <v>0</v>
      </c>
      <c r="AP68" s="18">
        <f t="shared" si="11"/>
        <v>0</v>
      </c>
      <c r="AQ68" s="18">
        <f t="shared" si="11"/>
        <v>0</v>
      </c>
      <c r="AR68" s="18">
        <f t="shared" si="11"/>
        <v>0</v>
      </c>
      <c r="AS68" s="18">
        <f t="shared" si="11"/>
        <v>2</v>
      </c>
      <c r="AT68" s="18">
        <f t="shared" si="11"/>
        <v>0</v>
      </c>
      <c r="AU68" s="18">
        <f t="shared" si="11"/>
        <v>0</v>
      </c>
      <c r="AV68" s="18">
        <f t="shared" si="11"/>
        <v>0</v>
      </c>
      <c r="AW68" s="18">
        <f t="shared" si="11"/>
        <v>0</v>
      </c>
      <c r="AX68" s="18">
        <f t="shared" si="11"/>
        <v>0</v>
      </c>
      <c r="AY68" s="18">
        <f t="shared" si="11"/>
        <v>0</v>
      </c>
      <c r="AZ68" s="18">
        <f t="shared" si="11"/>
        <v>0</v>
      </c>
      <c r="BA68" s="33">
        <f t="shared" si="11"/>
        <v>3</v>
      </c>
      <c r="BC68" s="61">
        <f t="shared" si="11"/>
        <v>0</v>
      </c>
      <c r="BD68" s="18">
        <f t="shared" si="11"/>
        <v>0</v>
      </c>
      <c r="BE68" s="18">
        <f t="shared" si="11"/>
        <v>2</v>
      </c>
      <c r="BF68" s="18">
        <f t="shared" si="11"/>
        <v>1</v>
      </c>
      <c r="BG68" s="61"/>
      <c r="BK68" s="80">
        <f t="shared" si="11"/>
        <v>3</v>
      </c>
      <c r="BM68" s="18">
        <v>887</v>
      </c>
      <c r="BN68" s="18">
        <v>696</v>
      </c>
      <c r="BO68" s="18">
        <v>3188</v>
      </c>
      <c r="BP68" s="18">
        <v>3.59</v>
      </c>
      <c r="BQ68" s="19">
        <v>0.13333333333333333</v>
      </c>
      <c r="BR68" s="20">
        <v>0.47460000000000002</v>
      </c>
      <c r="BS68" s="20">
        <v>0.71699999999999997</v>
      </c>
    </row>
    <row r="69" spans="1:71" x14ac:dyDescent="0.45">
      <c r="A69" s="2">
        <v>42792</v>
      </c>
      <c r="AS69">
        <v>2</v>
      </c>
      <c r="BA69" s="101">
        <f t="shared" ref="BA69:BA131" si="12">SUM(B69:AZ69)</f>
        <v>2</v>
      </c>
      <c r="BC69" s="60">
        <v>2</v>
      </c>
      <c r="BD69">
        <v>0</v>
      </c>
      <c r="BE69">
        <v>0</v>
      </c>
      <c r="BF69">
        <v>0</v>
      </c>
      <c r="BK69" s="80">
        <f t="shared" ref="BK69:BK114" si="13">SUM(BC69:BF69)</f>
        <v>2</v>
      </c>
      <c r="BM69">
        <v>89</v>
      </c>
      <c r="BN69">
        <v>83</v>
      </c>
      <c r="BO69">
        <v>353</v>
      </c>
      <c r="BP69" s="36">
        <v>3.97</v>
      </c>
      <c r="BQ69" s="16">
        <v>0.12708333333333333</v>
      </c>
      <c r="BR69" s="17">
        <v>0.37080000000000002</v>
      </c>
      <c r="BS69" s="17">
        <v>0.83150000000000002</v>
      </c>
    </row>
    <row r="70" spans="1:71" x14ac:dyDescent="0.45">
      <c r="A70" s="2">
        <v>42793</v>
      </c>
      <c r="F70">
        <v>1</v>
      </c>
      <c r="AS70">
        <v>1</v>
      </c>
      <c r="BA70" s="101">
        <f t="shared" si="12"/>
        <v>2</v>
      </c>
      <c r="BC70" s="60">
        <v>0</v>
      </c>
      <c r="BD70">
        <v>0</v>
      </c>
      <c r="BE70">
        <v>0</v>
      </c>
      <c r="BF70">
        <v>2</v>
      </c>
      <c r="BK70" s="80">
        <f t="shared" si="13"/>
        <v>2</v>
      </c>
      <c r="BM70">
        <v>199</v>
      </c>
      <c r="BN70">
        <v>176</v>
      </c>
      <c r="BO70">
        <v>737</v>
      </c>
      <c r="BP70" s="36">
        <v>3.7</v>
      </c>
      <c r="BQ70" s="16">
        <v>0.15763888888888888</v>
      </c>
      <c r="BR70" s="17">
        <v>0.38190000000000002</v>
      </c>
      <c r="BS70" s="17">
        <v>0.81410000000000005</v>
      </c>
    </row>
    <row r="71" spans="1:71" x14ac:dyDescent="0.45">
      <c r="A71" s="2">
        <v>42794</v>
      </c>
      <c r="D71">
        <v>1</v>
      </c>
      <c r="AN71">
        <v>1</v>
      </c>
      <c r="AS71">
        <v>1</v>
      </c>
      <c r="BA71" s="101">
        <f t="shared" si="12"/>
        <v>3</v>
      </c>
      <c r="BC71" s="60">
        <v>1</v>
      </c>
      <c r="BD71">
        <v>1</v>
      </c>
      <c r="BE71">
        <v>1</v>
      </c>
      <c r="BF71">
        <v>0</v>
      </c>
      <c r="BK71" s="80">
        <f t="shared" si="13"/>
        <v>3</v>
      </c>
      <c r="BM71">
        <v>232</v>
      </c>
      <c r="BN71">
        <v>200</v>
      </c>
      <c r="BO71">
        <v>936</v>
      </c>
      <c r="BP71" s="36">
        <v>4.03</v>
      </c>
      <c r="BQ71" s="16">
        <v>0.16388888888888889</v>
      </c>
      <c r="BR71" s="17">
        <v>0.40089999999999998</v>
      </c>
      <c r="BS71" s="17">
        <v>0.7802</v>
      </c>
    </row>
    <row r="72" spans="1:71" s="18" customFormat="1" x14ac:dyDescent="0.45">
      <c r="A72" s="5" t="s">
        <v>58</v>
      </c>
      <c r="B72" s="18">
        <f>SUM(B69:B71)</f>
        <v>0</v>
      </c>
      <c r="C72" s="18">
        <f t="shared" ref="C72:BK72" si="14">SUM(C69:C71)</f>
        <v>0</v>
      </c>
      <c r="D72" s="18">
        <f t="shared" si="14"/>
        <v>1</v>
      </c>
      <c r="E72" s="18">
        <f t="shared" si="14"/>
        <v>0</v>
      </c>
      <c r="F72" s="18">
        <f t="shared" si="14"/>
        <v>1</v>
      </c>
      <c r="G72" s="18">
        <f t="shared" si="14"/>
        <v>0</v>
      </c>
      <c r="H72" s="18">
        <f t="shared" si="14"/>
        <v>0</v>
      </c>
      <c r="I72" s="18">
        <f t="shared" si="14"/>
        <v>0</v>
      </c>
      <c r="J72" s="18">
        <f t="shared" si="14"/>
        <v>0</v>
      </c>
      <c r="K72" s="18">
        <f t="shared" si="14"/>
        <v>0</v>
      </c>
      <c r="L72" s="18">
        <f t="shared" si="14"/>
        <v>0</v>
      </c>
      <c r="M72" s="18">
        <f t="shared" si="14"/>
        <v>0</v>
      </c>
      <c r="N72" s="18">
        <f t="shared" si="14"/>
        <v>0</v>
      </c>
      <c r="O72" s="18">
        <f t="shared" si="14"/>
        <v>0</v>
      </c>
      <c r="P72" s="18">
        <f t="shared" si="14"/>
        <v>0</v>
      </c>
      <c r="Q72" s="18">
        <f t="shared" si="14"/>
        <v>0</v>
      </c>
      <c r="R72" s="18">
        <f t="shared" si="14"/>
        <v>0</v>
      </c>
      <c r="S72" s="18">
        <f t="shared" si="14"/>
        <v>0</v>
      </c>
      <c r="T72" s="18">
        <f t="shared" si="14"/>
        <v>0</v>
      </c>
      <c r="U72" s="18">
        <f t="shared" si="14"/>
        <v>0</v>
      </c>
      <c r="V72" s="18">
        <f t="shared" si="14"/>
        <v>0</v>
      </c>
      <c r="W72" s="18">
        <f t="shared" si="14"/>
        <v>0</v>
      </c>
      <c r="X72" s="18">
        <f t="shared" si="14"/>
        <v>0</v>
      </c>
      <c r="Y72" s="18">
        <f t="shared" si="14"/>
        <v>0</v>
      </c>
      <c r="Z72" s="18">
        <f t="shared" si="14"/>
        <v>0</v>
      </c>
      <c r="AA72" s="18">
        <f t="shared" si="14"/>
        <v>0</v>
      </c>
      <c r="AB72" s="18">
        <f t="shared" si="14"/>
        <v>0</v>
      </c>
      <c r="AC72" s="18">
        <f t="shared" si="14"/>
        <v>0</v>
      </c>
      <c r="AD72" s="18">
        <f t="shared" si="14"/>
        <v>0</v>
      </c>
      <c r="AE72" s="18">
        <f t="shared" si="14"/>
        <v>0</v>
      </c>
      <c r="AF72" s="18">
        <f t="shared" si="14"/>
        <v>0</v>
      </c>
      <c r="AG72" s="18">
        <f t="shared" si="14"/>
        <v>0</v>
      </c>
      <c r="AH72" s="18">
        <f t="shared" si="14"/>
        <v>0</v>
      </c>
      <c r="AI72" s="18">
        <f t="shared" si="14"/>
        <v>0</v>
      </c>
      <c r="AJ72" s="18">
        <f t="shared" si="14"/>
        <v>0</v>
      </c>
      <c r="AK72" s="18">
        <f t="shared" si="14"/>
        <v>0</v>
      </c>
      <c r="AL72" s="18">
        <f t="shared" si="14"/>
        <v>0</v>
      </c>
      <c r="AM72" s="18">
        <f t="shared" si="14"/>
        <v>0</v>
      </c>
      <c r="AN72" s="18">
        <f t="shared" si="14"/>
        <v>1</v>
      </c>
      <c r="AO72" s="18">
        <f t="shared" si="14"/>
        <v>0</v>
      </c>
      <c r="AP72" s="18">
        <f t="shared" si="14"/>
        <v>0</v>
      </c>
      <c r="AQ72" s="18">
        <f t="shared" si="14"/>
        <v>0</v>
      </c>
      <c r="AR72" s="18">
        <f t="shared" si="14"/>
        <v>0</v>
      </c>
      <c r="AS72" s="18">
        <f t="shared" si="14"/>
        <v>4</v>
      </c>
      <c r="AT72" s="18">
        <f t="shared" si="14"/>
        <v>0</v>
      </c>
      <c r="AU72" s="18">
        <f t="shared" si="14"/>
        <v>0</v>
      </c>
      <c r="AV72" s="18">
        <f t="shared" si="14"/>
        <v>0</v>
      </c>
      <c r="AW72" s="18">
        <f t="shared" si="14"/>
        <v>0</v>
      </c>
      <c r="AX72" s="18">
        <f t="shared" si="14"/>
        <v>0</v>
      </c>
      <c r="AY72" s="18">
        <f t="shared" si="14"/>
        <v>0</v>
      </c>
      <c r="AZ72" s="18">
        <f t="shared" si="14"/>
        <v>0</v>
      </c>
      <c r="BA72" s="33">
        <f t="shared" si="14"/>
        <v>7</v>
      </c>
      <c r="BC72" s="61">
        <f t="shared" si="14"/>
        <v>3</v>
      </c>
      <c r="BD72" s="18">
        <f t="shared" si="14"/>
        <v>1</v>
      </c>
      <c r="BE72" s="18">
        <f t="shared" si="14"/>
        <v>1</v>
      </c>
      <c r="BF72" s="18">
        <f t="shared" si="14"/>
        <v>2</v>
      </c>
      <c r="BG72" s="62"/>
      <c r="BH72" s="4"/>
      <c r="BI72" s="4"/>
      <c r="BJ72" s="4"/>
      <c r="BK72" s="80">
        <f t="shared" si="14"/>
        <v>7</v>
      </c>
      <c r="BM72" s="18">
        <v>520</v>
      </c>
      <c r="BN72" s="18">
        <v>443</v>
      </c>
      <c r="BO72" s="18">
        <v>2026</v>
      </c>
      <c r="BP72" s="18">
        <v>3.9</v>
      </c>
      <c r="BQ72" s="19">
        <v>0.15555555555555556</v>
      </c>
      <c r="BR72" s="20">
        <v>0.38850000000000001</v>
      </c>
      <c r="BS72" s="20">
        <v>0.80189999999999995</v>
      </c>
    </row>
    <row r="73" spans="1:71" s="12" customFormat="1" x14ac:dyDescent="0.45">
      <c r="A73" s="8" t="s">
        <v>59</v>
      </c>
      <c r="B73" s="13">
        <f>B72+B68+B60+B52+B44</f>
        <v>0</v>
      </c>
      <c r="C73" s="13">
        <f t="shared" ref="C73:BK73" si="15">C72+C68+C60+C52+C44</f>
        <v>0</v>
      </c>
      <c r="D73" s="13">
        <f t="shared" si="15"/>
        <v>5</v>
      </c>
      <c r="E73" s="13">
        <f t="shared" si="15"/>
        <v>0</v>
      </c>
      <c r="F73" s="13">
        <f t="shared" si="15"/>
        <v>1</v>
      </c>
      <c r="G73" s="13">
        <f t="shared" si="15"/>
        <v>0</v>
      </c>
      <c r="H73" s="13">
        <f t="shared" si="15"/>
        <v>0</v>
      </c>
      <c r="I73" s="13">
        <f t="shared" si="15"/>
        <v>0</v>
      </c>
      <c r="J73" s="13">
        <f t="shared" si="15"/>
        <v>0</v>
      </c>
      <c r="K73" s="13">
        <f t="shared" si="15"/>
        <v>1</v>
      </c>
      <c r="L73" s="13">
        <f t="shared" si="15"/>
        <v>3</v>
      </c>
      <c r="M73" s="13">
        <f t="shared" si="15"/>
        <v>0</v>
      </c>
      <c r="N73" s="13">
        <f t="shared" si="15"/>
        <v>0</v>
      </c>
      <c r="O73" s="13">
        <f t="shared" si="15"/>
        <v>0</v>
      </c>
      <c r="P73" s="13">
        <f t="shared" si="15"/>
        <v>0</v>
      </c>
      <c r="Q73" s="13">
        <f t="shared" si="15"/>
        <v>1</v>
      </c>
      <c r="R73" s="13">
        <f t="shared" si="15"/>
        <v>0</v>
      </c>
      <c r="S73" s="13">
        <f t="shared" si="15"/>
        <v>0</v>
      </c>
      <c r="T73" s="13">
        <f t="shared" si="15"/>
        <v>0</v>
      </c>
      <c r="U73" s="13">
        <f t="shared" si="15"/>
        <v>0</v>
      </c>
      <c r="V73" s="13">
        <f t="shared" si="15"/>
        <v>0</v>
      </c>
      <c r="W73" s="13">
        <f t="shared" si="15"/>
        <v>0</v>
      </c>
      <c r="X73" s="13">
        <f t="shared" si="15"/>
        <v>0</v>
      </c>
      <c r="Y73" s="13">
        <f t="shared" si="15"/>
        <v>0</v>
      </c>
      <c r="Z73" s="13">
        <f t="shared" si="15"/>
        <v>0</v>
      </c>
      <c r="AA73" s="13">
        <f t="shared" si="15"/>
        <v>0</v>
      </c>
      <c r="AB73" s="13">
        <f t="shared" si="15"/>
        <v>0</v>
      </c>
      <c r="AC73" s="13">
        <f t="shared" si="15"/>
        <v>0</v>
      </c>
      <c r="AD73" s="13">
        <f t="shared" si="15"/>
        <v>0</v>
      </c>
      <c r="AE73" s="13">
        <f t="shared" si="15"/>
        <v>0</v>
      </c>
      <c r="AF73" s="13">
        <f t="shared" si="15"/>
        <v>0</v>
      </c>
      <c r="AG73" s="13">
        <f t="shared" si="15"/>
        <v>0</v>
      </c>
      <c r="AH73" s="13">
        <f t="shared" si="15"/>
        <v>0</v>
      </c>
      <c r="AI73" s="13">
        <f t="shared" si="15"/>
        <v>0</v>
      </c>
      <c r="AJ73" s="13">
        <f t="shared" si="15"/>
        <v>0</v>
      </c>
      <c r="AK73" s="13">
        <f t="shared" si="15"/>
        <v>0</v>
      </c>
      <c r="AL73" s="13">
        <f t="shared" si="15"/>
        <v>0</v>
      </c>
      <c r="AM73" s="13">
        <f t="shared" si="15"/>
        <v>0</v>
      </c>
      <c r="AN73" s="13">
        <f t="shared" si="15"/>
        <v>1</v>
      </c>
      <c r="AO73" s="13">
        <f t="shared" si="15"/>
        <v>0</v>
      </c>
      <c r="AP73" s="13">
        <f t="shared" si="15"/>
        <v>0</v>
      </c>
      <c r="AQ73" s="13">
        <f t="shared" si="15"/>
        <v>0</v>
      </c>
      <c r="AR73" s="13">
        <f t="shared" si="15"/>
        <v>0</v>
      </c>
      <c r="AS73" s="13">
        <f t="shared" si="15"/>
        <v>9</v>
      </c>
      <c r="AT73" s="13">
        <f t="shared" si="15"/>
        <v>0</v>
      </c>
      <c r="AU73" s="13">
        <f t="shared" si="15"/>
        <v>0</v>
      </c>
      <c r="AV73" s="13">
        <f t="shared" si="15"/>
        <v>1</v>
      </c>
      <c r="AW73" s="13">
        <f t="shared" si="15"/>
        <v>0</v>
      </c>
      <c r="AX73" s="13">
        <f t="shared" si="15"/>
        <v>0</v>
      </c>
      <c r="AY73" s="13">
        <f t="shared" si="15"/>
        <v>1</v>
      </c>
      <c r="AZ73" s="13">
        <f t="shared" si="15"/>
        <v>0</v>
      </c>
      <c r="BA73" s="101">
        <f t="shared" si="15"/>
        <v>23</v>
      </c>
      <c r="BB73" s="13"/>
      <c r="BC73" s="63">
        <f t="shared" si="15"/>
        <v>8</v>
      </c>
      <c r="BD73" s="13">
        <f t="shared" si="15"/>
        <v>2</v>
      </c>
      <c r="BE73" s="13">
        <f t="shared" si="15"/>
        <v>8</v>
      </c>
      <c r="BF73" s="13">
        <f t="shared" si="15"/>
        <v>5</v>
      </c>
      <c r="BG73" s="63"/>
      <c r="BH73" s="13"/>
      <c r="BI73" s="13"/>
      <c r="BJ73" s="13"/>
      <c r="BK73" s="103">
        <f t="shared" si="15"/>
        <v>23</v>
      </c>
      <c r="BM73" s="12">
        <v>3874</v>
      </c>
      <c r="BN73" s="12">
        <v>2907</v>
      </c>
      <c r="BO73" s="12">
        <v>12870</v>
      </c>
      <c r="BP73" s="12">
        <v>3.32</v>
      </c>
      <c r="BQ73" s="39">
        <v>0.12430555555555556</v>
      </c>
      <c r="BR73" s="40">
        <v>0.51990000000000003</v>
      </c>
      <c r="BS73" s="40">
        <v>0.69769999999999999</v>
      </c>
    </row>
    <row r="74" spans="1:71" x14ac:dyDescent="0.45">
      <c r="A74" s="2">
        <v>42795</v>
      </c>
      <c r="O74">
        <v>1</v>
      </c>
      <c r="AS74">
        <v>1</v>
      </c>
      <c r="BA74" s="101">
        <f t="shared" si="12"/>
        <v>2</v>
      </c>
      <c r="BC74" s="60">
        <v>0</v>
      </c>
      <c r="BD74">
        <v>0</v>
      </c>
      <c r="BE74">
        <v>0</v>
      </c>
      <c r="BF74">
        <v>2</v>
      </c>
      <c r="BK74" s="80">
        <f t="shared" si="13"/>
        <v>2</v>
      </c>
      <c r="BM74">
        <v>179</v>
      </c>
      <c r="BN74">
        <v>153</v>
      </c>
      <c r="BO74">
        <v>717</v>
      </c>
      <c r="BP74" s="36">
        <v>4.01</v>
      </c>
      <c r="BQ74" s="16">
        <v>0.13541666666666666</v>
      </c>
      <c r="BR74" s="17">
        <v>0.36870000000000003</v>
      </c>
      <c r="BS74" s="17">
        <v>0.73180000000000001</v>
      </c>
    </row>
    <row r="75" spans="1:71" x14ac:dyDescent="0.45">
      <c r="A75" s="2">
        <v>42796</v>
      </c>
      <c r="BA75" s="101">
        <f t="shared" si="12"/>
        <v>0</v>
      </c>
      <c r="BC75" s="60">
        <v>0</v>
      </c>
      <c r="BD75">
        <v>0</v>
      </c>
      <c r="BE75">
        <v>0</v>
      </c>
      <c r="BF75">
        <v>0</v>
      </c>
      <c r="BK75" s="80">
        <f t="shared" si="13"/>
        <v>0</v>
      </c>
      <c r="BM75">
        <v>162</v>
      </c>
      <c r="BN75">
        <v>143</v>
      </c>
      <c r="BO75">
        <v>508</v>
      </c>
      <c r="BP75" s="36">
        <v>3.14</v>
      </c>
      <c r="BQ75" s="16">
        <v>8.2638888888888887E-2</v>
      </c>
      <c r="BR75" s="17">
        <v>0.4506</v>
      </c>
      <c r="BS75" s="17">
        <v>0.75309999999999999</v>
      </c>
    </row>
    <row r="76" spans="1:71" x14ac:dyDescent="0.45">
      <c r="A76" s="2">
        <v>42797</v>
      </c>
      <c r="AS76">
        <v>2</v>
      </c>
      <c r="BA76" s="101">
        <f t="shared" si="12"/>
        <v>2</v>
      </c>
      <c r="BC76" s="60">
        <v>0</v>
      </c>
      <c r="BD76">
        <v>0</v>
      </c>
      <c r="BE76">
        <v>2</v>
      </c>
      <c r="BF76">
        <v>0</v>
      </c>
      <c r="BK76" s="80">
        <f t="shared" si="13"/>
        <v>2</v>
      </c>
      <c r="BM76">
        <v>157</v>
      </c>
      <c r="BN76">
        <v>137</v>
      </c>
      <c r="BO76">
        <v>633</v>
      </c>
      <c r="BP76" s="36">
        <v>4.03</v>
      </c>
      <c r="BQ76" s="16">
        <v>0.11458333333333333</v>
      </c>
      <c r="BR76" s="17">
        <v>0.39450000000000002</v>
      </c>
      <c r="BS76" s="17">
        <v>0.71340000000000003</v>
      </c>
    </row>
    <row r="77" spans="1:71" x14ac:dyDescent="0.45">
      <c r="A77" s="2">
        <v>42798</v>
      </c>
      <c r="O77">
        <v>1</v>
      </c>
      <c r="AR77">
        <v>1</v>
      </c>
      <c r="BA77" s="101">
        <f t="shared" si="12"/>
        <v>2</v>
      </c>
      <c r="BC77" s="60">
        <v>0</v>
      </c>
      <c r="BD77">
        <v>0</v>
      </c>
      <c r="BE77">
        <v>1</v>
      </c>
      <c r="BF77">
        <v>1</v>
      </c>
      <c r="BK77" s="80">
        <f t="shared" si="13"/>
        <v>2</v>
      </c>
      <c r="BM77">
        <v>87</v>
      </c>
      <c r="BN77">
        <v>82</v>
      </c>
      <c r="BO77">
        <v>379</v>
      </c>
      <c r="BP77" s="36">
        <v>4.3600000000000003</v>
      </c>
      <c r="BQ77" s="16">
        <v>0.17500000000000002</v>
      </c>
      <c r="BR77" s="17">
        <v>0.35630000000000001</v>
      </c>
      <c r="BS77" s="17">
        <v>0.8851</v>
      </c>
    </row>
    <row r="78" spans="1:71" s="18" customFormat="1" x14ac:dyDescent="0.45">
      <c r="A78" s="5" t="s">
        <v>58</v>
      </c>
      <c r="B78" s="18">
        <f>SUM(B74:B77)</f>
        <v>0</v>
      </c>
      <c r="C78" s="18">
        <f t="shared" ref="C78:BK78" si="16">SUM(C74:C77)</f>
        <v>0</v>
      </c>
      <c r="D78" s="18">
        <f t="shared" si="16"/>
        <v>0</v>
      </c>
      <c r="E78" s="18">
        <f t="shared" si="16"/>
        <v>0</v>
      </c>
      <c r="F78" s="18">
        <f t="shared" si="16"/>
        <v>0</v>
      </c>
      <c r="G78" s="18">
        <f t="shared" si="16"/>
        <v>0</v>
      </c>
      <c r="H78" s="18">
        <f t="shared" si="16"/>
        <v>0</v>
      </c>
      <c r="I78" s="18">
        <f t="shared" si="16"/>
        <v>0</v>
      </c>
      <c r="J78" s="18">
        <f t="shared" si="16"/>
        <v>0</v>
      </c>
      <c r="K78" s="18">
        <f t="shared" si="16"/>
        <v>0</v>
      </c>
      <c r="L78" s="18">
        <f t="shared" si="16"/>
        <v>0</v>
      </c>
      <c r="M78" s="18">
        <f t="shared" si="16"/>
        <v>0</v>
      </c>
      <c r="N78" s="18">
        <f t="shared" si="16"/>
        <v>0</v>
      </c>
      <c r="O78" s="18">
        <f t="shared" si="16"/>
        <v>2</v>
      </c>
      <c r="P78" s="18">
        <f t="shared" si="16"/>
        <v>0</v>
      </c>
      <c r="Q78" s="18">
        <f t="shared" si="16"/>
        <v>0</v>
      </c>
      <c r="R78" s="18">
        <f t="shared" si="16"/>
        <v>0</v>
      </c>
      <c r="S78" s="18">
        <f t="shared" si="16"/>
        <v>0</v>
      </c>
      <c r="T78" s="18">
        <f t="shared" si="16"/>
        <v>0</v>
      </c>
      <c r="U78" s="18">
        <f t="shared" si="16"/>
        <v>0</v>
      </c>
      <c r="V78" s="18">
        <f t="shared" si="16"/>
        <v>0</v>
      </c>
      <c r="W78" s="18">
        <f t="shared" si="16"/>
        <v>0</v>
      </c>
      <c r="X78" s="18">
        <f t="shared" si="16"/>
        <v>0</v>
      </c>
      <c r="Y78" s="18">
        <f t="shared" si="16"/>
        <v>0</v>
      </c>
      <c r="Z78" s="18">
        <f t="shared" si="16"/>
        <v>0</v>
      </c>
      <c r="AA78" s="18">
        <f t="shared" si="16"/>
        <v>0</v>
      </c>
      <c r="AB78" s="18">
        <f t="shared" si="16"/>
        <v>0</v>
      </c>
      <c r="AC78" s="18">
        <f t="shared" si="16"/>
        <v>0</v>
      </c>
      <c r="AD78" s="18">
        <f t="shared" si="16"/>
        <v>0</v>
      </c>
      <c r="AE78" s="18">
        <f t="shared" si="16"/>
        <v>0</v>
      </c>
      <c r="AF78" s="18">
        <f t="shared" si="16"/>
        <v>0</v>
      </c>
      <c r="AG78" s="18">
        <f t="shared" si="16"/>
        <v>0</v>
      </c>
      <c r="AH78" s="18">
        <f t="shared" si="16"/>
        <v>0</v>
      </c>
      <c r="AI78" s="18">
        <f t="shared" si="16"/>
        <v>0</v>
      </c>
      <c r="AJ78" s="18">
        <f t="shared" si="16"/>
        <v>0</v>
      </c>
      <c r="AK78" s="18">
        <f t="shared" si="16"/>
        <v>0</v>
      </c>
      <c r="AL78" s="18">
        <f t="shared" si="16"/>
        <v>0</v>
      </c>
      <c r="AM78" s="18">
        <f t="shared" si="16"/>
        <v>0</v>
      </c>
      <c r="AN78" s="18">
        <f t="shared" si="16"/>
        <v>0</v>
      </c>
      <c r="AO78" s="18">
        <f t="shared" si="16"/>
        <v>0</v>
      </c>
      <c r="AP78" s="18">
        <f t="shared" si="16"/>
        <v>0</v>
      </c>
      <c r="AQ78" s="18">
        <f t="shared" si="16"/>
        <v>0</v>
      </c>
      <c r="AR78" s="18">
        <f t="shared" si="16"/>
        <v>1</v>
      </c>
      <c r="AS78" s="18">
        <f t="shared" si="16"/>
        <v>3</v>
      </c>
      <c r="AT78" s="18">
        <f t="shared" si="16"/>
        <v>0</v>
      </c>
      <c r="AU78" s="18">
        <f t="shared" si="16"/>
        <v>0</v>
      </c>
      <c r="AV78" s="18">
        <f t="shared" si="16"/>
        <v>0</v>
      </c>
      <c r="AW78" s="18">
        <f t="shared" si="16"/>
        <v>0</v>
      </c>
      <c r="AX78" s="18">
        <f t="shared" si="16"/>
        <v>0</v>
      </c>
      <c r="AY78" s="18">
        <f t="shared" si="16"/>
        <v>0</v>
      </c>
      <c r="AZ78" s="18">
        <f t="shared" si="16"/>
        <v>0</v>
      </c>
      <c r="BA78" s="33">
        <f t="shared" si="16"/>
        <v>6</v>
      </c>
      <c r="BC78" s="61">
        <f t="shared" si="16"/>
        <v>0</v>
      </c>
      <c r="BD78" s="18">
        <f t="shared" si="16"/>
        <v>0</v>
      </c>
      <c r="BE78" s="18">
        <f t="shared" si="16"/>
        <v>3</v>
      </c>
      <c r="BF78" s="18">
        <f t="shared" si="16"/>
        <v>3</v>
      </c>
      <c r="BG78" s="61"/>
      <c r="BK78" s="80">
        <f t="shared" si="16"/>
        <v>6</v>
      </c>
      <c r="BM78" s="18">
        <v>585</v>
      </c>
      <c r="BN78" s="18">
        <v>496</v>
      </c>
      <c r="BO78" s="18">
        <v>2237</v>
      </c>
      <c r="BP78" s="18">
        <v>3.82</v>
      </c>
      <c r="BQ78" s="19">
        <v>0.12083333333333333</v>
      </c>
      <c r="BR78" s="20">
        <v>0.39660000000000001</v>
      </c>
      <c r="BS78" s="20">
        <v>0.75560000000000005</v>
      </c>
    </row>
    <row r="79" spans="1:71" x14ac:dyDescent="0.45">
      <c r="A79" s="2">
        <v>42799</v>
      </c>
      <c r="BA79" s="101">
        <f t="shared" si="12"/>
        <v>0</v>
      </c>
      <c r="BC79" s="60">
        <v>0</v>
      </c>
      <c r="BD79">
        <v>0</v>
      </c>
      <c r="BE79">
        <v>0</v>
      </c>
      <c r="BF79">
        <v>0</v>
      </c>
      <c r="BK79" s="80">
        <f t="shared" si="13"/>
        <v>0</v>
      </c>
      <c r="BM79">
        <v>96</v>
      </c>
      <c r="BN79">
        <v>87</v>
      </c>
      <c r="BO79">
        <v>318</v>
      </c>
      <c r="BP79" s="36">
        <v>3.31</v>
      </c>
      <c r="BQ79" s="16">
        <v>0.10625</v>
      </c>
      <c r="BR79" s="17">
        <v>0.45829999999999999</v>
      </c>
      <c r="BS79" s="17">
        <v>0.82289999999999996</v>
      </c>
    </row>
    <row r="80" spans="1:71" x14ac:dyDescent="0.45">
      <c r="A80" s="2">
        <v>42800</v>
      </c>
      <c r="AS80">
        <v>1</v>
      </c>
      <c r="BA80" s="101">
        <f t="shared" si="12"/>
        <v>1</v>
      </c>
      <c r="BC80" s="60">
        <v>0</v>
      </c>
      <c r="BD80">
        <v>0</v>
      </c>
      <c r="BE80">
        <v>1</v>
      </c>
      <c r="BF80">
        <v>0</v>
      </c>
      <c r="BK80" s="80">
        <f t="shared" si="13"/>
        <v>1</v>
      </c>
      <c r="BM80">
        <v>183</v>
      </c>
      <c r="BN80">
        <v>158</v>
      </c>
      <c r="BO80">
        <v>703</v>
      </c>
      <c r="BP80" s="36">
        <v>3.84</v>
      </c>
      <c r="BQ80" s="16">
        <v>0.1388888888888889</v>
      </c>
      <c r="BR80" s="17">
        <v>0.34429999999999999</v>
      </c>
      <c r="BS80" s="17">
        <v>0.7268</v>
      </c>
    </row>
    <row r="81" spans="1:71" x14ac:dyDescent="0.45">
      <c r="A81" s="2">
        <v>42801</v>
      </c>
      <c r="K81">
        <v>1</v>
      </c>
      <c r="AN81">
        <v>2</v>
      </c>
      <c r="BA81" s="101">
        <f t="shared" si="12"/>
        <v>3</v>
      </c>
      <c r="BC81" s="60">
        <v>0</v>
      </c>
      <c r="BD81">
        <v>0</v>
      </c>
      <c r="BE81">
        <v>2</v>
      </c>
      <c r="BF81">
        <v>1</v>
      </c>
      <c r="BK81" s="80">
        <f t="shared" si="13"/>
        <v>3</v>
      </c>
      <c r="BM81">
        <v>188</v>
      </c>
      <c r="BN81">
        <v>171</v>
      </c>
      <c r="BO81">
        <v>760</v>
      </c>
      <c r="BP81" s="36">
        <v>4.04</v>
      </c>
      <c r="BQ81" s="16">
        <v>0.11944444444444445</v>
      </c>
      <c r="BR81" s="17">
        <v>0.43090000000000001</v>
      </c>
      <c r="BS81" s="17">
        <v>0.8085</v>
      </c>
    </row>
    <row r="82" spans="1:71" x14ac:dyDescent="0.45">
      <c r="A82" s="2">
        <v>42802</v>
      </c>
      <c r="BA82" s="101">
        <f t="shared" si="12"/>
        <v>0</v>
      </c>
      <c r="BC82" s="60">
        <v>0</v>
      </c>
      <c r="BD82">
        <v>0</v>
      </c>
      <c r="BE82">
        <v>0</v>
      </c>
      <c r="BF82">
        <v>0</v>
      </c>
      <c r="BK82" s="80">
        <f t="shared" si="13"/>
        <v>0</v>
      </c>
      <c r="BM82">
        <v>269</v>
      </c>
      <c r="BN82">
        <v>243</v>
      </c>
      <c r="BO82">
        <v>888</v>
      </c>
      <c r="BP82" s="36">
        <v>3.3</v>
      </c>
      <c r="BQ82" s="16">
        <v>9.9999999999999992E-2</v>
      </c>
      <c r="BR82" s="17">
        <v>0.43490000000000001</v>
      </c>
      <c r="BS82" s="17">
        <v>0.8216</v>
      </c>
    </row>
    <row r="83" spans="1:71" x14ac:dyDescent="0.45">
      <c r="A83" s="2">
        <v>42803</v>
      </c>
      <c r="AN83">
        <v>1</v>
      </c>
      <c r="BA83" s="101">
        <f t="shared" si="12"/>
        <v>1</v>
      </c>
      <c r="BC83" s="60">
        <v>0</v>
      </c>
      <c r="BD83">
        <v>0</v>
      </c>
      <c r="BE83">
        <v>0</v>
      </c>
      <c r="BF83">
        <v>1</v>
      </c>
      <c r="BK83" s="80">
        <f t="shared" si="13"/>
        <v>1</v>
      </c>
      <c r="BM83">
        <v>181</v>
      </c>
      <c r="BN83">
        <v>155</v>
      </c>
      <c r="BO83">
        <v>549</v>
      </c>
      <c r="BP83" s="36">
        <v>3.03</v>
      </c>
      <c r="BQ83" s="16">
        <v>9.3055555555555558E-2</v>
      </c>
      <c r="BR83" s="17">
        <v>0.50280000000000002</v>
      </c>
      <c r="BS83" s="17">
        <v>0.7127</v>
      </c>
    </row>
    <row r="84" spans="1:71" x14ac:dyDescent="0.45">
      <c r="A84" s="2">
        <v>42804</v>
      </c>
      <c r="BA84" s="101">
        <f t="shared" si="12"/>
        <v>0</v>
      </c>
      <c r="BC84" s="60">
        <v>0</v>
      </c>
      <c r="BD84">
        <v>0</v>
      </c>
      <c r="BE84">
        <v>0</v>
      </c>
      <c r="BF84">
        <v>0</v>
      </c>
      <c r="BK84" s="80">
        <f t="shared" si="13"/>
        <v>0</v>
      </c>
      <c r="BM84">
        <v>155</v>
      </c>
      <c r="BN84">
        <v>137</v>
      </c>
      <c r="BO84">
        <v>577</v>
      </c>
      <c r="BP84" s="36">
        <v>3.72</v>
      </c>
      <c r="BQ84" s="16">
        <v>0.13749999999999998</v>
      </c>
      <c r="BR84" s="17">
        <v>0.43229999999999996</v>
      </c>
      <c r="BS84" s="17">
        <v>0.7419</v>
      </c>
    </row>
    <row r="85" spans="1:71" x14ac:dyDescent="0.45">
      <c r="A85" s="2">
        <v>42805</v>
      </c>
      <c r="BA85" s="101">
        <f t="shared" si="12"/>
        <v>0</v>
      </c>
      <c r="BC85" s="60">
        <v>0</v>
      </c>
      <c r="BD85">
        <v>0</v>
      </c>
      <c r="BE85">
        <v>0</v>
      </c>
      <c r="BF85">
        <v>0</v>
      </c>
      <c r="BK85" s="80">
        <f t="shared" si="13"/>
        <v>0</v>
      </c>
      <c r="BM85">
        <v>66</v>
      </c>
      <c r="BN85">
        <v>64</v>
      </c>
      <c r="BO85">
        <v>244</v>
      </c>
      <c r="BP85" s="36">
        <v>3.7</v>
      </c>
      <c r="BQ85" s="16">
        <v>7.2916666666666671E-2</v>
      </c>
      <c r="BR85" s="17">
        <v>0.5</v>
      </c>
      <c r="BS85" s="17">
        <v>0.75760000000000005</v>
      </c>
    </row>
    <row r="86" spans="1:71" s="18" customFormat="1" x14ac:dyDescent="0.45">
      <c r="A86" s="5" t="s">
        <v>58</v>
      </c>
      <c r="B86" s="18">
        <f>SUM(B79:B85)</f>
        <v>0</v>
      </c>
      <c r="C86" s="18">
        <f t="shared" ref="C86:BK86" si="17">SUM(C79:C85)</f>
        <v>0</v>
      </c>
      <c r="D86" s="18">
        <f t="shared" si="17"/>
        <v>0</v>
      </c>
      <c r="E86" s="18">
        <f t="shared" si="17"/>
        <v>0</v>
      </c>
      <c r="F86" s="18">
        <f t="shared" si="17"/>
        <v>0</v>
      </c>
      <c r="G86" s="18">
        <f t="shared" si="17"/>
        <v>0</v>
      </c>
      <c r="H86" s="18">
        <f t="shared" si="17"/>
        <v>0</v>
      </c>
      <c r="I86" s="18">
        <f t="shared" si="17"/>
        <v>0</v>
      </c>
      <c r="J86" s="18">
        <f t="shared" si="17"/>
        <v>0</v>
      </c>
      <c r="K86" s="18">
        <f t="shared" si="17"/>
        <v>1</v>
      </c>
      <c r="L86" s="18">
        <f t="shared" si="17"/>
        <v>0</v>
      </c>
      <c r="M86" s="18">
        <f t="shared" si="17"/>
        <v>0</v>
      </c>
      <c r="N86" s="18">
        <f t="shared" si="17"/>
        <v>0</v>
      </c>
      <c r="O86" s="18">
        <f t="shared" si="17"/>
        <v>0</v>
      </c>
      <c r="P86" s="18">
        <f t="shared" si="17"/>
        <v>0</v>
      </c>
      <c r="Q86" s="18">
        <f t="shared" si="17"/>
        <v>0</v>
      </c>
      <c r="R86" s="18">
        <f t="shared" si="17"/>
        <v>0</v>
      </c>
      <c r="S86" s="18">
        <f t="shared" si="17"/>
        <v>0</v>
      </c>
      <c r="T86" s="18">
        <f t="shared" si="17"/>
        <v>0</v>
      </c>
      <c r="U86" s="18">
        <f t="shared" si="17"/>
        <v>0</v>
      </c>
      <c r="V86" s="18">
        <f t="shared" si="17"/>
        <v>0</v>
      </c>
      <c r="W86" s="18">
        <f t="shared" si="17"/>
        <v>0</v>
      </c>
      <c r="X86" s="18">
        <f t="shared" si="17"/>
        <v>0</v>
      </c>
      <c r="Y86" s="18">
        <f t="shared" si="17"/>
        <v>0</v>
      </c>
      <c r="Z86" s="18">
        <f t="shared" si="17"/>
        <v>0</v>
      </c>
      <c r="AA86" s="18">
        <f t="shared" si="17"/>
        <v>0</v>
      </c>
      <c r="AB86" s="18">
        <f t="shared" si="17"/>
        <v>0</v>
      </c>
      <c r="AC86" s="18">
        <f t="shared" si="17"/>
        <v>0</v>
      </c>
      <c r="AD86" s="18">
        <f t="shared" si="17"/>
        <v>0</v>
      </c>
      <c r="AE86" s="18">
        <f t="shared" si="17"/>
        <v>0</v>
      </c>
      <c r="AF86" s="18">
        <f t="shared" si="17"/>
        <v>0</v>
      </c>
      <c r="AG86" s="18">
        <f t="shared" si="17"/>
        <v>0</v>
      </c>
      <c r="AH86" s="18">
        <f t="shared" si="17"/>
        <v>0</v>
      </c>
      <c r="AI86" s="18">
        <f t="shared" si="17"/>
        <v>0</v>
      </c>
      <c r="AJ86" s="18">
        <f t="shared" si="17"/>
        <v>0</v>
      </c>
      <c r="AK86" s="18">
        <f t="shared" si="17"/>
        <v>0</v>
      </c>
      <c r="AL86" s="18">
        <f t="shared" si="17"/>
        <v>0</v>
      </c>
      <c r="AM86" s="18">
        <f t="shared" si="17"/>
        <v>0</v>
      </c>
      <c r="AN86" s="18">
        <f t="shared" si="17"/>
        <v>3</v>
      </c>
      <c r="AO86" s="18">
        <f t="shared" si="17"/>
        <v>0</v>
      </c>
      <c r="AP86" s="18">
        <f t="shared" si="17"/>
        <v>0</v>
      </c>
      <c r="AQ86" s="18">
        <f t="shared" si="17"/>
        <v>0</v>
      </c>
      <c r="AR86" s="18">
        <f t="shared" si="17"/>
        <v>0</v>
      </c>
      <c r="AS86" s="18">
        <f t="shared" si="17"/>
        <v>1</v>
      </c>
      <c r="AT86" s="18">
        <f t="shared" si="17"/>
        <v>0</v>
      </c>
      <c r="AU86" s="18">
        <f t="shared" si="17"/>
        <v>0</v>
      </c>
      <c r="AV86" s="18">
        <f t="shared" si="17"/>
        <v>0</v>
      </c>
      <c r="AW86" s="18">
        <f t="shared" si="17"/>
        <v>0</v>
      </c>
      <c r="AX86" s="18">
        <f t="shared" si="17"/>
        <v>0</v>
      </c>
      <c r="AY86" s="18">
        <f t="shared" si="17"/>
        <v>0</v>
      </c>
      <c r="AZ86" s="18">
        <f t="shared" si="17"/>
        <v>0</v>
      </c>
      <c r="BA86" s="33">
        <f t="shared" si="17"/>
        <v>5</v>
      </c>
      <c r="BC86" s="61">
        <f t="shared" si="17"/>
        <v>0</v>
      </c>
      <c r="BD86" s="18">
        <f t="shared" si="17"/>
        <v>0</v>
      </c>
      <c r="BE86" s="18">
        <f t="shared" si="17"/>
        <v>3</v>
      </c>
      <c r="BF86" s="18">
        <f t="shared" si="17"/>
        <v>2</v>
      </c>
      <c r="BG86" s="61"/>
      <c r="BK86" s="80">
        <f t="shared" si="17"/>
        <v>5</v>
      </c>
      <c r="BM86" s="18">
        <v>1138</v>
      </c>
      <c r="BN86" s="18">
        <v>955</v>
      </c>
      <c r="BO86" s="18">
        <v>4039</v>
      </c>
      <c r="BP86" s="18">
        <v>3.55</v>
      </c>
      <c r="BQ86" s="19">
        <v>0.1125</v>
      </c>
      <c r="BR86" s="20">
        <v>0.43590000000000001</v>
      </c>
      <c r="BS86" s="20">
        <v>0.77239999999999998</v>
      </c>
    </row>
    <row r="87" spans="1:71" x14ac:dyDescent="0.45">
      <c r="A87" s="2">
        <v>42806</v>
      </c>
      <c r="BA87" s="101">
        <f t="shared" si="12"/>
        <v>0</v>
      </c>
      <c r="BC87" s="60">
        <v>0</v>
      </c>
      <c r="BD87">
        <v>0</v>
      </c>
      <c r="BE87">
        <v>0</v>
      </c>
      <c r="BF87">
        <v>0</v>
      </c>
      <c r="BK87" s="80">
        <f t="shared" si="13"/>
        <v>0</v>
      </c>
      <c r="BM87">
        <v>71</v>
      </c>
      <c r="BN87">
        <v>69</v>
      </c>
      <c r="BO87">
        <v>301</v>
      </c>
      <c r="BP87" s="36">
        <v>4.24</v>
      </c>
      <c r="BQ87" s="16">
        <v>7.4999999999999997E-2</v>
      </c>
      <c r="BR87" s="17">
        <v>0.33800000000000002</v>
      </c>
      <c r="BS87" s="17">
        <v>0.87319999999999998</v>
      </c>
    </row>
    <row r="88" spans="1:71" x14ac:dyDescent="0.45">
      <c r="A88" s="2">
        <v>42807</v>
      </c>
      <c r="BA88" s="101">
        <f t="shared" si="12"/>
        <v>0</v>
      </c>
      <c r="BC88" s="60">
        <v>0</v>
      </c>
      <c r="BD88">
        <v>0</v>
      </c>
      <c r="BE88">
        <v>0</v>
      </c>
      <c r="BF88">
        <v>0</v>
      </c>
      <c r="BK88" s="80">
        <f t="shared" si="13"/>
        <v>0</v>
      </c>
      <c r="BM88">
        <v>173</v>
      </c>
      <c r="BN88">
        <v>153</v>
      </c>
      <c r="BO88">
        <v>727</v>
      </c>
      <c r="BP88" s="36">
        <v>4.2</v>
      </c>
      <c r="BQ88" s="16">
        <v>0.12638888888888888</v>
      </c>
      <c r="BR88" s="17">
        <v>0.47399999999999998</v>
      </c>
      <c r="BS88" s="17">
        <v>0.79190000000000005</v>
      </c>
    </row>
    <row r="89" spans="1:71" x14ac:dyDescent="0.45">
      <c r="A89" s="2">
        <v>42808</v>
      </c>
      <c r="BA89" s="101">
        <f t="shared" si="12"/>
        <v>0</v>
      </c>
      <c r="BC89" s="60">
        <v>0</v>
      </c>
      <c r="BD89">
        <v>0</v>
      </c>
      <c r="BE89">
        <v>0</v>
      </c>
      <c r="BF89">
        <v>0</v>
      </c>
      <c r="BK89" s="80">
        <f t="shared" si="13"/>
        <v>0</v>
      </c>
      <c r="BM89">
        <v>156</v>
      </c>
      <c r="BN89">
        <v>130</v>
      </c>
      <c r="BO89">
        <v>623</v>
      </c>
      <c r="BP89" s="36">
        <v>3.99</v>
      </c>
      <c r="BQ89" s="16">
        <v>0.13680555555555554</v>
      </c>
      <c r="BR89" s="17">
        <v>0.48720000000000002</v>
      </c>
      <c r="BS89" s="17">
        <v>0.65380000000000005</v>
      </c>
    </row>
    <row r="90" spans="1:71" x14ac:dyDescent="0.45">
      <c r="A90" s="2">
        <v>42809</v>
      </c>
      <c r="K90">
        <v>2</v>
      </c>
      <c r="BA90" s="101">
        <f t="shared" si="12"/>
        <v>2</v>
      </c>
      <c r="BC90" s="60">
        <v>0</v>
      </c>
      <c r="BD90">
        <v>0</v>
      </c>
      <c r="BE90">
        <v>0</v>
      </c>
      <c r="BF90">
        <v>2</v>
      </c>
      <c r="BK90" s="80">
        <f t="shared" si="13"/>
        <v>2</v>
      </c>
      <c r="BM90">
        <v>159</v>
      </c>
      <c r="BN90">
        <v>139</v>
      </c>
      <c r="BO90">
        <v>623</v>
      </c>
      <c r="BP90" s="36">
        <v>3.92</v>
      </c>
      <c r="BQ90" s="16">
        <v>0.11805555555555557</v>
      </c>
      <c r="BR90" s="17">
        <v>0.3836</v>
      </c>
      <c r="BS90" s="17">
        <v>0.72960000000000003</v>
      </c>
    </row>
    <row r="91" spans="1:71" x14ac:dyDescent="0.45">
      <c r="A91" s="2">
        <v>42810</v>
      </c>
      <c r="BA91" s="101">
        <f t="shared" si="12"/>
        <v>0</v>
      </c>
      <c r="BC91" s="60">
        <v>0</v>
      </c>
      <c r="BD91">
        <v>0</v>
      </c>
      <c r="BE91">
        <v>0</v>
      </c>
      <c r="BF91">
        <v>0</v>
      </c>
      <c r="BK91" s="80">
        <f t="shared" si="13"/>
        <v>0</v>
      </c>
      <c r="BM91">
        <v>158</v>
      </c>
      <c r="BN91">
        <v>139</v>
      </c>
      <c r="BO91">
        <v>441</v>
      </c>
      <c r="BP91" s="36">
        <v>2.79</v>
      </c>
      <c r="BQ91" s="16">
        <v>9.9999999999999992E-2</v>
      </c>
      <c r="BR91" s="17">
        <v>0.46200000000000002</v>
      </c>
      <c r="BS91" s="17">
        <v>0.71519999999999995</v>
      </c>
    </row>
    <row r="92" spans="1:71" x14ac:dyDescent="0.45">
      <c r="A92" s="2">
        <v>42811</v>
      </c>
      <c r="K92">
        <v>1</v>
      </c>
      <c r="BA92" s="101">
        <f t="shared" si="12"/>
        <v>1</v>
      </c>
      <c r="BC92" s="60">
        <v>1</v>
      </c>
      <c r="BD92">
        <v>0</v>
      </c>
      <c r="BE92">
        <v>0</v>
      </c>
      <c r="BF92">
        <v>0</v>
      </c>
      <c r="BK92" s="80">
        <f t="shared" si="13"/>
        <v>1</v>
      </c>
      <c r="BM92">
        <v>120</v>
      </c>
      <c r="BN92">
        <v>100</v>
      </c>
      <c r="BO92">
        <v>447</v>
      </c>
      <c r="BP92" s="36">
        <v>3.72</v>
      </c>
      <c r="BQ92" s="16">
        <v>0.10833333333333334</v>
      </c>
      <c r="BR92" s="17">
        <v>0.48330000000000001</v>
      </c>
      <c r="BS92" s="17">
        <v>0.7167</v>
      </c>
    </row>
    <row r="93" spans="1:71" x14ac:dyDescent="0.45">
      <c r="A93" s="2">
        <v>42812</v>
      </c>
      <c r="BA93" s="101">
        <f t="shared" si="12"/>
        <v>0</v>
      </c>
      <c r="BC93" s="60">
        <v>0</v>
      </c>
      <c r="BD93">
        <v>0</v>
      </c>
      <c r="BE93">
        <v>0</v>
      </c>
      <c r="BF93">
        <v>0</v>
      </c>
      <c r="BK93" s="80">
        <f t="shared" si="13"/>
        <v>0</v>
      </c>
      <c r="BM93">
        <v>47</v>
      </c>
      <c r="BN93">
        <v>45</v>
      </c>
      <c r="BO93">
        <v>166</v>
      </c>
      <c r="BP93" s="36">
        <v>3.53</v>
      </c>
      <c r="BQ93" s="16">
        <v>0.15972222222222224</v>
      </c>
      <c r="BR93" s="17">
        <v>0.4894</v>
      </c>
      <c r="BS93" s="17">
        <v>0.78720000000000001</v>
      </c>
    </row>
    <row r="94" spans="1:71" s="18" customFormat="1" x14ac:dyDescent="0.45">
      <c r="A94" s="5" t="s">
        <v>58</v>
      </c>
      <c r="B94" s="18">
        <f>SUM(B87:B93)</f>
        <v>0</v>
      </c>
      <c r="C94" s="18">
        <f t="shared" ref="C94:BK94" si="18">SUM(C87:C93)</f>
        <v>0</v>
      </c>
      <c r="D94" s="18">
        <f t="shared" si="18"/>
        <v>0</v>
      </c>
      <c r="E94" s="18">
        <f t="shared" si="18"/>
        <v>0</v>
      </c>
      <c r="F94" s="18">
        <f t="shared" si="18"/>
        <v>0</v>
      </c>
      <c r="G94" s="18">
        <f t="shared" si="18"/>
        <v>0</v>
      </c>
      <c r="H94" s="18">
        <f t="shared" si="18"/>
        <v>0</v>
      </c>
      <c r="I94" s="18">
        <f t="shared" si="18"/>
        <v>0</v>
      </c>
      <c r="J94" s="18">
        <f t="shared" si="18"/>
        <v>0</v>
      </c>
      <c r="K94" s="18">
        <f t="shared" si="18"/>
        <v>3</v>
      </c>
      <c r="L94" s="18">
        <f t="shared" si="18"/>
        <v>0</v>
      </c>
      <c r="M94" s="18">
        <f t="shared" si="18"/>
        <v>0</v>
      </c>
      <c r="N94" s="18">
        <f t="shared" si="18"/>
        <v>0</v>
      </c>
      <c r="O94" s="18">
        <f t="shared" si="18"/>
        <v>0</v>
      </c>
      <c r="P94" s="18">
        <f t="shared" si="18"/>
        <v>0</v>
      </c>
      <c r="Q94" s="18">
        <f t="shared" si="18"/>
        <v>0</v>
      </c>
      <c r="R94" s="18">
        <f t="shared" si="18"/>
        <v>0</v>
      </c>
      <c r="S94" s="18">
        <f t="shared" si="18"/>
        <v>0</v>
      </c>
      <c r="T94" s="18">
        <f t="shared" si="18"/>
        <v>0</v>
      </c>
      <c r="U94" s="18">
        <f t="shared" si="18"/>
        <v>0</v>
      </c>
      <c r="V94" s="18">
        <f t="shared" si="18"/>
        <v>0</v>
      </c>
      <c r="W94" s="18">
        <f t="shared" si="18"/>
        <v>0</v>
      </c>
      <c r="X94" s="18">
        <f t="shared" si="18"/>
        <v>0</v>
      </c>
      <c r="Y94" s="18">
        <f t="shared" si="18"/>
        <v>0</v>
      </c>
      <c r="Z94" s="18">
        <f t="shared" si="18"/>
        <v>0</v>
      </c>
      <c r="AA94" s="18">
        <f t="shared" si="18"/>
        <v>0</v>
      </c>
      <c r="AB94" s="18">
        <f t="shared" si="18"/>
        <v>0</v>
      </c>
      <c r="AC94" s="18">
        <f t="shared" si="18"/>
        <v>0</v>
      </c>
      <c r="AD94" s="18">
        <f t="shared" si="18"/>
        <v>0</v>
      </c>
      <c r="AE94" s="18">
        <f t="shared" si="18"/>
        <v>0</v>
      </c>
      <c r="AF94" s="18">
        <f t="shared" si="18"/>
        <v>0</v>
      </c>
      <c r="AG94" s="18">
        <f t="shared" si="18"/>
        <v>0</v>
      </c>
      <c r="AH94" s="18">
        <f t="shared" si="18"/>
        <v>0</v>
      </c>
      <c r="AI94" s="18">
        <f t="shared" si="18"/>
        <v>0</v>
      </c>
      <c r="AJ94" s="18">
        <f t="shared" si="18"/>
        <v>0</v>
      </c>
      <c r="AK94" s="18">
        <f t="shared" si="18"/>
        <v>0</v>
      </c>
      <c r="AL94" s="18">
        <f t="shared" si="18"/>
        <v>0</v>
      </c>
      <c r="AM94" s="18">
        <f t="shared" si="18"/>
        <v>0</v>
      </c>
      <c r="AN94" s="18">
        <f t="shared" si="18"/>
        <v>0</v>
      </c>
      <c r="AO94" s="18">
        <f t="shared" si="18"/>
        <v>0</v>
      </c>
      <c r="AP94" s="18">
        <f t="shared" si="18"/>
        <v>0</v>
      </c>
      <c r="AQ94" s="18">
        <f t="shared" si="18"/>
        <v>0</v>
      </c>
      <c r="AR94" s="18">
        <f t="shared" si="18"/>
        <v>0</v>
      </c>
      <c r="AS94" s="18">
        <f t="shared" si="18"/>
        <v>0</v>
      </c>
      <c r="AT94" s="18">
        <f t="shared" si="18"/>
        <v>0</v>
      </c>
      <c r="AU94" s="18">
        <f t="shared" si="18"/>
        <v>0</v>
      </c>
      <c r="AV94" s="18">
        <f t="shared" si="18"/>
        <v>0</v>
      </c>
      <c r="AW94" s="18">
        <f t="shared" si="18"/>
        <v>0</v>
      </c>
      <c r="AX94" s="18">
        <f t="shared" si="18"/>
        <v>0</v>
      </c>
      <c r="AY94" s="18">
        <f t="shared" si="18"/>
        <v>0</v>
      </c>
      <c r="AZ94" s="18">
        <f t="shared" si="18"/>
        <v>0</v>
      </c>
      <c r="BA94" s="33">
        <f t="shared" si="18"/>
        <v>3</v>
      </c>
      <c r="BC94" s="61">
        <f t="shared" si="18"/>
        <v>1</v>
      </c>
      <c r="BD94" s="18">
        <f t="shared" si="18"/>
        <v>0</v>
      </c>
      <c r="BE94" s="18">
        <f t="shared" si="18"/>
        <v>0</v>
      </c>
      <c r="BF94" s="18">
        <f t="shared" si="18"/>
        <v>2</v>
      </c>
      <c r="BG94" s="61"/>
      <c r="BK94" s="80">
        <f t="shared" si="18"/>
        <v>3</v>
      </c>
      <c r="BM94" s="18">
        <v>950</v>
      </c>
      <c r="BN94" s="18">
        <v>780</v>
      </c>
      <c r="BO94" s="18">
        <v>3572</v>
      </c>
      <c r="BP94" s="18">
        <v>3.76</v>
      </c>
      <c r="BQ94" s="19">
        <v>0.11388888888888889</v>
      </c>
      <c r="BR94" s="20">
        <v>0.4526</v>
      </c>
      <c r="BS94" s="20">
        <v>0.74</v>
      </c>
    </row>
    <row r="95" spans="1:71" x14ac:dyDescent="0.45">
      <c r="A95" s="2">
        <v>42813</v>
      </c>
      <c r="P95">
        <v>1</v>
      </c>
      <c r="BA95" s="101">
        <f t="shared" si="12"/>
        <v>1</v>
      </c>
      <c r="BC95" s="60">
        <v>0</v>
      </c>
      <c r="BD95">
        <v>0</v>
      </c>
      <c r="BE95">
        <v>1</v>
      </c>
      <c r="BF95">
        <v>0</v>
      </c>
      <c r="BK95" s="80">
        <f t="shared" si="13"/>
        <v>1</v>
      </c>
      <c r="BM95">
        <v>58</v>
      </c>
      <c r="BN95">
        <v>58</v>
      </c>
      <c r="BO95">
        <v>126</v>
      </c>
      <c r="BP95" s="36">
        <v>2.17</v>
      </c>
      <c r="BQ95" s="16">
        <v>7.7777777777777779E-2</v>
      </c>
      <c r="BR95" s="17">
        <v>0.6724</v>
      </c>
      <c r="BS95" s="17">
        <v>0.89659999999999995</v>
      </c>
    </row>
    <row r="96" spans="1:71" x14ac:dyDescent="0.45">
      <c r="A96" s="2">
        <v>42814</v>
      </c>
      <c r="AV96">
        <v>1</v>
      </c>
      <c r="BA96" s="101">
        <f t="shared" si="12"/>
        <v>1</v>
      </c>
      <c r="BC96" s="60">
        <v>0</v>
      </c>
      <c r="BD96">
        <v>0</v>
      </c>
      <c r="BE96">
        <v>0</v>
      </c>
      <c r="BF96">
        <v>1</v>
      </c>
      <c r="BK96" s="80">
        <f t="shared" si="13"/>
        <v>1</v>
      </c>
      <c r="BM96">
        <v>174</v>
      </c>
      <c r="BN96">
        <v>150</v>
      </c>
      <c r="BO96">
        <v>591</v>
      </c>
      <c r="BP96" s="36">
        <v>3.4</v>
      </c>
      <c r="BQ96" s="16">
        <v>0.1125</v>
      </c>
      <c r="BR96" s="17">
        <v>0.46550000000000002</v>
      </c>
      <c r="BS96" s="17">
        <v>0.74709999999999999</v>
      </c>
    </row>
    <row r="97" spans="1:71" x14ac:dyDescent="0.45">
      <c r="A97" s="2">
        <v>42815</v>
      </c>
      <c r="AR97">
        <v>1</v>
      </c>
      <c r="BA97" s="101">
        <f t="shared" si="12"/>
        <v>1</v>
      </c>
      <c r="BC97" s="60">
        <v>0</v>
      </c>
      <c r="BD97">
        <v>0</v>
      </c>
      <c r="BE97">
        <v>1</v>
      </c>
      <c r="BF97">
        <v>0</v>
      </c>
      <c r="BK97" s="80">
        <f t="shared" si="13"/>
        <v>1</v>
      </c>
      <c r="BM97">
        <v>163</v>
      </c>
      <c r="BN97">
        <v>147</v>
      </c>
      <c r="BO97">
        <v>492</v>
      </c>
      <c r="BP97" s="36">
        <v>3.02</v>
      </c>
      <c r="BQ97" s="16">
        <v>8.5416666666666655E-2</v>
      </c>
      <c r="BR97" s="17">
        <v>0.47849999999999998</v>
      </c>
      <c r="BS97" s="17">
        <v>0.77910000000000001</v>
      </c>
    </row>
    <row r="98" spans="1:71" x14ac:dyDescent="0.45">
      <c r="A98" s="2">
        <v>42816</v>
      </c>
      <c r="BA98" s="101">
        <f t="shared" si="12"/>
        <v>0</v>
      </c>
      <c r="BC98" s="60">
        <v>0</v>
      </c>
      <c r="BD98">
        <v>0</v>
      </c>
      <c r="BE98">
        <v>0</v>
      </c>
      <c r="BF98">
        <v>0</v>
      </c>
      <c r="BK98" s="80">
        <f t="shared" si="13"/>
        <v>0</v>
      </c>
      <c r="BM98">
        <v>137</v>
      </c>
      <c r="BN98">
        <v>130</v>
      </c>
      <c r="BO98">
        <v>459</v>
      </c>
      <c r="BP98" s="36">
        <v>3.35</v>
      </c>
      <c r="BQ98" s="16">
        <v>0.10277777777777779</v>
      </c>
      <c r="BR98" s="17">
        <v>0.54010000000000002</v>
      </c>
      <c r="BS98" s="17">
        <v>0.82479999999999998</v>
      </c>
    </row>
    <row r="99" spans="1:71" x14ac:dyDescent="0.45">
      <c r="A99" s="2">
        <v>42817</v>
      </c>
      <c r="BA99" s="101">
        <f t="shared" si="12"/>
        <v>0</v>
      </c>
      <c r="BC99" s="60">
        <v>0</v>
      </c>
      <c r="BD99">
        <v>0</v>
      </c>
      <c r="BE99">
        <v>0</v>
      </c>
      <c r="BF99">
        <v>0</v>
      </c>
      <c r="BK99" s="80">
        <f t="shared" si="13"/>
        <v>0</v>
      </c>
      <c r="BM99">
        <v>160</v>
      </c>
      <c r="BN99">
        <v>149</v>
      </c>
      <c r="BO99">
        <v>484</v>
      </c>
      <c r="BP99" s="36">
        <v>3.02</v>
      </c>
      <c r="BQ99" s="16">
        <v>0.1111111111111111</v>
      </c>
      <c r="BR99" s="17">
        <v>0.4526</v>
      </c>
      <c r="BS99" s="17">
        <v>0.8</v>
      </c>
    </row>
    <row r="100" spans="1:71" x14ac:dyDescent="0.45">
      <c r="A100" s="2">
        <v>42818</v>
      </c>
      <c r="BA100" s="101">
        <f>SUM(B100:AZ100)</f>
        <v>0</v>
      </c>
      <c r="BC100" s="60">
        <v>0</v>
      </c>
      <c r="BD100">
        <v>0</v>
      </c>
      <c r="BE100">
        <v>0</v>
      </c>
      <c r="BF100">
        <v>0</v>
      </c>
      <c r="BK100" s="80">
        <f t="shared" si="13"/>
        <v>0</v>
      </c>
      <c r="BM100">
        <v>160</v>
      </c>
      <c r="BN100">
        <v>149</v>
      </c>
      <c r="BO100">
        <v>464</v>
      </c>
      <c r="BP100" s="36">
        <v>2.9</v>
      </c>
      <c r="BQ100" s="16">
        <v>0.10902777777777778</v>
      </c>
      <c r="BR100" s="17">
        <v>0.55620000000000003</v>
      </c>
      <c r="BS100" s="42">
        <v>0.85</v>
      </c>
    </row>
    <row r="101" spans="1:71" x14ac:dyDescent="0.45">
      <c r="A101" s="2">
        <v>42819</v>
      </c>
      <c r="K101">
        <v>1</v>
      </c>
      <c r="BA101" s="101">
        <f t="shared" si="12"/>
        <v>1</v>
      </c>
      <c r="BC101" s="60">
        <v>0</v>
      </c>
      <c r="BD101">
        <v>0</v>
      </c>
      <c r="BE101">
        <v>0</v>
      </c>
      <c r="BF101">
        <v>1</v>
      </c>
      <c r="BK101" s="80">
        <f t="shared" si="13"/>
        <v>1</v>
      </c>
      <c r="BM101">
        <v>59</v>
      </c>
      <c r="BN101">
        <v>53</v>
      </c>
      <c r="BO101">
        <v>264</v>
      </c>
      <c r="BP101" s="36">
        <v>4.47</v>
      </c>
      <c r="BQ101" s="16">
        <v>0.15208333333333332</v>
      </c>
      <c r="BR101" s="17">
        <v>0.47460000000000002</v>
      </c>
      <c r="BS101" s="17">
        <v>0.84750000000000003</v>
      </c>
    </row>
    <row r="102" spans="1:71" s="18" customFormat="1" x14ac:dyDescent="0.45">
      <c r="A102" s="5" t="s">
        <v>58</v>
      </c>
      <c r="B102" s="18">
        <f>SUM(B95:B101)</f>
        <v>0</v>
      </c>
      <c r="C102" s="18">
        <f t="shared" ref="C102:BK102" si="19">SUM(C95:C101)</f>
        <v>0</v>
      </c>
      <c r="D102" s="18">
        <f t="shared" si="19"/>
        <v>0</v>
      </c>
      <c r="E102" s="18">
        <f t="shared" si="19"/>
        <v>0</v>
      </c>
      <c r="F102" s="18">
        <f t="shared" si="19"/>
        <v>0</v>
      </c>
      <c r="G102" s="18">
        <f t="shared" si="19"/>
        <v>0</v>
      </c>
      <c r="H102" s="18">
        <f t="shared" si="19"/>
        <v>0</v>
      </c>
      <c r="I102" s="18">
        <f t="shared" si="19"/>
        <v>0</v>
      </c>
      <c r="J102" s="18">
        <f t="shared" si="19"/>
        <v>0</v>
      </c>
      <c r="K102" s="18">
        <f t="shared" si="19"/>
        <v>1</v>
      </c>
      <c r="L102" s="18">
        <f t="shared" si="19"/>
        <v>0</v>
      </c>
      <c r="M102" s="18">
        <f t="shared" si="19"/>
        <v>0</v>
      </c>
      <c r="N102" s="18">
        <f t="shared" si="19"/>
        <v>0</v>
      </c>
      <c r="O102" s="18">
        <f t="shared" si="19"/>
        <v>0</v>
      </c>
      <c r="P102" s="18">
        <f t="shared" si="19"/>
        <v>1</v>
      </c>
      <c r="Q102" s="18">
        <f t="shared" si="19"/>
        <v>0</v>
      </c>
      <c r="R102" s="18">
        <f t="shared" si="19"/>
        <v>0</v>
      </c>
      <c r="S102" s="18">
        <f t="shared" si="19"/>
        <v>0</v>
      </c>
      <c r="T102" s="18">
        <f t="shared" si="19"/>
        <v>0</v>
      </c>
      <c r="U102" s="18">
        <f t="shared" si="19"/>
        <v>0</v>
      </c>
      <c r="V102" s="18">
        <f t="shared" si="19"/>
        <v>0</v>
      </c>
      <c r="W102" s="18">
        <f t="shared" si="19"/>
        <v>0</v>
      </c>
      <c r="X102" s="18">
        <f t="shared" si="19"/>
        <v>0</v>
      </c>
      <c r="Y102" s="18">
        <f t="shared" si="19"/>
        <v>0</v>
      </c>
      <c r="Z102" s="18">
        <f t="shared" si="19"/>
        <v>0</v>
      </c>
      <c r="AA102" s="18">
        <f t="shared" si="19"/>
        <v>0</v>
      </c>
      <c r="AB102" s="18">
        <f t="shared" si="19"/>
        <v>0</v>
      </c>
      <c r="AC102" s="18">
        <f t="shared" si="19"/>
        <v>0</v>
      </c>
      <c r="AD102" s="18">
        <f t="shared" si="19"/>
        <v>0</v>
      </c>
      <c r="AE102" s="18">
        <f t="shared" si="19"/>
        <v>0</v>
      </c>
      <c r="AF102" s="18">
        <f t="shared" si="19"/>
        <v>0</v>
      </c>
      <c r="AG102" s="18">
        <f t="shared" si="19"/>
        <v>0</v>
      </c>
      <c r="AH102" s="18">
        <f t="shared" si="19"/>
        <v>0</v>
      </c>
      <c r="AI102" s="18">
        <f t="shared" si="19"/>
        <v>0</v>
      </c>
      <c r="AJ102" s="18">
        <f t="shared" si="19"/>
        <v>0</v>
      </c>
      <c r="AK102" s="18">
        <f t="shared" si="19"/>
        <v>0</v>
      </c>
      <c r="AL102" s="18">
        <f t="shared" si="19"/>
        <v>0</v>
      </c>
      <c r="AM102" s="18">
        <f t="shared" si="19"/>
        <v>0</v>
      </c>
      <c r="AN102" s="18">
        <f t="shared" si="19"/>
        <v>0</v>
      </c>
      <c r="AO102" s="18">
        <f t="shared" si="19"/>
        <v>0</v>
      </c>
      <c r="AP102" s="18">
        <f t="shared" si="19"/>
        <v>0</v>
      </c>
      <c r="AQ102" s="18">
        <f t="shared" si="19"/>
        <v>0</v>
      </c>
      <c r="AR102" s="18">
        <f t="shared" si="19"/>
        <v>1</v>
      </c>
      <c r="AS102" s="18">
        <f t="shared" si="19"/>
        <v>0</v>
      </c>
      <c r="AT102" s="18">
        <f t="shared" si="19"/>
        <v>0</v>
      </c>
      <c r="AU102" s="18">
        <f t="shared" si="19"/>
        <v>0</v>
      </c>
      <c r="AV102" s="18">
        <f t="shared" si="19"/>
        <v>1</v>
      </c>
      <c r="AW102" s="18">
        <f t="shared" si="19"/>
        <v>0</v>
      </c>
      <c r="AX102" s="18">
        <f t="shared" si="19"/>
        <v>0</v>
      </c>
      <c r="AY102" s="18">
        <f t="shared" si="19"/>
        <v>0</v>
      </c>
      <c r="AZ102" s="18">
        <f t="shared" si="19"/>
        <v>0</v>
      </c>
      <c r="BA102" s="33">
        <f t="shared" si="19"/>
        <v>4</v>
      </c>
      <c r="BC102" s="61">
        <f t="shared" si="19"/>
        <v>0</v>
      </c>
      <c r="BD102" s="18">
        <f t="shared" si="19"/>
        <v>0</v>
      </c>
      <c r="BE102" s="18">
        <f t="shared" si="19"/>
        <v>2</v>
      </c>
      <c r="BF102" s="18">
        <f t="shared" si="19"/>
        <v>2</v>
      </c>
      <c r="BG102" s="61"/>
      <c r="BK102" s="80">
        <f t="shared" si="19"/>
        <v>4</v>
      </c>
      <c r="BM102" s="18">
        <v>911</v>
      </c>
      <c r="BN102" s="18">
        <v>792</v>
      </c>
      <c r="BO102" s="18">
        <v>2880</v>
      </c>
      <c r="BP102" s="18">
        <v>3.16</v>
      </c>
      <c r="BQ102" s="19">
        <v>0.10555555555555556</v>
      </c>
      <c r="BR102" s="20">
        <v>0.5071</v>
      </c>
      <c r="BS102" s="20">
        <v>0.80789999999999995</v>
      </c>
    </row>
    <row r="103" spans="1:71" x14ac:dyDescent="0.45">
      <c r="A103" s="2">
        <v>42820</v>
      </c>
      <c r="AS103">
        <v>1</v>
      </c>
      <c r="BA103" s="101">
        <f t="shared" si="12"/>
        <v>1</v>
      </c>
      <c r="BC103" s="60">
        <v>0</v>
      </c>
      <c r="BD103">
        <v>0</v>
      </c>
      <c r="BE103">
        <v>1</v>
      </c>
      <c r="BF103">
        <v>0</v>
      </c>
      <c r="BK103" s="80">
        <f t="shared" si="13"/>
        <v>1</v>
      </c>
      <c r="BM103">
        <v>90</v>
      </c>
      <c r="BN103">
        <v>83</v>
      </c>
      <c r="BO103">
        <v>327</v>
      </c>
      <c r="BP103" s="36">
        <v>3.63</v>
      </c>
      <c r="BQ103" s="16">
        <v>9.2361111111111116E-2</v>
      </c>
      <c r="BR103" s="17">
        <v>0.5222</v>
      </c>
      <c r="BS103" s="17">
        <v>0.87780000000000002</v>
      </c>
    </row>
    <row r="104" spans="1:71" x14ac:dyDescent="0.45">
      <c r="A104" s="2">
        <v>42821</v>
      </c>
      <c r="BA104" s="101">
        <f t="shared" si="12"/>
        <v>0</v>
      </c>
      <c r="BC104" s="60">
        <v>0</v>
      </c>
      <c r="BD104">
        <v>0</v>
      </c>
      <c r="BE104">
        <v>0</v>
      </c>
      <c r="BF104">
        <v>0</v>
      </c>
      <c r="BK104" s="80">
        <f t="shared" si="13"/>
        <v>0</v>
      </c>
      <c r="BM104">
        <v>175</v>
      </c>
      <c r="BN104">
        <v>153</v>
      </c>
      <c r="BO104">
        <v>635</v>
      </c>
      <c r="BP104" s="36">
        <v>3.63</v>
      </c>
      <c r="BQ104" s="16">
        <v>9.9999999999999992E-2</v>
      </c>
      <c r="BR104" s="17">
        <v>0.41139999999999999</v>
      </c>
      <c r="BS104" s="17">
        <v>0.78859999999999997</v>
      </c>
    </row>
    <row r="105" spans="1:71" x14ac:dyDescent="0.45">
      <c r="A105" s="2">
        <v>42822</v>
      </c>
      <c r="AS105">
        <v>2</v>
      </c>
      <c r="BA105" s="101">
        <f t="shared" si="12"/>
        <v>2</v>
      </c>
      <c r="BC105" s="60">
        <v>0</v>
      </c>
      <c r="BD105">
        <v>0</v>
      </c>
      <c r="BE105">
        <v>0</v>
      </c>
      <c r="BF105">
        <v>2</v>
      </c>
      <c r="BK105" s="80">
        <f t="shared" si="13"/>
        <v>2</v>
      </c>
      <c r="BM105">
        <v>193</v>
      </c>
      <c r="BN105">
        <v>169</v>
      </c>
      <c r="BO105">
        <v>822</v>
      </c>
      <c r="BP105" s="36">
        <v>4.26</v>
      </c>
      <c r="BQ105" s="16">
        <v>0.15486111111111112</v>
      </c>
      <c r="BR105" s="17">
        <v>0.41449999999999998</v>
      </c>
      <c r="BS105" s="17">
        <v>0.77200000000000002</v>
      </c>
    </row>
    <row r="106" spans="1:71" x14ac:dyDescent="0.45">
      <c r="A106" s="2">
        <v>42823</v>
      </c>
      <c r="BA106" s="101">
        <f t="shared" si="12"/>
        <v>0</v>
      </c>
      <c r="BC106" s="60">
        <v>0</v>
      </c>
      <c r="BD106">
        <v>0</v>
      </c>
      <c r="BE106">
        <v>0</v>
      </c>
      <c r="BF106">
        <v>0</v>
      </c>
      <c r="BK106" s="80">
        <f t="shared" si="13"/>
        <v>0</v>
      </c>
      <c r="BM106">
        <v>211</v>
      </c>
      <c r="BN106">
        <v>187</v>
      </c>
      <c r="BO106">
        <v>731</v>
      </c>
      <c r="BP106" s="36">
        <v>3.46</v>
      </c>
      <c r="BQ106" s="16">
        <v>0.1125</v>
      </c>
      <c r="BR106" s="17">
        <v>0.40279999999999999</v>
      </c>
      <c r="BS106" s="17">
        <v>0.75829999999999997</v>
      </c>
    </row>
    <row r="107" spans="1:71" x14ac:dyDescent="0.45">
      <c r="A107" s="2">
        <v>42824</v>
      </c>
      <c r="W107">
        <v>1</v>
      </c>
      <c r="BA107" s="101">
        <f t="shared" si="12"/>
        <v>1</v>
      </c>
      <c r="BC107" s="60">
        <v>0</v>
      </c>
      <c r="BD107">
        <v>0</v>
      </c>
      <c r="BE107">
        <v>0</v>
      </c>
      <c r="BF107">
        <v>1</v>
      </c>
      <c r="BK107" s="80">
        <f t="shared" si="13"/>
        <v>1</v>
      </c>
      <c r="BM107">
        <v>164</v>
      </c>
      <c r="BN107">
        <v>152</v>
      </c>
      <c r="BO107">
        <v>582</v>
      </c>
      <c r="BP107" s="36">
        <v>3.55</v>
      </c>
      <c r="BQ107" s="16">
        <v>0.13680555555555554</v>
      </c>
      <c r="BR107" s="17">
        <v>0.40849999999999997</v>
      </c>
      <c r="BS107" s="17">
        <v>0.79879999999999995</v>
      </c>
    </row>
    <row r="108" spans="1:71" x14ac:dyDescent="0.45">
      <c r="A108" s="2">
        <v>42825</v>
      </c>
      <c r="BA108" s="101">
        <v>3</v>
      </c>
      <c r="BC108" s="60">
        <v>0</v>
      </c>
      <c r="BD108">
        <v>1</v>
      </c>
      <c r="BE108">
        <v>2</v>
      </c>
      <c r="BF108">
        <v>0</v>
      </c>
      <c r="BK108" s="80">
        <f t="shared" si="13"/>
        <v>3</v>
      </c>
      <c r="BM108">
        <v>184</v>
      </c>
      <c r="BN108">
        <v>145</v>
      </c>
      <c r="BO108">
        <v>929</v>
      </c>
      <c r="BP108" s="36">
        <v>5.05</v>
      </c>
      <c r="BQ108" s="16">
        <v>0.20972222222222223</v>
      </c>
      <c r="BR108" s="17">
        <v>0.3967</v>
      </c>
      <c r="BS108" s="17">
        <v>0.64129999999999998</v>
      </c>
    </row>
    <row r="109" spans="1:71" s="18" customFormat="1" x14ac:dyDescent="0.45">
      <c r="A109" s="5" t="s">
        <v>58</v>
      </c>
      <c r="B109" s="18">
        <f>SUM(B103:B108)</f>
        <v>0</v>
      </c>
      <c r="C109" s="18">
        <f t="shared" ref="C109:BK109" si="20">SUM(C103:C108)</f>
        <v>0</v>
      </c>
      <c r="D109" s="18">
        <f t="shared" si="20"/>
        <v>0</v>
      </c>
      <c r="E109" s="18">
        <f t="shared" si="20"/>
        <v>0</v>
      </c>
      <c r="F109" s="18">
        <f t="shared" si="20"/>
        <v>0</v>
      </c>
      <c r="G109" s="18">
        <f t="shared" si="20"/>
        <v>0</v>
      </c>
      <c r="H109" s="18">
        <f t="shared" si="20"/>
        <v>0</v>
      </c>
      <c r="I109" s="18">
        <f t="shared" si="20"/>
        <v>0</v>
      </c>
      <c r="J109" s="18">
        <f t="shared" si="20"/>
        <v>0</v>
      </c>
      <c r="K109" s="18">
        <f t="shared" si="20"/>
        <v>0</v>
      </c>
      <c r="L109" s="18">
        <f t="shared" si="20"/>
        <v>0</v>
      </c>
      <c r="M109" s="18">
        <f t="shared" si="20"/>
        <v>0</v>
      </c>
      <c r="N109" s="18">
        <f t="shared" si="20"/>
        <v>0</v>
      </c>
      <c r="O109" s="18">
        <f t="shared" si="20"/>
        <v>0</v>
      </c>
      <c r="P109" s="18">
        <f t="shared" si="20"/>
        <v>0</v>
      </c>
      <c r="Q109" s="18">
        <f t="shared" si="20"/>
        <v>0</v>
      </c>
      <c r="R109" s="18">
        <f t="shared" si="20"/>
        <v>0</v>
      </c>
      <c r="S109" s="18">
        <f t="shared" si="20"/>
        <v>0</v>
      </c>
      <c r="T109" s="18">
        <f t="shared" si="20"/>
        <v>0</v>
      </c>
      <c r="U109" s="18">
        <f t="shared" si="20"/>
        <v>0</v>
      </c>
      <c r="V109" s="18">
        <f t="shared" si="20"/>
        <v>0</v>
      </c>
      <c r="W109" s="18">
        <f t="shared" si="20"/>
        <v>1</v>
      </c>
      <c r="X109" s="18">
        <f t="shared" si="20"/>
        <v>0</v>
      </c>
      <c r="Y109" s="18">
        <f t="shared" si="20"/>
        <v>0</v>
      </c>
      <c r="Z109" s="18">
        <f t="shared" si="20"/>
        <v>0</v>
      </c>
      <c r="AA109" s="18">
        <f t="shared" si="20"/>
        <v>0</v>
      </c>
      <c r="AB109" s="18">
        <f t="shared" si="20"/>
        <v>0</v>
      </c>
      <c r="AC109" s="18">
        <f t="shared" si="20"/>
        <v>0</v>
      </c>
      <c r="AD109" s="18">
        <f t="shared" si="20"/>
        <v>0</v>
      </c>
      <c r="AE109" s="18">
        <f t="shared" si="20"/>
        <v>0</v>
      </c>
      <c r="AF109" s="18">
        <f t="shared" si="20"/>
        <v>0</v>
      </c>
      <c r="AG109" s="18">
        <f t="shared" si="20"/>
        <v>0</v>
      </c>
      <c r="AH109" s="18">
        <f t="shared" si="20"/>
        <v>0</v>
      </c>
      <c r="AI109" s="18">
        <f t="shared" si="20"/>
        <v>0</v>
      </c>
      <c r="AJ109" s="18">
        <f t="shared" si="20"/>
        <v>0</v>
      </c>
      <c r="AK109" s="18">
        <f t="shared" si="20"/>
        <v>0</v>
      </c>
      <c r="AL109" s="18">
        <f t="shared" si="20"/>
        <v>0</v>
      </c>
      <c r="AM109" s="18">
        <f t="shared" si="20"/>
        <v>0</v>
      </c>
      <c r="AN109" s="18">
        <f t="shared" si="20"/>
        <v>0</v>
      </c>
      <c r="AO109" s="18">
        <f t="shared" si="20"/>
        <v>0</v>
      </c>
      <c r="AP109" s="18">
        <f t="shared" si="20"/>
        <v>0</v>
      </c>
      <c r="AQ109" s="18">
        <f t="shared" si="20"/>
        <v>0</v>
      </c>
      <c r="AR109" s="18">
        <f t="shared" si="20"/>
        <v>0</v>
      </c>
      <c r="AS109" s="18">
        <f t="shared" si="20"/>
        <v>3</v>
      </c>
      <c r="AT109" s="18">
        <f t="shared" si="20"/>
        <v>0</v>
      </c>
      <c r="AU109" s="18">
        <f t="shared" si="20"/>
        <v>0</v>
      </c>
      <c r="AV109" s="18">
        <f t="shared" si="20"/>
        <v>0</v>
      </c>
      <c r="AW109" s="18">
        <f t="shared" si="20"/>
        <v>0</v>
      </c>
      <c r="AX109" s="18">
        <f t="shared" si="20"/>
        <v>0</v>
      </c>
      <c r="AY109" s="18">
        <f t="shared" si="20"/>
        <v>0</v>
      </c>
      <c r="AZ109" s="18">
        <f t="shared" si="20"/>
        <v>0</v>
      </c>
      <c r="BA109" s="33">
        <f t="shared" si="20"/>
        <v>7</v>
      </c>
      <c r="BC109" s="61">
        <f t="shared" si="20"/>
        <v>0</v>
      </c>
      <c r="BD109" s="18">
        <f t="shared" si="20"/>
        <v>1</v>
      </c>
      <c r="BE109" s="18">
        <f t="shared" si="20"/>
        <v>3</v>
      </c>
      <c r="BF109" s="18">
        <f t="shared" si="20"/>
        <v>3</v>
      </c>
      <c r="BG109" s="61"/>
      <c r="BK109" s="80">
        <f t="shared" si="20"/>
        <v>7</v>
      </c>
      <c r="BM109" s="18">
        <v>1017</v>
      </c>
      <c r="BN109" s="18">
        <v>824</v>
      </c>
      <c r="BO109" s="18">
        <v>4026</v>
      </c>
      <c r="BP109" s="18">
        <v>3.96</v>
      </c>
      <c r="BQ109" s="19">
        <v>0.13819444444444443</v>
      </c>
      <c r="BR109" s="20">
        <v>0.41689999999999999</v>
      </c>
      <c r="BS109" s="20">
        <v>0.76200000000000001</v>
      </c>
    </row>
    <row r="110" spans="1:71" s="12" customFormat="1" x14ac:dyDescent="0.45">
      <c r="A110" s="8" t="s">
        <v>59</v>
      </c>
      <c r="B110" s="12">
        <f>B109+B102+B94+B86+B78</f>
        <v>0</v>
      </c>
      <c r="C110" s="12">
        <f t="shared" ref="C110:BK110" si="21">C109+C102+C94+C86+C78</f>
        <v>0</v>
      </c>
      <c r="D110" s="12">
        <f t="shared" si="21"/>
        <v>0</v>
      </c>
      <c r="E110" s="12">
        <f t="shared" si="21"/>
        <v>0</v>
      </c>
      <c r="F110" s="12">
        <f t="shared" si="21"/>
        <v>0</v>
      </c>
      <c r="G110" s="12">
        <f t="shared" si="21"/>
        <v>0</v>
      </c>
      <c r="H110" s="12">
        <f t="shared" si="21"/>
        <v>0</v>
      </c>
      <c r="I110" s="12">
        <f t="shared" si="21"/>
        <v>0</v>
      </c>
      <c r="J110" s="12">
        <f t="shared" si="21"/>
        <v>0</v>
      </c>
      <c r="K110" s="12">
        <f t="shared" si="21"/>
        <v>5</v>
      </c>
      <c r="L110" s="12">
        <f t="shared" si="21"/>
        <v>0</v>
      </c>
      <c r="M110" s="12">
        <f t="shared" si="21"/>
        <v>0</v>
      </c>
      <c r="N110" s="12">
        <f t="shared" si="21"/>
        <v>0</v>
      </c>
      <c r="O110" s="12">
        <f t="shared" si="21"/>
        <v>2</v>
      </c>
      <c r="P110" s="12">
        <f t="shared" si="21"/>
        <v>1</v>
      </c>
      <c r="Q110" s="12">
        <f t="shared" si="21"/>
        <v>0</v>
      </c>
      <c r="R110" s="12">
        <f t="shared" si="21"/>
        <v>0</v>
      </c>
      <c r="S110" s="12">
        <f t="shared" si="21"/>
        <v>0</v>
      </c>
      <c r="T110" s="12">
        <f t="shared" si="21"/>
        <v>0</v>
      </c>
      <c r="U110" s="12">
        <f t="shared" si="21"/>
        <v>0</v>
      </c>
      <c r="V110" s="12">
        <f t="shared" si="21"/>
        <v>0</v>
      </c>
      <c r="W110" s="12">
        <f t="shared" si="21"/>
        <v>1</v>
      </c>
      <c r="X110" s="12">
        <f t="shared" si="21"/>
        <v>0</v>
      </c>
      <c r="Y110" s="12">
        <f t="shared" si="21"/>
        <v>0</v>
      </c>
      <c r="Z110" s="12">
        <f t="shared" si="21"/>
        <v>0</v>
      </c>
      <c r="AA110" s="12">
        <f t="shared" si="21"/>
        <v>0</v>
      </c>
      <c r="AB110" s="12">
        <f t="shared" si="21"/>
        <v>0</v>
      </c>
      <c r="AC110" s="12">
        <f t="shared" si="21"/>
        <v>0</v>
      </c>
      <c r="AD110" s="12">
        <f t="shared" si="21"/>
        <v>0</v>
      </c>
      <c r="AE110" s="12">
        <f t="shared" si="21"/>
        <v>0</v>
      </c>
      <c r="AF110" s="12">
        <f t="shared" si="21"/>
        <v>0</v>
      </c>
      <c r="AG110" s="12">
        <f t="shared" si="21"/>
        <v>0</v>
      </c>
      <c r="AH110" s="12">
        <f t="shared" si="21"/>
        <v>0</v>
      </c>
      <c r="AI110" s="12">
        <f t="shared" si="21"/>
        <v>0</v>
      </c>
      <c r="AJ110" s="12">
        <f t="shared" si="21"/>
        <v>0</v>
      </c>
      <c r="AK110" s="12">
        <f t="shared" si="21"/>
        <v>0</v>
      </c>
      <c r="AL110" s="12">
        <f t="shared" si="21"/>
        <v>0</v>
      </c>
      <c r="AM110" s="12">
        <f t="shared" si="21"/>
        <v>0</v>
      </c>
      <c r="AN110" s="12">
        <f t="shared" si="21"/>
        <v>3</v>
      </c>
      <c r="AO110" s="12">
        <f t="shared" si="21"/>
        <v>0</v>
      </c>
      <c r="AP110" s="12">
        <f t="shared" si="21"/>
        <v>0</v>
      </c>
      <c r="AQ110" s="12">
        <f t="shared" si="21"/>
        <v>0</v>
      </c>
      <c r="AR110" s="12">
        <f t="shared" si="21"/>
        <v>2</v>
      </c>
      <c r="AS110" s="12">
        <f t="shared" si="21"/>
        <v>7</v>
      </c>
      <c r="AT110" s="12">
        <f t="shared" si="21"/>
        <v>0</v>
      </c>
      <c r="AU110" s="12">
        <f t="shared" si="21"/>
        <v>0</v>
      </c>
      <c r="AV110" s="12">
        <f t="shared" si="21"/>
        <v>1</v>
      </c>
      <c r="AW110" s="12">
        <f t="shared" si="21"/>
        <v>0</v>
      </c>
      <c r="AX110" s="12">
        <f t="shared" si="21"/>
        <v>0</v>
      </c>
      <c r="AY110" s="12">
        <f t="shared" si="21"/>
        <v>0</v>
      </c>
      <c r="AZ110" s="12">
        <f t="shared" si="21"/>
        <v>0</v>
      </c>
      <c r="BA110" s="33">
        <f t="shared" si="21"/>
        <v>25</v>
      </c>
      <c r="BC110" s="64">
        <f t="shared" si="21"/>
        <v>1</v>
      </c>
      <c r="BD110" s="12">
        <f t="shared" si="21"/>
        <v>1</v>
      </c>
      <c r="BE110" s="12">
        <f t="shared" si="21"/>
        <v>11</v>
      </c>
      <c r="BF110" s="12">
        <f t="shared" si="21"/>
        <v>12</v>
      </c>
      <c r="BG110" s="64"/>
      <c r="BK110" s="80">
        <f t="shared" si="21"/>
        <v>25</v>
      </c>
      <c r="BM110" s="12">
        <v>4535</v>
      </c>
      <c r="BN110" s="12">
        <v>3632</v>
      </c>
      <c r="BO110" s="12">
        <v>16510</v>
      </c>
      <c r="BP110" s="12">
        <v>3.64</v>
      </c>
      <c r="BQ110" s="39">
        <v>0.11875000000000001</v>
      </c>
      <c r="BR110" s="40">
        <v>0.44369999999999998</v>
      </c>
      <c r="BS110" s="40">
        <v>0.76849999999999996</v>
      </c>
    </row>
    <row r="111" spans="1:71" x14ac:dyDescent="0.45">
      <c r="A111" s="2">
        <v>42826</v>
      </c>
      <c r="BA111" s="101">
        <f t="shared" si="12"/>
        <v>0</v>
      </c>
      <c r="BC111" s="60">
        <v>0</v>
      </c>
      <c r="BD111">
        <v>0</v>
      </c>
      <c r="BE111">
        <v>0</v>
      </c>
      <c r="BF111">
        <v>0</v>
      </c>
      <c r="BK111" s="80">
        <f t="shared" si="13"/>
        <v>0</v>
      </c>
      <c r="BM111">
        <v>46</v>
      </c>
      <c r="BN111">
        <v>45</v>
      </c>
      <c r="BO111">
        <v>134</v>
      </c>
      <c r="BP111" s="36">
        <v>2.91</v>
      </c>
      <c r="BQ111" s="16">
        <v>6.25E-2</v>
      </c>
      <c r="BR111" s="17">
        <v>0.56520000000000004</v>
      </c>
      <c r="BS111" s="17">
        <v>0.73909999999999998</v>
      </c>
    </row>
    <row r="112" spans="1:71" x14ac:dyDescent="0.45">
      <c r="A112" s="2">
        <v>42827</v>
      </c>
      <c r="BA112" s="101">
        <f t="shared" si="12"/>
        <v>0</v>
      </c>
      <c r="BC112" s="60">
        <v>0</v>
      </c>
      <c r="BD112">
        <v>0</v>
      </c>
      <c r="BE112">
        <v>0</v>
      </c>
      <c r="BF112">
        <v>0</v>
      </c>
      <c r="BK112" s="80">
        <f t="shared" si="13"/>
        <v>0</v>
      </c>
      <c r="BM112">
        <v>49</v>
      </c>
      <c r="BN112">
        <v>44</v>
      </c>
      <c r="BO112">
        <v>191</v>
      </c>
      <c r="BP112" s="36">
        <v>3.9</v>
      </c>
      <c r="BQ112" s="16">
        <v>0.15208333333333332</v>
      </c>
      <c r="BR112" s="17">
        <v>0.48979999999999996</v>
      </c>
      <c r="BS112" s="17">
        <v>0.75509999999999999</v>
      </c>
    </row>
    <row r="113" spans="1:71" x14ac:dyDescent="0.45">
      <c r="A113" s="2">
        <v>42828</v>
      </c>
      <c r="BA113" s="101">
        <f t="shared" si="12"/>
        <v>0</v>
      </c>
      <c r="BC113" s="60">
        <v>0</v>
      </c>
      <c r="BD113">
        <v>0</v>
      </c>
      <c r="BE113">
        <v>0</v>
      </c>
      <c r="BF113">
        <v>0</v>
      </c>
      <c r="BH113" s="91">
        <v>0</v>
      </c>
      <c r="BK113" s="80">
        <f t="shared" si="13"/>
        <v>0</v>
      </c>
      <c r="BM113">
        <v>173</v>
      </c>
      <c r="BN113">
        <v>153</v>
      </c>
      <c r="BO113">
        <v>568</v>
      </c>
      <c r="BP113" s="36">
        <v>3.28</v>
      </c>
      <c r="BQ113" s="16">
        <v>0.13333333333333333</v>
      </c>
      <c r="BR113" s="17">
        <v>0.46820000000000001</v>
      </c>
      <c r="BS113" s="17">
        <v>0.76880000000000004</v>
      </c>
    </row>
    <row r="114" spans="1:71" x14ac:dyDescent="0.45">
      <c r="A114" s="2">
        <v>42829</v>
      </c>
      <c r="L114">
        <v>1</v>
      </c>
      <c r="AN114">
        <v>1</v>
      </c>
      <c r="BA114" s="101">
        <f t="shared" si="12"/>
        <v>2</v>
      </c>
      <c r="BC114" s="60">
        <v>0</v>
      </c>
      <c r="BD114">
        <v>0</v>
      </c>
      <c r="BE114">
        <v>1</v>
      </c>
      <c r="BF114">
        <v>1</v>
      </c>
      <c r="BK114" s="80">
        <f t="shared" si="13"/>
        <v>2</v>
      </c>
      <c r="BM114">
        <v>183</v>
      </c>
      <c r="BN114">
        <v>152</v>
      </c>
      <c r="BO114">
        <v>843</v>
      </c>
      <c r="BP114" s="36">
        <v>4.6100000000000003</v>
      </c>
      <c r="BQ114" s="16">
        <v>0.14027777777777778</v>
      </c>
      <c r="BR114" s="17">
        <v>0.2732</v>
      </c>
      <c r="BS114" s="17">
        <v>0.67759999999999998</v>
      </c>
    </row>
    <row r="115" spans="1:71" x14ac:dyDescent="0.45">
      <c r="A115" s="2">
        <v>42830</v>
      </c>
      <c r="X115">
        <v>1</v>
      </c>
      <c r="BA115" s="101">
        <f t="shared" si="12"/>
        <v>1</v>
      </c>
      <c r="BC115" s="60">
        <v>0</v>
      </c>
      <c r="BD115">
        <v>0</v>
      </c>
      <c r="BE115">
        <v>0</v>
      </c>
      <c r="BF115">
        <v>0</v>
      </c>
      <c r="BG115" s="60">
        <v>0</v>
      </c>
      <c r="BH115" s="91">
        <v>1</v>
      </c>
      <c r="BI115" s="91">
        <v>0</v>
      </c>
      <c r="BJ115" s="91">
        <v>0</v>
      </c>
      <c r="BK115" s="80">
        <f>SUM(BC115:BJ115)</f>
        <v>1</v>
      </c>
      <c r="BM115">
        <v>135</v>
      </c>
      <c r="BN115">
        <v>117</v>
      </c>
      <c r="BO115">
        <v>878</v>
      </c>
      <c r="BP115" s="36">
        <v>6.5</v>
      </c>
      <c r="BQ115" s="16">
        <v>0.14305555555555557</v>
      </c>
      <c r="BR115" s="17">
        <v>8.1500000000000003E-2</v>
      </c>
      <c r="BS115" s="17">
        <v>0.71109999999999995</v>
      </c>
    </row>
    <row r="116" spans="1:71" x14ac:dyDescent="0.45">
      <c r="A116" s="2">
        <v>42831</v>
      </c>
      <c r="AS116">
        <v>1</v>
      </c>
      <c r="BA116" s="101">
        <f t="shared" si="12"/>
        <v>1</v>
      </c>
      <c r="BC116" s="60">
        <v>0</v>
      </c>
      <c r="BD116">
        <v>0</v>
      </c>
      <c r="BE116">
        <v>1</v>
      </c>
      <c r="BF116">
        <v>0</v>
      </c>
      <c r="BG116" s="60">
        <v>0</v>
      </c>
      <c r="BH116" s="91">
        <v>0</v>
      </c>
      <c r="BI116" s="91">
        <v>0</v>
      </c>
      <c r="BJ116" s="91">
        <v>0</v>
      </c>
      <c r="BK116" s="80">
        <f t="shared" ref="BK116:BK179" si="22">SUM(BC116:BJ116)</f>
        <v>1</v>
      </c>
      <c r="BM116">
        <v>158</v>
      </c>
      <c r="BN116">
        <v>133</v>
      </c>
      <c r="BO116">
        <v>1126</v>
      </c>
      <c r="BP116" s="36">
        <v>7.13</v>
      </c>
      <c r="BQ116" s="16">
        <v>0.15069444444444444</v>
      </c>
      <c r="BR116" s="17">
        <v>1.9E-2</v>
      </c>
      <c r="BS116" s="17">
        <v>0.65190000000000003</v>
      </c>
    </row>
    <row r="117" spans="1:71" x14ac:dyDescent="0.45">
      <c r="A117" s="2">
        <v>42832</v>
      </c>
      <c r="AS117">
        <v>2</v>
      </c>
      <c r="BA117" s="101">
        <f>SUM(B117:AZ117)</f>
        <v>2</v>
      </c>
      <c r="BC117" s="60">
        <v>0</v>
      </c>
      <c r="BD117">
        <v>0</v>
      </c>
      <c r="BE117">
        <v>1</v>
      </c>
      <c r="BF117">
        <v>0</v>
      </c>
      <c r="BG117" s="60">
        <v>0</v>
      </c>
      <c r="BH117" s="91">
        <v>0</v>
      </c>
      <c r="BI117" s="91">
        <v>1</v>
      </c>
      <c r="BJ117" s="91">
        <v>0</v>
      </c>
      <c r="BK117" s="80">
        <f t="shared" si="22"/>
        <v>2</v>
      </c>
      <c r="BM117">
        <v>153</v>
      </c>
      <c r="BN117">
        <v>105</v>
      </c>
      <c r="BO117">
        <v>1272</v>
      </c>
      <c r="BP117" s="36">
        <v>8.31</v>
      </c>
      <c r="BQ117" s="16">
        <v>0.19722222222222222</v>
      </c>
      <c r="BR117" s="17">
        <v>3.27E-2</v>
      </c>
      <c r="BS117" s="17">
        <v>0.68630000000000002</v>
      </c>
    </row>
    <row r="118" spans="1:71" x14ac:dyDescent="0.45">
      <c r="A118" s="2">
        <v>42833</v>
      </c>
      <c r="BA118" s="101">
        <f t="shared" si="12"/>
        <v>0</v>
      </c>
      <c r="BC118" s="60">
        <v>0</v>
      </c>
      <c r="BD118">
        <v>0</v>
      </c>
      <c r="BE118">
        <v>0</v>
      </c>
      <c r="BF118">
        <v>0</v>
      </c>
      <c r="BG118" s="60">
        <v>0</v>
      </c>
      <c r="BH118" s="91">
        <v>0</v>
      </c>
      <c r="BI118" s="91">
        <v>0</v>
      </c>
      <c r="BJ118" s="91">
        <v>0</v>
      </c>
      <c r="BK118" s="80">
        <f t="shared" si="22"/>
        <v>0</v>
      </c>
      <c r="BM118">
        <v>43</v>
      </c>
      <c r="BN118">
        <v>42</v>
      </c>
      <c r="BO118">
        <v>217</v>
      </c>
      <c r="BP118" s="36">
        <v>5.05</v>
      </c>
      <c r="BQ118" s="16">
        <v>9.930555555555555E-2</v>
      </c>
      <c r="BR118" s="17">
        <v>0</v>
      </c>
      <c r="BS118" s="17">
        <v>0.88370000000000004</v>
      </c>
    </row>
    <row r="119" spans="1:71" s="18" customFormat="1" x14ac:dyDescent="0.45">
      <c r="A119" s="5" t="s">
        <v>58</v>
      </c>
      <c r="B119" s="18">
        <f>SUM(B111:B118)</f>
        <v>0</v>
      </c>
      <c r="C119" s="18">
        <f t="shared" ref="C119:BF119" si="23">SUM(C111:C118)</f>
        <v>0</v>
      </c>
      <c r="D119" s="18">
        <f t="shared" si="23"/>
        <v>0</v>
      </c>
      <c r="E119" s="18">
        <f t="shared" si="23"/>
        <v>0</v>
      </c>
      <c r="F119" s="18">
        <f t="shared" si="23"/>
        <v>0</v>
      </c>
      <c r="G119" s="18">
        <f t="shared" si="23"/>
        <v>0</v>
      </c>
      <c r="H119" s="18">
        <f t="shared" si="23"/>
        <v>0</v>
      </c>
      <c r="I119" s="18">
        <f t="shared" si="23"/>
        <v>0</v>
      </c>
      <c r="J119" s="18">
        <f t="shared" si="23"/>
        <v>0</v>
      </c>
      <c r="K119" s="18">
        <f t="shared" si="23"/>
        <v>0</v>
      </c>
      <c r="L119" s="18">
        <f t="shared" si="23"/>
        <v>1</v>
      </c>
      <c r="M119" s="18">
        <f t="shared" si="23"/>
        <v>0</v>
      </c>
      <c r="N119" s="18">
        <f t="shared" si="23"/>
        <v>0</v>
      </c>
      <c r="O119" s="18">
        <f t="shared" si="23"/>
        <v>0</v>
      </c>
      <c r="P119" s="18">
        <f t="shared" si="23"/>
        <v>0</v>
      </c>
      <c r="Q119" s="18">
        <f t="shared" si="23"/>
        <v>0</v>
      </c>
      <c r="R119" s="18">
        <f t="shared" si="23"/>
        <v>0</v>
      </c>
      <c r="S119" s="18">
        <f t="shared" si="23"/>
        <v>0</v>
      </c>
      <c r="T119" s="18">
        <f t="shared" si="23"/>
        <v>0</v>
      </c>
      <c r="U119" s="18">
        <f t="shared" si="23"/>
        <v>0</v>
      </c>
      <c r="V119" s="18">
        <f t="shared" si="23"/>
        <v>0</v>
      </c>
      <c r="W119" s="18">
        <f t="shared" si="23"/>
        <v>0</v>
      </c>
      <c r="X119" s="18">
        <f t="shared" si="23"/>
        <v>1</v>
      </c>
      <c r="Y119" s="18">
        <f t="shared" si="23"/>
        <v>0</v>
      </c>
      <c r="Z119" s="18">
        <f t="shared" si="23"/>
        <v>0</v>
      </c>
      <c r="AA119" s="18">
        <f t="shared" si="23"/>
        <v>0</v>
      </c>
      <c r="AB119" s="18">
        <f t="shared" si="23"/>
        <v>0</v>
      </c>
      <c r="AC119" s="18">
        <f t="shared" si="23"/>
        <v>0</v>
      </c>
      <c r="AD119" s="18">
        <f t="shared" si="23"/>
        <v>0</v>
      </c>
      <c r="AE119" s="18">
        <f t="shared" si="23"/>
        <v>0</v>
      </c>
      <c r="AF119" s="18">
        <f t="shared" si="23"/>
        <v>0</v>
      </c>
      <c r="AG119" s="18">
        <f t="shared" si="23"/>
        <v>0</v>
      </c>
      <c r="AH119" s="18">
        <f t="shared" si="23"/>
        <v>0</v>
      </c>
      <c r="AI119" s="18">
        <f t="shared" si="23"/>
        <v>0</v>
      </c>
      <c r="AJ119" s="18">
        <f t="shared" si="23"/>
        <v>0</v>
      </c>
      <c r="AK119" s="18">
        <f t="shared" si="23"/>
        <v>0</v>
      </c>
      <c r="AL119" s="18">
        <f t="shared" si="23"/>
        <v>0</v>
      </c>
      <c r="AM119" s="18">
        <f t="shared" si="23"/>
        <v>0</v>
      </c>
      <c r="AN119" s="18">
        <f t="shared" si="23"/>
        <v>1</v>
      </c>
      <c r="AO119" s="18">
        <f t="shared" si="23"/>
        <v>0</v>
      </c>
      <c r="AP119" s="18">
        <f t="shared" si="23"/>
        <v>0</v>
      </c>
      <c r="AQ119" s="18">
        <f t="shared" si="23"/>
        <v>0</v>
      </c>
      <c r="AR119" s="18">
        <f t="shared" si="23"/>
        <v>0</v>
      </c>
      <c r="AS119" s="18">
        <f t="shared" si="23"/>
        <v>3</v>
      </c>
      <c r="AT119" s="18">
        <f t="shared" si="23"/>
        <v>0</v>
      </c>
      <c r="AU119" s="18">
        <f t="shared" si="23"/>
        <v>0</v>
      </c>
      <c r="AV119" s="18">
        <f t="shared" si="23"/>
        <v>0</v>
      </c>
      <c r="AW119" s="18">
        <f t="shared" si="23"/>
        <v>0</v>
      </c>
      <c r="AX119" s="18">
        <f t="shared" si="23"/>
        <v>0</v>
      </c>
      <c r="AY119" s="18">
        <f t="shared" si="23"/>
        <v>0</v>
      </c>
      <c r="AZ119" s="18">
        <f t="shared" si="23"/>
        <v>0</v>
      </c>
      <c r="BA119" s="33">
        <f>SUM(BA111:BA118)</f>
        <v>6</v>
      </c>
      <c r="BC119" s="61">
        <f t="shared" si="23"/>
        <v>0</v>
      </c>
      <c r="BD119" s="18">
        <f t="shared" si="23"/>
        <v>0</v>
      </c>
      <c r="BE119" s="18">
        <f t="shared" si="23"/>
        <v>3</v>
      </c>
      <c r="BF119" s="18">
        <f t="shared" si="23"/>
        <v>1</v>
      </c>
      <c r="BG119" s="61">
        <f>SUM(BG111:BG118)</f>
        <v>0</v>
      </c>
      <c r="BH119" s="18">
        <f t="shared" ref="BH119:BJ119" si="24">SUM(BH111:BH118)</f>
        <v>1</v>
      </c>
      <c r="BI119" s="18">
        <f t="shared" si="24"/>
        <v>1</v>
      </c>
      <c r="BJ119" s="18">
        <f t="shared" si="24"/>
        <v>0</v>
      </c>
      <c r="BK119" s="80">
        <f t="shared" si="22"/>
        <v>6</v>
      </c>
      <c r="BM119" s="18">
        <v>940</v>
      </c>
      <c r="BN119" s="18">
        <v>743</v>
      </c>
      <c r="BO119" s="18">
        <v>5229</v>
      </c>
      <c r="BP119" s="18">
        <v>5.56</v>
      </c>
      <c r="BQ119" s="19">
        <v>0.1451388888888889</v>
      </c>
      <c r="BR119" s="20">
        <v>0.21279999999999999</v>
      </c>
      <c r="BS119" s="20">
        <v>0.71279999999999999</v>
      </c>
    </row>
    <row r="120" spans="1:71" x14ac:dyDescent="0.45">
      <c r="A120" s="2">
        <v>42834</v>
      </c>
      <c r="Q120">
        <v>1</v>
      </c>
      <c r="AS120">
        <v>1</v>
      </c>
      <c r="BA120" s="101">
        <f t="shared" si="12"/>
        <v>2</v>
      </c>
      <c r="BC120" s="60">
        <v>0</v>
      </c>
      <c r="BD120">
        <v>0</v>
      </c>
      <c r="BE120">
        <v>0</v>
      </c>
      <c r="BF120">
        <v>2</v>
      </c>
      <c r="BG120" s="60">
        <v>0</v>
      </c>
      <c r="BH120" s="91">
        <v>0</v>
      </c>
      <c r="BI120" s="91">
        <v>0</v>
      </c>
      <c r="BJ120" s="91">
        <v>0</v>
      </c>
      <c r="BK120" s="80">
        <f t="shared" si="22"/>
        <v>2</v>
      </c>
      <c r="BM120">
        <v>53</v>
      </c>
      <c r="BN120">
        <v>45</v>
      </c>
      <c r="BO120">
        <v>495</v>
      </c>
      <c r="BP120" s="36">
        <v>9.34</v>
      </c>
      <c r="BQ120" s="16">
        <v>0.12847222222222224</v>
      </c>
      <c r="BR120" s="17">
        <v>5.6599999999999998E-2</v>
      </c>
      <c r="BS120" s="17">
        <v>0.64149999999999996</v>
      </c>
    </row>
    <row r="121" spans="1:71" x14ac:dyDescent="0.45">
      <c r="A121" s="2">
        <v>42835</v>
      </c>
      <c r="L121">
        <v>1</v>
      </c>
      <c r="BA121" s="101">
        <f t="shared" si="12"/>
        <v>1</v>
      </c>
      <c r="BC121" s="60">
        <v>0</v>
      </c>
      <c r="BD121">
        <v>0</v>
      </c>
      <c r="BE121">
        <v>1</v>
      </c>
      <c r="BF121">
        <v>0</v>
      </c>
      <c r="BG121" s="60">
        <v>0</v>
      </c>
      <c r="BH121" s="91">
        <v>0</v>
      </c>
      <c r="BI121" s="91">
        <v>0</v>
      </c>
      <c r="BJ121" s="91">
        <v>0</v>
      </c>
      <c r="BK121" s="80">
        <f t="shared" si="22"/>
        <v>1</v>
      </c>
      <c r="BM121">
        <v>152</v>
      </c>
      <c r="BN121">
        <v>137</v>
      </c>
      <c r="BO121">
        <v>1037</v>
      </c>
      <c r="BP121" s="36">
        <v>6.82</v>
      </c>
      <c r="BQ121" s="16">
        <v>0.15486111111111112</v>
      </c>
      <c r="BR121" s="17">
        <v>6.5799999999999997E-2</v>
      </c>
      <c r="BS121" s="17">
        <v>0.78949999999999998</v>
      </c>
    </row>
    <row r="122" spans="1:71" x14ac:dyDescent="0.45">
      <c r="A122" s="2">
        <v>42836</v>
      </c>
      <c r="O122">
        <v>1</v>
      </c>
      <c r="BA122" s="101">
        <f t="shared" si="12"/>
        <v>1</v>
      </c>
      <c r="BC122" s="60">
        <v>0</v>
      </c>
      <c r="BD122">
        <v>0</v>
      </c>
      <c r="BE122">
        <v>1</v>
      </c>
      <c r="BF122">
        <v>0</v>
      </c>
      <c r="BG122" s="60">
        <v>0</v>
      </c>
      <c r="BH122" s="91">
        <v>0</v>
      </c>
      <c r="BI122" s="91">
        <v>0</v>
      </c>
      <c r="BJ122" s="91">
        <v>0</v>
      </c>
      <c r="BK122" s="80">
        <f t="shared" si="22"/>
        <v>1</v>
      </c>
      <c r="BM122">
        <v>139</v>
      </c>
      <c r="BN122">
        <v>129</v>
      </c>
      <c r="BO122">
        <v>734</v>
      </c>
      <c r="BP122" s="36">
        <v>5.28</v>
      </c>
      <c r="BQ122" s="16">
        <v>0.11180555555555556</v>
      </c>
      <c r="BR122" s="17">
        <v>2.1600000000000001E-2</v>
      </c>
      <c r="BS122" s="17">
        <v>0.81289999999999996</v>
      </c>
    </row>
    <row r="123" spans="1:71" x14ac:dyDescent="0.45">
      <c r="A123" s="2">
        <v>42837</v>
      </c>
      <c r="D123">
        <v>1</v>
      </c>
      <c r="AL123">
        <v>1</v>
      </c>
      <c r="AS123">
        <v>2</v>
      </c>
      <c r="BA123" s="101">
        <f t="shared" si="12"/>
        <v>4</v>
      </c>
      <c r="BC123" s="60">
        <v>0</v>
      </c>
      <c r="BD123">
        <v>0</v>
      </c>
      <c r="BE123">
        <v>4</v>
      </c>
      <c r="BF123">
        <v>0</v>
      </c>
      <c r="BG123" s="60">
        <v>0</v>
      </c>
      <c r="BH123" s="91">
        <v>0</v>
      </c>
      <c r="BI123" s="91">
        <v>0</v>
      </c>
      <c r="BJ123" s="91">
        <v>0</v>
      </c>
      <c r="BK123" s="80">
        <f t="shared" si="22"/>
        <v>4</v>
      </c>
      <c r="BM123">
        <v>127</v>
      </c>
      <c r="BN123">
        <v>115</v>
      </c>
      <c r="BO123">
        <v>803</v>
      </c>
      <c r="BP123" s="36">
        <v>6.32</v>
      </c>
      <c r="BQ123" s="16">
        <v>0.13541666666666666</v>
      </c>
      <c r="BR123" s="17">
        <v>3.15E-2</v>
      </c>
      <c r="BS123" s="17">
        <v>0.74019999999999997</v>
      </c>
    </row>
    <row r="124" spans="1:71" x14ac:dyDescent="0.45">
      <c r="A124" s="2">
        <v>42838</v>
      </c>
      <c r="AN124">
        <v>1</v>
      </c>
      <c r="AS124">
        <v>1</v>
      </c>
      <c r="BA124" s="101">
        <f t="shared" si="12"/>
        <v>2</v>
      </c>
      <c r="BC124" s="60">
        <v>0</v>
      </c>
      <c r="BD124">
        <v>0</v>
      </c>
      <c r="BE124">
        <v>0</v>
      </c>
      <c r="BF124">
        <v>2</v>
      </c>
      <c r="BG124" s="60">
        <v>0</v>
      </c>
      <c r="BH124" s="91">
        <v>0</v>
      </c>
      <c r="BI124" s="91">
        <v>0</v>
      </c>
      <c r="BJ124" s="91">
        <v>0</v>
      </c>
      <c r="BK124" s="80">
        <f t="shared" si="22"/>
        <v>2</v>
      </c>
      <c r="BM124">
        <v>188</v>
      </c>
      <c r="BN124">
        <v>172</v>
      </c>
      <c r="BO124">
        <v>888</v>
      </c>
      <c r="BP124" s="36">
        <v>4.72</v>
      </c>
      <c r="BQ124" s="16">
        <v>5.6250000000000001E-2</v>
      </c>
      <c r="BR124" s="17">
        <v>2.6599999999999999E-2</v>
      </c>
      <c r="BS124" s="17">
        <v>0.82979999999999998</v>
      </c>
    </row>
    <row r="125" spans="1:71" x14ac:dyDescent="0.45">
      <c r="A125" s="2">
        <v>42839</v>
      </c>
      <c r="AS125">
        <v>2</v>
      </c>
      <c r="BA125" s="101">
        <f t="shared" si="12"/>
        <v>2</v>
      </c>
      <c r="BC125" s="60">
        <v>0</v>
      </c>
      <c r="BD125">
        <v>0</v>
      </c>
      <c r="BE125">
        <v>1</v>
      </c>
      <c r="BF125">
        <v>0</v>
      </c>
      <c r="BG125" s="60">
        <v>0</v>
      </c>
      <c r="BH125" s="91">
        <v>0</v>
      </c>
      <c r="BI125" s="91">
        <v>0</v>
      </c>
      <c r="BJ125" s="91">
        <v>1</v>
      </c>
      <c r="BK125" s="80">
        <f t="shared" si="22"/>
        <v>2</v>
      </c>
      <c r="BM125">
        <v>281</v>
      </c>
      <c r="BN125">
        <v>251</v>
      </c>
      <c r="BO125">
        <v>993</v>
      </c>
      <c r="BP125" s="36">
        <v>3.53</v>
      </c>
      <c r="BQ125" s="16">
        <v>6.8749999999999992E-2</v>
      </c>
      <c r="BR125" s="17">
        <v>3.2000000000000001E-2</v>
      </c>
      <c r="BS125" s="17">
        <v>0.80069999999999997</v>
      </c>
    </row>
    <row r="126" spans="1:71" x14ac:dyDescent="0.45">
      <c r="A126" s="2">
        <v>42840</v>
      </c>
      <c r="AS126">
        <v>1</v>
      </c>
      <c r="BA126" s="101">
        <f t="shared" si="12"/>
        <v>1</v>
      </c>
      <c r="BC126" s="60">
        <v>0</v>
      </c>
      <c r="BD126">
        <v>0</v>
      </c>
      <c r="BE126">
        <v>0</v>
      </c>
      <c r="BF126">
        <v>1</v>
      </c>
      <c r="BG126" s="60">
        <v>0</v>
      </c>
      <c r="BH126" s="91">
        <v>0</v>
      </c>
      <c r="BI126" s="91">
        <v>0</v>
      </c>
      <c r="BJ126" s="91">
        <v>0</v>
      </c>
      <c r="BK126" s="80">
        <f t="shared" si="22"/>
        <v>1</v>
      </c>
      <c r="BM126">
        <v>126</v>
      </c>
      <c r="BN126">
        <v>104</v>
      </c>
      <c r="BO126">
        <v>525</v>
      </c>
      <c r="BP126" s="36">
        <v>4.17</v>
      </c>
      <c r="BQ126" s="16">
        <v>0.13055555555555556</v>
      </c>
      <c r="BR126" s="17">
        <v>3.1699999999999999E-2</v>
      </c>
      <c r="BS126" s="17">
        <v>0.69840000000000002</v>
      </c>
    </row>
    <row r="127" spans="1:71" s="18" customFormat="1" x14ac:dyDescent="0.45">
      <c r="A127" s="5" t="s">
        <v>58</v>
      </c>
      <c r="B127" s="18">
        <f>SUM(B120:B126)</f>
        <v>0</v>
      </c>
      <c r="C127" s="18">
        <f t="shared" ref="C127:BJ127" si="25">SUM(C120:C126)</f>
        <v>0</v>
      </c>
      <c r="D127" s="18">
        <f t="shared" si="25"/>
        <v>1</v>
      </c>
      <c r="E127" s="18">
        <f t="shared" si="25"/>
        <v>0</v>
      </c>
      <c r="F127" s="18">
        <f t="shared" si="25"/>
        <v>0</v>
      </c>
      <c r="G127" s="18">
        <f t="shared" si="25"/>
        <v>0</v>
      </c>
      <c r="H127" s="18">
        <f t="shared" si="25"/>
        <v>0</v>
      </c>
      <c r="I127" s="18">
        <f t="shared" si="25"/>
        <v>0</v>
      </c>
      <c r="J127" s="18">
        <f t="shared" si="25"/>
        <v>0</v>
      </c>
      <c r="K127" s="18">
        <f t="shared" si="25"/>
        <v>0</v>
      </c>
      <c r="L127" s="18">
        <f t="shared" si="25"/>
        <v>1</v>
      </c>
      <c r="M127" s="18">
        <f t="shared" si="25"/>
        <v>0</v>
      </c>
      <c r="N127" s="18">
        <f t="shared" si="25"/>
        <v>0</v>
      </c>
      <c r="O127" s="18">
        <f t="shared" si="25"/>
        <v>1</v>
      </c>
      <c r="P127" s="18">
        <f t="shared" si="25"/>
        <v>0</v>
      </c>
      <c r="Q127" s="18">
        <f t="shared" si="25"/>
        <v>1</v>
      </c>
      <c r="R127" s="18">
        <f t="shared" si="25"/>
        <v>0</v>
      </c>
      <c r="S127" s="18">
        <f t="shared" si="25"/>
        <v>0</v>
      </c>
      <c r="T127" s="18">
        <f t="shared" si="25"/>
        <v>0</v>
      </c>
      <c r="U127" s="18">
        <f t="shared" si="25"/>
        <v>0</v>
      </c>
      <c r="V127" s="18">
        <f t="shared" si="25"/>
        <v>0</v>
      </c>
      <c r="W127" s="18">
        <f t="shared" si="25"/>
        <v>0</v>
      </c>
      <c r="X127" s="18">
        <f t="shared" si="25"/>
        <v>0</v>
      </c>
      <c r="Y127" s="18">
        <f t="shared" si="25"/>
        <v>0</v>
      </c>
      <c r="Z127" s="18">
        <f t="shared" si="25"/>
        <v>0</v>
      </c>
      <c r="AA127" s="18">
        <f t="shared" si="25"/>
        <v>0</v>
      </c>
      <c r="AB127" s="18">
        <f t="shared" si="25"/>
        <v>0</v>
      </c>
      <c r="AC127" s="18">
        <f t="shared" si="25"/>
        <v>0</v>
      </c>
      <c r="AD127" s="18">
        <f t="shared" si="25"/>
        <v>0</v>
      </c>
      <c r="AE127" s="18">
        <f t="shared" si="25"/>
        <v>0</v>
      </c>
      <c r="AF127" s="18">
        <f t="shared" si="25"/>
        <v>0</v>
      </c>
      <c r="AG127" s="18">
        <f t="shared" si="25"/>
        <v>0</v>
      </c>
      <c r="AH127" s="18">
        <f t="shared" si="25"/>
        <v>0</v>
      </c>
      <c r="AI127" s="18">
        <f t="shared" si="25"/>
        <v>0</v>
      </c>
      <c r="AJ127" s="18">
        <f t="shared" si="25"/>
        <v>0</v>
      </c>
      <c r="AK127" s="18">
        <f t="shared" si="25"/>
        <v>0</v>
      </c>
      <c r="AL127" s="18">
        <f t="shared" si="25"/>
        <v>1</v>
      </c>
      <c r="AM127" s="18">
        <f t="shared" si="25"/>
        <v>0</v>
      </c>
      <c r="AN127" s="18">
        <f t="shared" si="25"/>
        <v>1</v>
      </c>
      <c r="AO127" s="18">
        <f t="shared" si="25"/>
        <v>0</v>
      </c>
      <c r="AP127" s="18">
        <f t="shared" si="25"/>
        <v>0</v>
      </c>
      <c r="AQ127" s="18">
        <f t="shared" si="25"/>
        <v>0</v>
      </c>
      <c r="AR127" s="18">
        <f t="shared" si="25"/>
        <v>0</v>
      </c>
      <c r="AS127" s="18">
        <f t="shared" si="25"/>
        <v>7</v>
      </c>
      <c r="AT127" s="18">
        <f t="shared" si="25"/>
        <v>0</v>
      </c>
      <c r="AU127" s="18">
        <f t="shared" si="25"/>
        <v>0</v>
      </c>
      <c r="AV127" s="18">
        <f t="shared" si="25"/>
        <v>0</v>
      </c>
      <c r="AW127" s="18">
        <f t="shared" si="25"/>
        <v>0</v>
      </c>
      <c r="AX127" s="18">
        <f t="shared" si="25"/>
        <v>0</v>
      </c>
      <c r="AY127" s="18">
        <f t="shared" si="25"/>
        <v>0</v>
      </c>
      <c r="AZ127" s="18">
        <f t="shared" si="25"/>
        <v>0</v>
      </c>
      <c r="BA127" s="33">
        <f t="shared" si="25"/>
        <v>13</v>
      </c>
      <c r="BC127" s="61">
        <f t="shared" si="25"/>
        <v>0</v>
      </c>
      <c r="BD127" s="18">
        <f t="shared" si="25"/>
        <v>0</v>
      </c>
      <c r="BE127" s="18">
        <f t="shared" si="25"/>
        <v>7</v>
      </c>
      <c r="BF127" s="18">
        <f t="shared" si="25"/>
        <v>5</v>
      </c>
      <c r="BG127" s="61">
        <f t="shared" si="25"/>
        <v>0</v>
      </c>
      <c r="BH127" s="18">
        <f t="shared" si="25"/>
        <v>0</v>
      </c>
      <c r="BI127" s="18">
        <f t="shared" si="25"/>
        <v>0</v>
      </c>
      <c r="BJ127" s="18">
        <f t="shared" si="25"/>
        <v>1</v>
      </c>
      <c r="BK127" s="80">
        <f t="shared" si="22"/>
        <v>13</v>
      </c>
      <c r="BM127" s="18">
        <v>1066</v>
      </c>
      <c r="BN127" s="18">
        <v>90</v>
      </c>
      <c r="BO127" s="18">
        <v>5475</v>
      </c>
      <c r="BP127" s="18">
        <v>5.14</v>
      </c>
      <c r="BQ127" s="19">
        <v>0.10277777777777779</v>
      </c>
      <c r="BR127" s="20">
        <v>3.56E-2</v>
      </c>
      <c r="BS127" s="20">
        <v>0.77859999999999996</v>
      </c>
    </row>
    <row r="128" spans="1:71" x14ac:dyDescent="0.45">
      <c r="A128" s="2">
        <v>42841</v>
      </c>
      <c r="BA128" s="101">
        <f t="shared" si="12"/>
        <v>0</v>
      </c>
      <c r="BC128" s="60">
        <v>0</v>
      </c>
      <c r="BD128">
        <v>0</v>
      </c>
      <c r="BE128">
        <v>0</v>
      </c>
      <c r="BF128">
        <v>0</v>
      </c>
      <c r="BG128" s="60">
        <v>0</v>
      </c>
      <c r="BH128" s="91">
        <v>0</v>
      </c>
      <c r="BI128" s="91">
        <v>0</v>
      </c>
      <c r="BJ128" s="91">
        <v>0</v>
      </c>
      <c r="BK128" s="80">
        <f t="shared" si="22"/>
        <v>0</v>
      </c>
      <c r="BM128">
        <v>67</v>
      </c>
      <c r="BN128">
        <v>62</v>
      </c>
      <c r="BO128">
        <v>265</v>
      </c>
      <c r="BP128" s="36">
        <v>3.96</v>
      </c>
      <c r="BQ128" s="16">
        <v>5.1388888888888894E-2</v>
      </c>
      <c r="BR128" s="17">
        <v>1.49E-2</v>
      </c>
      <c r="BS128" s="17">
        <v>0.82089999999999996</v>
      </c>
    </row>
    <row r="129" spans="1:71" x14ac:dyDescent="0.45">
      <c r="A129" s="2">
        <v>42842</v>
      </c>
      <c r="AS129">
        <v>1</v>
      </c>
      <c r="BA129" s="101">
        <f t="shared" si="12"/>
        <v>1</v>
      </c>
      <c r="BC129" s="60">
        <v>0</v>
      </c>
      <c r="BD129">
        <v>0</v>
      </c>
      <c r="BE129">
        <v>0</v>
      </c>
      <c r="BF129">
        <v>0</v>
      </c>
      <c r="BG129" s="60">
        <v>0</v>
      </c>
      <c r="BH129" s="91">
        <v>0</v>
      </c>
      <c r="BI129" s="91">
        <v>1</v>
      </c>
      <c r="BJ129" s="91">
        <v>0</v>
      </c>
      <c r="BK129" s="80">
        <f t="shared" si="22"/>
        <v>1</v>
      </c>
      <c r="BM129">
        <v>170</v>
      </c>
      <c r="BN129">
        <v>154</v>
      </c>
      <c r="BO129">
        <v>902</v>
      </c>
      <c r="BP129" s="36">
        <v>5.31</v>
      </c>
      <c r="BQ129" s="16">
        <v>9.930555555555555E-2</v>
      </c>
      <c r="BR129" s="17">
        <v>2.9399999999999999E-2</v>
      </c>
      <c r="BS129" s="17">
        <v>0.79410000000000003</v>
      </c>
    </row>
    <row r="130" spans="1:71" x14ac:dyDescent="0.45">
      <c r="A130" s="2">
        <v>42843</v>
      </c>
      <c r="O130">
        <v>2</v>
      </c>
      <c r="BA130" s="101">
        <f t="shared" si="12"/>
        <v>2</v>
      </c>
      <c r="BC130" s="60">
        <v>0</v>
      </c>
      <c r="BD130">
        <v>0</v>
      </c>
      <c r="BE130">
        <v>1</v>
      </c>
      <c r="BF130">
        <v>0</v>
      </c>
      <c r="BG130" s="60">
        <v>0</v>
      </c>
      <c r="BH130" s="91">
        <v>0</v>
      </c>
      <c r="BI130" s="91">
        <v>0</v>
      </c>
      <c r="BJ130" s="91">
        <v>1</v>
      </c>
      <c r="BK130" s="80">
        <f t="shared" si="22"/>
        <v>2</v>
      </c>
      <c r="BM130">
        <v>186</v>
      </c>
      <c r="BN130">
        <v>169</v>
      </c>
      <c r="BO130">
        <v>1024</v>
      </c>
      <c r="BP130" s="36">
        <v>5.51</v>
      </c>
      <c r="BQ130" s="16">
        <v>0.10694444444444444</v>
      </c>
      <c r="BR130" s="17">
        <v>1.61E-2</v>
      </c>
      <c r="BS130" s="17">
        <v>0.8226</v>
      </c>
    </row>
    <row r="131" spans="1:71" x14ac:dyDescent="0.45">
      <c r="A131" s="2">
        <v>42844</v>
      </c>
      <c r="BA131" s="101">
        <f t="shared" si="12"/>
        <v>0</v>
      </c>
      <c r="BC131" s="60">
        <v>0</v>
      </c>
      <c r="BD131">
        <v>0</v>
      </c>
      <c r="BE131">
        <v>0</v>
      </c>
      <c r="BF131">
        <v>0</v>
      </c>
      <c r="BG131" s="60">
        <v>0</v>
      </c>
      <c r="BH131" s="91">
        <v>0</v>
      </c>
      <c r="BI131" s="91">
        <v>0</v>
      </c>
      <c r="BJ131" s="91">
        <v>0</v>
      </c>
      <c r="BK131" s="80">
        <f t="shared" si="22"/>
        <v>0</v>
      </c>
      <c r="BM131">
        <v>194</v>
      </c>
      <c r="BN131">
        <v>165</v>
      </c>
      <c r="BO131">
        <v>1078</v>
      </c>
      <c r="BP131" s="36">
        <v>5.56</v>
      </c>
      <c r="BQ131" s="16">
        <v>0.13749999999999998</v>
      </c>
      <c r="BR131" s="17">
        <v>5.1499999999999997E-2</v>
      </c>
      <c r="BS131" s="17">
        <v>0.73709999999999998</v>
      </c>
    </row>
    <row r="132" spans="1:71" x14ac:dyDescent="0.45">
      <c r="A132" s="2">
        <v>42845</v>
      </c>
      <c r="AS132">
        <v>1</v>
      </c>
      <c r="BA132" s="101">
        <f t="shared" ref="BA132:BA195" si="26">SUM(B132:AZ132)</f>
        <v>1</v>
      </c>
      <c r="BC132" s="60">
        <v>0</v>
      </c>
      <c r="BD132">
        <v>1</v>
      </c>
      <c r="BE132">
        <v>0</v>
      </c>
      <c r="BF132">
        <v>0</v>
      </c>
      <c r="BG132" s="60">
        <v>0</v>
      </c>
      <c r="BH132" s="91">
        <v>0</v>
      </c>
      <c r="BI132" s="91">
        <v>0</v>
      </c>
      <c r="BJ132" s="91">
        <v>0</v>
      </c>
      <c r="BK132" s="80">
        <f t="shared" si="22"/>
        <v>1</v>
      </c>
      <c r="BM132">
        <v>208</v>
      </c>
      <c r="BN132">
        <v>168</v>
      </c>
      <c r="BO132">
        <v>1175</v>
      </c>
      <c r="BP132" s="36">
        <v>5.65</v>
      </c>
      <c r="BQ132" s="16">
        <v>0.10416666666666667</v>
      </c>
      <c r="BR132" s="17">
        <v>0.10580000000000001</v>
      </c>
      <c r="BS132" s="17">
        <v>0.69230000000000003</v>
      </c>
    </row>
    <row r="133" spans="1:71" x14ac:dyDescent="0.45">
      <c r="A133" s="2">
        <v>42846</v>
      </c>
      <c r="BA133" s="101">
        <f t="shared" si="26"/>
        <v>0</v>
      </c>
      <c r="BC133" s="60">
        <v>0</v>
      </c>
      <c r="BD133">
        <v>0</v>
      </c>
      <c r="BE133">
        <v>0</v>
      </c>
      <c r="BF133">
        <v>0</v>
      </c>
      <c r="BG133" s="60">
        <v>0</v>
      </c>
      <c r="BH133" s="91">
        <v>0</v>
      </c>
      <c r="BI133" s="91">
        <v>0</v>
      </c>
      <c r="BJ133" s="91">
        <v>0</v>
      </c>
      <c r="BK133" s="80">
        <f t="shared" si="22"/>
        <v>0</v>
      </c>
      <c r="BM133">
        <v>208</v>
      </c>
      <c r="BN133">
        <v>195</v>
      </c>
      <c r="BO133">
        <v>873</v>
      </c>
      <c r="BP133" s="36">
        <v>4.2</v>
      </c>
      <c r="BQ133" s="16">
        <v>9.5138888888888884E-2</v>
      </c>
      <c r="BR133" s="17">
        <v>0.28370000000000001</v>
      </c>
      <c r="BS133" s="17">
        <v>0.84619999999999995</v>
      </c>
    </row>
    <row r="134" spans="1:71" x14ac:dyDescent="0.45">
      <c r="A134" s="2">
        <v>42847</v>
      </c>
      <c r="O134">
        <v>1</v>
      </c>
      <c r="BA134" s="101">
        <f t="shared" si="26"/>
        <v>1</v>
      </c>
      <c r="BC134" s="60">
        <v>0</v>
      </c>
      <c r="BD134">
        <v>0</v>
      </c>
      <c r="BE134">
        <v>1</v>
      </c>
      <c r="BF134">
        <v>0</v>
      </c>
      <c r="BG134" s="60">
        <v>0</v>
      </c>
      <c r="BH134" s="91">
        <v>0</v>
      </c>
      <c r="BI134" s="91">
        <v>0</v>
      </c>
      <c r="BJ134" s="91">
        <v>0</v>
      </c>
      <c r="BK134" s="80">
        <f t="shared" si="22"/>
        <v>1</v>
      </c>
      <c r="BM134">
        <v>121</v>
      </c>
      <c r="BN134">
        <v>107</v>
      </c>
      <c r="BO134">
        <v>277</v>
      </c>
      <c r="BP134" s="36">
        <v>2.29</v>
      </c>
      <c r="BQ134" s="76" t="s">
        <v>1810</v>
      </c>
      <c r="BR134" s="17">
        <v>0.54549999999999998</v>
      </c>
      <c r="BS134" s="17">
        <v>0.78510000000000002</v>
      </c>
    </row>
    <row r="135" spans="1:71" s="18" customFormat="1" x14ac:dyDescent="0.45">
      <c r="A135" s="5" t="s">
        <v>58</v>
      </c>
      <c r="B135" s="18">
        <f>SUM(B128:B134)</f>
        <v>0</v>
      </c>
      <c r="C135" s="18">
        <f t="shared" ref="C135:BJ135" si="27">SUM(C128:C134)</f>
        <v>0</v>
      </c>
      <c r="D135" s="18">
        <f t="shared" si="27"/>
        <v>0</v>
      </c>
      <c r="E135" s="18">
        <f t="shared" si="27"/>
        <v>0</v>
      </c>
      <c r="F135" s="18">
        <f t="shared" si="27"/>
        <v>0</v>
      </c>
      <c r="G135" s="18">
        <f t="shared" si="27"/>
        <v>0</v>
      </c>
      <c r="H135" s="18">
        <f t="shared" si="27"/>
        <v>0</v>
      </c>
      <c r="I135" s="18">
        <f t="shared" si="27"/>
        <v>0</v>
      </c>
      <c r="J135" s="18">
        <f t="shared" si="27"/>
        <v>0</v>
      </c>
      <c r="K135" s="18">
        <f t="shared" si="27"/>
        <v>0</v>
      </c>
      <c r="L135" s="18">
        <f t="shared" si="27"/>
        <v>0</v>
      </c>
      <c r="M135" s="18">
        <f t="shared" si="27"/>
        <v>0</v>
      </c>
      <c r="N135" s="18">
        <f t="shared" si="27"/>
        <v>0</v>
      </c>
      <c r="O135" s="18">
        <f t="shared" si="27"/>
        <v>3</v>
      </c>
      <c r="P135" s="18">
        <f t="shared" si="27"/>
        <v>0</v>
      </c>
      <c r="Q135" s="18">
        <f t="shared" si="27"/>
        <v>0</v>
      </c>
      <c r="R135" s="18">
        <f t="shared" si="27"/>
        <v>0</v>
      </c>
      <c r="S135" s="18">
        <f t="shared" si="27"/>
        <v>0</v>
      </c>
      <c r="T135" s="18">
        <f t="shared" si="27"/>
        <v>0</v>
      </c>
      <c r="U135" s="18">
        <f t="shared" si="27"/>
        <v>0</v>
      </c>
      <c r="V135" s="18">
        <f t="shared" si="27"/>
        <v>0</v>
      </c>
      <c r="W135" s="18">
        <f t="shared" si="27"/>
        <v>0</v>
      </c>
      <c r="X135" s="18">
        <f t="shared" si="27"/>
        <v>0</v>
      </c>
      <c r="Y135" s="18">
        <f t="shared" si="27"/>
        <v>0</v>
      </c>
      <c r="Z135" s="18">
        <f t="shared" si="27"/>
        <v>0</v>
      </c>
      <c r="AA135" s="18">
        <f t="shared" si="27"/>
        <v>0</v>
      </c>
      <c r="AB135" s="18">
        <f t="shared" si="27"/>
        <v>0</v>
      </c>
      <c r="AC135" s="18">
        <f t="shared" si="27"/>
        <v>0</v>
      </c>
      <c r="AD135" s="18">
        <f t="shared" si="27"/>
        <v>0</v>
      </c>
      <c r="AE135" s="18">
        <f t="shared" si="27"/>
        <v>0</v>
      </c>
      <c r="AF135" s="18">
        <f t="shared" si="27"/>
        <v>0</v>
      </c>
      <c r="AG135" s="18">
        <f t="shared" si="27"/>
        <v>0</v>
      </c>
      <c r="AH135" s="18">
        <f t="shared" si="27"/>
        <v>0</v>
      </c>
      <c r="AI135" s="18">
        <f t="shared" si="27"/>
        <v>0</v>
      </c>
      <c r="AJ135" s="18">
        <f t="shared" si="27"/>
        <v>0</v>
      </c>
      <c r="AK135" s="18">
        <f t="shared" si="27"/>
        <v>0</v>
      </c>
      <c r="AL135" s="18">
        <f t="shared" si="27"/>
        <v>0</v>
      </c>
      <c r="AM135" s="18">
        <f t="shared" si="27"/>
        <v>0</v>
      </c>
      <c r="AN135" s="18">
        <f t="shared" si="27"/>
        <v>0</v>
      </c>
      <c r="AO135" s="18">
        <f t="shared" si="27"/>
        <v>0</v>
      </c>
      <c r="AP135" s="18">
        <f t="shared" si="27"/>
        <v>0</v>
      </c>
      <c r="AQ135" s="18">
        <f t="shared" si="27"/>
        <v>0</v>
      </c>
      <c r="AR135" s="18">
        <f t="shared" si="27"/>
        <v>0</v>
      </c>
      <c r="AS135" s="18">
        <f t="shared" si="27"/>
        <v>2</v>
      </c>
      <c r="AT135" s="18">
        <f t="shared" si="27"/>
        <v>0</v>
      </c>
      <c r="AU135" s="18">
        <f t="shared" si="27"/>
        <v>0</v>
      </c>
      <c r="AV135" s="18">
        <f t="shared" si="27"/>
        <v>0</v>
      </c>
      <c r="AW135" s="18">
        <f t="shared" si="27"/>
        <v>0</v>
      </c>
      <c r="AX135" s="18">
        <f t="shared" si="27"/>
        <v>0</v>
      </c>
      <c r="AY135" s="18">
        <f t="shared" si="27"/>
        <v>0</v>
      </c>
      <c r="AZ135" s="18">
        <f t="shared" si="27"/>
        <v>0</v>
      </c>
      <c r="BA135" s="33">
        <f t="shared" si="27"/>
        <v>5</v>
      </c>
      <c r="BC135" s="61">
        <f t="shared" si="27"/>
        <v>0</v>
      </c>
      <c r="BD135" s="18">
        <f t="shared" si="27"/>
        <v>1</v>
      </c>
      <c r="BE135" s="18">
        <f t="shared" si="27"/>
        <v>2</v>
      </c>
      <c r="BF135" s="18">
        <f t="shared" si="27"/>
        <v>0</v>
      </c>
      <c r="BG135" s="61">
        <f t="shared" si="27"/>
        <v>0</v>
      </c>
      <c r="BH135" s="18">
        <f t="shared" si="27"/>
        <v>0</v>
      </c>
      <c r="BI135" s="18">
        <f t="shared" si="27"/>
        <v>1</v>
      </c>
      <c r="BJ135" s="18">
        <f t="shared" si="27"/>
        <v>1</v>
      </c>
      <c r="BK135" s="80">
        <f t="shared" si="22"/>
        <v>5</v>
      </c>
      <c r="BM135" s="18">
        <v>1154</v>
      </c>
      <c r="BN135" s="18">
        <v>955</v>
      </c>
      <c r="BO135" s="18">
        <v>5594</v>
      </c>
      <c r="BP135" s="18">
        <v>4.8499999999999996</v>
      </c>
      <c r="BQ135" s="19">
        <v>9.7222222222222224E-2</v>
      </c>
      <c r="BR135" s="20">
        <v>0.14380000000000001</v>
      </c>
      <c r="BS135" s="20">
        <v>0.78080000000000005</v>
      </c>
    </row>
    <row r="136" spans="1:71" x14ac:dyDescent="0.45">
      <c r="A136" s="2">
        <v>42848</v>
      </c>
      <c r="K136">
        <v>1</v>
      </c>
      <c r="BA136" s="101">
        <f t="shared" si="26"/>
        <v>1</v>
      </c>
      <c r="BC136" s="60">
        <v>0</v>
      </c>
      <c r="BD136">
        <v>0</v>
      </c>
      <c r="BE136">
        <v>0</v>
      </c>
      <c r="BF136">
        <v>0</v>
      </c>
      <c r="BG136" s="60">
        <v>0</v>
      </c>
      <c r="BH136" s="91">
        <v>1</v>
      </c>
      <c r="BI136" s="91">
        <v>0</v>
      </c>
      <c r="BJ136" s="91">
        <v>0</v>
      </c>
      <c r="BK136" s="80">
        <f t="shared" si="22"/>
        <v>1</v>
      </c>
      <c r="BM136">
        <v>145</v>
      </c>
      <c r="BN136">
        <v>133</v>
      </c>
      <c r="BO136">
        <v>372</v>
      </c>
      <c r="BP136" s="36">
        <v>2.57</v>
      </c>
      <c r="BQ136" s="16">
        <v>5.9722222222222225E-2</v>
      </c>
      <c r="BR136" s="17">
        <v>0.5655</v>
      </c>
      <c r="BS136" s="17">
        <v>0.81379999999999997</v>
      </c>
    </row>
    <row r="137" spans="1:71" x14ac:dyDescent="0.45">
      <c r="A137" s="2">
        <v>42849</v>
      </c>
      <c r="BA137" s="101">
        <f t="shared" si="26"/>
        <v>0</v>
      </c>
      <c r="BC137" s="60">
        <v>0</v>
      </c>
      <c r="BD137">
        <v>0</v>
      </c>
      <c r="BE137">
        <v>0</v>
      </c>
      <c r="BF137">
        <v>0</v>
      </c>
      <c r="BG137" s="60">
        <v>0</v>
      </c>
      <c r="BH137" s="91">
        <v>0</v>
      </c>
      <c r="BI137" s="91">
        <v>0</v>
      </c>
      <c r="BJ137" s="91">
        <v>0</v>
      </c>
      <c r="BK137" s="80">
        <f t="shared" si="22"/>
        <v>0</v>
      </c>
      <c r="BM137">
        <v>298</v>
      </c>
      <c r="BN137">
        <v>271</v>
      </c>
      <c r="BO137">
        <v>893</v>
      </c>
      <c r="BP137" s="36">
        <v>3</v>
      </c>
      <c r="BQ137" s="16">
        <v>6.7361111111111108E-2</v>
      </c>
      <c r="BR137" s="17">
        <v>0.41610000000000003</v>
      </c>
      <c r="BS137" s="17">
        <v>0.83220000000000005</v>
      </c>
    </row>
    <row r="138" spans="1:71" x14ac:dyDescent="0.45">
      <c r="A138" s="2">
        <v>42850</v>
      </c>
      <c r="L138">
        <v>1</v>
      </c>
      <c r="BA138" s="101">
        <f t="shared" si="26"/>
        <v>1</v>
      </c>
      <c r="BC138" s="60">
        <v>1</v>
      </c>
      <c r="BD138">
        <v>0</v>
      </c>
      <c r="BE138">
        <v>0</v>
      </c>
      <c r="BF138">
        <v>0</v>
      </c>
      <c r="BG138" s="60">
        <v>0</v>
      </c>
      <c r="BH138" s="91">
        <v>0</v>
      </c>
      <c r="BI138" s="91">
        <v>0</v>
      </c>
      <c r="BJ138" s="91">
        <v>0</v>
      </c>
      <c r="BK138" s="80">
        <f t="shared" si="22"/>
        <v>1</v>
      </c>
      <c r="BM138">
        <v>281</v>
      </c>
      <c r="BN138">
        <v>251</v>
      </c>
      <c r="BO138">
        <v>884</v>
      </c>
      <c r="BP138" s="36">
        <v>3.15</v>
      </c>
      <c r="BQ138" s="16">
        <v>6.1111111111111116E-2</v>
      </c>
      <c r="BR138" s="17">
        <v>0.41639999999999999</v>
      </c>
      <c r="BS138" s="17">
        <v>0.80069999999999997</v>
      </c>
    </row>
    <row r="139" spans="1:71" x14ac:dyDescent="0.45">
      <c r="A139" s="2">
        <v>42851</v>
      </c>
      <c r="K139">
        <v>1</v>
      </c>
      <c r="O139">
        <v>1</v>
      </c>
      <c r="AV139">
        <v>1</v>
      </c>
      <c r="BA139" s="101">
        <f t="shared" si="26"/>
        <v>3</v>
      </c>
      <c r="BC139" s="60">
        <v>0</v>
      </c>
      <c r="BD139">
        <v>0</v>
      </c>
      <c r="BE139">
        <v>1</v>
      </c>
      <c r="BF139">
        <v>2</v>
      </c>
      <c r="BG139" s="60">
        <v>0</v>
      </c>
      <c r="BH139" s="91">
        <v>0</v>
      </c>
      <c r="BI139" s="91">
        <v>0</v>
      </c>
      <c r="BJ139" s="91">
        <v>0</v>
      </c>
      <c r="BK139" s="80">
        <f t="shared" si="22"/>
        <v>3</v>
      </c>
      <c r="BM139">
        <v>232</v>
      </c>
      <c r="BN139">
        <v>210</v>
      </c>
      <c r="BO139">
        <v>1046</v>
      </c>
      <c r="BP139" s="36">
        <v>4.51</v>
      </c>
      <c r="BQ139" s="16">
        <v>0.11875000000000001</v>
      </c>
      <c r="BR139" s="17">
        <v>0.2026</v>
      </c>
      <c r="BS139" s="17">
        <v>0.75860000000000005</v>
      </c>
    </row>
    <row r="140" spans="1:71" x14ac:dyDescent="0.45">
      <c r="A140" s="2">
        <v>42852</v>
      </c>
      <c r="BA140" s="101">
        <f t="shared" si="26"/>
        <v>0</v>
      </c>
      <c r="BC140" s="60">
        <v>0</v>
      </c>
      <c r="BD140">
        <v>0</v>
      </c>
      <c r="BE140">
        <v>0</v>
      </c>
      <c r="BF140">
        <v>0</v>
      </c>
      <c r="BG140" s="60">
        <v>0</v>
      </c>
      <c r="BH140" s="91">
        <v>0</v>
      </c>
      <c r="BI140" s="91">
        <v>0</v>
      </c>
      <c r="BJ140" s="91">
        <v>0</v>
      </c>
      <c r="BK140" s="80">
        <f t="shared" si="22"/>
        <v>0</v>
      </c>
      <c r="BM140">
        <v>200</v>
      </c>
      <c r="BN140">
        <v>136</v>
      </c>
      <c r="BO140">
        <v>672</v>
      </c>
      <c r="BP140" s="36">
        <v>3.36</v>
      </c>
      <c r="BQ140" s="16">
        <v>5.2083333333333336E-2</v>
      </c>
      <c r="BR140" s="17">
        <v>0.34</v>
      </c>
      <c r="BS140" s="17">
        <v>0.56000000000000005</v>
      </c>
    </row>
    <row r="141" spans="1:71" x14ac:dyDescent="0.45">
      <c r="A141" s="2">
        <v>42853</v>
      </c>
      <c r="O141">
        <v>1</v>
      </c>
      <c r="BA141" s="101">
        <f t="shared" si="26"/>
        <v>1</v>
      </c>
      <c r="BC141" s="60">
        <v>0</v>
      </c>
      <c r="BD141">
        <v>0</v>
      </c>
      <c r="BE141">
        <v>0</v>
      </c>
      <c r="BF141">
        <v>1</v>
      </c>
      <c r="BG141" s="60">
        <v>0</v>
      </c>
      <c r="BH141" s="91">
        <v>0</v>
      </c>
      <c r="BI141" s="91">
        <v>0</v>
      </c>
      <c r="BJ141" s="91">
        <v>0</v>
      </c>
      <c r="BK141" s="80">
        <f t="shared" si="22"/>
        <v>1</v>
      </c>
      <c r="BM141">
        <v>122</v>
      </c>
      <c r="BN141">
        <v>111</v>
      </c>
      <c r="BO141">
        <v>543</v>
      </c>
      <c r="BP141" s="36">
        <v>4.45</v>
      </c>
      <c r="BQ141" s="16">
        <v>8.5416666666666655E-2</v>
      </c>
      <c r="BR141" s="17">
        <v>8.2000000000000003E-2</v>
      </c>
      <c r="BS141" s="17">
        <v>0.72950000000000004</v>
      </c>
    </row>
    <row r="142" spans="1:71" x14ac:dyDescent="0.45">
      <c r="A142" s="2">
        <v>42854</v>
      </c>
      <c r="AS142">
        <v>1</v>
      </c>
      <c r="BA142" s="101">
        <f t="shared" si="26"/>
        <v>1</v>
      </c>
      <c r="BC142" s="60">
        <v>0</v>
      </c>
      <c r="BD142">
        <v>0</v>
      </c>
      <c r="BE142">
        <v>1</v>
      </c>
      <c r="BF142">
        <v>0</v>
      </c>
      <c r="BG142" s="60">
        <v>0</v>
      </c>
      <c r="BH142" s="91">
        <v>0</v>
      </c>
      <c r="BI142" s="91">
        <v>0</v>
      </c>
      <c r="BJ142" s="91">
        <v>0</v>
      </c>
      <c r="BK142" s="80">
        <f t="shared" si="22"/>
        <v>1</v>
      </c>
      <c r="BM142">
        <v>69</v>
      </c>
      <c r="BN142">
        <v>63</v>
      </c>
      <c r="BO142">
        <v>266</v>
      </c>
      <c r="BP142" s="36">
        <v>3.86</v>
      </c>
      <c r="BQ142" s="16">
        <v>5.4166666666666669E-2</v>
      </c>
      <c r="BR142" s="17">
        <v>0.1014</v>
      </c>
      <c r="BS142" s="17">
        <v>0.72460000000000002</v>
      </c>
    </row>
    <row r="143" spans="1:71" x14ac:dyDescent="0.45">
      <c r="A143" s="2">
        <v>42855</v>
      </c>
      <c r="BA143" s="101">
        <f t="shared" si="26"/>
        <v>0</v>
      </c>
      <c r="BC143" s="60">
        <v>0</v>
      </c>
      <c r="BD143">
        <v>0</v>
      </c>
      <c r="BE143">
        <v>0</v>
      </c>
      <c r="BF143">
        <v>0</v>
      </c>
      <c r="BG143" s="60">
        <v>0</v>
      </c>
      <c r="BH143" s="91">
        <v>0</v>
      </c>
      <c r="BI143" s="91">
        <v>0</v>
      </c>
      <c r="BJ143" s="91">
        <v>0</v>
      </c>
      <c r="BK143" s="80">
        <f t="shared" si="22"/>
        <v>0</v>
      </c>
      <c r="BM143">
        <v>72</v>
      </c>
      <c r="BN143">
        <v>68</v>
      </c>
      <c r="BO143">
        <v>260</v>
      </c>
      <c r="BP143" s="36">
        <v>3.61</v>
      </c>
      <c r="BQ143" s="16">
        <v>6.805555555555555E-2</v>
      </c>
      <c r="BR143" s="17">
        <v>5.5599999999999997E-2</v>
      </c>
      <c r="BS143" s="17">
        <v>0.73609999999999998</v>
      </c>
    </row>
    <row r="144" spans="1:71" s="4" customFormat="1" x14ac:dyDescent="0.45">
      <c r="A144" s="5" t="s">
        <v>58</v>
      </c>
      <c r="B144" s="4">
        <f>SUM(B136:B143)</f>
        <v>0</v>
      </c>
      <c r="C144" s="4">
        <f t="shared" ref="C144:BJ144" si="28">SUM(C136:C143)</f>
        <v>0</v>
      </c>
      <c r="D144" s="4">
        <f t="shared" si="28"/>
        <v>0</v>
      </c>
      <c r="E144" s="4">
        <f t="shared" si="28"/>
        <v>0</v>
      </c>
      <c r="F144" s="4">
        <f t="shared" si="28"/>
        <v>0</v>
      </c>
      <c r="G144" s="4">
        <f t="shared" si="28"/>
        <v>0</v>
      </c>
      <c r="H144" s="4">
        <f t="shared" si="28"/>
        <v>0</v>
      </c>
      <c r="J144" s="4">
        <f t="shared" si="28"/>
        <v>0</v>
      </c>
      <c r="K144" s="4">
        <f t="shared" si="28"/>
        <v>2</v>
      </c>
      <c r="L144" s="4">
        <f t="shared" si="28"/>
        <v>1</v>
      </c>
      <c r="M144" s="4">
        <f t="shared" si="28"/>
        <v>0</v>
      </c>
      <c r="N144" s="4">
        <f t="shared" si="28"/>
        <v>0</v>
      </c>
      <c r="O144" s="4">
        <f t="shared" si="28"/>
        <v>2</v>
      </c>
      <c r="P144" s="4">
        <f t="shared" si="28"/>
        <v>0</v>
      </c>
      <c r="Q144" s="4">
        <f t="shared" si="28"/>
        <v>0</v>
      </c>
      <c r="R144" s="4">
        <f t="shared" si="28"/>
        <v>0</v>
      </c>
      <c r="S144" s="4">
        <f t="shared" si="28"/>
        <v>0</v>
      </c>
      <c r="T144" s="4">
        <f t="shared" si="28"/>
        <v>0</v>
      </c>
      <c r="U144" s="4">
        <f t="shared" si="28"/>
        <v>0</v>
      </c>
      <c r="V144" s="4">
        <f t="shared" si="28"/>
        <v>0</v>
      </c>
      <c r="W144" s="4">
        <f t="shared" si="28"/>
        <v>0</v>
      </c>
      <c r="X144" s="4">
        <f t="shared" si="28"/>
        <v>0</v>
      </c>
      <c r="Y144" s="4">
        <f t="shared" si="28"/>
        <v>0</v>
      </c>
      <c r="Z144" s="4">
        <f t="shared" si="28"/>
        <v>0</v>
      </c>
      <c r="AA144" s="4">
        <f t="shared" si="28"/>
        <v>0</v>
      </c>
      <c r="AB144" s="4">
        <f t="shared" si="28"/>
        <v>0</v>
      </c>
      <c r="AC144" s="4">
        <f t="shared" si="28"/>
        <v>0</v>
      </c>
      <c r="AD144" s="4">
        <f t="shared" si="28"/>
        <v>0</v>
      </c>
      <c r="AE144" s="4">
        <f t="shared" si="28"/>
        <v>0</v>
      </c>
      <c r="AF144" s="4">
        <f t="shared" si="28"/>
        <v>0</v>
      </c>
      <c r="AG144" s="4">
        <f t="shared" si="28"/>
        <v>0</v>
      </c>
      <c r="AH144" s="4">
        <f t="shared" si="28"/>
        <v>0</v>
      </c>
      <c r="AI144" s="4">
        <f t="shared" si="28"/>
        <v>0</v>
      </c>
      <c r="AJ144" s="4">
        <f t="shared" si="28"/>
        <v>0</v>
      </c>
      <c r="AK144" s="4">
        <f t="shared" si="28"/>
        <v>0</v>
      </c>
      <c r="AL144" s="4">
        <f t="shared" si="28"/>
        <v>0</v>
      </c>
      <c r="AM144" s="4">
        <f t="shared" si="28"/>
        <v>0</v>
      </c>
      <c r="AN144" s="4">
        <f t="shared" si="28"/>
        <v>0</v>
      </c>
      <c r="AO144" s="4">
        <f t="shared" si="28"/>
        <v>0</v>
      </c>
      <c r="AP144" s="4">
        <f t="shared" si="28"/>
        <v>0</v>
      </c>
      <c r="AQ144" s="4">
        <f t="shared" si="28"/>
        <v>0</v>
      </c>
      <c r="AR144" s="4">
        <f t="shared" si="28"/>
        <v>0</v>
      </c>
      <c r="AS144" s="4">
        <f t="shared" si="28"/>
        <v>1</v>
      </c>
      <c r="AT144" s="4">
        <f t="shared" si="28"/>
        <v>0</v>
      </c>
      <c r="AU144" s="4">
        <f t="shared" si="28"/>
        <v>0</v>
      </c>
      <c r="AV144" s="4">
        <f t="shared" si="28"/>
        <v>1</v>
      </c>
      <c r="AW144" s="4">
        <f t="shared" si="28"/>
        <v>0</v>
      </c>
      <c r="AX144" s="4">
        <f t="shared" si="28"/>
        <v>0</v>
      </c>
      <c r="AY144" s="4">
        <f t="shared" si="28"/>
        <v>0</v>
      </c>
      <c r="AZ144" s="4">
        <f t="shared" si="28"/>
        <v>0</v>
      </c>
      <c r="BA144" s="27">
        <f t="shared" si="28"/>
        <v>7</v>
      </c>
      <c r="BC144" s="62">
        <f t="shared" si="28"/>
        <v>1</v>
      </c>
      <c r="BD144" s="4">
        <f t="shared" si="28"/>
        <v>0</v>
      </c>
      <c r="BE144" s="4">
        <f t="shared" si="28"/>
        <v>2</v>
      </c>
      <c r="BF144" s="4">
        <f t="shared" si="28"/>
        <v>3</v>
      </c>
      <c r="BG144" s="62">
        <f t="shared" si="28"/>
        <v>0</v>
      </c>
      <c r="BH144" s="4">
        <f t="shared" si="28"/>
        <v>1</v>
      </c>
      <c r="BI144" s="4">
        <f t="shared" si="28"/>
        <v>0</v>
      </c>
      <c r="BJ144" s="4">
        <f t="shared" si="28"/>
        <v>0</v>
      </c>
      <c r="BK144" s="80">
        <f t="shared" si="22"/>
        <v>7</v>
      </c>
      <c r="BM144" s="4">
        <v>1419</v>
      </c>
      <c r="BN144" s="4">
        <v>1142</v>
      </c>
      <c r="BO144" s="4">
        <v>4936</v>
      </c>
      <c r="BP144" s="4">
        <v>3.48</v>
      </c>
      <c r="BQ144" s="85">
        <v>7.2916666666666671E-2</v>
      </c>
      <c r="BR144" s="86">
        <v>0.32350000000000001</v>
      </c>
      <c r="BS144" s="86">
        <v>0.75480000000000003</v>
      </c>
    </row>
    <row r="145" spans="1:71" s="7" customFormat="1" x14ac:dyDescent="0.45">
      <c r="A145" s="8" t="s">
        <v>59</v>
      </c>
      <c r="B145" s="13">
        <f>B144+B135+B127+B119</f>
        <v>0</v>
      </c>
      <c r="C145" s="13">
        <f t="shared" ref="C145:BJ145" si="29">C144+C135+C127+C119</f>
        <v>0</v>
      </c>
      <c r="D145" s="13">
        <f t="shared" si="29"/>
        <v>1</v>
      </c>
      <c r="E145" s="13">
        <f t="shared" si="29"/>
        <v>0</v>
      </c>
      <c r="F145" s="13">
        <f t="shared" si="29"/>
        <v>0</v>
      </c>
      <c r="G145" s="13">
        <f t="shared" si="29"/>
        <v>0</v>
      </c>
      <c r="H145" s="13">
        <f t="shared" si="29"/>
        <v>0</v>
      </c>
      <c r="I145" s="13"/>
      <c r="J145" s="13">
        <f t="shared" si="29"/>
        <v>0</v>
      </c>
      <c r="K145" s="13">
        <f t="shared" si="29"/>
        <v>2</v>
      </c>
      <c r="L145" s="13">
        <f t="shared" si="29"/>
        <v>3</v>
      </c>
      <c r="M145" s="13">
        <f t="shared" si="29"/>
        <v>0</v>
      </c>
      <c r="N145" s="13">
        <f t="shared" si="29"/>
        <v>0</v>
      </c>
      <c r="O145" s="13">
        <f t="shared" si="29"/>
        <v>6</v>
      </c>
      <c r="P145" s="13">
        <f t="shared" si="29"/>
        <v>0</v>
      </c>
      <c r="Q145" s="13">
        <f t="shared" si="29"/>
        <v>1</v>
      </c>
      <c r="R145" s="13">
        <f t="shared" si="29"/>
        <v>0</v>
      </c>
      <c r="S145" s="13">
        <f t="shared" si="29"/>
        <v>0</v>
      </c>
      <c r="T145" s="13">
        <f t="shared" si="29"/>
        <v>0</v>
      </c>
      <c r="U145" s="13">
        <f t="shared" si="29"/>
        <v>0</v>
      </c>
      <c r="V145" s="13">
        <f t="shared" si="29"/>
        <v>0</v>
      </c>
      <c r="W145" s="13">
        <f t="shared" si="29"/>
        <v>0</v>
      </c>
      <c r="X145" s="13">
        <f t="shared" si="29"/>
        <v>1</v>
      </c>
      <c r="Y145" s="13">
        <f t="shared" si="29"/>
        <v>0</v>
      </c>
      <c r="Z145" s="13">
        <f t="shared" si="29"/>
        <v>0</v>
      </c>
      <c r="AA145" s="13">
        <f t="shared" si="29"/>
        <v>0</v>
      </c>
      <c r="AB145" s="13">
        <f t="shared" si="29"/>
        <v>0</v>
      </c>
      <c r="AC145" s="13">
        <f t="shared" si="29"/>
        <v>0</v>
      </c>
      <c r="AD145" s="13">
        <f t="shared" si="29"/>
        <v>0</v>
      </c>
      <c r="AE145" s="13">
        <f t="shared" si="29"/>
        <v>0</v>
      </c>
      <c r="AF145" s="13">
        <f t="shared" si="29"/>
        <v>0</v>
      </c>
      <c r="AG145" s="13">
        <f t="shared" si="29"/>
        <v>0</v>
      </c>
      <c r="AH145" s="13">
        <f t="shared" si="29"/>
        <v>0</v>
      </c>
      <c r="AI145" s="13">
        <f t="shared" si="29"/>
        <v>0</v>
      </c>
      <c r="AJ145" s="13">
        <f t="shared" si="29"/>
        <v>0</v>
      </c>
      <c r="AK145" s="13">
        <f t="shared" si="29"/>
        <v>0</v>
      </c>
      <c r="AL145" s="13">
        <f t="shared" si="29"/>
        <v>1</v>
      </c>
      <c r="AM145" s="13">
        <f t="shared" si="29"/>
        <v>0</v>
      </c>
      <c r="AN145" s="13">
        <f t="shared" si="29"/>
        <v>2</v>
      </c>
      <c r="AO145" s="13">
        <f t="shared" si="29"/>
        <v>0</v>
      </c>
      <c r="AP145" s="13">
        <f t="shared" si="29"/>
        <v>0</v>
      </c>
      <c r="AQ145" s="13">
        <f t="shared" si="29"/>
        <v>0</v>
      </c>
      <c r="AR145" s="13">
        <f t="shared" si="29"/>
        <v>0</v>
      </c>
      <c r="AS145" s="13">
        <f t="shared" si="29"/>
        <v>13</v>
      </c>
      <c r="AT145" s="13">
        <f t="shared" si="29"/>
        <v>0</v>
      </c>
      <c r="AU145" s="13">
        <f t="shared" si="29"/>
        <v>0</v>
      </c>
      <c r="AV145" s="13">
        <f t="shared" si="29"/>
        <v>1</v>
      </c>
      <c r="AW145" s="13">
        <f t="shared" si="29"/>
        <v>0</v>
      </c>
      <c r="AX145" s="13">
        <f t="shared" si="29"/>
        <v>0</v>
      </c>
      <c r="AY145" s="13">
        <f t="shared" si="29"/>
        <v>0</v>
      </c>
      <c r="AZ145" s="13">
        <f t="shared" si="29"/>
        <v>0</v>
      </c>
      <c r="BA145" s="101">
        <f t="shared" si="29"/>
        <v>31</v>
      </c>
      <c r="BB145" s="13"/>
      <c r="BC145" s="63">
        <f t="shared" si="29"/>
        <v>1</v>
      </c>
      <c r="BD145" s="13">
        <f t="shared" si="29"/>
        <v>1</v>
      </c>
      <c r="BE145" s="13">
        <f t="shared" si="29"/>
        <v>14</v>
      </c>
      <c r="BF145" s="13">
        <f t="shared" si="29"/>
        <v>9</v>
      </c>
      <c r="BG145" s="63">
        <f t="shared" si="29"/>
        <v>0</v>
      </c>
      <c r="BH145" s="13">
        <f t="shared" si="29"/>
        <v>2</v>
      </c>
      <c r="BI145" s="13">
        <f t="shared" si="29"/>
        <v>2</v>
      </c>
      <c r="BJ145" s="13">
        <f t="shared" si="29"/>
        <v>2</v>
      </c>
      <c r="BK145" s="80">
        <f t="shared" si="22"/>
        <v>31</v>
      </c>
      <c r="BM145" s="7">
        <v>4579</v>
      </c>
      <c r="BN145" s="7">
        <v>3602</v>
      </c>
      <c r="BO145" s="7">
        <v>21234</v>
      </c>
      <c r="BP145" s="7">
        <v>4.6399999999999997</v>
      </c>
      <c r="BQ145" s="83">
        <v>0.10069444444444443</v>
      </c>
      <c r="BR145" s="84">
        <v>0.1885</v>
      </c>
      <c r="BS145" s="84">
        <v>0.75819999999999999</v>
      </c>
    </row>
    <row r="146" spans="1:71" x14ac:dyDescent="0.45">
      <c r="A146" s="2">
        <v>42856</v>
      </c>
      <c r="O146">
        <v>1</v>
      </c>
      <c r="AC146">
        <v>1</v>
      </c>
      <c r="AS146">
        <v>1</v>
      </c>
      <c r="BA146" s="101">
        <f t="shared" si="26"/>
        <v>3</v>
      </c>
      <c r="BC146" s="60">
        <v>0</v>
      </c>
      <c r="BD146">
        <v>0</v>
      </c>
      <c r="BE146">
        <v>2</v>
      </c>
      <c r="BF146">
        <v>1</v>
      </c>
      <c r="BG146" s="60">
        <v>0</v>
      </c>
      <c r="BH146" s="91">
        <v>0</v>
      </c>
      <c r="BI146" s="91">
        <v>0</v>
      </c>
      <c r="BJ146" s="91">
        <v>0</v>
      </c>
      <c r="BK146" s="80">
        <f t="shared" si="22"/>
        <v>3</v>
      </c>
      <c r="BM146">
        <v>185</v>
      </c>
      <c r="BN146">
        <v>168</v>
      </c>
      <c r="BO146">
        <v>846</v>
      </c>
      <c r="BP146" s="36">
        <v>4.57</v>
      </c>
      <c r="BQ146" s="16">
        <v>8.0555555555555561E-2</v>
      </c>
      <c r="BR146" s="17">
        <v>1.6199999999999999E-2</v>
      </c>
      <c r="BS146" s="17">
        <v>0.81079999999999997</v>
      </c>
    </row>
    <row r="147" spans="1:71" x14ac:dyDescent="0.45">
      <c r="A147" s="2">
        <v>42857</v>
      </c>
      <c r="BA147" s="101">
        <f t="shared" si="26"/>
        <v>0</v>
      </c>
      <c r="BC147" s="60">
        <v>0</v>
      </c>
      <c r="BD147">
        <v>0</v>
      </c>
      <c r="BE147">
        <v>0</v>
      </c>
      <c r="BF147">
        <v>0</v>
      </c>
      <c r="BG147" s="60">
        <v>0</v>
      </c>
      <c r="BH147" s="91">
        <v>0</v>
      </c>
      <c r="BI147" s="91">
        <v>0</v>
      </c>
      <c r="BJ147" s="91">
        <v>0</v>
      </c>
      <c r="BK147" s="80">
        <f t="shared" si="22"/>
        <v>0</v>
      </c>
      <c r="BM147">
        <v>210</v>
      </c>
      <c r="BN147">
        <v>181</v>
      </c>
      <c r="BO147">
        <v>1004</v>
      </c>
      <c r="BP147" s="36">
        <v>4.78</v>
      </c>
      <c r="BQ147" s="16">
        <v>8.4722222222222213E-2</v>
      </c>
      <c r="BR147" s="17">
        <v>3.3300000000000003E-2</v>
      </c>
      <c r="BS147" s="17">
        <v>0.77139999999999997</v>
      </c>
    </row>
    <row r="148" spans="1:71" x14ac:dyDescent="0.45">
      <c r="A148" s="2">
        <v>42858</v>
      </c>
      <c r="BA148" s="101">
        <f t="shared" si="26"/>
        <v>0</v>
      </c>
      <c r="BC148" s="60">
        <v>0</v>
      </c>
      <c r="BD148">
        <v>0</v>
      </c>
      <c r="BE148">
        <v>0</v>
      </c>
      <c r="BF148">
        <v>0</v>
      </c>
      <c r="BG148" s="60">
        <v>0</v>
      </c>
      <c r="BH148" s="91">
        <v>0</v>
      </c>
      <c r="BI148" s="91">
        <v>0</v>
      </c>
      <c r="BJ148" s="91">
        <v>0</v>
      </c>
      <c r="BK148" s="80">
        <f t="shared" si="22"/>
        <v>0</v>
      </c>
      <c r="BM148">
        <v>176</v>
      </c>
      <c r="BN148">
        <v>163</v>
      </c>
      <c r="BO148">
        <v>847</v>
      </c>
      <c r="BP148" s="36">
        <v>4.8099999999999996</v>
      </c>
      <c r="BQ148" s="16">
        <v>8.6111111111111124E-2</v>
      </c>
      <c r="BR148" s="17">
        <v>2.2700000000000001E-2</v>
      </c>
      <c r="BS148" s="17">
        <v>0.83520000000000005</v>
      </c>
    </row>
    <row r="149" spans="1:71" x14ac:dyDescent="0.45">
      <c r="A149" s="2">
        <v>42859</v>
      </c>
      <c r="K149">
        <v>2</v>
      </c>
      <c r="AS149">
        <v>1</v>
      </c>
      <c r="BA149" s="101">
        <f t="shared" si="26"/>
        <v>3</v>
      </c>
      <c r="BC149" s="60">
        <v>0</v>
      </c>
      <c r="BD149">
        <v>0</v>
      </c>
      <c r="BE149">
        <v>1</v>
      </c>
      <c r="BF149">
        <v>1</v>
      </c>
      <c r="BG149" s="60">
        <v>0</v>
      </c>
      <c r="BH149" s="91">
        <v>0</v>
      </c>
      <c r="BI149" s="91">
        <v>1</v>
      </c>
      <c r="BJ149" s="91">
        <v>0</v>
      </c>
      <c r="BK149" s="80">
        <f t="shared" si="22"/>
        <v>3</v>
      </c>
      <c r="BM149">
        <v>227</v>
      </c>
      <c r="BN149">
        <v>213</v>
      </c>
      <c r="BO149">
        <v>1038</v>
      </c>
      <c r="BP149" s="36">
        <v>4.57</v>
      </c>
      <c r="BQ149" s="16">
        <v>8.6805555555555566E-2</v>
      </c>
      <c r="BR149" s="17">
        <v>1.7600000000000001E-2</v>
      </c>
      <c r="BS149" s="17">
        <v>0.88549999999999995</v>
      </c>
    </row>
    <row r="150" spans="1:71" x14ac:dyDescent="0.45">
      <c r="A150" s="2">
        <v>42860</v>
      </c>
      <c r="K150">
        <v>1</v>
      </c>
      <c r="AK150">
        <v>1</v>
      </c>
      <c r="AV150">
        <v>1</v>
      </c>
      <c r="BA150" s="101">
        <f t="shared" si="26"/>
        <v>3</v>
      </c>
      <c r="BC150" s="60">
        <v>0</v>
      </c>
      <c r="BD150">
        <v>0</v>
      </c>
      <c r="BE150">
        <v>2</v>
      </c>
      <c r="BF150">
        <v>1</v>
      </c>
      <c r="BG150" s="60">
        <v>0</v>
      </c>
      <c r="BH150" s="91">
        <v>0</v>
      </c>
      <c r="BI150" s="91">
        <v>0</v>
      </c>
      <c r="BJ150" s="91">
        <v>0</v>
      </c>
      <c r="BK150" s="80">
        <f t="shared" si="22"/>
        <v>3</v>
      </c>
      <c r="BM150">
        <v>217</v>
      </c>
      <c r="BN150">
        <v>200</v>
      </c>
      <c r="BO150">
        <v>1344</v>
      </c>
      <c r="BP150" s="36">
        <v>6.19</v>
      </c>
      <c r="BQ150" s="16">
        <v>0.10625</v>
      </c>
      <c r="BR150" s="17">
        <v>3.2300000000000002E-2</v>
      </c>
      <c r="BS150" s="17">
        <v>0.84330000000000005</v>
      </c>
    </row>
    <row r="151" spans="1:71" x14ac:dyDescent="0.45">
      <c r="A151" s="2">
        <v>42861</v>
      </c>
      <c r="K151">
        <v>1</v>
      </c>
      <c r="BA151" s="101">
        <f t="shared" si="26"/>
        <v>1</v>
      </c>
      <c r="BC151" s="60">
        <v>0</v>
      </c>
      <c r="BD151">
        <v>0</v>
      </c>
      <c r="BE151">
        <v>1</v>
      </c>
      <c r="BF151">
        <v>0</v>
      </c>
      <c r="BG151" s="60">
        <v>0</v>
      </c>
      <c r="BH151" s="91">
        <v>0</v>
      </c>
      <c r="BI151" s="91">
        <v>0</v>
      </c>
      <c r="BJ151" s="91">
        <v>0</v>
      </c>
      <c r="BK151" s="80">
        <f t="shared" si="22"/>
        <v>1</v>
      </c>
      <c r="BM151">
        <v>99</v>
      </c>
      <c r="BN151">
        <v>91</v>
      </c>
      <c r="BO151">
        <v>443</v>
      </c>
      <c r="BP151" s="36">
        <v>4.47</v>
      </c>
      <c r="BQ151" s="16">
        <v>8.1250000000000003E-2</v>
      </c>
      <c r="BR151" s="42">
        <v>0</v>
      </c>
      <c r="BS151" s="17">
        <v>0.78790000000000004</v>
      </c>
    </row>
    <row r="152" spans="1:71" s="18" customFormat="1" x14ac:dyDescent="0.45">
      <c r="A152" s="5" t="s">
        <v>58</v>
      </c>
      <c r="B152" s="18">
        <f>SUM(B146:B151)</f>
        <v>0</v>
      </c>
      <c r="C152" s="18">
        <f t="shared" ref="C152:BJ152" si="30">SUM(C146:C151)</f>
        <v>0</v>
      </c>
      <c r="D152" s="18">
        <f t="shared" si="30"/>
        <v>0</v>
      </c>
      <c r="E152" s="18">
        <f t="shared" si="30"/>
        <v>0</v>
      </c>
      <c r="F152" s="18">
        <f t="shared" si="30"/>
        <v>0</v>
      </c>
      <c r="G152" s="18">
        <f t="shared" si="30"/>
        <v>0</v>
      </c>
      <c r="H152" s="18">
        <f t="shared" si="30"/>
        <v>0</v>
      </c>
      <c r="J152" s="18">
        <f t="shared" si="30"/>
        <v>0</v>
      </c>
      <c r="K152" s="18">
        <f t="shared" si="30"/>
        <v>4</v>
      </c>
      <c r="L152" s="18">
        <f t="shared" si="30"/>
        <v>0</v>
      </c>
      <c r="M152" s="18">
        <f t="shared" si="30"/>
        <v>0</v>
      </c>
      <c r="N152" s="18">
        <f t="shared" si="30"/>
        <v>0</v>
      </c>
      <c r="O152" s="18">
        <f t="shared" si="30"/>
        <v>1</v>
      </c>
      <c r="P152" s="18">
        <f t="shared" si="30"/>
        <v>0</v>
      </c>
      <c r="Q152" s="18">
        <f t="shared" si="30"/>
        <v>0</v>
      </c>
      <c r="R152" s="18">
        <f t="shared" si="30"/>
        <v>0</v>
      </c>
      <c r="S152" s="18">
        <f t="shared" si="30"/>
        <v>0</v>
      </c>
      <c r="T152" s="18">
        <f t="shared" si="30"/>
        <v>0</v>
      </c>
      <c r="U152" s="18">
        <f t="shared" si="30"/>
        <v>0</v>
      </c>
      <c r="V152" s="18">
        <f t="shared" si="30"/>
        <v>0</v>
      </c>
      <c r="W152" s="18">
        <f t="shared" si="30"/>
        <v>0</v>
      </c>
      <c r="X152" s="18">
        <f t="shared" si="30"/>
        <v>0</v>
      </c>
      <c r="Y152" s="18">
        <f t="shared" si="30"/>
        <v>0</v>
      </c>
      <c r="Z152" s="18">
        <f t="shared" si="30"/>
        <v>0</v>
      </c>
      <c r="AA152" s="18">
        <f t="shared" si="30"/>
        <v>0</v>
      </c>
      <c r="AB152" s="18">
        <f t="shared" si="30"/>
        <v>0</v>
      </c>
      <c r="AC152" s="18">
        <f t="shared" si="30"/>
        <v>1</v>
      </c>
      <c r="AD152" s="18">
        <f t="shared" si="30"/>
        <v>0</v>
      </c>
      <c r="AE152" s="18">
        <f t="shared" si="30"/>
        <v>0</v>
      </c>
      <c r="AF152" s="18">
        <f t="shared" si="30"/>
        <v>0</v>
      </c>
      <c r="AG152" s="18">
        <f t="shared" si="30"/>
        <v>0</v>
      </c>
      <c r="AH152" s="18">
        <f t="shared" si="30"/>
        <v>0</v>
      </c>
      <c r="AI152" s="18">
        <f t="shared" si="30"/>
        <v>0</v>
      </c>
      <c r="AJ152" s="18">
        <f t="shared" si="30"/>
        <v>0</v>
      </c>
      <c r="AK152" s="18">
        <f t="shared" si="30"/>
        <v>1</v>
      </c>
      <c r="AL152" s="18">
        <f t="shared" si="30"/>
        <v>0</v>
      </c>
      <c r="AM152" s="18">
        <f t="shared" si="30"/>
        <v>0</v>
      </c>
      <c r="AN152" s="18">
        <f t="shared" si="30"/>
        <v>0</v>
      </c>
      <c r="AO152" s="18">
        <f t="shared" si="30"/>
        <v>0</v>
      </c>
      <c r="AP152" s="18">
        <f t="shared" si="30"/>
        <v>0</v>
      </c>
      <c r="AQ152" s="18">
        <f t="shared" si="30"/>
        <v>0</v>
      </c>
      <c r="AR152" s="18">
        <f t="shared" si="30"/>
        <v>0</v>
      </c>
      <c r="AS152" s="18">
        <f t="shared" si="30"/>
        <v>2</v>
      </c>
      <c r="AT152" s="18">
        <f t="shared" si="30"/>
        <v>0</v>
      </c>
      <c r="AU152" s="18">
        <f t="shared" si="30"/>
        <v>0</v>
      </c>
      <c r="AV152" s="18">
        <f t="shared" si="30"/>
        <v>1</v>
      </c>
      <c r="AW152" s="18">
        <f t="shared" si="30"/>
        <v>0</v>
      </c>
      <c r="AX152" s="18">
        <f t="shared" si="30"/>
        <v>0</v>
      </c>
      <c r="AY152" s="18">
        <f t="shared" si="30"/>
        <v>0</v>
      </c>
      <c r="AZ152" s="18">
        <f t="shared" si="30"/>
        <v>0</v>
      </c>
      <c r="BA152" s="33">
        <f t="shared" si="30"/>
        <v>10</v>
      </c>
      <c r="BC152" s="61">
        <f t="shared" si="30"/>
        <v>0</v>
      </c>
      <c r="BD152" s="18">
        <f t="shared" si="30"/>
        <v>0</v>
      </c>
      <c r="BE152" s="18">
        <f t="shared" si="30"/>
        <v>6</v>
      </c>
      <c r="BF152" s="18">
        <f t="shared" si="30"/>
        <v>3</v>
      </c>
      <c r="BG152" s="61">
        <f t="shared" si="30"/>
        <v>0</v>
      </c>
      <c r="BH152" s="18">
        <f t="shared" si="30"/>
        <v>0</v>
      </c>
      <c r="BI152" s="18">
        <f t="shared" si="30"/>
        <v>1</v>
      </c>
      <c r="BJ152" s="18">
        <f t="shared" si="30"/>
        <v>0</v>
      </c>
      <c r="BK152" s="80">
        <f t="shared" si="22"/>
        <v>10</v>
      </c>
      <c r="BM152" s="18">
        <v>1114</v>
      </c>
      <c r="BN152" s="18">
        <v>969</v>
      </c>
      <c r="BO152" s="18">
        <v>5522</v>
      </c>
      <c r="BP152" s="18">
        <v>4.96</v>
      </c>
      <c r="BQ152" s="19">
        <v>8.819444444444445E-2</v>
      </c>
      <c r="BR152" s="20">
        <v>2.24E-2</v>
      </c>
      <c r="BS152" s="20">
        <v>0.82679999999999998</v>
      </c>
    </row>
    <row r="153" spans="1:71" x14ac:dyDescent="0.45">
      <c r="A153" s="2">
        <v>42862</v>
      </c>
      <c r="AS153">
        <v>1</v>
      </c>
      <c r="BA153" s="101">
        <f t="shared" si="26"/>
        <v>1</v>
      </c>
      <c r="BC153" s="60">
        <v>0</v>
      </c>
      <c r="BD153">
        <v>0</v>
      </c>
      <c r="BE153">
        <v>1</v>
      </c>
      <c r="BF153">
        <v>0</v>
      </c>
      <c r="BG153" s="60">
        <v>0</v>
      </c>
      <c r="BH153" s="91">
        <v>0</v>
      </c>
      <c r="BI153" s="91">
        <v>0</v>
      </c>
      <c r="BJ153" s="91">
        <v>0</v>
      </c>
      <c r="BK153" s="80">
        <f t="shared" si="22"/>
        <v>1</v>
      </c>
      <c r="BM153">
        <v>85</v>
      </c>
      <c r="BN153">
        <v>79</v>
      </c>
      <c r="BO153">
        <v>546</v>
      </c>
      <c r="BP153" s="36">
        <v>6.42</v>
      </c>
      <c r="BQ153" s="16">
        <v>0.14791666666666667</v>
      </c>
      <c r="BR153" s="42">
        <v>0</v>
      </c>
      <c r="BS153" s="17">
        <v>0.85880000000000001</v>
      </c>
    </row>
    <row r="154" spans="1:71" x14ac:dyDescent="0.45">
      <c r="A154" s="2">
        <v>42863</v>
      </c>
      <c r="AZ154">
        <v>2</v>
      </c>
      <c r="BA154" s="101">
        <f t="shared" si="26"/>
        <v>2</v>
      </c>
      <c r="BC154" s="60">
        <v>0</v>
      </c>
      <c r="BD154">
        <v>0</v>
      </c>
      <c r="BE154">
        <v>1</v>
      </c>
      <c r="BF154">
        <v>0</v>
      </c>
      <c r="BG154" s="60">
        <v>0</v>
      </c>
      <c r="BH154" s="91">
        <v>0</v>
      </c>
      <c r="BI154" s="91">
        <v>1</v>
      </c>
      <c r="BJ154" s="91">
        <v>0</v>
      </c>
      <c r="BK154" s="80">
        <f t="shared" si="22"/>
        <v>2</v>
      </c>
      <c r="BM154">
        <v>215</v>
      </c>
      <c r="BN154">
        <v>197</v>
      </c>
      <c r="BO154">
        <v>1026</v>
      </c>
      <c r="BP154" s="36">
        <v>4.7699999999999996</v>
      </c>
      <c r="BQ154" s="16">
        <v>0.1111111111111111</v>
      </c>
      <c r="BR154" s="17">
        <v>2.3300000000000001E-2</v>
      </c>
      <c r="BS154" s="17">
        <v>0.81399999999999995</v>
      </c>
    </row>
    <row r="155" spans="1:71" x14ac:dyDescent="0.45">
      <c r="A155" s="2">
        <v>42864</v>
      </c>
      <c r="AN155">
        <v>1</v>
      </c>
      <c r="BA155" s="101">
        <f t="shared" si="26"/>
        <v>1</v>
      </c>
      <c r="BC155" s="60">
        <v>0</v>
      </c>
      <c r="BD155">
        <v>0</v>
      </c>
      <c r="BE155">
        <v>1</v>
      </c>
      <c r="BF155">
        <v>0</v>
      </c>
      <c r="BG155" s="60">
        <v>0</v>
      </c>
      <c r="BH155" s="91">
        <v>0</v>
      </c>
      <c r="BI155" s="91">
        <v>0</v>
      </c>
      <c r="BJ155" s="91">
        <v>0</v>
      </c>
      <c r="BK155" s="80">
        <f t="shared" si="22"/>
        <v>1</v>
      </c>
      <c r="BM155">
        <v>265</v>
      </c>
      <c r="BN155">
        <v>213</v>
      </c>
      <c r="BO155">
        <v>1359</v>
      </c>
      <c r="BP155" s="36">
        <v>5.13</v>
      </c>
      <c r="BQ155" s="16">
        <v>0.1076388888888889</v>
      </c>
      <c r="BR155" s="17">
        <v>6.0400000000000002E-2</v>
      </c>
      <c r="BS155" s="17">
        <v>0.72829999999999995</v>
      </c>
    </row>
    <row r="156" spans="1:71" x14ac:dyDescent="0.45">
      <c r="A156" s="2">
        <v>42865</v>
      </c>
      <c r="D156">
        <v>1</v>
      </c>
      <c r="K156">
        <v>1</v>
      </c>
      <c r="L156">
        <v>1</v>
      </c>
      <c r="O156">
        <v>1</v>
      </c>
      <c r="BA156" s="101">
        <f t="shared" si="26"/>
        <v>4</v>
      </c>
      <c r="BC156" s="60">
        <v>0</v>
      </c>
      <c r="BD156">
        <v>0</v>
      </c>
      <c r="BE156">
        <v>2</v>
      </c>
      <c r="BF156">
        <v>1</v>
      </c>
      <c r="BG156" s="60">
        <v>0</v>
      </c>
      <c r="BH156" s="91">
        <v>0</v>
      </c>
      <c r="BI156" s="91">
        <v>1</v>
      </c>
      <c r="BJ156" s="91">
        <v>0</v>
      </c>
      <c r="BK156" s="80">
        <f t="shared" si="22"/>
        <v>4</v>
      </c>
      <c r="BM156">
        <v>245</v>
      </c>
      <c r="BN156">
        <v>199</v>
      </c>
      <c r="BO156">
        <v>1493</v>
      </c>
      <c r="BP156" s="36">
        <v>6.09</v>
      </c>
      <c r="BQ156" s="16">
        <v>0.12430555555555556</v>
      </c>
      <c r="BR156" s="17">
        <v>9.3899999999999997E-2</v>
      </c>
      <c r="BS156" s="17">
        <v>0.67759999999999998</v>
      </c>
    </row>
    <row r="157" spans="1:71" x14ac:dyDescent="0.45">
      <c r="A157" s="2">
        <v>42866</v>
      </c>
      <c r="K157">
        <v>1</v>
      </c>
      <c r="AS157">
        <v>1</v>
      </c>
      <c r="BA157" s="101">
        <f t="shared" si="26"/>
        <v>2</v>
      </c>
      <c r="BC157" s="60">
        <v>0</v>
      </c>
      <c r="BD157">
        <v>0</v>
      </c>
      <c r="BE157">
        <v>1</v>
      </c>
      <c r="BF157">
        <v>1</v>
      </c>
      <c r="BG157" s="60">
        <v>0</v>
      </c>
      <c r="BH157" s="91">
        <v>0</v>
      </c>
      <c r="BI157" s="91">
        <v>0</v>
      </c>
      <c r="BJ157" s="91">
        <v>0</v>
      </c>
      <c r="BK157" s="80">
        <f t="shared" si="22"/>
        <v>2</v>
      </c>
      <c r="BM157">
        <v>182</v>
      </c>
      <c r="BN157">
        <v>166</v>
      </c>
      <c r="BO157">
        <v>955</v>
      </c>
      <c r="BP157" s="36">
        <v>5.25</v>
      </c>
      <c r="BQ157" s="16">
        <v>0.10972222222222222</v>
      </c>
      <c r="BR157" s="17">
        <v>6.0400000000000002E-2</v>
      </c>
      <c r="BS157" s="17">
        <v>0.75819999999999999</v>
      </c>
    </row>
    <row r="158" spans="1:71" x14ac:dyDescent="0.45">
      <c r="A158" s="2">
        <v>42867</v>
      </c>
      <c r="AN158">
        <v>1</v>
      </c>
      <c r="AS158">
        <v>1</v>
      </c>
      <c r="BA158" s="101">
        <f t="shared" si="26"/>
        <v>2</v>
      </c>
      <c r="BC158" s="60">
        <v>0</v>
      </c>
      <c r="BD158">
        <v>0</v>
      </c>
      <c r="BE158">
        <v>1</v>
      </c>
      <c r="BF158">
        <v>0</v>
      </c>
      <c r="BG158" s="60">
        <v>1</v>
      </c>
      <c r="BH158" s="91">
        <v>0</v>
      </c>
      <c r="BI158" s="91">
        <v>0</v>
      </c>
      <c r="BJ158" s="91">
        <v>0</v>
      </c>
      <c r="BK158" s="80">
        <f t="shared" si="22"/>
        <v>2</v>
      </c>
      <c r="BM158">
        <v>175</v>
      </c>
      <c r="BN158">
        <v>159</v>
      </c>
      <c r="BO158">
        <v>945</v>
      </c>
      <c r="BP158" s="36">
        <v>5.4</v>
      </c>
      <c r="BQ158" s="16">
        <v>0.11041666666666666</v>
      </c>
      <c r="BR158" s="17">
        <v>5.7000000000000002E-3</v>
      </c>
      <c r="BS158" s="17">
        <v>0.80569999999999997</v>
      </c>
    </row>
    <row r="159" spans="1:71" x14ac:dyDescent="0.45">
      <c r="A159" s="2">
        <v>42868</v>
      </c>
      <c r="AN159">
        <v>1</v>
      </c>
      <c r="BA159" s="101">
        <f t="shared" si="26"/>
        <v>1</v>
      </c>
      <c r="BC159" s="60">
        <v>0</v>
      </c>
      <c r="BD159">
        <v>0</v>
      </c>
      <c r="BE159">
        <v>0</v>
      </c>
      <c r="BF159">
        <v>1</v>
      </c>
      <c r="BG159" s="60">
        <v>0</v>
      </c>
      <c r="BH159" s="91">
        <v>0</v>
      </c>
      <c r="BI159" s="91">
        <v>0</v>
      </c>
      <c r="BJ159" s="91">
        <v>0</v>
      </c>
      <c r="BK159" s="80">
        <f t="shared" si="22"/>
        <v>1</v>
      </c>
      <c r="BM159">
        <v>76</v>
      </c>
      <c r="BN159">
        <v>68</v>
      </c>
      <c r="BO159">
        <v>372</v>
      </c>
      <c r="BP159" s="36">
        <v>4.8899999999999997</v>
      </c>
      <c r="BQ159" s="16">
        <v>9.5833333333333326E-2</v>
      </c>
      <c r="BR159" s="42">
        <v>0</v>
      </c>
      <c r="BS159" s="17">
        <v>0.76319999999999999</v>
      </c>
    </row>
    <row r="160" spans="1:71" s="18" customFormat="1" x14ac:dyDescent="0.45">
      <c r="A160" s="5" t="s">
        <v>58</v>
      </c>
      <c r="B160" s="18">
        <f>SUM(B153:B159)</f>
        <v>0</v>
      </c>
      <c r="C160" s="18">
        <f t="shared" ref="C160:BJ160" si="31">SUM(C153:C159)</f>
        <v>0</v>
      </c>
      <c r="D160" s="18">
        <f t="shared" si="31"/>
        <v>1</v>
      </c>
      <c r="E160" s="18">
        <f t="shared" si="31"/>
        <v>0</v>
      </c>
      <c r="F160" s="18">
        <f t="shared" si="31"/>
        <v>0</v>
      </c>
      <c r="G160" s="18">
        <f t="shared" si="31"/>
        <v>0</v>
      </c>
      <c r="H160" s="18">
        <f t="shared" si="31"/>
        <v>0</v>
      </c>
      <c r="J160" s="18">
        <f t="shared" si="31"/>
        <v>0</v>
      </c>
      <c r="K160" s="18">
        <f t="shared" si="31"/>
        <v>2</v>
      </c>
      <c r="L160" s="18">
        <f t="shared" si="31"/>
        <v>1</v>
      </c>
      <c r="M160" s="18">
        <f t="shared" si="31"/>
        <v>0</v>
      </c>
      <c r="N160" s="18">
        <f t="shared" si="31"/>
        <v>0</v>
      </c>
      <c r="O160" s="18">
        <f t="shared" si="31"/>
        <v>1</v>
      </c>
      <c r="P160" s="18">
        <f t="shared" si="31"/>
        <v>0</v>
      </c>
      <c r="Q160" s="18">
        <f t="shared" si="31"/>
        <v>0</v>
      </c>
      <c r="R160" s="18">
        <f t="shared" si="31"/>
        <v>0</v>
      </c>
      <c r="S160" s="18">
        <f t="shared" si="31"/>
        <v>0</v>
      </c>
      <c r="T160" s="18">
        <f t="shared" si="31"/>
        <v>0</v>
      </c>
      <c r="U160" s="18">
        <f t="shared" si="31"/>
        <v>0</v>
      </c>
      <c r="V160" s="18">
        <f t="shared" si="31"/>
        <v>0</v>
      </c>
      <c r="W160" s="18">
        <f t="shared" si="31"/>
        <v>0</v>
      </c>
      <c r="X160" s="18">
        <f t="shared" si="31"/>
        <v>0</v>
      </c>
      <c r="Y160" s="18">
        <f t="shared" si="31"/>
        <v>0</v>
      </c>
      <c r="Z160" s="18">
        <f t="shared" si="31"/>
        <v>0</v>
      </c>
      <c r="AA160" s="18">
        <f t="shared" si="31"/>
        <v>0</v>
      </c>
      <c r="AB160" s="18">
        <f t="shared" si="31"/>
        <v>0</v>
      </c>
      <c r="AC160" s="18">
        <f t="shared" si="31"/>
        <v>0</v>
      </c>
      <c r="AD160" s="18">
        <f t="shared" si="31"/>
        <v>0</v>
      </c>
      <c r="AE160" s="18">
        <f t="shared" si="31"/>
        <v>0</v>
      </c>
      <c r="AF160" s="18">
        <f t="shared" si="31"/>
        <v>0</v>
      </c>
      <c r="AG160" s="18">
        <f t="shared" si="31"/>
        <v>0</v>
      </c>
      <c r="AH160" s="18">
        <f t="shared" si="31"/>
        <v>0</v>
      </c>
      <c r="AI160" s="18">
        <f t="shared" si="31"/>
        <v>0</v>
      </c>
      <c r="AJ160" s="18">
        <f t="shared" si="31"/>
        <v>0</v>
      </c>
      <c r="AK160" s="18">
        <f t="shared" si="31"/>
        <v>0</v>
      </c>
      <c r="AL160" s="18">
        <f t="shared" si="31"/>
        <v>0</v>
      </c>
      <c r="AM160" s="18">
        <f t="shared" si="31"/>
        <v>0</v>
      </c>
      <c r="AN160" s="18">
        <f t="shared" si="31"/>
        <v>3</v>
      </c>
      <c r="AO160" s="18">
        <f t="shared" si="31"/>
        <v>0</v>
      </c>
      <c r="AP160" s="18">
        <f t="shared" si="31"/>
        <v>0</v>
      </c>
      <c r="AQ160" s="18">
        <f t="shared" si="31"/>
        <v>0</v>
      </c>
      <c r="AR160" s="18">
        <f t="shared" si="31"/>
        <v>0</v>
      </c>
      <c r="AS160" s="18">
        <f t="shared" si="31"/>
        <v>3</v>
      </c>
      <c r="AT160" s="18">
        <f t="shared" si="31"/>
        <v>0</v>
      </c>
      <c r="AU160" s="18">
        <f t="shared" si="31"/>
        <v>0</v>
      </c>
      <c r="AV160" s="18">
        <f t="shared" si="31"/>
        <v>0</v>
      </c>
      <c r="AW160" s="18">
        <f t="shared" si="31"/>
        <v>0</v>
      </c>
      <c r="AX160" s="18">
        <f t="shared" si="31"/>
        <v>0</v>
      </c>
      <c r="AY160" s="18">
        <f t="shared" si="31"/>
        <v>0</v>
      </c>
      <c r="AZ160" s="18">
        <f t="shared" si="31"/>
        <v>2</v>
      </c>
      <c r="BA160" s="33">
        <f t="shared" si="31"/>
        <v>13</v>
      </c>
      <c r="BC160" s="61">
        <f t="shared" si="31"/>
        <v>0</v>
      </c>
      <c r="BD160" s="18">
        <f t="shared" si="31"/>
        <v>0</v>
      </c>
      <c r="BE160" s="18">
        <f t="shared" si="31"/>
        <v>7</v>
      </c>
      <c r="BF160" s="18">
        <f t="shared" si="31"/>
        <v>3</v>
      </c>
      <c r="BG160" s="62">
        <f t="shared" si="31"/>
        <v>1</v>
      </c>
      <c r="BH160" s="4">
        <f t="shared" si="31"/>
        <v>0</v>
      </c>
      <c r="BI160" s="4">
        <f t="shared" si="31"/>
        <v>2</v>
      </c>
      <c r="BJ160" s="4">
        <f t="shared" si="31"/>
        <v>0</v>
      </c>
      <c r="BK160" s="80">
        <f t="shared" si="22"/>
        <v>13</v>
      </c>
      <c r="BM160" s="18">
        <v>1243</v>
      </c>
      <c r="BN160" s="18">
        <v>1004</v>
      </c>
      <c r="BO160" s="18">
        <v>6696</v>
      </c>
      <c r="BP160" s="18">
        <v>5.39</v>
      </c>
      <c r="BQ160" s="19">
        <v>0.11388888888888889</v>
      </c>
      <c r="BR160" s="20">
        <v>4.5100000000000001E-2</v>
      </c>
      <c r="BS160" s="20">
        <v>0.75949999999999995</v>
      </c>
    </row>
    <row r="161" spans="1:71" x14ac:dyDescent="0.45">
      <c r="A161" s="2">
        <v>42869</v>
      </c>
      <c r="BA161" s="101">
        <f t="shared" si="26"/>
        <v>0</v>
      </c>
      <c r="BC161" s="60">
        <v>0</v>
      </c>
      <c r="BD161">
        <v>0</v>
      </c>
      <c r="BE161">
        <v>0</v>
      </c>
      <c r="BF161">
        <v>0</v>
      </c>
      <c r="BG161" s="60">
        <v>0</v>
      </c>
      <c r="BH161" s="91">
        <v>0</v>
      </c>
      <c r="BI161" s="91">
        <v>0</v>
      </c>
      <c r="BJ161" s="91">
        <v>0</v>
      </c>
      <c r="BK161" s="80">
        <f t="shared" si="22"/>
        <v>0</v>
      </c>
      <c r="BM161">
        <v>74</v>
      </c>
      <c r="BN161">
        <v>67</v>
      </c>
      <c r="BO161">
        <v>306</v>
      </c>
      <c r="BP161" s="36">
        <v>4.1399999999999997</v>
      </c>
      <c r="BQ161" s="16">
        <v>6.458333333333334E-2</v>
      </c>
      <c r="BR161" s="17">
        <v>8.1100000000000005E-2</v>
      </c>
      <c r="BS161" s="17">
        <v>0.77029999999999998</v>
      </c>
    </row>
    <row r="162" spans="1:71" x14ac:dyDescent="0.45">
      <c r="A162" s="2">
        <v>42870</v>
      </c>
      <c r="K162">
        <v>1</v>
      </c>
      <c r="O162">
        <v>3</v>
      </c>
      <c r="P162">
        <v>1</v>
      </c>
      <c r="AN162">
        <v>1</v>
      </c>
      <c r="AS162">
        <v>1</v>
      </c>
      <c r="BA162" s="101">
        <f t="shared" si="26"/>
        <v>7</v>
      </c>
      <c r="BC162" s="60">
        <v>1</v>
      </c>
      <c r="BD162">
        <v>0</v>
      </c>
      <c r="BE162">
        <v>1</v>
      </c>
      <c r="BF162">
        <v>1</v>
      </c>
      <c r="BG162" s="60">
        <v>0</v>
      </c>
      <c r="BH162" s="91">
        <v>0</v>
      </c>
      <c r="BI162" s="91">
        <v>1</v>
      </c>
      <c r="BJ162" s="91">
        <v>3</v>
      </c>
      <c r="BK162" s="80">
        <f t="shared" si="22"/>
        <v>7</v>
      </c>
      <c r="BM162">
        <v>251</v>
      </c>
      <c r="BN162">
        <v>231</v>
      </c>
      <c r="BO162">
        <v>1351</v>
      </c>
      <c r="BP162" s="36">
        <v>5.38</v>
      </c>
      <c r="BQ162" s="16">
        <v>0.10208333333333335</v>
      </c>
      <c r="BR162" s="17">
        <v>1.2E-2</v>
      </c>
      <c r="BS162" s="17">
        <v>0.82869999999999999</v>
      </c>
    </row>
    <row r="163" spans="1:71" x14ac:dyDescent="0.45">
      <c r="A163" s="2">
        <v>42871</v>
      </c>
      <c r="BA163" s="101">
        <f t="shared" si="26"/>
        <v>0</v>
      </c>
      <c r="BC163" s="60">
        <v>0</v>
      </c>
      <c r="BD163">
        <v>0</v>
      </c>
      <c r="BE163">
        <v>0</v>
      </c>
      <c r="BF163">
        <v>0</v>
      </c>
      <c r="BG163" s="60">
        <v>0</v>
      </c>
      <c r="BH163" s="91">
        <v>0</v>
      </c>
      <c r="BI163" s="91">
        <v>0</v>
      </c>
      <c r="BJ163" s="91">
        <v>0</v>
      </c>
      <c r="BK163" s="80">
        <f t="shared" si="22"/>
        <v>0</v>
      </c>
      <c r="BM163">
        <v>202</v>
      </c>
      <c r="BN163">
        <v>185</v>
      </c>
      <c r="BO163">
        <v>982</v>
      </c>
      <c r="BP163" s="36">
        <v>4.8600000000000003</v>
      </c>
      <c r="BQ163" s="16">
        <v>9.2361111111111116E-2</v>
      </c>
      <c r="BR163" s="17">
        <v>5.9400000000000001E-2</v>
      </c>
      <c r="BS163" s="17">
        <v>0.79210000000000003</v>
      </c>
    </row>
    <row r="164" spans="1:71" x14ac:dyDescent="0.45">
      <c r="A164" s="2">
        <v>42872</v>
      </c>
      <c r="AS164">
        <v>1</v>
      </c>
      <c r="BA164" s="101">
        <f t="shared" si="26"/>
        <v>1</v>
      </c>
      <c r="BC164" s="60">
        <v>0</v>
      </c>
      <c r="BD164">
        <v>0</v>
      </c>
      <c r="BE164">
        <v>1</v>
      </c>
      <c r="BF164">
        <v>0</v>
      </c>
      <c r="BG164" s="60">
        <v>0</v>
      </c>
      <c r="BH164" s="91">
        <v>0</v>
      </c>
      <c r="BI164" s="91">
        <v>0</v>
      </c>
      <c r="BJ164" s="91">
        <v>0</v>
      </c>
      <c r="BK164" s="80">
        <f t="shared" si="22"/>
        <v>1</v>
      </c>
      <c r="BM164">
        <v>185</v>
      </c>
      <c r="BN164">
        <v>165</v>
      </c>
      <c r="BO164">
        <v>1129</v>
      </c>
      <c r="BP164" s="36">
        <v>6.1</v>
      </c>
      <c r="BQ164" s="16">
        <v>0.13680555555555554</v>
      </c>
      <c r="BR164" s="17">
        <v>5.4100000000000002E-2</v>
      </c>
      <c r="BS164" s="17">
        <v>0.77300000000000002</v>
      </c>
    </row>
    <row r="165" spans="1:71" x14ac:dyDescent="0.45">
      <c r="A165" s="2">
        <v>42873</v>
      </c>
      <c r="L165">
        <v>2</v>
      </c>
      <c r="BA165" s="101">
        <f t="shared" si="26"/>
        <v>2</v>
      </c>
      <c r="BC165" s="60">
        <v>0</v>
      </c>
      <c r="BD165">
        <v>0</v>
      </c>
      <c r="BE165">
        <v>2</v>
      </c>
      <c r="BF165">
        <v>0</v>
      </c>
      <c r="BG165" s="60">
        <v>0</v>
      </c>
      <c r="BH165" s="91">
        <v>0</v>
      </c>
      <c r="BI165" s="91">
        <v>0</v>
      </c>
      <c r="BJ165" s="91">
        <v>0</v>
      </c>
      <c r="BK165" s="80">
        <f t="shared" si="22"/>
        <v>2</v>
      </c>
      <c r="BM165">
        <v>176</v>
      </c>
      <c r="BN165">
        <v>164</v>
      </c>
      <c r="BO165">
        <v>983</v>
      </c>
      <c r="BP165" s="36">
        <v>5.59</v>
      </c>
      <c r="BQ165" s="16">
        <v>0.11944444444444445</v>
      </c>
      <c r="BR165" s="42">
        <v>0</v>
      </c>
      <c r="BS165" s="17">
        <v>0.84660000000000002</v>
      </c>
    </row>
    <row r="166" spans="1:71" x14ac:dyDescent="0.45">
      <c r="A166" s="2">
        <v>42874</v>
      </c>
      <c r="AS166">
        <v>1</v>
      </c>
      <c r="BA166" s="101">
        <f t="shared" si="26"/>
        <v>1</v>
      </c>
      <c r="BC166" s="60">
        <v>0</v>
      </c>
      <c r="BD166">
        <v>0</v>
      </c>
      <c r="BE166">
        <v>0</v>
      </c>
      <c r="BF166">
        <v>0</v>
      </c>
      <c r="BG166" s="60">
        <v>0</v>
      </c>
      <c r="BH166" s="91">
        <v>0</v>
      </c>
      <c r="BI166" s="91">
        <v>1</v>
      </c>
      <c r="BJ166" s="91">
        <v>0</v>
      </c>
      <c r="BK166" s="80">
        <f t="shared" si="22"/>
        <v>1</v>
      </c>
      <c r="BM166">
        <v>162</v>
      </c>
      <c r="BN166">
        <v>141</v>
      </c>
      <c r="BO166">
        <v>629</v>
      </c>
      <c r="BP166" s="36">
        <v>3.88</v>
      </c>
      <c r="BQ166" s="16">
        <v>8.7500000000000008E-2</v>
      </c>
      <c r="BR166" s="17">
        <v>6.1699999999999998E-2</v>
      </c>
      <c r="BS166" s="17">
        <v>0.77159999999999995</v>
      </c>
    </row>
    <row r="167" spans="1:71" x14ac:dyDescent="0.45">
      <c r="A167" s="2">
        <v>42875</v>
      </c>
      <c r="X167">
        <v>1</v>
      </c>
      <c r="BA167" s="101">
        <f t="shared" si="26"/>
        <v>1</v>
      </c>
      <c r="BC167" s="60">
        <v>0</v>
      </c>
      <c r="BD167">
        <v>0</v>
      </c>
      <c r="BE167">
        <v>1</v>
      </c>
      <c r="BF167">
        <v>0</v>
      </c>
      <c r="BG167" s="60">
        <v>0</v>
      </c>
      <c r="BH167" s="91">
        <v>0</v>
      </c>
      <c r="BI167" s="91">
        <v>0</v>
      </c>
      <c r="BJ167" s="91">
        <v>0</v>
      </c>
      <c r="BK167" s="80">
        <f t="shared" si="22"/>
        <v>1</v>
      </c>
      <c r="BM167">
        <v>70</v>
      </c>
      <c r="BN167">
        <v>66</v>
      </c>
      <c r="BO167">
        <v>339</v>
      </c>
      <c r="BP167" s="36">
        <v>4.84</v>
      </c>
      <c r="BQ167" s="16">
        <v>9.7916666666666666E-2</v>
      </c>
      <c r="BR167" s="17">
        <v>1.43E-2</v>
      </c>
      <c r="BS167" s="17">
        <v>0.81430000000000002</v>
      </c>
    </row>
    <row r="168" spans="1:71" s="18" customFormat="1" x14ac:dyDescent="0.45">
      <c r="A168" s="5" t="s">
        <v>58</v>
      </c>
      <c r="B168" s="18">
        <f>SUM(B161:B167)</f>
        <v>0</v>
      </c>
      <c r="C168" s="18">
        <f t="shared" ref="C168:BJ168" si="32">SUM(C161:C167)</f>
        <v>0</v>
      </c>
      <c r="D168" s="18">
        <f t="shared" si="32"/>
        <v>0</v>
      </c>
      <c r="E168" s="18">
        <f t="shared" si="32"/>
        <v>0</v>
      </c>
      <c r="F168" s="18">
        <f t="shared" si="32"/>
        <v>0</v>
      </c>
      <c r="G168" s="18">
        <f t="shared" si="32"/>
        <v>0</v>
      </c>
      <c r="H168" s="18">
        <f t="shared" si="32"/>
        <v>0</v>
      </c>
      <c r="J168" s="18">
        <f t="shared" si="32"/>
        <v>0</v>
      </c>
      <c r="K168" s="18">
        <f t="shared" si="32"/>
        <v>1</v>
      </c>
      <c r="L168" s="18">
        <f t="shared" si="32"/>
        <v>2</v>
      </c>
      <c r="M168" s="18">
        <f t="shared" si="32"/>
        <v>0</v>
      </c>
      <c r="N168" s="18">
        <f t="shared" si="32"/>
        <v>0</v>
      </c>
      <c r="O168" s="18">
        <f t="shared" si="32"/>
        <v>3</v>
      </c>
      <c r="P168" s="18">
        <f t="shared" si="32"/>
        <v>1</v>
      </c>
      <c r="Q168" s="18">
        <f t="shared" si="32"/>
        <v>0</v>
      </c>
      <c r="R168" s="18">
        <f t="shared" si="32"/>
        <v>0</v>
      </c>
      <c r="S168" s="18">
        <f t="shared" si="32"/>
        <v>0</v>
      </c>
      <c r="T168" s="18">
        <f t="shared" si="32"/>
        <v>0</v>
      </c>
      <c r="U168" s="18">
        <f t="shared" si="32"/>
        <v>0</v>
      </c>
      <c r="V168" s="18">
        <f t="shared" si="32"/>
        <v>0</v>
      </c>
      <c r="W168" s="18">
        <f t="shared" si="32"/>
        <v>0</v>
      </c>
      <c r="X168" s="18">
        <f t="shared" si="32"/>
        <v>1</v>
      </c>
      <c r="Y168" s="18">
        <f t="shared" si="32"/>
        <v>0</v>
      </c>
      <c r="Z168" s="18">
        <f t="shared" si="32"/>
        <v>0</v>
      </c>
      <c r="AA168" s="18">
        <f t="shared" si="32"/>
        <v>0</v>
      </c>
      <c r="AB168" s="18">
        <f t="shared" si="32"/>
        <v>0</v>
      </c>
      <c r="AC168" s="18">
        <f t="shared" si="32"/>
        <v>0</v>
      </c>
      <c r="AD168" s="18">
        <f t="shared" si="32"/>
        <v>0</v>
      </c>
      <c r="AE168" s="18">
        <f t="shared" si="32"/>
        <v>0</v>
      </c>
      <c r="AF168" s="18">
        <f t="shared" si="32"/>
        <v>0</v>
      </c>
      <c r="AG168" s="18">
        <f t="shared" si="32"/>
        <v>0</v>
      </c>
      <c r="AH168" s="18">
        <f t="shared" si="32"/>
        <v>0</v>
      </c>
      <c r="AI168" s="18">
        <f t="shared" si="32"/>
        <v>0</v>
      </c>
      <c r="AJ168" s="18">
        <f t="shared" si="32"/>
        <v>0</v>
      </c>
      <c r="AK168" s="18">
        <f t="shared" si="32"/>
        <v>0</v>
      </c>
      <c r="AL168" s="18">
        <f t="shared" si="32"/>
        <v>0</v>
      </c>
      <c r="AM168" s="18">
        <f t="shared" si="32"/>
        <v>0</v>
      </c>
      <c r="AN168" s="18">
        <f t="shared" si="32"/>
        <v>1</v>
      </c>
      <c r="AO168" s="18">
        <f t="shared" si="32"/>
        <v>0</v>
      </c>
      <c r="AP168" s="18">
        <f t="shared" si="32"/>
        <v>0</v>
      </c>
      <c r="AQ168" s="18">
        <f t="shared" si="32"/>
        <v>0</v>
      </c>
      <c r="AR168" s="18">
        <f t="shared" si="32"/>
        <v>0</v>
      </c>
      <c r="AS168" s="18">
        <f t="shared" si="32"/>
        <v>3</v>
      </c>
      <c r="AT168" s="18">
        <f t="shared" si="32"/>
        <v>0</v>
      </c>
      <c r="AU168" s="18">
        <f t="shared" si="32"/>
        <v>0</v>
      </c>
      <c r="AV168" s="18">
        <f t="shared" si="32"/>
        <v>0</v>
      </c>
      <c r="AW168" s="18">
        <f t="shared" si="32"/>
        <v>0</v>
      </c>
      <c r="AX168" s="18">
        <f t="shared" si="32"/>
        <v>0</v>
      </c>
      <c r="AY168" s="18">
        <f t="shared" si="32"/>
        <v>0</v>
      </c>
      <c r="AZ168" s="18">
        <f t="shared" si="32"/>
        <v>0</v>
      </c>
      <c r="BA168" s="33">
        <f t="shared" si="32"/>
        <v>12</v>
      </c>
      <c r="BC168" s="61">
        <f t="shared" si="32"/>
        <v>1</v>
      </c>
      <c r="BD168" s="18">
        <f t="shared" si="32"/>
        <v>0</v>
      </c>
      <c r="BE168" s="18">
        <f t="shared" si="32"/>
        <v>5</v>
      </c>
      <c r="BF168" s="18">
        <f t="shared" si="32"/>
        <v>1</v>
      </c>
      <c r="BG168" s="61">
        <f t="shared" si="32"/>
        <v>0</v>
      </c>
      <c r="BH168" s="18">
        <f t="shared" si="32"/>
        <v>0</v>
      </c>
      <c r="BI168" s="18">
        <f t="shared" si="32"/>
        <v>2</v>
      </c>
      <c r="BJ168" s="18">
        <f t="shared" si="32"/>
        <v>3</v>
      </c>
      <c r="BK168" s="80">
        <f t="shared" si="22"/>
        <v>12</v>
      </c>
      <c r="BM168" s="18">
        <v>1120</v>
      </c>
      <c r="BN168" s="18">
        <v>959</v>
      </c>
      <c r="BO168" s="18">
        <v>5719</v>
      </c>
      <c r="BP168" s="18">
        <v>5.1100000000000003</v>
      </c>
      <c r="BQ168" s="19">
        <v>0.10347222222222223</v>
      </c>
      <c r="BR168" s="20">
        <v>3.7499999999999999E-2</v>
      </c>
      <c r="BS168" s="20">
        <v>0.80269999999999997</v>
      </c>
    </row>
    <row r="169" spans="1:71" x14ac:dyDescent="0.45">
      <c r="A169" s="2">
        <v>42876</v>
      </c>
      <c r="K169">
        <v>1</v>
      </c>
      <c r="O169">
        <v>2</v>
      </c>
      <c r="BA169" s="101">
        <f t="shared" si="26"/>
        <v>3</v>
      </c>
      <c r="BC169" s="60">
        <v>0</v>
      </c>
      <c r="BD169">
        <v>2</v>
      </c>
      <c r="BE169">
        <v>0</v>
      </c>
      <c r="BF169">
        <v>0</v>
      </c>
      <c r="BG169" s="60">
        <v>0</v>
      </c>
      <c r="BH169" s="91">
        <v>0</v>
      </c>
      <c r="BI169" s="91">
        <v>0</v>
      </c>
      <c r="BJ169" s="91">
        <v>1</v>
      </c>
      <c r="BK169" s="80">
        <f t="shared" si="22"/>
        <v>3</v>
      </c>
      <c r="BM169">
        <v>82</v>
      </c>
      <c r="BN169">
        <v>79</v>
      </c>
      <c r="BO169">
        <v>407</v>
      </c>
      <c r="BP169" s="36">
        <v>4.96</v>
      </c>
      <c r="BQ169" s="16">
        <v>7.4305555555555555E-2</v>
      </c>
      <c r="BR169" s="17">
        <v>1.2200000000000001E-2</v>
      </c>
      <c r="BS169" s="17">
        <v>0.8659</v>
      </c>
    </row>
    <row r="170" spans="1:71" x14ac:dyDescent="0.45">
      <c r="A170" s="2">
        <v>42877</v>
      </c>
      <c r="BA170" s="101">
        <f t="shared" si="26"/>
        <v>0</v>
      </c>
      <c r="BC170" s="60">
        <v>0</v>
      </c>
      <c r="BD170">
        <v>0</v>
      </c>
      <c r="BE170">
        <v>0</v>
      </c>
      <c r="BF170">
        <v>0</v>
      </c>
      <c r="BG170" s="60">
        <v>0</v>
      </c>
      <c r="BH170" s="91">
        <v>0</v>
      </c>
      <c r="BI170" s="91">
        <v>0</v>
      </c>
      <c r="BJ170" s="91">
        <v>0</v>
      </c>
      <c r="BK170" s="80">
        <f t="shared" si="22"/>
        <v>0</v>
      </c>
      <c r="BM170">
        <v>223</v>
      </c>
      <c r="BN170">
        <v>193</v>
      </c>
      <c r="BO170">
        <v>1011</v>
      </c>
      <c r="BP170" s="36">
        <v>4.53</v>
      </c>
      <c r="BQ170" s="16">
        <v>8.2638888888888887E-2</v>
      </c>
      <c r="BR170" s="17">
        <v>4.0399999999999998E-2</v>
      </c>
      <c r="BS170" s="17">
        <v>0.74890000000000001</v>
      </c>
    </row>
    <row r="171" spans="1:71" x14ac:dyDescent="0.45">
      <c r="A171" s="2">
        <v>42878</v>
      </c>
      <c r="BA171" s="101">
        <f t="shared" si="26"/>
        <v>0</v>
      </c>
      <c r="BC171" s="60">
        <v>0</v>
      </c>
      <c r="BD171">
        <v>0</v>
      </c>
      <c r="BE171">
        <v>0</v>
      </c>
      <c r="BF171">
        <v>0</v>
      </c>
      <c r="BG171" s="60">
        <v>0</v>
      </c>
      <c r="BH171" s="91">
        <v>0</v>
      </c>
      <c r="BI171" s="91">
        <v>0</v>
      </c>
      <c r="BJ171" s="91">
        <v>0</v>
      </c>
      <c r="BK171" s="80">
        <f t="shared" si="22"/>
        <v>0</v>
      </c>
      <c r="BM171">
        <v>242</v>
      </c>
      <c r="BN171">
        <v>224</v>
      </c>
      <c r="BO171">
        <v>1127</v>
      </c>
      <c r="BP171" s="36">
        <v>4.66</v>
      </c>
      <c r="BQ171" s="16">
        <v>9.0277777777777776E-2</v>
      </c>
      <c r="BR171" s="17">
        <v>4.1300000000000003E-2</v>
      </c>
      <c r="BS171" s="17">
        <v>0.80169999999999997</v>
      </c>
    </row>
    <row r="172" spans="1:71" x14ac:dyDescent="0.45">
      <c r="A172" s="2">
        <v>42879</v>
      </c>
      <c r="L172">
        <v>1</v>
      </c>
      <c r="AR172">
        <v>1</v>
      </c>
      <c r="BA172" s="101">
        <f t="shared" si="26"/>
        <v>2</v>
      </c>
      <c r="BC172" s="60">
        <v>0</v>
      </c>
      <c r="BD172">
        <v>1</v>
      </c>
      <c r="BE172">
        <v>0</v>
      </c>
      <c r="BF172">
        <v>0</v>
      </c>
      <c r="BG172" s="60">
        <v>0</v>
      </c>
      <c r="BH172" s="91">
        <v>1</v>
      </c>
      <c r="BI172" s="91">
        <v>0</v>
      </c>
      <c r="BJ172" s="91">
        <v>0</v>
      </c>
      <c r="BK172" s="80">
        <f t="shared" si="22"/>
        <v>2</v>
      </c>
      <c r="BM172">
        <v>323</v>
      </c>
      <c r="BN172">
        <v>287</v>
      </c>
      <c r="BO172">
        <v>1727</v>
      </c>
      <c r="BP172" s="36">
        <v>5.38</v>
      </c>
      <c r="BQ172" s="16">
        <v>0.10833333333333334</v>
      </c>
      <c r="BR172" s="17">
        <v>3.4099999999999998E-2</v>
      </c>
      <c r="BS172" s="17">
        <v>0.78949999999999998</v>
      </c>
    </row>
    <row r="173" spans="1:71" x14ac:dyDescent="0.45">
      <c r="A173" s="2">
        <v>42880</v>
      </c>
      <c r="AN173">
        <v>1</v>
      </c>
      <c r="BA173" s="101">
        <f t="shared" si="26"/>
        <v>1</v>
      </c>
      <c r="BC173" s="60">
        <v>0</v>
      </c>
      <c r="BD173">
        <v>0</v>
      </c>
      <c r="BE173">
        <v>0</v>
      </c>
      <c r="BF173">
        <v>0</v>
      </c>
      <c r="BG173" s="60">
        <v>1</v>
      </c>
      <c r="BH173" s="91">
        <v>0</v>
      </c>
      <c r="BI173" s="91">
        <v>0</v>
      </c>
      <c r="BJ173" s="91">
        <v>0</v>
      </c>
      <c r="BK173" s="80">
        <f t="shared" si="22"/>
        <v>1</v>
      </c>
      <c r="BM173">
        <v>279</v>
      </c>
      <c r="BN173">
        <v>258</v>
      </c>
      <c r="BO173">
        <v>1360</v>
      </c>
      <c r="BP173" s="36">
        <v>4.87</v>
      </c>
      <c r="BQ173" s="16">
        <v>0.12916666666666668</v>
      </c>
      <c r="BR173" s="17">
        <v>1.0800000000000001E-2</v>
      </c>
      <c r="BS173" s="17">
        <v>0.80649999999999999</v>
      </c>
    </row>
    <row r="174" spans="1:71" x14ac:dyDescent="0.45">
      <c r="A174" s="2">
        <v>42881</v>
      </c>
      <c r="K174">
        <v>1</v>
      </c>
      <c r="AS174">
        <v>1</v>
      </c>
      <c r="AV174">
        <v>1</v>
      </c>
      <c r="BA174" s="101">
        <f t="shared" si="26"/>
        <v>3</v>
      </c>
      <c r="BC174" s="60">
        <v>0</v>
      </c>
      <c r="BD174">
        <v>1</v>
      </c>
      <c r="BE174">
        <v>1</v>
      </c>
      <c r="BF174">
        <v>0</v>
      </c>
      <c r="BG174" s="60">
        <v>0</v>
      </c>
      <c r="BH174" s="91">
        <v>0</v>
      </c>
      <c r="BI174" s="91">
        <v>1</v>
      </c>
      <c r="BJ174" s="91">
        <v>0</v>
      </c>
      <c r="BK174" s="80">
        <f t="shared" si="22"/>
        <v>3</v>
      </c>
      <c r="BM174">
        <v>260</v>
      </c>
      <c r="BN174">
        <v>228</v>
      </c>
      <c r="BO174">
        <v>1369</v>
      </c>
      <c r="BP174" s="36">
        <v>5.27</v>
      </c>
      <c r="BQ174" s="16">
        <v>0.10625</v>
      </c>
      <c r="BR174" s="17">
        <v>2.69E-2</v>
      </c>
      <c r="BS174" s="17">
        <v>0.78849999999999998</v>
      </c>
    </row>
    <row r="175" spans="1:71" x14ac:dyDescent="0.45">
      <c r="A175" s="2">
        <v>42882</v>
      </c>
      <c r="AS175">
        <v>1</v>
      </c>
      <c r="BA175" s="101">
        <f t="shared" si="26"/>
        <v>1</v>
      </c>
      <c r="BC175" s="60">
        <v>0</v>
      </c>
      <c r="BD175">
        <v>0</v>
      </c>
      <c r="BE175">
        <v>1</v>
      </c>
      <c r="BF175">
        <v>0</v>
      </c>
      <c r="BG175" s="60">
        <v>0</v>
      </c>
      <c r="BH175" s="91">
        <v>0</v>
      </c>
      <c r="BI175" s="91">
        <v>0</v>
      </c>
      <c r="BJ175" s="91">
        <v>0</v>
      </c>
      <c r="BK175" s="80">
        <f t="shared" si="22"/>
        <v>1</v>
      </c>
      <c r="BM175">
        <v>108</v>
      </c>
      <c r="BN175">
        <v>97</v>
      </c>
      <c r="BO175">
        <v>521</v>
      </c>
      <c r="BP175" s="36">
        <v>4.82</v>
      </c>
      <c r="BQ175" s="16">
        <v>0.10347222222222223</v>
      </c>
      <c r="BR175" s="17">
        <v>0</v>
      </c>
      <c r="BS175" s="17">
        <v>0.83330000000000004</v>
      </c>
    </row>
    <row r="176" spans="1:71" s="18" customFormat="1" x14ac:dyDescent="0.45">
      <c r="A176" s="5" t="s">
        <v>58</v>
      </c>
      <c r="B176" s="18">
        <f>SUM(B169:B175)</f>
        <v>0</v>
      </c>
      <c r="C176" s="18">
        <f t="shared" ref="C176:BJ176" si="33">SUM(C169:C175)</f>
        <v>0</v>
      </c>
      <c r="D176" s="18">
        <f t="shared" si="33"/>
        <v>0</v>
      </c>
      <c r="E176" s="18">
        <f t="shared" si="33"/>
        <v>0</v>
      </c>
      <c r="F176" s="18">
        <f t="shared" si="33"/>
        <v>0</v>
      </c>
      <c r="G176" s="18">
        <f t="shared" si="33"/>
        <v>0</v>
      </c>
      <c r="H176" s="18">
        <f t="shared" si="33"/>
        <v>0</v>
      </c>
      <c r="J176" s="18">
        <f t="shared" si="33"/>
        <v>0</v>
      </c>
      <c r="K176" s="18">
        <f t="shared" si="33"/>
        <v>2</v>
      </c>
      <c r="L176" s="18">
        <f t="shared" si="33"/>
        <v>1</v>
      </c>
      <c r="M176" s="18">
        <f t="shared" si="33"/>
        <v>0</v>
      </c>
      <c r="N176" s="18">
        <f t="shared" si="33"/>
        <v>0</v>
      </c>
      <c r="O176" s="18">
        <f t="shared" si="33"/>
        <v>2</v>
      </c>
      <c r="P176" s="18">
        <f t="shared" si="33"/>
        <v>0</v>
      </c>
      <c r="Q176" s="18">
        <f t="shared" si="33"/>
        <v>0</v>
      </c>
      <c r="R176" s="18">
        <f t="shared" si="33"/>
        <v>0</v>
      </c>
      <c r="S176" s="18">
        <f t="shared" si="33"/>
        <v>0</v>
      </c>
      <c r="T176" s="18">
        <f t="shared" si="33"/>
        <v>0</v>
      </c>
      <c r="U176" s="18">
        <f t="shared" si="33"/>
        <v>0</v>
      </c>
      <c r="V176" s="18">
        <f t="shared" si="33"/>
        <v>0</v>
      </c>
      <c r="W176" s="18">
        <f t="shared" si="33"/>
        <v>0</v>
      </c>
      <c r="X176" s="18">
        <f t="shared" si="33"/>
        <v>0</v>
      </c>
      <c r="Y176" s="18">
        <f t="shared" si="33"/>
        <v>0</v>
      </c>
      <c r="Z176" s="18">
        <f t="shared" si="33"/>
        <v>0</v>
      </c>
      <c r="AA176" s="18">
        <f t="shared" si="33"/>
        <v>0</v>
      </c>
      <c r="AB176" s="18">
        <f t="shared" si="33"/>
        <v>0</v>
      </c>
      <c r="AC176" s="18">
        <f t="shared" si="33"/>
        <v>0</v>
      </c>
      <c r="AD176" s="18">
        <f t="shared" si="33"/>
        <v>0</v>
      </c>
      <c r="AE176" s="18">
        <f t="shared" si="33"/>
        <v>0</v>
      </c>
      <c r="AF176" s="18">
        <f t="shared" si="33"/>
        <v>0</v>
      </c>
      <c r="AG176" s="18">
        <f t="shared" si="33"/>
        <v>0</v>
      </c>
      <c r="AH176" s="18">
        <f t="shared" si="33"/>
        <v>0</v>
      </c>
      <c r="AI176" s="18">
        <f t="shared" si="33"/>
        <v>0</v>
      </c>
      <c r="AJ176" s="18">
        <f t="shared" si="33"/>
        <v>0</v>
      </c>
      <c r="AK176" s="18">
        <f t="shared" si="33"/>
        <v>0</v>
      </c>
      <c r="AL176" s="18">
        <f t="shared" si="33"/>
        <v>0</v>
      </c>
      <c r="AM176" s="18">
        <f t="shared" si="33"/>
        <v>0</v>
      </c>
      <c r="AN176" s="18">
        <f t="shared" si="33"/>
        <v>1</v>
      </c>
      <c r="AO176" s="18">
        <f t="shared" si="33"/>
        <v>0</v>
      </c>
      <c r="AP176" s="18">
        <f t="shared" si="33"/>
        <v>0</v>
      </c>
      <c r="AQ176" s="18">
        <f t="shared" si="33"/>
        <v>0</v>
      </c>
      <c r="AR176" s="18">
        <f t="shared" si="33"/>
        <v>1</v>
      </c>
      <c r="AS176" s="18">
        <f t="shared" si="33"/>
        <v>2</v>
      </c>
      <c r="AT176" s="18">
        <f t="shared" si="33"/>
        <v>0</v>
      </c>
      <c r="AU176" s="18">
        <f t="shared" si="33"/>
        <v>0</v>
      </c>
      <c r="AV176" s="18">
        <f t="shared" si="33"/>
        <v>1</v>
      </c>
      <c r="AW176" s="18">
        <f t="shared" si="33"/>
        <v>0</v>
      </c>
      <c r="AX176" s="18">
        <f t="shared" si="33"/>
        <v>0</v>
      </c>
      <c r="AY176" s="18">
        <f t="shared" si="33"/>
        <v>0</v>
      </c>
      <c r="AZ176" s="18">
        <f t="shared" si="33"/>
        <v>0</v>
      </c>
      <c r="BA176" s="33">
        <f t="shared" si="33"/>
        <v>10</v>
      </c>
      <c r="BC176" s="61">
        <f t="shared" si="33"/>
        <v>0</v>
      </c>
      <c r="BD176" s="18">
        <f t="shared" si="33"/>
        <v>4</v>
      </c>
      <c r="BE176" s="18">
        <f t="shared" si="33"/>
        <v>2</v>
      </c>
      <c r="BF176" s="18">
        <f t="shared" si="33"/>
        <v>0</v>
      </c>
      <c r="BG176" s="61">
        <f t="shared" si="33"/>
        <v>1</v>
      </c>
      <c r="BH176" s="18">
        <f t="shared" si="33"/>
        <v>1</v>
      </c>
      <c r="BI176" s="18">
        <f t="shared" si="33"/>
        <v>1</v>
      </c>
      <c r="BJ176" s="18">
        <f t="shared" si="33"/>
        <v>1</v>
      </c>
      <c r="BK176" s="80">
        <f t="shared" si="22"/>
        <v>10</v>
      </c>
      <c r="BM176" s="18">
        <v>1517</v>
      </c>
      <c r="BN176" s="18">
        <v>1275</v>
      </c>
      <c r="BO176" s="18">
        <v>7532</v>
      </c>
      <c r="BP176" s="18">
        <v>4.97</v>
      </c>
      <c r="BQ176" s="19">
        <v>0.10277777777777779</v>
      </c>
      <c r="BR176" s="20">
        <v>2.7E-2</v>
      </c>
      <c r="BS176" s="20">
        <v>0.79559999999999997</v>
      </c>
    </row>
    <row r="177" spans="1:71" x14ac:dyDescent="0.45">
      <c r="A177" s="2">
        <v>42883</v>
      </c>
      <c r="BA177" s="101">
        <f t="shared" si="26"/>
        <v>0</v>
      </c>
      <c r="BC177" s="60">
        <v>0</v>
      </c>
      <c r="BD177">
        <v>0</v>
      </c>
      <c r="BE177">
        <v>0</v>
      </c>
      <c r="BF177">
        <v>0</v>
      </c>
      <c r="BG177" s="60">
        <v>0</v>
      </c>
      <c r="BH177" s="91">
        <v>0</v>
      </c>
      <c r="BI177" s="91">
        <v>0</v>
      </c>
      <c r="BJ177" s="91">
        <v>0</v>
      </c>
      <c r="BK177" s="80">
        <f t="shared" si="22"/>
        <v>0</v>
      </c>
      <c r="BM177">
        <v>99</v>
      </c>
      <c r="BN177">
        <v>90</v>
      </c>
      <c r="BO177">
        <v>430</v>
      </c>
      <c r="BP177" s="36">
        <v>4.34</v>
      </c>
      <c r="BQ177" s="16">
        <v>9.1666666666666674E-2</v>
      </c>
      <c r="BR177" s="42">
        <v>0</v>
      </c>
      <c r="BS177" s="17">
        <v>0.82830000000000004</v>
      </c>
    </row>
    <row r="178" spans="1:71" x14ac:dyDescent="0.45">
      <c r="A178" s="2">
        <v>42884</v>
      </c>
      <c r="L178">
        <v>1</v>
      </c>
      <c r="BA178" s="101">
        <f t="shared" si="26"/>
        <v>1</v>
      </c>
      <c r="BC178" s="60">
        <v>0</v>
      </c>
      <c r="BD178">
        <v>0</v>
      </c>
      <c r="BE178">
        <v>0</v>
      </c>
      <c r="BF178">
        <v>0</v>
      </c>
      <c r="BG178" s="60">
        <v>0</v>
      </c>
      <c r="BH178" s="91">
        <v>1</v>
      </c>
      <c r="BI178" s="91">
        <v>0</v>
      </c>
      <c r="BJ178" s="91">
        <v>0</v>
      </c>
      <c r="BK178" s="80">
        <f t="shared" si="22"/>
        <v>1</v>
      </c>
      <c r="BM178">
        <v>169</v>
      </c>
      <c r="BN178">
        <v>155</v>
      </c>
      <c r="BO178">
        <v>851</v>
      </c>
      <c r="BP178" s="36">
        <v>5.04</v>
      </c>
      <c r="BQ178" s="16">
        <v>0.12569444444444444</v>
      </c>
      <c r="BR178" s="17">
        <v>1.78E-2</v>
      </c>
      <c r="BS178" s="17">
        <v>0.85209999999999997</v>
      </c>
    </row>
    <row r="179" spans="1:71" x14ac:dyDescent="0.45">
      <c r="A179" s="2">
        <v>42885</v>
      </c>
      <c r="D179">
        <v>1</v>
      </c>
      <c r="J179">
        <v>1</v>
      </c>
      <c r="L179">
        <v>1</v>
      </c>
      <c r="O179">
        <v>1</v>
      </c>
      <c r="AS179">
        <v>1</v>
      </c>
      <c r="BA179" s="101">
        <f t="shared" si="26"/>
        <v>5</v>
      </c>
      <c r="BC179" s="60">
        <v>0</v>
      </c>
      <c r="BD179">
        <v>0</v>
      </c>
      <c r="BE179">
        <v>4</v>
      </c>
      <c r="BF179">
        <v>1</v>
      </c>
      <c r="BG179" s="60">
        <v>0</v>
      </c>
      <c r="BH179" s="91">
        <v>0</v>
      </c>
      <c r="BI179" s="91">
        <v>0</v>
      </c>
      <c r="BJ179" s="91">
        <v>0</v>
      </c>
      <c r="BK179" s="80">
        <f t="shared" si="22"/>
        <v>5</v>
      </c>
      <c r="BM179">
        <v>290</v>
      </c>
      <c r="BN179">
        <v>252</v>
      </c>
      <c r="BO179">
        <v>1812</v>
      </c>
      <c r="BP179" s="36">
        <v>6.25</v>
      </c>
      <c r="BQ179" s="16">
        <v>0.15069444444444444</v>
      </c>
      <c r="BR179" s="17">
        <v>2.76E-2</v>
      </c>
      <c r="BS179" s="17">
        <v>0.75860000000000005</v>
      </c>
    </row>
    <row r="180" spans="1:71" x14ac:dyDescent="0.45">
      <c r="A180" s="2">
        <v>42886</v>
      </c>
      <c r="X180">
        <v>1</v>
      </c>
      <c r="AS180">
        <v>3</v>
      </c>
      <c r="AY180">
        <v>1</v>
      </c>
      <c r="BA180" s="101">
        <f t="shared" si="26"/>
        <v>5</v>
      </c>
      <c r="BC180" s="60">
        <v>0</v>
      </c>
      <c r="BD180">
        <v>0</v>
      </c>
      <c r="BE180">
        <v>1</v>
      </c>
      <c r="BF180">
        <v>1</v>
      </c>
      <c r="BG180" s="60">
        <v>0</v>
      </c>
      <c r="BH180" s="91">
        <v>1</v>
      </c>
      <c r="BI180" s="91">
        <v>1</v>
      </c>
      <c r="BJ180" s="91">
        <v>1</v>
      </c>
      <c r="BK180" s="80">
        <f t="shared" ref="BK180:BK185" si="34">SUM(BC180:BJ180)</f>
        <v>5</v>
      </c>
      <c r="BM180">
        <v>323</v>
      </c>
      <c r="BN180">
        <v>291</v>
      </c>
      <c r="BO180">
        <v>1821</v>
      </c>
      <c r="BP180" s="36">
        <v>5.64</v>
      </c>
      <c r="BQ180" s="16">
        <v>0.1111111111111111</v>
      </c>
      <c r="BR180" s="17">
        <v>2.7900000000000001E-2</v>
      </c>
      <c r="BS180" s="17">
        <v>0.7833</v>
      </c>
    </row>
    <row r="181" spans="1:71" s="18" customFormat="1" x14ac:dyDescent="0.45">
      <c r="A181" s="5" t="s">
        <v>58</v>
      </c>
      <c r="B181" s="18">
        <f>SUM(B177:B180)</f>
        <v>0</v>
      </c>
      <c r="C181" s="18">
        <f t="shared" ref="C181:BJ181" si="35">SUM(C177:C180)</f>
        <v>0</v>
      </c>
      <c r="D181" s="18">
        <f t="shared" si="35"/>
        <v>1</v>
      </c>
      <c r="E181" s="18">
        <f t="shared" si="35"/>
        <v>0</v>
      </c>
      <c r="F181" s="18">
        <f t="shared" si="35"/>
        <v>0</v>
      </c>
      <c r="G181" s="18">
        <f t="shared" si="35"/>
        <v>0</v>
      </c>
      <c r="H181" s="18">
        <f t="shared" si="35"/>
        <v>0</v>
      </c>
      <c r="J181" s="18">
        <f t="shared" si="35"/>
        <v>1</v>
      </c>
      <c r="K181" s="18">
        <f t="shared" si="35"/>
        <v>0</v>
      </c>
      <c r="L181" s="18">
        <f t="shared" si="35"/>
        <v>2</v>
      </c>
      <c r="M181" s="18">
        <f t="shared" si="35"/>
        <v>0</v>
      </c>
      <c r="N181" s="18">
        <f t="shared" si="35"/>
        <v>0</v>
      </c>
      <c r="O181" s="18">
        <f t="shared" si="35"/>
        <v>1</v>
      </c>
      <c r="P181" s="18">
        <f t="shared" si="35"/>
        <v>0</v>
      </c>
      <c r="Q181" s="18">
        <f t="shared" si="35"/>
        <v>0</v>
      </c>
      <c r="R181" s="18">
        <f t="shared" si="35"/>
        <v>0</v>
      </c>
      <c r="S181" s="18">
        <f t="shared" si="35"/>
        <v>0</v>
      </c>
      <c r="T181" s="18">
        <f t="shared" si="35"/>
        <v>0</v>
      </c>
      <c r="U181" s="18">
        <f t="shared" si="35"/>
        <v>0</v>
      </c>
      <c r="V181" s="18">
        <f t="shared" si="35"/>
        <v>0</v>
      </c>
      <c r="W181" s="18">
        <f t="shared" si="35"/>
        <v>0</v>
      </c>
      <c r="X181" s="18">
        <f t="shared" si="35"/>
        <v>1</v>
      </c>
      <c r="Y181" s="18">
        <f t="shared" si="35"/>
        <v>0</v>
      </c>
      <c r="Z181" s="18">
        <f t="shared" si="35"/>
        <v>0</v>
      </c>
      <c r="AA181" s="18">
        <f t="shared" si="35"/>
        <v>0</v>
      </c>
      <c r="AB181" s="18">
        <f t="shared" si="35"/>
        <v>0</v>
      </c>
      <c r="AC181" s="18">
        <f t="shared" si="35"/>
        <v>0</v>
      </c>
      <c r="AD181" s="18">
        <f t="shared" si="35"/>
        <v>0</v>
      </c>
      <c r="AE181" s="18">
        <f t="shared" si="35"/>
        <v>0</v>
      </c>
      <c r="AF181" s="18">
        <f t="shared" si="35"/>
        <v>0</v>
      </c>
      <c r="AG181" s="18">
        <f t="shared" si="35"/>
        <v>0</v>
      </c>
      <c r="AH181" s="18">
        <f t="shared" si="35"/>
        <v>0</v>
      </c>
      <c r="AI181" s="18">
        <f t="shared" si="35"/>
        <v>0</v>
      </c>
      <c r="AJ181" s="18">
        <f t="shared" si="35"/>
        <v>0</v>
      </c>
      <c r="AK181" s="18">
        <f t="shared" si="35"/>
        <v>0</v>
      </c>
      <c r="AL181" s="18">
        <f t="shared" si="35"/>
        <v>0</v>
      </c>
      <c r="AM181" s="18">
        <f t="shared" si="35"/>
        <v>0</v>
      </c>
      <c r="AN181" s="18">
        <f t="shared" si="35"/>
        <v>0</v>
      </c>
      <c r="AO181" s="18">
        <f t="shared" si="35"/>
        <v>0</v>
      </c>
      <c r="AP181" s="18">
        <f t="shared" si="35"/>
        <v>0</v>
      </c>
      <c r="AQ181" s="18">
        <f t="shared" si="35"/>
        <v>0</v>
      </c>
      <c r="AR181" s="18">
        <f t="shared" si="35"/>
        <v>0</v>
      </c>
      <c r="AS181" s="18">
        <f t="shared" si="35"/>
        <v>4</v>
      </c>
      <c r="AT181" s="18">
        <f t="shared" si="35"/>
        <v>0</v>
      </c>
      <c r="AU181" s="18">
        <f t="shared" si="35"/>
        <v>0</v>
      </c>
      <c r="AV181" s="18">
        <f t="shared" si="35"/>
        <v>0</v>
      </c>
      <c r="AW181" s="18">
        <f t="shared" si="35"/>
        <v>0</v>
      </c>
      <c r="AX181" s="18">
        <f t="shared" si="35"/>
        <v>0</v>
      </c>
      <c r="AY181" s="18">
        <f t="shared" si="35"/>
        <v>1</v>
      </c>
      <c r="AZ181" s="18">
        <f t="shared" si="35"/>
        <v>0</v>
      </c>
      <c r="BA181" s="33">
        <f t="shared" si="35"/>
        <v>11</v>
      </c>
      <c r="BC181" s="61">
        <f t="shared" si="35"/>
        <v>0</v>
      </c>
      <c r="BD181" s="18">
        <f t="shared" si="35"/>
        <v>0</v>
      </c>
      <c r="BE181" s="18">
        <f t="shared" si="35"/>
        <v>5</v>
      </c>
      <c r="BF181" s="18">
        <f t="shared" si="35"/>
        <v>2</v>
      </c>
      <c r="BG181" s="61">
        <f t="shared" si="35"/>
        <v>0</v>
      </c>
      <c r="BH181" s="18">
        <f t="shared" si="35"/>
        <v>2</v>
      </c>
      <c r="BI181" s="18">
        <f t="shared" si="35"/>
        <v>1</v>
      </c>
      <c r="BJ181" s="18">
        <f t="shared" si="35"/>
        <v>1</v>
      </c>
      <c r="BK181" s="80">
        <f t="shared" si="34"/>
        <v>11</v>
      </c>
      <c r="BM181" s="18">
        <v>881</v>
      </c>
      <c r="BN181" s="18">
        <v>751</v>
      </c>
      <c r="BO181" s="18">
        <v>4914</v>
      </c>
      <c r="BP181" s="18">
        <v>5.58</v>
      </c>
      <c r="BQ181" s="19">
        <v>0.12430555555555556</v>
      </c>
      <c r="BR181" s="20">
        <v>2.2700000000000001E-2</v>
      </c>
      <c r="BS181" s="20">
        <v>0.79339999999999999</v>
      </c>
    </row>
    <row r="182" spans="1:71" s="12" customFormat="1" x14ac:dyDescent="0.45">
      <c r="A182" s="8" t="s">
        <v>59</v>
      </c>
      <c r="B182" s="13">
        <f>+B176+B168+B160+B152</f>
        <v>0</v>
      </c>
      <c r="C182" s="13">
        <f t="shared" ref="C182:AZ182" si="36">+C176+C168+C160+C152</f>
        <v>0</v>
      </c>
      <c r="D182" s="13">
        <f t="shared" si="36"/>
        <v>1</v>
      </c>
      <c r="E182" s="13">
        <f t="shared" si="36"/>
        <v>0</v>
      </c>
      <c r="F182" s="13">
        <f t="shared" si="36"/>
        <v>0</v>
      </c>
      <c r="G182" s="13">
        <f t="shared" si="36"/>
        <v>0</v>
      </c>
      <c r="H182" s="13">
        <f t="shared" si="36"/>
        <v>0</v>
      </c>
      <c r="I182" s="13"/>
      <c r="J182" s="13">
        <f t="shared" si="36"/>
        <v>0</v>
      </c>
      <c r="K182" s="13">
        <f t="shared" si="36"/>
        <v>9</v>
      </c>
      <c r="L182" s="13">
        <f t="shared" si="36"/>
        <v>4</v>
      </c>
      <c r="M182" s="13">
        <f t="shared" si="36"/>
        <v>0</v>
      </c>
      <c r="N182" s="13">
        <f t="shared" si="36"/>
        <v>0</v>
      </c>
      <c r="O182" s="13">
        <f t="shared" si="36"/>
        <v>7</v>
      </c>
      <c r="P182" s="13">
        <f t="shared" si="36"/>
        <v>1</v>
      </c>
      <c r="Q182" s="13">
        <f t="shared" si="36"/>
        <v>0</v>
      </c>
      <c r="R182" s="13">
        <f t="shared" si="36"/>
        <v>0</v>
      </c>
      <c r="S182" s="13">
        <f t="shared" si="36"/>
        <v>0</v>
      </c>
      <c r="T182" s="13">
        <f t="shared" si="36"/>
        <v>0</v>
      </c>
      <c r="U182" s="13">
        <f t="shared" si="36"/>
        <v>0</v>
      </c>
      <c r="V182" s="13">
        <f t="shared" si="36"/>
        <v>0</v>
      </c>
      <c r="W182" s="13">
        <f t="shared" si="36"/>
        <v>0</v>
      </c>
      <c r="X182" s="13">
        <f t="shared" si="36"/>
        <v>1</v>
      </c>
      <c r="Y182" s="13">
        <f t="shared" si="36"/>
        <v>0</v>
      </c>
      <c r="Z182" s="13">
        <f t="shared" si="36"/>
        <v>0</v>
      </c>
      <c r="AA182" s="13">
        <f t="shared" si="36"/>
        <v>0</v>
      </c>
      <c r="AB182" s="13">
        <f t="shared" si="36"/>
        <v>0</v>
      </c>
      <c r="AC182" s="13">
        <f t="shared" si="36"/>
        <v>1</v>
      </c>
      <c r="AD182" s="13">
        <f t="shared" si="36"/>
        <v>0</v>
      </c>
      <c r="AE182" s="13">
        <f t="shared" si="36"/>
        <v>0</v>
      </c>
      <c r="AF182" s="13">
        <f t="shared" si="36"/>
        <v>0</v>
      </c>
      <c r="AG182" s="13">
        <f t="shared" si="36"/>
        <v>0</v>
      </c>
      <c r="AH182" s="13">
        <f t="shared" si="36"/>
        <v>0</v>
      </c>
      <c r="AI182" s="13">
        <f t="shared" si="36"/>
        <v>0</v>
      </c>
      <c r="AJ182" s="13">
        <f t="shared" si="36"/>
        <v>0</v>
      </c>
      <c r="AK182" s="13">
        <f t="shared" si="36"/>
        <v>1</v>
      </c>
      <c r="AL182" s="13">
        <f t="shared" si="36"/>
        <v>0</v>
      </c>
      <c r="AM182" s="13">
        <f t="shared" si="36"/>
        <v>0</v>
      </c>
      <c r="AN182" s="13">
        <f t="shared" si="36"/>
        <v>5</v>
      </c>
      <c r="AO182" s="13">
        <f t="shared" si="36"/>
        <v>0</v>
      </c>
      <c r="AP182" s="13">
        <f t="shared" si="36"/>
        <v>0</v>
      </c>
      <c r="AQ182" s="13">
        <f t="shared" si="36"/>
        <v>0</v>
      </c>
      <c r="AR182" s="13">
        <f t="shared" si="36"/>
        <v>1</v>
      </c>
      <c r="AS182" s="13">
        <f t="shared" si="36"/>
        <v>10</v>
      </c>
      <c r="AT182" s="13">
        <f t="shared" si="36"/>
        <v>0</v>
      </c>
      <c r="AU182" s="13">
        <f t="shared" si="36"/>
        <v>0</v>
      </c>
      <c r="AV182" s="13">
        <f t="shared" si="36"/>
        <v>2</v>
      </c>
      <c r="AW182" s="13">
        <f t="shared" si="36"/>
        <v>0</v>
      </c>
      <c r="AX182" s="13">
        <f t="shared" si="36"/>
        <v>0</v>
      </c>
      <c r="AY182" s="13">
        <f t="shared" si="36"/>
        <v>0</v>
      </c>
      <c r="AZ182" s="13">
        <f t="shared" si="36"/>
        <v>2</v>
      </c>
      <c r="BA182" s="101">
        <f>+BA176+BA168+BA160+BA152+BA181</f>
        <v>56</v>
      </c>
      <c r="BB182" s="101">
        <f t="shared" ref="BB182:BK182" si="37">+BB176+BB168+BB160+BB152+BB181</f>
        <v>0</v>
      </c>
      <c r="BC182" s="101">
        <f t="shared" si="37"/>
        <v>1</v>
      </c>
      <c r="BD182" s="101">
        <f t="shared" si="37"/>
        <v>4</v>
      </c>
      <c r="BE182" s="101">
        <f t="shared" si="37"/>
        <v>25</v>
      </c>
      <c r="BF182" s="101">
        <f t="shared" si="37"/>
        <v>9</v>
      </c>
      <c r="BG182" s="101">
        <f t="shared" si="37"/>
        <v>2</v>
      </c>
      <c r="BH182" s="101">
        <f t="shared" si="37"/>
        <v>3</v>
      </c>
      <c r="BI182" s="101">
        <f t="shared" si="37"/>
        <v>7</v>
      </c>
      <c r="BJ182" s="101">
        <f t="shared" si="37"/>
        <v>5</v>
      </c>
      <c r="BK182" s="101">
        <f t="shared" si="37"/>
        <v>56</v>
      </c>
      <c r="BM182" s="12">
        <v>5875</v>
      </c>
      <c r="BN182" s="12">
        <v>4771</v>
      </c>
      <c r="BO182" s="12">
        <v>30383</v>
      </c>
      <c r="BP182" s="12">
        <v>5.17</v>
      </c>
      <c r="BQ182" s="39">
        <v>0.10625</v>
      </c>
      <c r="BR182" s="12">
        <v>3.13</v>
      </c>
      <c r="BS182" s="40">
        <v>0.79490000000000005</v>
      </c>
    </row>
    <row r="183" spans="1:71" x14ac:dyDescent="0.45">
      <c r="A183" s="2">
        <v>42887</v>
      </c>
      <c r="D183">
        <v>1</v>
      </c>
      <c r="L183">
        <v>1</v>
      </c>
      <c r="O183">
        <v>1</v>
      </c>
      <c r="BA183" s="101">
        <f t="shared" si="26"/>
        <v>3</v>
      </c>
      <c r="BC183" s="60">
        <v>0</v>
      </c>
      <c r="BD183">
        <v>0</v>
      </c>
      <c r="BE183">
        <v>1</v>
      </c>
      <c r="BF183">
        <v>2</v>
      </c>
      <c r="BG183" s="60">
        <v>0</v>
      </c>
      <c r="BH183" s="54">
        <v>0</v>
      </c>
      <c r="BI183" s="54">
        <v>0</v>
      </c>
      <c r="BJ183" s="54">
        <v>0</v>
      </c>
      <c r="BK183" s="80">
        <f t="shared" si="34"/>
        <v>3</v>
      </c>
      <c r="BM183">
        <v>384</v>
      </c>
      <c r="BN183">
        <v>305</v>
      </c>
      <c r="BO183">
        <v>2150</v>
      </c>
      <c r="BP183" s="36">
        <v>5.6</v>
      </c>
      <c r="BQ183" s="16">
        <v>0.11875000000000001</v>
      </c>
      <c r="BR183" s="17">
        <v>8.8499999999999995E-2</v>
      </c>
      <c r="BS183" s="17">
        <v>0.68230000000000002</v>
      </c>
    </row>
    <row r="184" spans="1:71" x14ac:dyDescent="0.45">
      <c r="A184" s="2">
        <v>42888</v>
      </c>
      <c r="AS184">
        <v>2</v>
      </c>
      <c r="BA184" s="101">
        <f t="shared" si="26"/>
        <v>2</v>
      </c>
      <c r="BC184" s="60">
        <v>1</v>
      </c>
      <c r="BD184" s="91">
        <v>0</v>
      </c>
      <c r="BE184" s="91">
        <v>0</v>
      </c>
      <c r="BF184" s="91">
        <v>1</v>
      </c>
      <c r="BG184" s="60">
        <v>0</v>
      </c>
      <c r="BH184" s="54">
        <v>0</v>
      </c>
      <c r="BI184" s="54">
        <v>0</v>
      </c>
      <c r="BJ184" s="54">
        <v>0</v>
      </c>
      <c r="BK184" s="80">
        <f t="shared" si="34"/>
        <v>2</v>
      </c>
      <c r="BM184">
        <v>289</v>
      </c>
      <c r="BN184">
        <v>240</v>
      </c>
      <c r="BO184">
        <v>1718</v>
      </c>
      <c r="BP184" s="36">
        <v>5.94</v>
      </c>
      <c r="BQ184" s="16">
        <v>0.15208333333333332</v>
      </c>
      <c r="BR184" s="17">
        <v>1.04E-2</v>
      </c>
      <c r="BS184" s="17">
        <v>0.70589999999999997</v>
      </c>
    </row>
    <row r="185" spans="1:71" x14ac:dyDescent="0.45">
      <c r="A185" s="2">
        <v>42889</v>
      </c>
      <c r="BA185" s="101">
        <f t="shared" si="26"/>
        <v>0</v>
      </c>
      <c r="BC185" s="60">
        <v>0</v>
      </c>
      <c r="BD185">
        <v>0</v>
      </c>
      <c r="BE185">
        <v>0</v>
      </c>
      <c r="BF185">
        <v>0</v>
      </c>
      <c r="BG185" s="60">
        <v>0</v>
      </c>
      <c r="BH185" s="54">
        <v>0</v>
      </c>
      <c r="BI185" s="54">
        <v>0</v>
      </c>
      <c r="BJ185" s="54">
        <v>0</v>
      </c>
      <c r="BK185" s="80">
        <f t="shared" si="34"/>
        <v>0</v>
      </c>
      <c r="BM185">
        <v>121</v>
      </c>
      <c r="BN185">
        <v>108</v>
      </c>
      <c r="BO185">
        <v>689</v>
      </c>
      <c r="BP185" s="17">
        <v>5.6899999999999999E-2</v>
      </c>
      <c r="BQ185" s="16">
        <v>0.11180555555555556</v>
      </c>
      <c r="BR185" s="17">
        <v>1.6500000000000001E-2</v>
      </c>
      <c r="BS185" s="17">
        <v>0.79339999999999999</v>
      </c>
    </row>
    <row r="186" spans="1:71" s="18" customFormat="1" x14ac:dyDescent="0.45">
      <c r="A186" s="5" t="s">
        <v>58</v>
      </c>
      <c r="B186" s="18">
        <f>SUM(B183:B185)</f>
        <v>0</v>
      </c>
      <c r="C186" s="18">
        <f t="shared" ref="C186:BK186" si="38">SUM(C183:C185)</f>
        <v>0</v>
      </c>
      <c r="D186" s="18">
        <f t="shared" si="38"/>
        <v>1</v>
      </c>
      <c r="E186" s="18">
        <f t="shared" si="38"/>
        <v>0</v>
      </c>
      <c r="F186" s="18">
        <f t="shared" si="38"/>
        <v>0</v>
      </c>
      <c r="G186" s="18">
        <f t="shared" si="38"/>
        <v>0</v>
      </c>
      <c r="H186" s="18">
        <f t="shared" si="38"/>
        <v>0</v>
      </c>
      <c r="J186" s="18">
        <f t="shared" si="38"/>
        <v>0</v>
      </c>
      <c r="K186" s="18">
        <f t="shared" si="38"/>
        <v>0</v>
      </c>
      <c r="L186" s="18">
        <f t="shared" si="38"/>
        <v>1</v>
      </c>
      <c r="M186" s="18">
        <f t="shared" si="38"/>
        <v>0</v>
      </c>
      <c r="N186" s="18">
        <f t="shared" si="38"/>
        <v>0</v>
      </c>
      <c r="O186" s="18">
        <f t="shared" si="38"/>
        <v>1</v>
      </c>
      <c r="P186" s="18">
        <f t="shared" si="38"/>
        <v>0</v>
      </c>
      <c r="Q186" s="18">
        <f t="shared" si="38"/>
        <v>0</v>
      </c>
      <c r="R186" s="18">
        <f t="shared" si="38"/>
        <v>0</v>
      </c>
      <c r="S186" s="18">
        <f t="shared" si="38"/>
        <v>0</v>
      </c>
      <c r="T186" s="18">
        <f t="shared" si="38"/>
        <v>0</v>
      </c>
      <c r="U186" s="18">
        <f t="shared" si="38"/>
        <v>0</v>
      </c>
      <c r="V186" s="18">
        <f t="shared" si="38"/>
        <v>0</v>
      </c>
      <c r="W186" s="18">
        <f t="shared" si="38"/>
        <v>0</v>
      </c>
      <c r="X186" s="18">
        <f t="shared" si="38"/>
        <v>0</v>
      </c>
      <c r="Y186" s="18">
        <f t="shared" si="38"/>
        <v>0</v>
      </c>
      <c r="Z186" s="18">
        <f t="shared" si="38"/>
        <v>0</v>
      </c>
      <c r="AA186" s="18">
        <f t="shared" si="38"/>
        <v>0</v>
      </c>
      <c r="AB186" s="18">
        <f t="shared" si="38"/>
        <v>0</v>
      </c>
      <c r="AC186" s="18">
        <f t="shared" si="38"/>
        <v>0</v>
      </c>
      <c r="AD186" s="18">
        <f t="shared" si="38"/>
        <v>0</v>
      </c>
      <c r="AE186" s="18">
        <f t="shared" si="38"/>
        <v>0</v>
      </c>
      <c r="AF186" s="18">
        <f t="shared" si="38"/>
        <v>0</v>
      </c>
      <c r="AG186" s="18">
        <f t="shared" si="38"/>
        <v>0</v>
      </c>
      <c r="AH186" s="18">
        <f t="shared" si="38"/>
        <v>0</v>
      </c>
      <c r="AI186" s="18">
        <f t="shared" si="38"/>
        <v>0</v>
      </c>
      <c r="AJ186" s="18">
        <f t="shared" si="38"/>
        <v>0</v>
      </c>
      <c r="AK186" s="18">
        <f t="shared" si="38"/>
        <v>0</v>
      </c>
      <c r="AL186" s="18">
        <f t="shared" si="38"/>
        <v>0</v>
      </c>
      <c r="AM186" s="18">
        <f t="shared" si="38"/>
        <v>0</v>
      </c>
      <c r="AN186" s="18">
        <f t="shared" si="38"/>
        <v>0</v>
      </c>
      <c r="AO186" s="18">
        <f t="shared" si="38"/>
        <v>0</v>
      </c>
      <c r="AP186" s="18">
        <f t="shared" si="38"/>
        <v>0</v>
      </c>
      <c r="AQ186" s="18">
        <f t="shared" si="38"/>
        <v>0</v>
      </c>
      <c r="AR186" s="18">
        <f t="shared" si="38"/>
        <v>0</v>
      </c>
      <c r="AS186" s="18">
        <f t="shared" si="38"/>
        <v>2</v>
      </c>
      <c r="AT186" s="18">
        <f t="shared" si="38"/>
        <v>0</v>
      </c>
      <c r="AU186" s="18">
        <f t="shared" si="38"/>
        <v>0</v>
      </c>
      <c r="AV186" s="18">
        <f t="shared" si="38"/>
        <v>0</v>
      </c>
      <c r="AW186" s="18">
        <f t="shared" si="38"/>
        <v>0</v>
      </c>
      <c r="AX186" s="18">
        <f t="shared" si="38"/>
        <v>0</v>
      </c>
      <c r="AY186" s="18">
        <f t="shared" si="38"/>
        <v>0</v>
      </c>
      <c r="AZ186" s="18">
        <f t="shared" si="38"/>
        <v>0</v>
      </c>
      <c r="BA186" s="33">
        <f t="shared" si="38"/>
        <v>5</v>
      </c>
      <c r="BC186" s="61">
        <f t="shared" si="38"/>
        <v>1</v>
      </c>
      <c r="BD186" s="18">
        <f t="shared" si="38"/>
        <v>0</v>
      </c>
      <c r="BE186" s="18">
        <f t="shared" si="38"/>
        <v>1</v>
      </c>
      <c r="BF186" s="18">
        <f t="shared" si="38"/>
        <v>3</v>
      </c>
      <c r="BG186" s="62">
        <f t="shared" si="38"/>
        <v>0</v>
      </c>
      <c r="BH186" s="4">
        <f t="shared" si="38"/>
        <v>0</v>
      </c>
      <c r="BI186" s="4">
        <f t="shared" si="38"/>
        <v>0</v>
      </c>
      <c r="BJ186" s="4">
        <f t="shared" si="38"/>
        <v>0</v>
      </c>
      <c r="BK186" s="80">
        <f t="shared" si="38"/>
        <v>5</v>
      </c>
      <c r="BM186" s="18">
        <v>794</v>
      </c>
      <c r="BN186" s="18">
        <v>619</v>
      </c>
      <c r="BO186" s="18">
        <v>4557</v>
      </c>
      <c r="BP186" s="18">
        <v>5.74</v>
      </c>
      <c r="BQ186" s="19">
        <v>0.12986111111111112</v>
      </c>
      <c r="BR186" s="20">
        <v>4.9099999999999998E-2</v>
      </c>
      <c r="BS186" s="20">
        <v>0.70779999999999998</v>
      </c>
    </row>
    <row r="187" spans="1:71" x14ac:dyDescent="0.45">
      <c r="A187" s="2">
        <v>42890</v>
      </c>
      <c r="AN187">
        <v>1</v>
      </c>
      <c r="BA187" s="101">
        <f t="shared" si="26"/>
        <v>1</v>
      </c>
      <c r="BC187" s="60">
        <v>0</v>
      </c>
      <c r="BD187">
        <v>0</v>
      </c>
      <c r="BE187">
        <v>1</v>
      </c>
      <c r="BF187">
        <v>0</v>
      </c>
      <c r="BG187" s="60">
        <v>0</v>
      </c>
      <c r="BH187" s="54">
        <v>0</v>
      </c>
      <c r="BI187" s="54">
        <v>0</v>
      </c>
      <c r="BJ187" s="54">
        <v>0</v>
      </c>
      <c r="BK187" s="80">
        <f t="shared" ref="BK187:BK193" si="39">SUM(BC187:BJ187)</f>
        <v>1</v>
      </c>
      <c r="BM187">
        <v>137</v>
      </c>
      <c r="BN187">
        <v>124</v>
      </c>
      <c r="BO187">
        <v>643</v>
      </c>
      <c r="BP187">
        <v>4.6900000000000004</v>
      </c>
      <c r="BQ187" s="16">
        <v>8.1250000000000003E-2</v>
      </c>
      <c r="BR187" s="17">
        <v>7.3000000000000001E-3</v>
      </c>
      <c r="BS187" s="17">
        <v>0.85399999999999998</v>
      </c>
    </row>
    <row r="188" spans="1:71" x14ac:dyDescent="0.45">
      <c r="A188" s="2">
        <v>42891</v>
      </c>
      <c r="L188">
        <v>1</v>
      </c>
      <c r="O188">
        <v>1</v>
      </c>
      <c r="AS188">
        <v>3</v>
      </c>
      <c r="BA188" s="101">
        <f t="shared" si="26"/>
        <v>5</v>
      </c>
      <c r="BC188" s="60">
        <v>0</v>
      </c>
      <c r="BD188">
        <v>0</v>
      </c>
      <c r="BE188">
        <v>3</v>
      </c>
      <c r="BF188">
        <v>1</v>
      </c>
      <c r="BG188" s="60">
        <v>0</v>
      </c>
      <c r="BH188" s="54">
        <v>0</v>
      </c>
      <c r="BI188" s="54">
        <v>1</v>
      </c>
      <c r="BJ188" s="54">
        <v>0</v>
      </c>
      <c r="BK188" s="80">
        <f t="shared" si="39"/>
        <v>5</v>
      </c>
      <c r="BM188">
        <v>374</v>
      </c>
      <c r="BN188">
        <v>305</v>
      </c>
      <c r="BO188">
        <v>2139</v>
      </c>
      <c r="BP188">
        <v>5.72</v>
      </c>
      <c r="BQ188" s="16">
        <v>0.15902777777777777</v>
      </c>
      <c r="BR188" s="17">
        <v>5.6099999999999997E-2</v>
      </c>
      <c r="BS188" s="17">
        <v>0.69520000000000004</v>
      </c>
    </row>
    <row r="189" spans="1:71" x14ac:dyDescent="0.45">
      <c r="A189" s="2">
        <v>42892</v>
      </c>
      <c r="K189">
        <v>1</v>
      </c>
      <c r="AN189">
        <v>1</v>
      </c>
      <c r="BA189" s="101">
        <f t="shared" si="26"/>
        <v>2</v>
      </c>
      <c r="BC189" s="60">
        <v>0</v>
      </c>
      <c r="BD189">
        <v>0</v>
      </c>
      <c r="BE189">
        <v>2</v>
      </c>
      <c r="BF189">
        <v>0</v>
      </c>
      <c r="BG189" s="60">
        <v>0</v>
      </c>
      <c r="BH189" s="54">
        <v>0</v>
      </c>
      <c r="BI189" s="54">
        <v>0</v>
      </c>
      <c r="BJ189" s="54">
        <v>0</v>
      </c>
      <c r="BK189" s="80">
        <f t="shared" si="39"/>
        <v>2</v>
      </c>
      <c r="BM189">
        <v>378</v>
      </c>
      <c r="BN189">
        <v>320</v>
      </c>
      <c r="BO189">
        <v>2851</v>
      </c>
      <c r="BP189">
        <v>7.54</v>
      </c>
      <c r="BQ189" s="16">
        <v>0.18055555555555555</v>
      </c>
      <c r="BR189" s="17">
        <v>5.0299999999999997E-2</v>
      </c>
      <c r="BS189" s="17">
        <v>0.74070000000000003</v>
      </c>
    </row>
    <row r="190" spans="1:71" x14ac:dyDescent="0.45">
      <c r="A190" s="2">
        <v>42893</v>
      </c>
      <c r="BA190" s="101">
        <f t="shared" si="26"/>
        <v>0</v>
      </c>
      <c r="BC190" s="60">
        <v>0</v>
      </c>
      <c r="BD190">
        <v>0</v>
      </c>
      <c r="BE190">
        <v>0</v>
      </c>
      <c r="BF190">
        <v>0</v>
      </c>
      <c r="BG190" s="60">
        <v>0</v>
      </c>
      <c r="BH190" s="54">
        <v>0</v>
      </c>
      <c r="BI190" s="54">
        <v>0</v>
      </c>
      <c r="BJ190" s="54">
        <v>0</v>
      </c>
      <c r="BK190" s="80">
        <f t="shared" si="39"/>
        <v>0</v>
      </c>
      <c r="BM190">
        <v>337</v>
      </c>
      <c r="BN190">
        <v>288</v>
      </c>
      <c r="BO190">
        <v>1855</v>
      </c>
      <c r="BP190">
        <v>5.5</v>
      </c>
      <c r="BQ190" s="16">
        <v>0.14097222222222222</v>
      </c>
      <c r="BR190" s="17">
        <v>3.8600000000000002E-2</v>
      </c>
      <c r="BS190" s="17">
        <v>0.70030000000000003</v>
      </c>
    </row>
    <row r="191" spans="1:71" x14ac:dyDescent="0.45">
      <c r="A191" s="2">
        <v>42894</v>
      </c>
      <c r="K191">
        <v>1</v>
      </c>
      <c r="X191">
        <v>1</v>
      </c>
      <c r="AS191">
        <v>2</v>
      </c>
      <c r="BA191" s="101">
        <f t="shared" si="26"/>
        <v>4</v>
      </c>
      <c r="BC191" s="60">
        <v>0</v>
      </c>
      <c r="BD191">
        <v>0</v>
      </c>
      <c r="BE191">
        <v>1</v>
      </c>
      <c r="BF191">
        <v>1</v>
      </c>
      <c r="BG191" s="60">
        <v>0</v>
      </c>
      <c r="BH191" s="54">
        <v>1</v>
      </c>
      <c r="BI191" s="54">
        <v>1</v>
      </c>
      <c r="BJ191" s="54">
        <v>0</v>
      </c>
      <c r="BK191" s="80">
        <f t="shared" si="39"/>
        <v>4</v>
      </c>
      <c r="BM191">
        <v>286</v>
      </c>
      <c r="BN191">
        <v>252</v>
      </c>
      <c r="BO191">
        <v>1567</v>
      </c>
      <c r="BP191">
        <v>5.48</v>
      </c>
      <c r="BQ191" s="16">
        <v>0.13541666666666666</v>
      </c>
      <c r="BR191" s="17">
        <v>4.5499999999999999E-2</v>
      </c>
      <c r="BS191" s="17">
        <v>0.72729999999999995</v>
      </c>
    </row>
    <row r="192" spans="1:71" x14ac:dyDescent="0.45">
      <c r="A192" s="2">
        <v>42895</v>
      </c>
      <c r="P192">
        <v>1</v>
      </c>
      <c r="AN192">
        <v>1</v>
      </c>
      <c r="AS192">
        <v>1</v>
      </c>
      <c r="BA192" s="101">
        <f t="shared" si="26"/>
        <v>3</v>
      </c>
      <c r="BC192" s="60">
        <v>1</v>
      </c>
      <c r="BD192">
        <v>0</v>
      </c>
      <c r="BE192">
        <v>0</v>
      </c>
      <c r="BF192">
        <v>2</v>
      </c>
      <c r="BG192" s="60">
        <v>0</v>
      </c>
      <c r="BH192" s="54">
        <v>0</v>
      </c>
      <c r="BI192" s="54">
        <v>0</v>
      </c>
      <c r="BJ192" s="54">
        <v>0</v>
      </c>
      <c r="BK192" s="80">
        <f t="shared" si="39"/>
        <v>3</v>
      </c>
      <c r="BM192">
        <v>271</v>
      </c>
      <c r="BN192">
        <v>222</v>
      </c>
      <c r="BO192">
        <v>1559</v>
      </c>
      <c r="BP192">
        <v>5.75</v>
      </c>
      <c r="BQ192" s="16">
        <v>0.14652777777777778</v>
      </c>
      <c r="BR192" s="17">
        <v>7.7499999999999999E-2</v>
      </c>
      <c r="BS192" s="17">
        <v>0.66790000000000005</v>
      </c>
    </row>
    <row r="193" spans="1:71" x14ac:dyDescent="0.45">
      <c r="A193" s="2">
        <v>42896</v>
      </c>
      <c r="X193">
        <v>1</v>
      </c>
      <c r="AS193">
        <v>1</v>
      </c>
      <c r="BA193" s="101">
        <f t="shared" si="26"/>
        <v>2</v>
      </c>
      <c r="BC193" s="60">
        <v>0</v>
      </c>
      <c r="BD193">
        <v>0</v>
      </c>
      <c r="BE193">
        <v>0</v>
      </c>
      <c r="BF193">
        <v>1</v>
      </c>
      <c r="BG193" s="60">
        <v>0</v>
      </c>
      <c r="BH193" s="54">
        <v>0</v>
      </c>
      <c r="BI193" s="54">
        <v>0</v>
      </c>
      <c r="BJ193" s="54">
        <v>1</v>
      </c>
      <c r="BK193" s="80">
        <f t="shared" si="39"/>
        <v>2</v>
      </c>
      <c r="BM193">
        <v>129</v>
      </c>
      <c r="BN193">
        <v>120</v>
      </c>
      <c r="BO193">
        <v>831</v>
      </c>
      <c r="BP193">
        <v>6.44</v>
      </c>
      <c r="BQ193" s="16">
        <v>0.13402777777777777</v>
      </c>
      <c r="BR193" s="17">
        <v>7.7999999999999996E-3</v>
      </c>
      <c r="BS193" s="17">
        <v>0.79069999999999996</v>
      </c>
    </row>
    <row r="194" spans="1:71" s="18" customFormat="1" x14ac:dyDescent="0.45">
      <c r="A194" s="5" t="s">
        <v>58</v>
      </c>
      <c r="B194" s="18">
        <f>SUM(B187:B193)</f>
        <v>0</v>
      </c>
      <c r="C194" s="18">
        <f t="shared" ref="C194:BK194" si="40">SUM(C187:C193)</f>
        <v>0</v>
      </c>
      <c r="D194" s="18">
        <f t="shared" si="40"/>
        <v>0</v>
      </c>
      <c r="E194" s="18">
        <f t="shared" si="40"/>
        <v>0</v>
      </c>
      <c r="F194" s="18">
        <f t="shared" si="40"/>
        <v>0</v>
      </c>
      <c r="G194" s="18">
        <f t="shared" si="40"/>
        <v>0</v>
      </c>
      <c r="H194" s="18">
        <f t="shared" si="40"/>
        <v>0</v>
      </c>
      <c r="J194" s="18">
        <f t="shared" si="40"/>
        <v>0</v>
      </c>
      <c r="K194" s="18">
        <f t="shared" si="40"/>
        <v>2</v>
      </c>
      <c r="L194" s="18">
        <f t="shared" si="40"/>
        <v>1</v>
      </c>
      <c r="M194" s="18">
        <f t="shared" si="40"/>
        <v>0</v>
      </c>
      <c r="N194" s="18">
        <f t="shared" si="40"/>
        <v>0</v>
      </c>
      <c r="O194" s="18">
        <f t="shared" si="40"/>
        <v>1</v>
      </c>
      <c r="P194" s="18">
        <f t="shared" si="40"/>
        <v>1</v>
      </c>
      <c r="Q194" s="18">
        <f t="shared" si="40"/>
        <v>0</v>
      </c>
      <c r="R194" s="18">
        <f t="shared" si="40"/>
        <v>0</v>
      </c>
      <c r="S194" s="18">
        <f t="shared" si="40"/>
        <v>0</v>
      </c>
      <c r="T194" s="18">
        <f t="shared" si="40"/>
        <v>0</v>
      </c>
      <c r="U194" s="18">
        <f t="shared" si="40"/>
        <v>0</v>
      </c>
      <c r="V194" s="18">
        <f t="shared" si="40"/>
        <v>0</v>
      </c>
      <c r="W194" s="18">
        <f t="shared" si="40"/>
        <v>0</v>
      </c>
      <c r="X194" s="18">
        <f t="shared" si="40"/>
        <v>2</v>
      </c>
      <c r="Y194" s="18">
        <f t="shared" si="40"/>
        <v>0</v>
      </c>
      <c r="Z194" s="18">
        <f t="shared" si="40"/>
        <v>0</v>
      </c>
      <c r="AA194" s="18">
        <f t="shared" si="40"/>
        <v>0</v>
      </c>
      <c r="AB194" s="18">
        <f t="shared" si="40"/>
        <v>0</v>
      </c>
      <c r="AC194" s="18">
        <f t="shared" si="40"/>
        <v>0</v>
      </c>
      <c r="AD194" s="18">
        <f t="shared" si="40"/>
        <v>0</v>
      </c>
      <c r="AE194" s="18">
        <f t="shared" si="40"/>
        <v>0</v>
      </c>
      <c r="AF194" s="18">
        <f t="shared" si="40"/>
        <v>0</v>
      </c>
      <c r="AG194" s="18">
        <f t="shared" si="40"/>
        <v>0</v>
      </c>
      <c r="AH194" s="18">
        <f t="shared" si="40"/>
        <v>0</v>
      </c>
      <c r="AI194" s="18">
        <f t="shared" si="40"/>
        <v>0</v>
      </c>
      <c r="AJ194" s="18">
        <f t="shared" si="40"/>
        <v>0</v>
      </c>
      <c r="AK194" s="18">
        <f t="shared" si="40"/>
        <v>0</v>
      </c>
      <c r="AL194" s="18">
        <f t="shared" si="40"/>
        <v>0</v>
      </c>
      <c r="AM194" s="18">
        <f t="shared" si="40"/>
        <v>0</v>
      </c>
      <c r="AN194" s="18">
        <f t="shared" si="40"/>
        <v>3</v>
      </c>
      <c r="AO194" s="18">
        <f t="shared" si="40"/>
        <v>0</v>
      </c>
      <c r="AP194" s="18">
        <f t="shared" si="40"/>
        <v>0</v>
      </c>
      <c r="AQ194" s="18">
        <f t="shared" si="40"/>
        <v>0</v>
      </c>
      <c r="AR194" s="18">
        <f t="shared" si="40"/>
        <v>0</v>
      </c>
      <c r="AS194" s="18">
        <f t="shared" si="40"/>
        <v>7</v>
      </c>
      <c r="AT194" s="18">
        <f t="shared" si="40"/>
        <v>0</v>
      </c>
      <c r="AU194" s="18">
        <f t="shared" si="40"/>
        <v>0</v>
      </c>
      <c r="AV194" s="18">
        <f t="shared" si="40"/>
        <v>0</v>
      </c>
      <c r="AW194" s="18">
        <f t="shared" si="40"/>
        <v>0</v>
      </c>
      <c r="AX194" s="18">
        <f t="shared" si="40"/>
        <v>0</v>
      </c>
      <c r="AY194" s="18">
        <f t="shared" si="40"/>
        <v>0</v>
      </c>
      <c r="AZ194" s="18">
        <f t="shared" si="40"/>
        <v>0</v>
      </c>
      <c r="BA194" s="33">
        <f t="shared" si="40"/>
        <v>17</v>
      </c>
      <c r="BC194" s="61">
        <f t="shared" si="40"/>
        <v>1</v>
      </c>
      <c r="BD194" s="18">
        <f t="shared" si="40"/>
        <v>0</v>
      </c>
      <c r="BE194" s="18">
        <f t="shared" si="40"/>
        <v>7</v>
      </c>
      <c r="BF194" s="18">
        <f t="shared" si="40"/>
        <v>5</v>
      </c>
      <c r="BG194" s="61">
        <f t="shared" si="40"/>
        <v>0</v>
      </c>
      <c r="BH194" s="18">
        <f t="shared" si="40"/>
        <v>1</v>
      </c>
      <c r="BI194" s="18">
        <f t="shared" si="40"/>
        <v>2</v>
      </c>
      <c r="BJ194" s="18">
        <f t="shared" si="40"/>
        <v>1</v>
      </c>
      <c r="BK194" s="80">
        <f t="shared" si="40"/>
        <v>17</v>
      </c>
      <c r="BM194" s="18">
        <v>1912</v>
      </c>
      <c r="BN194" s="18">
        <v>1492</v>
      </c>
      <c r="BO194" s="18">
        <v>11445</v>
      </c>
      <c r="BP194" s="18">
        <v>5.99</v>
      </c>
      <c r="BQ194" s="19">
        <v>0.14722222222222223</v>
      </c>
      <c r="BR194" s="20">
        <v>4.65E-2</v>
      </c>
      <c r="BS194" s="20">
        <v>0.7298</v>
      </c>
    </row>
    <row r="195" spans="1:71" x14ac:dyDescent="0.45">
      <c r="A195" s="2">
        <v>42897</v>
      </c>
      <c r="I195" s="21">
        <v>1</v>
      </c>
      <c r="K195">
        <v>1</v>
      </c>
      <c r="AN195">
        <v>1</v>
      </c>
      <c r="BA195" s="101">
        <f t="shared" si="26"/>
        <v>3</v>
      </c>
      <c r="BC195" s="60">
        <v>0</v>
      </c>
      <c r="BD195">
        <v>0</v>
      </c>
      <c r="BE195">
        <v>1</v>
      </c>
      <c r="BF195">
        <v>1</v>
      </c>
      <c r="BG195" s="60">
        <v>0</v>
      </c>
      <c r="BH195" s="54">
        <v>0</v>
      </c>
      <c r="BI195" s="54">
        <v>1</v>
      </c>
      <c r="BJ195" s="54">
        <v>0</v>
      </c>
      <c r="BK195" s="80">
        <f t="shared" ref="BK195:BK200" si="41">SUM(BC195:BJ195)</f>
        <v>3</v>
      </c>
      <c r="BM195">
        <v>131</v>
      </c>
      <c r="BN195">
        <v>121</v>
      </c>
      <c r="BO195">
        <v>948</v>
      </c>
      <c r="BP195">
        <v>7.24</v>
      </c>
      <c r="BQ195" s="16">
        <v>0.14791666666666667</v>
      </c>
      <c r="BR195" s="17">
        <v>1.5299999999999999E-2</v>
      </c>
      <c r="BS195" s="17">
        <v>0.81679999999999997</v>
      </c>
    </row>
    <row r="196" spans="1:71" x14ac:dyDescent="0.45">
      <c r="A196" s="2">
        <v>42898</v>
      </c>
      <c r="L196">
        <v>1</v>
      </c>
      <c r="O196">
        <v>2</v>
      </c>
      <c r="AS196">
        <v>3</v>
      </c>
      <c r="BA196" s="101">
        <f t="shared" ref="BA196:BA259" si="42">SUM(B196:AZ196)</f>
        <v>6</v>
      </c>
      <c r="BC196" s="60">
        <v>0</v>
      </c>
      <c r="BD196">
        <v>0</v>
      </c>
      <c r="BE196">
        <v>3</v>
      </c>
      <c r="BF196">
        <v>2</v>
      </c>
      <c r="BG196" s="60">
        <v>0</v>
      </c>
      <c r="BH196" s="54">
        <v>0</v>
      </c>
      <c r="BI196" s="54">
        <v>0</v>
      </c>
      <c r="BJ196" s="54">
        <v>1</v>
      </c>
      <c r="BK196" s="80">
        <f t="shared" si="41"/>
        <v>6</v>
      </c>
      <c r="BM196">
        <v>319</v>
      </c>
      <c r="BN196">
        <v>264</v>
      </c>
      <c r="BO196">
        <v>1901</v>
      </c>
      <c r="BP196">
        <v>5.96</v>
      </c>
      <c r="BQ196" s="16">
        <v>0.19999999999999998</v>
      </c>
      <c r="BR196" s="17">
        <v>3.1300000000000001E-2</v>
      </c>
      <c r="BS196" s="17">
        <v>0.71160000000000001</v>
      </c>
    </row>
    <row r="197" spans="1:71" x14ac:dyDescent="0.45">
      <c r="A197" s="2">
        <v>42899</v>
      </c>
      <c r="K197">
        <v>1</v>
      </c>
      <c r="L197">
        <v>1</v>
      </c>
      <c r="O197">
        <v>1</v>
      </c>
      <c r="AN197">
        <v>1</v>
      </c>
      <c r="AS197">
        <v>1</v>
      </c>
      <c r="BA197" s="101">
        <f t="shared" si="42"/>
        <v>5</v>
      </c>
      <c r="BC197" s="60">
        <v>0</v>
      </c>
      <c r="BD197">
        <v>0</v>
      </c>
      <c r="BE197">
        <v>2</v>
      </c>
      <c r="BF197">
        <v>2</v>
      </c>
      <c r="BG197" s="60">
        <v>0</v>
      </c>
      <c r="BH197" s="54">
        <v>0</v>
      </c>
      <c r="BI197" s="54">
        <v>0</v>
      </c>
      <c r="BJ197" s="54">
        <v>1</v>
      </c>
      <c r="BK197" s="80">
        <f t="shared" si="41"/>
        <v>5</v>
      </c>
      <c r="BM197">
        <v>345</v>
      </c>
      <c r="BN197">
        <v>298</v>
      </c>
      <c r="BO197">
        <v>2062</v>
      </c>
      <c r="BP197">
        <v>5.98</v>
      </c>
      <c r="BQ197" s="16">
        <v>0.15555555555555556</v>
      </c>
      <c r="BR197" s="17">
        <v>3.1899999999999998E-2</v>
      </c>
      <c r="BS197" s="17">
        <v>0.73040000000000005</v>
      </c>
    </row>
    <row r="198" spans="1:71" x14ac:dyDescent="0.45">
      <c r="A198" s="2">
        <v>42900</v>
      </c>
      <c r="BA198" s="101">
        <v>4</v>
      </c>
      <c r="BC198" s="60">
        <v>0</v>
      </c>
      <c r="BD198">
        <v>1</v>
      </c>
      <c r="BE198">
        <v>1</v>
      </c>
      <c r="BF198">
        <v>1</v>
      </c>
      <c r="BG198" s="60">
        <v>0</v>
      </c>
      <c r="BH198" s="54">
        <v>1</v>
      </c>
      <c r="BI198" s="54">
        <v>0</v>
      </c>
      <c r="BJ198" s="54">
        <v>0</v>
      </c>
      <c r="BK198" s="80">
        <f t="shared" si="41"/>
        <v>4</v>
      </c>
      <c r="BM198">
        <v>314</v>
      </c>
      <c r="BN198">
        <v>264</v>
      </c>
      <c r="BO198">
        <v>2169</v>
      </c>
      <c r="BP198">
        <v>6.91</v>
      </c>
      <c r="BQ198" s="16">
        <v>0.20555555555555557</v>
      </c>
      <c r="BR198" s="17">
        <v>3.5000000000000003E-2</v>
      </c>
      <c r="BS198" s="17">
        <v>0.71020000000000005</v>
      </c>
    </row>
    <row r="199" spans="1:71" x14ac:dyDescent="0.45">
      <c r="A199" s="2">
        <v>42901</v>
      </c>
      <c r="D199">
        <v>1</v>
      </c>
      <c r="K199">
        <v>2</v>
      </c>
      <c r="L199">
        <v>1</v>
      </c>
      <c r="AV199">
        <v>1</v>
      </c>
      <c r="BA199" s="101">
        <f t="shared" si="42"/>
        <v>5</v>
      </c>
      <c r="BC199" s="60">
        <v>0</v>
      </c>
      <c r="BD199">
        <v>0</v>
      </c>
      <c r="BE199">
        <v>3</v>
      </c>
      <c r="BF199">
        <v>0</v>
      </c>
      <c r="BG199" s="60">
        <v>1</v>
      </c>
      <c r="BH199" s="54">
        <v>0</v>
      </c>
      <c r="BI199" s="54">
        <v>0</v>
      </c>
      <c r="BJ199" s="54">
        <v>1</v>
      </c>
      <c r="BK199" s="80">
        <f t="shared" si="41"/>
        <v>5</v>
      </c>
      <c r="BM199">
        <v>296</v>
      </c>
      <c r="BN199">
        <v>250</v>
      </c>
      <c r="BO199">
        <v>2024</v>
      </c>
      <c r="BP199">
        <v>6.84</v>
      </c>
      <c r="BQ199" s="16">
        <v>0.19999999999999998</v>
      </c>
      <c r="BR199" s="17">
        <v>5.0700000000000002E-2</v>
      </c>
      <c r="BS199" s="17">
        <v>0.70950000000000002</v>
      </c>
    </row>
    <row r="200" spans="1:71" x14ac:dyDescent="0.45">
      <c r="A200" s="2">
        <v>42902</v>
      </c>
      <c r="L200">
        <v>1</v>
      </c>
      <c r="X200">
        <v>0</v>
      </c>
      <c r="AN200">
        <v>1</v>
      </c>
      <c r="BA200" s="101">
        <f t="shared" si="42"/>
        <v>2</v>
      </c>
      <c r="BC200" s="60">
        <v>0</v>
      </c>
      <c r="BD200">
        <v>0</v>
      </c>
      <c r="BE200">
        <v>1</v>
      </c>
      <c r="BF200">
        <v>0</v>
      </c>
      <c r="BG200" s="60">
        <v>1</v>
      </c>
      <c r="BH200" s="54">
        <v>0</v>
      </c>
      <c r="BI200" s="54">
        <v>0</v>
      </c>
      <c r="BJ200" s="54">
        <v>0</v>
      </c>
      <c r="BK200" s="80">
        <f t="shared" si="41"/>
        <v>2</v>
      </c>
      <c r="BM200">
        <v>277</v>
      </c>
      <c r="BN200">
        <v>232</v>
      </c>
      <c r="BO200">
        <v>1909</v>
      </c>
      <c r="BP200">
        <v>6.89</v>
      </c>
      <c r="BQ200" s="16">
        <v>0.17013888888888887</v>
      </c>
      <c r="BR200" s="17">
        <v>3.2500000000000001E-2</v>
      </c>
      <c r="BS200" s="17">
        <v>0.6895</v>
      </c>
    </row>
    <row r="201" spans="1:71" x14ac:dyDescent="0.45">
      <c r="A201" s="2">
        <v>42903</v>
      </c>
      <c r="BA201" s="101">
        <f t="shared" si="42"/>
        <v>0</v>
      </c>
      <c r="BC201" s="60">
        <v>0</v>
      </c>
      <c r="BD201">
        <v>0</v>
      </c>
      <c r="BE201">
        <v>0</v>
      </c>
      <c r="BF201">
        <v>0</v>
      </c>
      <c r="BG201" s="60">
        <v>0</v>
      </c>
      <c r="BH201" s="54">
        <v>0</v>
      </c>
      <c r="BI201" s="54">
        <v>0</v>
      </c>
      <c r="BJ201" s="54">
        <v>0</v>
      </c>
      <c r="BK201" s="80">
        <f>SUM(BC201:BJ201)</f>
        <v>0</v>
      </c>
      <c r="BM201">
        <v>152</v>
      </c>
      <c r="BN201">
        <v>137</v>
      </c>
      <c r="BO201">
        <v>841</v>
      </c>
      <c r="BP201">
        <v>5.53</v>
      </c>
      <c r="BQ201" s="16">
        <v>0.13472222222222222</v>
      </c>
      <c r="BR201" s="17">
        <v>6.6E-3</v>
      </c>
      <c r="BS201" s="17">
        <v>0.75660000000000005</v>
      </c>
    </row>
    <row r="202" spans="1:71" s="18" customFormat="1" x14ac:dyDescent="0.45">
      <c r="A202" s="5" t="s">
        <v>58</v>
      </c>
      <c r="B202" s="18">
        <f>SUM(B195:B201)</f>
        <v>0</v>
      </c>
      <c r="C202" s="18">
        <f t="shared" ref="C202:BK202" si="43">SUM(C195:C201)</f>
        <v>0</v>
      </c>
      <c r="D202" s="18">
        <f t="shared" si="43"/>
        <v>1</v>
      </c>
      <c r="E202" s="18">
        <f t="shared" si="43"/>
        <v>0</v>
      </c>
      <c r="F202" s="18">
        <f t="shared" si="43"/>
        <v>0</v>
      </c>
      <c r="G202" s="18">
        <f t="shared" si="43"/>
        <v>0</v>
      </c>
      <c r="H202" s="18">
        <f t="shared" si="43"/>
        <v>0</v>
      </c>
      <c r="J202" s="18">
        <f t="shared" si="43"/>
        <v>0</v>
      </c>
      <c r="K202" s="18">
        <f t="shared" si="43"/>
        <v>4</v>
      </c>
      <c r="L202" s="18">
        <f t="shared" si="43"/>
        <v>4</v>
      </c>
      <c r="M202" s="18">
        <f t="shared" si="43"/>
        <v>0</v>
      </c>
      <c r="N202" s="18">
        <f t="shared" si="43"/>
        <v>0</v>
      </c>
      <c r="O202" s="18">
        <f t="shared" si="43"/>
        <v>3</v>
      </c>
      <c r="P202" s="18">
        <f t="shared" si="43"/>
        <v>0</v>
      </c>
      <c r="Q202" s="18">
        <f t="shared" si="43"/>
        <v>0</v>
      </c>
      <c r="R202" s="18">
        <f t="shared" si="43"/>
        <v>0</v>
      </c>
      <c r="S202" s="18">
        <f t="shared" si="43"/>
        <v>0</v>
      </c>
      <c r="T202" s="18">
        <f t="shared" si="43"/>
        <v>0</v>
      </c>
      <c r="U202" s="18">
        <f t="shared" si="43"/>
        <v>0</v>
      </c>
      <c r="V202" s="18">
        <f t="shared" si="43"/>
        <v>0</v>
      </c>
      <c r="W202" s="18">
        <f t="shared" si="43"/>
        <v>0</v>
      </c>
      <c r="X202" s="18">
        <f t="shared" si="43"/>
        <v>0</v>
      </c>
      <c r="Y202" s="18">
        <f t="shared" si="43"/>
        <v>0</v>
      </c>
      <c r="Z202" s="18">
        <f t="shared" si="43"/>
        <v>0</v>
      </c>
      <c r="AA202" s="18">
        <f t="shared" si="43"/>
        <v>0</v>
      </c>
      <c r="AB202" s="18">
        <f t="shared" si="43"/>
        <v>0</v>
      </c>
      <c r="AC202" s="18">
        <f t="shared" si="43"/>
        <v>0</v>
      </c>
      <c r="AD202" s="18">
        <f t="shared" si="43"/>
        <v>0</v>
      </c>
      <c r="AE202" s="18">
        <f t="shared" si="43"/>
        <v>0</v>
      </c>
      <c r="AF202" s="18">
        <f t="shared" si="43"/>
        <v>0</v>
      </c>
      <c r="AG202" s="18">
        <f t="shared" si="43"/>
        <v>0</v>
      </c>
      <c r="AH202" s="18">
        <f t="shared" si="43"/>
        <v>0</v>
      </c>
      <c r="AI202" s="18">
        <f t="shared" si="43"/>
        <v>0</v>
      </c>
      <c r="AJ202" s="18">
        <f t="shared" si="43"/>
        <v>0</v>
      </c>
      <c r="AK202" s="18">
        <f t="shared" si="43"/>
        <v>0</v>
      </c>
      <c r="AL202" s="18">
        <f t="shared" si="43"/>
        <v>0</v>
      </c>
      <c r="AM202" s="18">
        <f t="shared" si="43"/>
        <v>0</v>
      </c>
      <c r="AN202" s="18">
        <f t="shared" si="43"/>
        <v>3</v>
      </c>
      <c r="AO202" s="18">
        <f t="shared" si="43"/>
        <v>0</v>
      </c>
      <c r="AP202" s="18">
        <f t="shared" si="43"/>
        <v>0</v>
      </c>
      <c r="AQ202" s="18">
        <f t="shared" si="43"/>
        <v>0</v>
      </c>
      <c r="AR202" s="18">
        <f t="shared" si="43"/>
        <v>0</v>
      </c>
      <c r="AS202" s="18">
        <f t="shared" si="43"/>
        <v>4</v>
      </c>
      <c r="AT202" s="18">
        <f t="shared" si="43"/>
        <v>0</v>
      </c>
      <c r="AU202" s="18">
        <f t="shared" si="43"/>
        <v>0</v>
      </c>
      <c r="AV202" s="18">
        <f t="shared" si="43"/>
        <v>1</v>
      </c>
      <c r="AW202" s="18">
        <f t="shared" si="43"/>
        <v>0</v>
      </c>
      <c r="AX202" s="18">
        <f t="shared" si="43"/>
        <v>0</v>
      </c>
      <c r="AY202" s="18">
        <f t="shared" si="43"/>
        <v>0</v>
      </c>
      <c r="AZ202" s="18">
        <f t="shared" si="43"/>
        <v>0</v>
      </c>
      <c r="BA202" s="33">
        <f t="shared" si="43"/>
        <v>25</v>
      </c>
      <c r="BC202" s="61">
        <f t="shared" si="43"/>
        <v>0</v>
      </c>
      <c r="BD202" s="18">
        <f t="shared" si="43"/>
        <v>1</v>
      </c>
      <c r="BE202" s="18">
        <f t="shared" si="43"/>
        <v>11</v>
      </c>
      <c r="BF202" s="18">
        <f t="shared" si="43"/>
        <v>6</v>
      </c>
      <c r="BG202" s="61">
        <f t="shared" si="43"/>
        <v>2</v>
      </c>
      <c r="BH202" s="18">
        <f t="shared" si="43"/>
        <v>1</v>
      </c>
      <c r="BI202" s="18">
        <f t="shared" si="43"/>
        <v>1</v>
      </c>
      <c r="BJ202" s="18">
        <f t="shared" si="43"/>
        <v>3</v>
      </c>
      <c r="BK202" s="80">
        <f t="shared" si="43"/>
        <v>25</v>
      </c>
      <c r="BM202" s="18">
        <v>1834</v>
      </c>
      <c r="BN202" s="18">
        <v>1432</v>
      </c>
      <c r="BO202" s="18">
        <v>11854</v>
      </c>
      <c r="BP202" s="18">
        <v>6.46</v>
      </c>
      <c r="BQ202" s="19">
        <v>0.17916666666666667</v>
      </c>
      <c r="BR202" s="20">
        <v>3.2199999999999999E-2</v>
      </c>
      <c r="BS202" s="20">
        <v>0.72250000000000003</v>
      </c>
    </row>
    <row r="203" spans="1:71" x14ac:dyDescent="0.45">
      <c r="A203" s="2">
        <v>42904</v>
      </c>
      <c r="K203">
        <v>1</v>
      </c>
      <c r="P203">
        <v>1</v>
      </c>
      <c r="AN203">
        <v>1</v>
      </c>
      <c r="BA203" s="101">
        <f t="shared" si="42"/>
        <v>3</v>
      </c>
      <c r="BC203" s="60">
        <v>0</v>
      </c>
      <c r="BD203">
        <v>0</v>
      </c>
      <c r="BE203">
        <v>2</v>
      </c>
      <c r="BF203">
        <v>0</v>
      </c>
      <c r="BG203" s="60">
        <v>0</v>
      </c>
      <c r="BH203" s="54">
        <v>0</v>
      </c>
      <c r="BI203" s="54">
        <v>1</v>
      </c>
      <c r="BJ203" s="54">
        <v>0</v>
      </c>
      <c r="BK203" s="80">
        <f>BJ203+BI203+BH203+BG203+BF203+BE203+BD203+BC203</f>
        <v>3</v>
      </c>
      <c r="BM203">
        <v>179</v>
      </c>
      <c r="BN203">
        <v>160</v>
      </c>
      <c r="BO203">
        <v>882</v>
      </c>
      <c r="BP203">
        <v>4.93</v>
      </c>
      <c r="BQ203" s="16">
        <v>0.10416666666666667</v>
      </c>
      <c r="BR203" s="17">
        <v>2.23E-2</v>
      </c>
      <c r="BS203" s="17">
        <v>0.78210000000000002</v>
      </c>
    </row>
    <row r="204" spans="1:71" x14ac:dyDescent="0.45">
      <c r="A204" s="2">
        <v>42905</v>
      </c>
      <c r="E204">
        <v>1</v>
      </c>
      <c r="L204">
        <v>2</v>
      </c>
      <c r="O204">
        <v>1</v>
      </c>
      <c r="AK204">
        <v>1</v>
      </c>
      <c r="BA204" s="101">
        <f t="shared" si="42"/>
        <v>5</v>
      </c>
      <c r="BC204" s="60">
        <v>0</v>
      </c>
      <c r="BD204">
        <v>0</v>
      </c>
      <c r="BE204">
        <v>2</v>
      </c>
      <c r="BF204">
        <v>0</v>
      </c>
      <c r="BG204" s="60">
        <v>1</v>
      </c>
      <c r="BH204" s="54">
        <v>0</v>
      </c>
      <c r="BI204" s="54">
        <v>1</v>
      </c>
      <c r="BJ204" s="54">
        <v>1</v>
      </c>
      <c r="BK204" s="80">
        <f t="shared" ref="BK204:BK209" si="44">SUM(BC204:BJ204)</f>
        <v>5</v>
      </c>
      <c r="BM204">
        <v>353</v>
      </c>
      <c r="BN204">
        <v>292</v>
      </c>
      <c r="BO204">
        <v>2140</v>
      </c>
      <c r="BP204">
        <v>6.06</v>
      </c>
      <c r="BQ204" s="16">
        <v>0.15069444444444444</v>
      </c>
      <c r="BR204" s="17">
        <v>6.8000000000000005E-2</v>
      </c>
      <c r="BS204" s="17">
        <v>0.70820000000000005</v>
      </c>
    </row>
    <row r="205" spans="1:71" x14ac:dyDescent="0.45">
      <c r="A205" s="2">
        <v>42906</v>
      </c>
      <c r="AN205">
        <v>1</v>
      </c>
      <c r="AS205">
        <v>1</v>
      </c>
      <c r="BA205" s="101">
        <f t="shared" si="42"/>
        <v>2</v>
      </c>
      <c r="BC205" s="60">
        <v>0</v>
      </c>
      <c r="BD205">
        <v>0</v>
      </c>
      <c r="BE205">
        <v>0</v>
      </c>
      <c r="BF205">
        <v>0</v>
      </c>
      <c r="BG205" s="60">
        <v>1</v>
      </c>
      <c r="BH205" s="54">
        <v>0</v>
      </c>
      <c r="BI205" s="54">
        <v>1</v>
      </c>
      <c r="BJ205" s="54">
        <v>0</v>
      </c>
      <c r="BK205" s="80">
        <f t="shared" si="44"/>
        <v>2</v>
      </c>
      <c r="BM205">
        <v>488</v>
      </c>
      <c r="BN205">
        <v>350</v>
      </c>
      <c r="BO205">
        <v>2483</v>
      </c>
      <c r="BP205">
        <v>5.09</v>
      </c>
      <c r="BQ205" s="16">
        <v>0.14027777777777778</v>
      </c>
      <c r="BR205" s="17">
        <v>0.17419999999999999</v>
      </c>
      <c r="BS205" s="17">
        <v>0.58399999999999996</v>
      </c>
    </row>
    <row r="206" spans="1:71" x14ac:dyDescent="0.45">
      <c r="A206" s="2">
        <v>42907</v>
      </c>
      <c r="L206">
        <v>1</v>
      </c>
      <c r="O206">
        <v>1</v>
      </c>
      <c r="AS206">
        <v>1</v>
      </c>
      <c r="BA206" s="101">
        <f t="shared" si="42"/>
        <v>3</v>
      </c>
      <c r="BC206" s="60">
        <v>1</v>
      </c>
      <c r="BD206">
        <v>0</v>
      </c>
      <c r="BE206">
        <v>1</v>
      </c>
      <c r="BF206">
        <v>0</v>
      </c>
      <c r="BG206" s="60">
        <v>0</v>
      </c>
      <c r="BH206" s="54">
        <v>0</v>
      </c>
      <c r="BI206" s="54">
        <v>0</v>
      </c>
      <c r="BJ206" s="54">
        <v>1</v>
      </c>
      <c r="BK206" s="80">
        <f t="shared" si="44"/>
        <v>3</v>
      </c>
      <c r="BM206">
        <v>379</v>
      </c>
      <c r="BN206">
        <v>319</v>
      </c>
      <c r="BO206">
        <v>2425</v>
      </c>
      <c r="BP206">
        <v>6.4</v>
      </c>
      <c r="BQ206" s="16">
        <v>0.16250000000000001</v>
      </c>
      <c r="BR206" s="17">
        <v>6.8599999999999994E-2</v>
      </c>
      <c r="BS206" s="17">
        <v>0.71240000000000003</v>
      </c>
    </row>
    <row r="207" spans="1:71" x14ac:dyDescent="0.45">
      <c r="A207" s="2">
        <v>42908</v>
      </c>
      <c r="K207">
        <v>1</v>
      </c>
      <c r="AN207">
        <v>2</v>
      </c>
      <c r="AS207">
        <v>1</v>
      </c>
      <c r="BA207" s="101">
        <f t="shared" si="42"/>
        <v>4</v>
      </c>
      <c r="BC207" s="60">
        <v>0</v>
      </c>
      <c r="BD207">
        <v>1</v>
      </c>
      <c r="BE207">
        <v>0</v>
      </c>
      <c r="BF207">
        <v>3</v>
      </c>
      <c r="BG207" s="60">
        <v>0</v>
      </c>
      <c r="BH207" s="54">
        <v>0</v>
      </c>
      <c r="BI207" s="54">
        <v>0</v>
      </c>
      <c r="BJ207" s="54">
        <v>0</v>
      </c>
      <c r="BK207" s="80">
        <f t="shared" si="44"/>
        <v>4</v>
      </c>
      <c r="BM207">
        <v>409</v>
      </c>
      <c r="BN207">
        <v>352</v>
      </c>
      <c r="BO207">
        <v>2305</v>
      </c>
      <c r="BP207">
        <v>5.64</v>
      </c>
      <c r="BQ207" s="16">
        <v>0.1451388888888889</v>
      </c>
      <c r="BR207" s="17">
        <v>4.8899999999999999E-2</v>
      </c>
      <c r="BS207" s="17">
        <v>0.74819999999999998</v>
      </c>
    </row>
    <row r="208" spans="1:71" x14ac:dyDescent="0.45">
      <c r="A208" s="2">
        <v>42909</v>
      </c>
      <c r="X208">
        <v>1</v>
      </c>
      <c r="AS208">
        <v>1</v>
      </c>
      <c r="BA208" s="101">
        <f t="shared" si="42"/>
        <v>2</v>
      </c>
      <c r="BC208" s="60">
        <v>0</v>
      </c>
      <c r="BD208">
        <v>0</v>
      </c>
      <c r="BE208">
        <v>0</v>
      </c>
      <c r="BF208">
        <v>1</v>
      </c>
      <c r="BG208" s="60">
        <v>0</v>
      </c>
      <c r="BH208" s="54">
        <v>0</v>
      </c>
      <c r="BI208" s="54">
        <v>0</v>
      </c>
      <c r="BJ208" s="54">
        <v>1</v>
      </c>
      <c r="BK208" s="80">
        <f t="shared" si="44"/>
        <v>2</v>
      </c>
      <c r="BM208">
        <v>385</v>
      </c>
      <c r="BN208">
        <v>285</v>
      </c>
      <c r="BO208">
        <v>2420</v>
      </c>
      <c r="BP208">
        <v>6.29</v>
      </c>
      <c r="BQ208" s="16">
        <v>0.17569444444444446</v>
      </c>
      <c r="BR208" s="17">
        <v>0.12470000000000001</v>
      </c>
      <c r="BS208" s="17">
        <v>0.58440000000000003</v>
      </c>
    </row>
    <row r="209" spans="1:71" x14ac:dyDescent="0.45">
      <c r="A209" s="2">
        <v>42910</v>
      </c>
      <c r="L209">
        <v>1</v>
      </c>
      <c r="BA209" s="101">
        <f t="shared" si="42"/>
        <v>1</v>
      </c>
      <c r="BC209" s="60">
        <v>0</v>
      </c>
      <c r="BD209">
        <v>0</v>
      </c>
      <c r="BE209">
        <v>1</v>
      </c>
      <c r="BF209">
        <v>0</v>
      </c>
      <c r="BG209" s="60">
        <v>0</v>
      </c>
      <c r="BH209" s="54">
        <v>0</v>
      </c>
      <c r="BI209" s="54">
        <v>0</v>
      </c>
      <c r="BJ209" s="54">
        <v>0</v>
      </c>
      <c r="BK209" s="80">
        <f t="shared" si="44"/>
        <v>1</v>
      </c>
      <c r="BM209">
        <v>169</v>
      </c>
      <c r="BN209">
        <v>155</v>
      </c>
      <c r="BO209">
        <v>940</v>
      </c>
      <c r="BP209">
        <v>5.56</v>
      </c>
      <c r="BQ209" s="16">
        <v>0.12222222222222223</v>
      </c>
      <c r="BR209" s="42">
        <v>0</v>
      </c>
      <c r="BS209" s="17">
        <v>0.76919999999999999</v>
      </c>
    </row>
    <row r="210" spans="1:71" s="18" customFormat="1" x14ac:dyDescent="0.45">
      <c r="A210" s="5" t="s">
        <v>58</v>
      </c>
      <c r="B210" s="18">
        <f>SUM(B203:B209)</f>
        <v>0</v>
      </c>
      <c r="C210" s="18">
        <f t="shared" ref="C210:BK210" si="45">SUM(C203:C209)</f>
        <v>0</v>
      </c>
      <c r="D210" s="18">
        <f t="shared" si="45"/>
        <v>0</v>
      </c>
      <c r="E210" s="18">
        <f t="shared" si="45"/>
        <v>1</v>
      </c>
      <c r="F210" s="18">
        <f t="shared" si="45"/>
        <v>0</v>
      </c>
      <c r="G210" s="18">
        <f t="shared" si="45"/>
        <v>0</v>
      </c>
      <c r="H210" s="18">
        <f t="shared" si="45"/>
        <v>0</v>
      </c>
      <c r="J210" s="18">
        <f t="shared" si="45"/>
        <v>0</v>
      </c>
      <c r="K210" s="18">
        <f t="shared" si="45"/>
        <v>2</v>
      </c>
      <c r="L210" s="18">
        <f t="shared" si="45"/>
        <v>4</v>
      </c>
      <c r="M210" s="18">
        <f t="shared" si="45"/>
        <v>0</v>
      </c>
      <c r="N210" s="18">
        <f t="shared" si="45"/>
        <v>0</v>
      </c>
      <c r="O210" s="18">
        <f t="shared" si="45"/>
        <v>2</v>
      </c>
      <c r="P210" s="18">
        <f t="shared" si="45"/>
        <v>1</v>
      </c>
      <c r="Q210" s="18">
        <f t="shared" si="45"/>
        <v>0</v>
      </c>
      <c r="R210" s="18">
        <f t="shared" si="45"/>
        <v>0</v>
      </c>
      <c r="S210" s="18">
        <f t="shared" si="45"/>
        <v>0</v>
      </c>
      <c r="T210" s="18">
        <f t="shared" si="45"/>
        <v>0</v>
      </c>
      <c r="U210" s="18">
        <f t="shared" si="45"/>
        <v>0</v>
      </c>
      <c r="V210" s="18">
        <f t="shared" si="45"/>
        <v>0</v>
      </c>
      <c r="W210" s="18">
        <f t="shared" si="45"/>
        <v>0</v>
      </c>
      <c r="X210" s="18">
        <f t="shared" si="45"/>
        <v>1</v>
      </c>
      <c r="Y210" s="18">
        <f t="shared" si="45"/>
        <v>0</v>
      </c>
      <c r="Z210" s="18">
        <f t="shared" si="45"/>
        <v>0</v>
      </c>
      <c r="AA210" s="18">
        <f t="shared" si="45"/>
        <v>0</v>
      </c>
      <c r="AB210" s="18">
        <f t="shared" si="45"/>
        <v>0</v>
      </c>
      <c r="AC210" s="18">
        <f t="shared" si="45"/>
        <v>0</v>
      </c>
      <c r="AD210" s="18">
        <f t="shared" si="45"/>
        <v>0</v>
      </c>
      <c r="AE210" s="18">
        <f t="shared" si="45"/>
        <v>0</v>
      </c>
      <c r="AF210" s="18">
        <f t="shared" si="45"/>
        <v>0</v>
      </c>
      <c r="AG210" s="18">
        <f t="shared" si="45"/>
        <v>0</v>
      </c>
      <c r="AH210" s="18">
        <f t="shared" si="45"/>
        <v>0</v>
      </c>
      <c r="AI210" s="18">
        <f t="shared" si="45"/>
        <v>0</v>
      </c>
      <c r="AJ210" s="18">
        <f t="shared" si="45"/>
        <v>0</v>
      </c>
      <c r="AK210" s="18">
        <f t="shared" si="45"/>
        <v>1</v>
      </c>
      <c r="AL210" s="18">
        <f t="shared" si="45"/>
        <v>0</v>
      </c>
      <c r="AM210" s="18">
        <f t="shared" si="45"/>
        <v>0</v>
      </c>
      <c r="AN210" s="18">
        <f t="shared" si="45"/>
        <v>4</v>
      </c>
      <c r="AO210" s="18">
        <f t="shared" si="45"/>
        <v>0</v>
      </c>
      <c r="AP210" s="18">
        <f t="shared" si="45"/>
        <v>0</v>
      </c>
      <c r="AQ210" s="18">
        <f t="shared" si="45"/>
        <v>0</v>
      </c>
      <c r="AR210" s="18">
        <f t="shared" si="45"/>
        <v>0</v>
      </c>
      <c r="AS210" s="18">
        <f t="shared" si="45"/>
        <v>4</v>
      </c>
      <c r="AT210" s="18">
        <f t="shared" si="45"/>
        <v>0</v>
      </c>
      <c r="AU210" s="18">
        <f t="shared" si="45"/>
        <v>0</v>
      </c>
      <c r="AV210" s="18">
        <f t="shared" si="45"/>
        <v>0</v>
      </c>
      <c r="AW210" s="18">
        <f t="shared" si="45"/>
        <v>0</v>
      </c>
      <c r="AX210" s="18">
        <f t="shared" si="45"/>
        <v>0</v>
      </c>
      <c r="AY210" s="18">
        <f t="shared" si="45"/>
        <v>0</v>
      </c>
      <c r="AZ210" s="18">
        <f t="shared" si="45"/>
        <v>0</v>
      </c>
      <c r="BA210" s="33">
        <f t="shared" si="45"/>
        <v>20</v>
      </c>
      <c r="BC210" s="61">
        <f t="shared" si="45"/>
        <v>1</v>
      </c>
      <c r="BD210" s="18">
        <f t="shared" si="45"/>
        <v>1</v>
      </c>
      <c r="BE210" s="18">
        <f t="shared" si="45"/>
        <v>6</v>
      </c>
      <c r="BF210" s="18">
        <f t="shared" si="45"/>
        <v>4</v>
      </c>
      <c r="BG210" s="61">
        <f t="shared" si="45"/>
        <v>2</v>
      </c>
      <c r="BH210" s="18">
        <f t="shared" si="45"/>
        <v>0</v>
      </c>
      <c r="BI210" s="18">
        <f t="shared" si="45"/>
        <v>3</v>
      </c>
      <c r="BJ210" s="18">
        <f t="shared" si="45"/>
        <v>3</v>
      </c>
      <c r="BK210" s="80">
        <f t="shared" si="45"/>
        <v>20</v>
      </c>
      <c r="BM210" s="18">
        <v>2378</v>
      </c>
      <c r="BN210" s="18">
        <v>1756</v>
      </c>
      <c r="BO210" s="18">
        <v>13675</v>
      </c>
      <c r="BP210" s="18">
        <v>5.75</v>
      </c>
      <c r="BQ210" s="19">
        <v>0.14722222222222223</v>
      </c>
      <c r="BR210" s="20">
        <v>8.6999999999999994E-2</v>
      </c>
      <c r="BS210" s="20">
        <v>0.68120000000000003</v>
      </c>
    </row>
    <row r="211" spans="1:71" x14ac:dyDescent="0.45">
      <c r="A211" s="2">
        <v>42911</v>
      </c>
      <c r="K211">
        <v>1</v>
      </c>
      <c r="AN211">
        <v>1</v>
      </c>
      <c r="BA211" s="101">
        <f t="shared" si="42"/>
        <v>2</v>
      </c>
      <c r="BC211" s="60">
        <v>1</v>
      </c>
      <c r="BD211">
        <v>0</v>
      </c>
      <c r="BE211">
        <v>0</v>
      </c>
      <c r="BF211">
        <v>1</v>
      </c>
      <c r="BG211" s="60">
        <v>0</v>
      </c>
      <c r="BH211" s="54">
        <v>0</v>
      </c>
      <c r="BI211" s="54">
        <v>0</v>
      </c>
      <c r="BJ211" s="54">
        <v>0</v>
      </c>
      <c r="BK211" s="80">
        <f t="shared" ref="BK211:BK216" si="46">SUM(BC211:BJ211)</f>
        <v>2</v>
      </c>
      <c r="BM211">
        <v>171</v>
      </c>
      <c r="BN211">
        <v>154</v>
      </c>
      <c r="BO211">
        <v>886</v>
      </c>
      <c r="BP211">
        <v>5.18</v>
      </c>
      <c r="BQ211" s="16">
        <v>0.11319444444444444</v>
      </c>
      <c r="BR211" s="17">
        <v>2.3400000000000001E-2</v>
      </c>
      <c r="BS211" s="17">
        <v>0.79530000000000001</v>
      </c>
    </row>
    <row r="212" spans="1:71" x14ac:dyDescent="0.45">
      <c r="A212" s="2">
        <v>42912</v>
      </c>
      <c r="D212">
        <v>2</v>
      </c>
      <c r="E212">
        <v>1</v>
      </c>
      <c r="K212">
        <v>1</v>
      </c>
      <c r="L212">
        <v>1</v>
      </c>
      <c r="O212">
        <v>1</v>
      </c>
      <c r="AN212">
        <v>1</v>
      </c>
      <c r="AS212">
        <v>1</v>
      </c>
      <c r="AV212">
        <v>1</v>
      </c>
      <c r="BA212" s="101">
        <f t="shared" si="42"/>
        <v>9</v>
      </c>
      <c r="BC212" s="60">
        <v>0</v>
      </c>
      <c r="BD212">
        <v>0</v>
      </c>
      <c r="BE212">
        <v>2</v>
      </c>
      <c r="BF212">
        <v>0</v>
      </c>
      <c r="BG212" s="60">
        <v>0</v>
      </c>
      <c r="BH212" s="54">
        <v>0</v>
      </c>
      <c r="BI212" s="54">
        <v>6</v>
      </c>
      <c r="BJ212" s="54">
        <v>1</v>
      </c>
      <c r="BK212" s="80">
        <f t="shared" si="46"/>
        <v>9</v>
      </c>
      <c r="BM212">
        <v>473</v>
      </c>
      <c r="BN212">
        <v>378</v>
      </c>
      <c r="BO212">
        <v>3150</v>
      </c>
      <c r="BP212">
        <v>6.66</v>
      </c>
      <c r="BQ212" s="16">
        <v>0.15069444444444444</v>
      </c>
      <c r="BR212" s="17">
        <v>4.8599999999999997E-2</v>
      </c>
      <c r="BS212" s="17">
        <v>0.66600000000000004</v>
      </c>
    </row>
    <row r="213" spans="1:71" x14ac:dyDescent="0.45">
      <c r="A213" s="2">
        <v>42913</v>
      </c>
      <c r="K213">
        <v>3</v>
      </c>
      <c r="L213">
        <v>1</v>
      </c>
      <c r="AV213">
        <v>1</v>
      </c>
      <c r="BA213" s="101">
        <f t="shared" si="42"/>
        <v>5</v>
      </c>
      <c r="BC213" s="60">
        <v>0</v>
      </c>
      <c r="BD213">
        <v>0</v>
      </c>
      <c r="BE213">
        <v>1</v>
      </c>
      <c r="BF213">
        <v>0</v>
      </c>
      <c r="BG213" s="60">
        <v>0</v>
      </c>
      <c r="BH213" s="54">
        <v>0</v>
      </c>
      <c r="BI213" s="54">
        <v>0</v>
      </c>
      <c r="BJ213" s="54">
        <v>4</v>
      </c>
      <c r="BK213" s="80">
        <f t="shared" si="46"/>
        <v>5</v>
      </c>
      <c r="BM213">
        <v>476</v>
      </c>
      <c r="BN213">
        <v>386</v>
      </c>
      <c r="BO213">
        <v>2936</v>
      </c>
      <c r="BP213">
        <v>6.17</v>
      </c>
      <c r="BQ213" s="16">
        <v>0.15972222222222224</v>
      </c>
      <c r="BR213" s="17">
        <v>7.1400000000000005E-2</v>
      </c>
      <c r="BS213" s="17">
        <v>0.64290000000000003</v>
      </c>
    </row>
    <row r="214" spans="1:71" x14ac:dyDescent="0.45">
      <c r="A214" s="2">
        <v>42914</v>
      </c>
      <c r="K214">
        <v>1</v>
      </c>
      <c r="L214">
        <v>2</v>
      </c>
      <c r="AN214">
        <v>1</v>
      </c>
      <c r="AS214">
        <v>1</v>
      </c>
      <c r="AY214">
        <v>1</v>
      </c>
      <c r="BA214" s="101">
        <f t="shared" si="42"/>
        <v>6</v>
      </c>
      <c r="BC214" s="60">
        <v>1</v>
      </c>
      <c r="BD214">
        <v>0</v>
      </c>
      <c r="BE214">
        <v>1</v>
      </c>
      <c r="BF214">
        <v>0</v>
      </c>
      <c r="BG214" s="60">
        <v>0</v>
      </c>
      <c r="BH214" s="54">
        <v>1</v>
      </c>
      <c r="BI214" s="54">
        <v>0</v>
      </c>
      <c r="BJ214" s="54">
        <v>3</v>
      </c>
      <c r="BK214" s="80">
        <f t="shared" si="46"/>
        <v>6</v>
      </c>
      <c r="BM214">
        <v>494</v>
      </c>
      <c r="BN214">
        <v>377</v>
      </c>
      <c r="BO214">
        <v>3209</v>
      </c>
      <c r="BP214">
        <v>6.5</v>
      </c>
      <c r="BQ214" s="16">
        <v>0.17986111111111111</v>
      </c>
      <c r="BR214" s="17">
        <v>7.2900000000000006E-2</v>
      </c>
      <c r="BS214" s="17">
        <v>0.61939999999999995</v>
      </c>
    </row>
    <row r="215" spans="1:71" x14ac:dyDescent="0.45">
      <c r="A215" s="2">
        <v>42915</v>
      </c>
      <c r="L215">
        <v>1</v>
      </c>
      <c r="P215">
        <v>1</v>
      </c>
      <c r="AS215">
        <v>2</v>
      </c>
      <c r="BA215" s="101">
        <f t="shared" si="42"/>
        <v>4</v>
      </c>
      <c r="BC215" s="60">
        <v>0</v>
      </c>
      <c r="BD215">
        <v>0</v>
      </c>
      <c r="BE215">
        <v>2</v>
      </c>
      <c r="BF215">
        <v>0</v>
      </c>
      <c r="BG215" s="60">
        <v>1</v>
      </c>
      <c r="BH215" s="54">
        <v>0</v>
      </c>
      <c r="BI215" s="54">
        <v>1</v>
      </c>
      <c r="BJ215" s="54">
        <v>0</v>
      </c>
      <c r="BK215" s="80">
        <f t="shared" si="46"/>
        <v>4</v>
      </c>
      <c r="BM215">
        <v>407</v>
      </c>
      <c r="BN215">
        <v>324</v>
      </c>
      <c r="BO215">
        <v>2833</v>
      </c>
      <c r="BP215">
        <v>6.96</v>
      </c>
      <c r="BQ215" s="16">
        <v>0.23750000000000002</v>
      </c>
      <c r="BR215" s="17">
        <v>4.6699999999999998E-2</v>
      </c>
      <c r="BS215" s="17">
        <v>0.59460000000000002</v>
      </c>
    </row>
    <row r="216" spans="1:71" x14ac:dyDescent="0.45">
      <c r="A216" s="2">
        <v>42916</v>
      </c>
      <c r="B216">
        <v>1</v>
      </c>
      <c r="I216" s="21">
        <v>1</v>
      </c>
      <c r="L216">
        <v>3</v>
      </c>
      <c r="AS216">
        <v>3</v>
      </c>
      <c r="BA216" s="101">
        <f t="shared" si="42"/>
        <v>8</v>
      </c>
      <c r="BC216" s="60">
        <v>0</v>
      </c>
      <c r="BD216">
        <v>0</v>
      </c>
      <c r="BE216">
        <v>3</v>
      </c>
      <c r="BF216">
        <v>1</v>
      </c>
      <c r="BG216" s="60">
        <v>2</v>
      </c>
      <c r="BH216" s="54">
        <v>0</v>
      </c>
      <c r="BI216" s="54">
        <v>0</v>
      </c>
      <c r="BJ216" s="54">
        <v>2</v>
      </c>
      <c r="BK216" s="80">
        <f t="shared" si="46"/>
        <v>8</v>
      </c>
      <c r="BM216">
        <v>337</v>
      </c>
      <c r="BN216">
        <v>269</v>
      </c>
      <c r="BO216">
        <v>2342</v>
      </c>
      <c r="BP216">
        <v>6.95</v>
      </c>
      <c r="BQ216" s="16">
        <v>0.20972222222222223</v>
      </c>
      <c r="BR216" s="17">
        <v>6.8199999999999997E-2</v>
      </c>
      <c r="BS216" s="17">
        <v>0.62019999999999997</v>
      </c>
    </row>
    <row r="217" spans="1:71" s="4" customFormat="1" ht="14.65" customHeight="1" x14ac:dyDescent="0.45">
      <c r="A217" s="5" t="s">
        <v>58</v>
      </c>
      <c r="B217" s="4">
        <f>SUM(B211:B216)</f>
        <v>1</v>
      </c>
      <c r="C217" s="4">
        <f t="shared" ref="C217:BK217" si="47">SUM(C211:C216)</f>
        <v>0</v>
      </c>
      <c r="D217" s="4">
        <f t="shared" si="47"/>
        <v>2</v>
      </c>
      <c r="E217" s="4">
        <f t="shared" si="47"/>
        <v>1</v>
      </c>
      <c r="F217" s="4">
        <f t="shared" si="47"/>
        <v>0</v>
      </c>
      <c r="G217" s="4">
        <f t="shared" si="47"/>
        <v>0</v>
      </c>
      <c r="H217" s="4">
        <f t="shared" si="47"/>
        <v>0</v>
      </c>
      <c r="J217" s="4">
        <f t="shared" si="47"/>
        <v>0</v>
      </c>
      <c r="K217" s="4">
        <f t="shared" si="47"/>
        <v>6</v>
      </c>
      <c r="L217" s="4">
        <f t="shared" si="47"/>
        <v>8</v>
      </c>
      <c r="M217" s="4">
        <f t="shared" si="47"/>
        <v>0</v>
      </c>
      <c r="N217" s="4">
        <f t="shared" si="47"/>
        <v>0</v>
      </c>
      <c r="O217" s="4">
        <f t="shared" si="47"/>
        <v>1</v>
      </c>
      <c r="P217" s="4">
        <f t="shared" si="47"/>
        <v>1</v>
      </c>
      <c r="Q217" s="4">
        <f t="shared" si="47"/>
        <v>0</v>
      </c>
      <c r="R217" s="4">
        <f t="shared" si="47"/>
        <v>0</v>
      </c>
      <c r="S217" s="4">
        <f t="shared" si="47"/>
        <v>0</v>
      </c>
      <c r="T217" s="4">
        <f t="shared" si="47"/>
        <v>0</v>
      </c>
      <c r="U217" s="4">
        <f t="shared" si="47"/>
        <v>0</v>
      </c>
      <c r="V217" s="4">
        <f t="shared" si="47"/>
        <v>0</v>
      </c>
      <c r="W217" s="4">
        <f t="shared" si="47"/>
        <v>0</v>
      </c>
      <c r="X217" s="4">
        <f t="shared" si="47"/>
        <v>0</v>
      </c>
      <c r="Y217" s="4">
        <f t="shared" si="47"/>
        <v>0</v>
      </c>
      <c r="Z217" s="4">
        <f t="shared" si="47"/>
        <v>0</v>
      </c>
      <c r="AA217" s="4">
        <f t="shared" si="47"/>
        <v>0</v>
      </c>
      <c r="AB217" s="4">
        <f t="shared" si="47"/>
        <v>0</v>
      </c>
      <c r="AC217" s="4">
        <f t="shared" si="47"/>
        <v>0</v>
      </c>
      <c r="AD217" s="4">
        <f t="shared" si="47"/>
        <v>0</v>
      </c>
      <c r="AE217" s="4">
        <f t="shared" si="47"/>
        <v>0</v>
      </c>
      <c r="AF217" s="4">
        <f t="shared" si="47"/>
        <v>0</v>
      </c>
      <c r="AG217" s="4">
        <f t="shared" si="47"/>
        <v>0</v>
      </c>
      <c r="AH217" s="4">
        <f t="shared" si="47"/>
        <v>0</v>
      </c>
      <c r="AI217" s="4">
        <f t="shared" si="47"/>
        <v>0</v>
      </c>
      <c r="AJ217" s="4">
        <f t="shared" si="47"/>
        <v>0</v>
      </c>
      <c r="AK217" s="4">
        <f t="shared" si="47"/>
        <v>0</v>
      </c>
      <c r="AL217" s="4">
        <f t="shared" si="47"/>
        <v>0</v>
      </c>
      <c r="AM217" s="4">
        <f t="shared" si="47"/>
        <v>0</v>
      </c>
      <c r="AN217" s="4">
        <f t="shared" si="47"/>
        <v>3</v>
      </c>
      <c r="AO217" s="4">
        <f t="shared" si="47"/>
        <v>0</v>
      </c>
      <c r="AP217" s="4">
        <f t="shared" si="47"/>
        <v>0</v>
      </c>
      <c r="AQ217" s="4">
        <f t="shared" si="47"/>
        <v>0</v>
      </c>
      <c r="AR217" s="4">
        <f t="shared" si="47"/>
        <v>0</v>
      </c>
      <c r="AS217" s="4">
        <f t="shared" si="47"/>
        <v>7</v>
      </c>
      <c r="AT217" s="4">
        <f t="shared" si="47"/>
        <v>0</v>
      </c>
      <c r="AU217" s="4">
        <f t="shared" si="47"/>
        <v>0</v>
      </c>
      <c r="AV217" s="4">
        <f t="shared" si="47"/>
        <v>2</v>
      </c>
      <c r="AW217" s="4">
        <f t="shared" si="47"/>
        <v>0</v>
      </c>
      <c r="AX217" s="4">
        <f t="shared" si="47"/>
        <v>0</v>
      </c>
      <c r="AY217" s="4">
        <f t="shared" si="47"/>
        <v>1</v>
      </c>
      <c r="AZ217" s="4">
        <f t="shared" si="47"/>
        <v>0</v>
      </c>
      <c r="BA217" s="27">
        <f t="shared" si="47"/>
        <v>34</v>
      </c>
      <c r="BC217" s="62">
        <f t="shared" si="47"/>
        <v>2</v>
      </c>
      <c r="BD217" s="4">
        <f t="shared" si="47"/>
        <v>0</v>
      </c>
      <c r="BE217" s="4">
        <f t="shared" si="47"/>
        <v>9</v>
      </c>
      <c r="BF217" s="4">
        <f t="shared" si="47"/>
        <v>2</v>
      </c>
      <c r="BG217" s="62">
        <f t="shared" si="47"/>
        <v>3</v>
      </c>
      <c r="BH217" s="4">
        <f t="shared" si="47"/>
        <v>1</v>
      </c>
      <c r="BI217" s="4">
        <f t="shared" si="47"/>
        <v>7</v>
      </c>
      <c r="BJ217" s="4">
        <f t="shared" si="47"/>
        <v>10</v>
      </c>
      <c r="BK217" s="80">
        <f t="shared" si="47"/>
        <v>34</v>
      </c>
      <c r="BM217" s="4">
        <v>2360</v>
      </c>
      <c r="BN217" s="4">
        <v>1676</v>
      </c>
      <c r="BO217" s="4">
        <v>15382</v>
      </c>
      <c r="BP217" s="4">
        <v>6.52</v>
      </c>
      <c r="BQ217" s="85">
        <v>0.17916666666666667</v>
      </c>
      <c r="BR217" s="86">
        <v>5.8900000000000001E-2</v>
      </c>
      <c r="BS217" s="86">
        <v>0.64190000000000003</v>
      </c>
    </row>
    <row r="218" spans="1:71" s="12" customFormat="1" x14ac:dyDescent="0.45">
      <c r="A218" s="8" t="s">
        <v>59</v>
      </c>
      <c r="B218" s="13">
        <f>B217+B210+B202+B194+B186</f>
        <v>1</v>
      </c>
      <c r="C218" s="13">
        <f t="shared" ref="C218:BK218" si="48">C217+C210+C202+C194+C186</f>
        <v>0</v>
      </c>
      <c r="D218" s="13">
        <f t="shared" si="48"/>
        <v>4</v>
      </c>
      <c r="E218" s="13">
        <f t="shared" si="48"/>
        <v>2</v>
      </c>
      <c r="F218" s="13">
        <f t="shared" si="48"/>
        <v>0</v>
      </c>
      <c r="G218" s="13">
        <f t="shared" si="48"/>
        <v>0</v>
      </c>
      <c r="H218" s="13">
        <f t="shared" si="48"/>
        <v>0</v>
      </c>
      <c r="I218" s="13"/>
      <c r="J218" s="13">
        <f t="shared" si="48"/>
        <v>0</v>
      </c>
      <c r="K218" s="13">
        <f t="shared" si="48"/>
        <v>14</v>
      </c>
      <c r="L218" s="13">
        <f t="shared" si="48"/>
        <v>18</v>
      </c>
      <c r="M218" s="13">
        <f t="shared" si="48"/>
        <v>0</v>
      </c>
      <c r="N218" s="13">
        <f t="shared" si="48"/>
        <v>0</v>
      </c>
      <c r="O218" s="13">
        <f t="shared" si="48"/>
        <v>8</v>
      </c>
      <c r="P218" s="13">
        <f t="shared" si="48"/>
        <v>3</v>
      </c>
      <c r="Q218" s="13">
        <f t="shared" si="48"/>
        <v>0</v>
      </c>
      <c r="R218" s="13">
        <f t="shared" si="48"/>
        <v>0</v>
      </c>
      <c r="S218" s="13">
        <f t="shared" si="48"/>
        <v>0</v>
      </c>
      <c r="T218" s="13">
        <f t="shared" si="48"/>
        <v>0</v>
      </c>
      <c r="U218" s="13">
        <f t="shared" si="48"/>
        <v>0</v>
      </c>
      <c r="V218" s="13">
        <f t="shared" si="48"/>
        <v>0</v>
      </c>
      <c r="W218" s="13">
        <f t="shared" si="48"/>
        <v>0</v>
      </c>
      <c r="X218" s="13">
        <f t="shared" si="48"/>
        <v>3</v>
      </c>
      <c r="Y218" s="13">
        <f t="shared" si="48"/>
        <v>0</v>
      </c>
      <c r="Z218" s="13">
        <f t="shared" si="48"/>
        <v>0</v>
      </c>
      <c r="AA218" s="13">
        <f t="shared" si="48"/>
        <v>0</v>
      </c>
      <c r="AB218" s="13">
        <f t="shared" si="48"/>
        <v>0</v>
      </c>
      <c r="AC218" s="13">
        <f t="shared" si="48"/>
        <v>0</v>
      </c>
      <c r="AD218" s="13">
        <f t="shared" si="48"/>
        <v>0</v>
      </c>
      <c r="AE218" s="13">
        <f t="shared" si="48"/>
        <v>0</v>
      </c>
      <c r="AF218" s="13">
        <f t="shared" si="48"/>
        <v>0</v>
      </c>
      <c r="AG218" s="13">
        <f t="shared" si="48"/>
        <v>0</v>
      </c>
      <c r="AH218" s="13">
        <f t="shared" si="48"/>
        <v>0</v>
      </c>
      <c r="AI218" s="13">
        <f t="shared" si="48"/>
        <v>0</v>
      </c>
      <c r="AJ218" s="13">
        <f t="shared" si="48"/>
        <v>0</v>
      </c>
      <c r="AK218" s="13">
        <f t="shared" si="48"/>
        <v>1</v>
      </c>
      <c r="AL218" s="13">
        <f t="shared" si="48"/>
        <v>0</v>
      </c>
      <c r="AM218" s="13">
        <f t="shared" si="48"/>
        <v>0</v>
      </c>
      <c r="AN218" s="13">
        <f t="shared" si="48"/>
        <v>13</v>
      </c>
      <c r="AO218" s="13">
        <f t="shared" si="48"/>
        <v>0</v>
      </c>
      <c r="AP218" s="13">
        <f t="shared" si="48"/>
        <v>0</v>
      </c>
      <c r="AQ218" s="13">
        <f t="shared" si="48"/>
        <v>0</v>
      </c>
      <c r="AR218" s="13">
        <f t="shared" si="48"/>
        <v>0</v>
      </c>
      <c r="AS218" s="13">
        <f t="shared" si="48"/>
        <v>24</v>
      </c>
      <c r="AT218" s="13">
        <f t="shared" si="48"/>
        <v>0</v>
      </c>
      <c r="AU218" s="13">
        <f t="shared" si="48"/>
        <v>0</v>
      </c>
      <c r="AV218" s="13">
        <f t="shared" si="48"/>
        <v>3</v>
      </c>
      <c r="AW218" s="13">
        <f t="shared" si="48"/>
        <v>0</v>
      </c>
      <c r="AX218" s="13">
        <f t="shared" si="48"/>
        <v>0</v>
      </c>
      <c r="AY218" s="13">
        <f t="shared" si="48"/>
        <v>1</v>
      </c>
      <c r="AZ218" s="13">
        <f t="shared" si="48"/>
        <v>0</v>
      </c>
      <c r="BA218" s="101">
        <f t="shared" si="48"/>
        <v>101</v>
      </c>
      <c r="BB218" s="13"/>
      <c r="BC218" s="63">
        <f t="shared" si="48"/>
        <v>5</v>
      </c>
      <c r="BD218" s="13">
        <f t="shared" si="48"/>
        <v>2</v>
      </c>
      <c r="BE218" s="13">
        <f t="shared" si="48"/>
        <v>34</v>
      </c>
      <c r="BF218" s="13">
        <f t="shared" si="48"/>
        <v>20</v>
      </c>
      <c r="BG218" s="63">
        <f t="shared" si="48"/>
        <v>7</v>
      </c>
      <c r="BH218" s="13">
        <f t="shared" si="48"/>
        <v>3</v>
      </c>
      <c r="BI218" s="13">
        <f t="shared" si="48"/>
        <v>13</v>
      </c>
      <c r="BJ218" s="13">
        <f t="shared" si="48"/>
        <v>17</v>
      </c>
      <c r="BK218" s="103">
        <f t="shared" si="48"/>
        <v>101</v>
      </c>
      <c r="BM218" s="12">
        <v>9278</v>
      </c>
      <c r="BN218" s="12">
        <v>6593</v>
      </c>
      <c r="BO218" s="12">
        <v>56913</v>
      </c>
      <c r="BP218" s="12">
        <v>6.13</v>
      </c>
      <c r="BQ218" s="39">
        <v>0.16041666666666668</v>
      </c>
      <c r="BR218" s="40">
        <v>5.74E-2</v>
      </c>
      <c r="BS218" s="40">
        <v>0.6905</v>
      </c>
    </row>
    <row r="219" spans="1:71" x14ac:dyDescent="0.45">
      <c r="A219" s="2">
        <v>42917</v>
      </c>
      <c r="X219">
        <v>1</v>
      </c>
      <c r="AS219">
        <v>2</v>
      </c>
      <c r="BA219" s="101">
        <f t="shared" si="42"/>
        <v>3</v>
      </c>
      <c r="BC219" s="60">
        <v>0</v>
      </c>
      <c r="BD219">
        <v>0</v>
      </c>
      <c r="BE219">
        <v>1</v>
      </c>
      <c r="BF219">
        <v>0</v>
      </c>
      <c r="BG219" s="60">
        <v>0</v>
      </c>
      <c r="BH219" s="54">
        <v>0</v>
      </c>
      <c r="BI219" s="54">
        <v>1</v>
      </c>
      <c r="BJ219" s="54">
        <v>1</v>
      </c>
      <c r="BK219" s="80">
        <f>SUM(BC219:BJ219)</f>
        <v>3</v>
      </c>
      <c r="BM219">
        <v>145</v>
      </c>
      <c r="BN219">
        <v>137</v>
      </c>
      <c r="BO219">
        <v>735</v>
      </c>
      <c r="BP219">
        <v>5.07</v>
      </c>
      <c r="BQ219" s="16">
        <v>0.10277777777777779</v>
      </c>
      <c r="BR219" s="17">
        <v>1.38E-2</v>
      </c>
      <c r="BS219" s="17">
        <v>0.79310000000000003</v>
      </c>
    </row>
    <row r="220" spans="1:71" x14ac:dyDescent="0.45">
      <c r="A220" s="2">
        <v>42918</v>
      </c>
      <c r="L220">
        <v>1</v>
      </c>
      <c r="O220">
        <v>1</v>
      </c>
      <c r="AS220">
        <v>1</v>
      </c>
      <c r="BA220" s="101">
        <f t="shared" si="42"/>
        <v>3</v>
      </c>
      <c r="BC220" s="60">
        <v>1</v>
      </c>
      <c r="BD220">
        <v>0</v>
      </c>
      <c r="BE220">
        <v>2</v>
      </c>
      <c r="BF220">
        <v>0</v>
      </c>
      <c r="BG220" s="60">
        <v>0</v>
      </c>
      <c r="BH220" s="54">
        <v>0</v>
      </c>
      <c r="BI220" s="54">
        <v>0</v>
      </c>
      <c r="BK220" s="80">
        <f>SUM(BC220:BI220)</f>
        <v>3</v>
      </c>
      <c r="BM220">
        <v>147</v>
      </c>
      <c r="BN220">
        <v>132</v>
      </c>
      <c r="BO220">
        <v>941</v>
      </c>
      <c r="BP220">
        <v>6.4</v>
      </c>
      <c r="BQ220" s="16">
        <v>0.12708333333333333</v>
      </c>
      <c r="BR220" s="17">
        <v>2.0400000000000001E-2</v>
      </c>
      <c r="BS220" s="17">
        <v>0.81630000000000003</v>
      </c>
    </row>
    <row r="221" spans="1:71" x14ac:dyDescent="0.45">
      <c r="A221" s="2">
        <v>42919</v>
      </c>
      <c r="BA221" s="101">
        <f t="shared" si="42"/>
        <v>0</v>
      </c>
      <c r="BK221" s="80">
        <f t="shared" ref="BK220:BK259" si="49">SUM(BC221:BF221)</f>
        <v>0</v>
      </c>
    </row>
    <row r="222" spans="1:71" x14ac:dyDescent="0.45">
      <c r="A222" s="2">
        <v>42920</v>
      </c>
      <c r="BA222" s="101">
        <f t="shared" si="42"/>
        <v>0</v>
      </c>
      <c r="BK222" s="80">
        <f t="shared" si="49"/>
        <v>0</v>
      </c>
    </row>
    <row r="223" spans="1:71" x14ac:dyDescent="0.45">
      <c r="A223" s="2">
        <v>42921</v>
      </c>
      <c r="BA223" s="101">
        <f t="shared" si="42"/>
        <v>0</v>
      </c>
      <c r="BK223" s="80">
        <f t="shared" si="49"/>
        <v>0</v>
      </c>
    </row>
    <row r="224" spans="1:71" x14ac:dyDescent="0.45">
      <c r="A224" s="2">
        <v>42922</v>
      </c>
      <c r="BA224" s="101">
        <f t="shared" si="42"/>
        <v>0</v>
      </c>
      <c r="BK224" s="80">
        <f t="shared" si="49"/>
        <v>0</v>
      </c>
    </row>
    <row r="225" spans="1:63" x14ac:dyDescent="0.45">
      <c r="A225" s="2">
        <v>42923</v>
      </c>
      <c r="BA225" s="101">
        <f t="shared" si="42"/>
        <v>0</v>
      </c>
      <c r="BK225" s="80">
        <f t="shared" si="49"/>
        <v>0</v>
      </c>
    </row>
    <row r="226" spans="1:63" x14ac:dyDescent="0.45">
      <c r="A226" s="2">
        <v>42924</v>
      </c>
      <c r="BA226" s="101">
        <f t="shared" si="42"/>
        <v>0</v>
      </c>
      <c r="BK226" s="80">
        <f t="shared" si="49"/>
        <v>0</v>
      </c>
    </row>
    <row r="227" spans="1:63" s="18" customFormat="1" x14ac:dyDescent="0.45">
      <c r="A227" s="5" t="s">
        <v>58</v>
      </c>
      <c r="B227" s="18">
        <f>SUM(B219:B226)</f>
        <v>0</v>
      </c>
      <c r="C227" s="18">
        <f t="shared" ref="C227:BK227" si="50">SUM(C219:C226)</f>
        <v>0</v>
      </c>
      <c r="D227" s="18">
        <f t="shared" si="50"/>
        <v>0</v>
      </c>
      <c r="E227" s="18">
        <f t="shared" si="50"/>
        <v>0</v>
      </c>
      <c r="F227" s="18">
        <f t="shared" si="50"/>
        <v>0</v>
      </c>
      <c r="G227" s="18">
        <f t="shared" si="50"/>
        <v>0</v>
      </c>
      <c r="H227" s="18">
        <f t="shared" si="50"/>
        <v>0</v>
      </c>
      <c r="J227" s="18">
        <f t="shared" si="50"/>
        <v>0</v>
      </c>
      <c r="K227" s="18">
        <f t="shared" si="50"/>
        <v>0</v>
      </c>
      <c r="L227" s="18">
        <f t="shared" si="50"/>
        <v>1</v>
      </c>
      <c r="M227" s="18">
        <f t="shared" si="50"/>
        <v>0</v>
      </c>
      <c r="N227" s="18">
        <f t="shared" si="50"/>
        <v>0</v>
      </c>
      <c r="O227" s="18">
        <f t="shared" si="50"/>
        <v>1</v>
      </c>
      <c r="P227" s="18">
        <f t="shared" si="50"/>
        <v>0</v>
      </c>
      <c r="Q227" s="18">
        <f t="shared" si="50"/>
        <v>0</v>
      </c>
      <c r="R227" s="18">
        <f t="shared" si="50"/>
        <v>0</v>
      </c>
      <c r="S227" s="18">
        <f t="shared" si="50"/>
        <v>0</v>
      </c>
      <c r="T227" s="18">
        <f t="shared" si="50"/>
        <v>0</v>
      </c>
      <c r="U227" s="18">
        <f t="shared" si="50"/>
        <v>0</v>
      </c>
      <c r="V227" s="18">
        <f t="shared" si="50"/>
        <v>0</v>
      </c>
      <c r="W227" s="18">
        <f t="shared" si="50"/>
        <v>0</v>
      </c>
      <c r="X227" s="18">
        <f t="shared" si="50"/>
        <v>1</v>
      </c>
      <c r="Y227" s="18">
        <f t="shared" si="50"/>
        <v>0</v>
      </c>
      <c r="Z227" s="18">
        <f t="shared" si="50"/>
        <v>0</v>
      </c>
      <c r="AA227" s="18">
        <f t="shared" si="50"/>
        <v>0</v>
      </c>
      <c r="AB227" s="18">
        <f t="shared" si="50"/>
        <v>0</v>
      </c>
      <c r="AC227" s="18">
        <f t="shared" si="50"/>
        <v>0</v>
      </c>
      <c r="AD227" s="18">
        <f t="shared" si="50"/>
        <v>0</v>
      </c>
      <c r="AE227" s="18">
        <f t="shared" si="50"/>
        <v>0</v>
      </c>
      <c r="AF227" s="18">
        <f t="shared" si="50"/>
        <v>0</v>
      </c>
      <c r="AG227" s="18">
        <f t="shared" si="50"/>
        <v>0</v>
      </c>
      <c r="AH227" s="18">
        <f t="shared" si="50"/>
        <v>0</v>
      </c>
      <c r="AI227" s="18">
        <f t="shared" si="50"/>
        <v>0</v>
      </c>
      <c r="AJ227" s="18">
        <f t="shared" si="50"/>
        <v>0</v>
      </c>
      <c r="AK227" s="18">
        <f t="shared" si="50"/>
        <v>0</v>
      </c>
      <c r="AL227" s="18">
        <f t="shared" si="50"/>
        <v>0</v>
      </c>
      <c r="AM227" s="18">
        <f t="shared" si="50"/>
        <v>0</v>
      </c>
      <c r="AN227" s="18">
        <f t="shared" si="50"/>
        <v>0</v>
      </c>
      <c r="AO227" s="18">
        <f t="shared" si="50"/>
        <v>0</v>
      </c>
      <c r="AP227" s="18">
        <f t="shared" si="50"/>
        <v>0</v>
      </c>
      <c r="AQ227" s="18">
        <f t="shared" si="50"/>
        <v>0</v>
      </c>
      <c r="AR227" s="18">
        <f t="shared" si="50"/>
        <v>0</v>
      </c>
      <c r="AS227" s="18">
        <f t="shared" si="50"/>
        <v>3</v>
      </c>
      <c r="AT227" s="18">
        <f t="shared" si="50"/>
        <v>0</v>
      </c>
      <c r="AU227" s="18">
        <f t="shared" si="50"/>
        <v>0</v>
      </c>
      <c r="AV227" s="18">
        <f t="shared" si="50"/>
        <v>0</v>
      </c>
      <c r="AW227" s="18">
        <f t="shared" si="50"/>
        <v>0</v>
      </c>
      <c r="AX227" s="18">
        <f t="shared" si="50"/>
        <v>0</v>
      </c>
      <c r="AY227" s="18">
        <f t="shared" si="50"/>
        <v>0</v>
      </c>
      <c r="AZ227" s="18">
        <f t="shared" si="50"/>
        <v>0</v>
      </c>
      <c r="BA227" s="33">
        <f t="shared" si="50"/>
        <v>6</v>
      </c>
      <c r="BC227" s="61">
        <f t="shared" si="50"/>
        <v>1</v>
      </c>
      <c r="BD227" s="18">
        <f t="shared" si="50"/>
        <v>0</v>
      </c>
      <c r="BE227" s="18">
        <f t="shared" si="50"/>
        <v>3</v>
      </c>
      <c r="BF227" s="18">
        <f t="shared" si="50"/>
        <v>0</v>
      </c>
      <c r="BG227" s="61">
        <f t="shared" si="50"/>
        <v>0</v>
      </c>
      <c r="BH227" s="18">
        <f t="shared" si="50"/>
        <v>0</v>
      </c>
      <c r="BI227" s="18">
        <f t="shared" si="50"/>
        <v>1</v>
      </c>
      <c r="BJ227" s="18">
        <f t="shared" si="50"/>
        <v>1</v>
      </c>
      <c r="BK227" s="80">
        <f t="shared" si="50"/>
        <v>6</v>
      </c>
    </row>
    <row r="228" spans="1:63" x14ac:dyDescent="0.45">
      <c r="A228" s="2">
        <v>42925</v>
      </c>
      <c r="BA228" s="101">
        <f t="shared" si="42"/>
        <v>0</v>
      </c>
      <c r="BK228" s="80">
        <f t="shared" si="49"/>
        <v>0</v>
      </c>
    </row>
    <row r="229" spans="1:63" x14ac:dyDescent="0.45">
      <c r="A229" s="2">
        <v>42926</v>
      </c>
      <c r="BA229" s="101">
        <f t="shared" si="42"/>
        <v>0</v>
      </c>
      <c r="BK229" s="80">
        <f t="shared" si="49"/>
        <v>0</v>
      </c>
    </row>
    <row r="230" spans="1:63" x14ac:dyDescent="0.45">
      <c r="A230" s="2">
        <v>42927</v>
      </c>
      <c r="BA230" s="101">
        <f t="shared" si="42"/>
        <v>0</v>
      </c>
      <c r="BK230" s="80">
        <f t="shared" si="49"/>
        <v>0</v>
      </c>
    </row>
    <row r="231" spans="1:63" x14ac:dyDescent="0.45">
      <c r="A231" s="2">
        <v>42928</v>
      </c>
      <c r="BA231" s="101">
        <f t="shared" si="42"/>
        <v>0</v>
      </c>
      <c r="BK231" s="80">
        <f t="shared" si="49"/>
        <v>0</v>
      </c>
    </row>
    <row r="232" spans="1:63" x14ac:dyDescent="0.45">
      <c r="A232" s="2">
        <v>42929</v>
      </c>
      <c r="BA232" s="101">
        <f t="shared" si="42"/>
        <v>0</v>
      </c>
      <c r="BK232" s="80">
        <f t="shared" si="49"/>
        <v>0</v>
      </c>
    </row>
    <row r="233" spans="1:63" x14ac:dyDescent="0.45">
      <c r="A233" s="2">
        <v>42930</v>
      </c>
      <c r="BA233" s="101">
        <f t="shared" si="42"/>
        <v>0</v>
      </c>
      <c r="BK233" s="80">
        <f t="shared" si="49"/>
        <v>0</v>
      </c>
    </row>
    <row r="234" spans="1:63" x14ac:dyDescent="0.45">
      <c r="A234" s="2">
        <v>42931</v>
      </c>
      <c r="BA234" s="101">
        <f t="shared" si="42"/>
        <v>0</v>
      </c>
      <c r="BK234" s="80">
        <f t="shared" si="49"/>
        <v>0</v>
      </c>
    </row>
    <row r="235" spans="1:63" s="4" customFormat="1" x14ac:dyDescent="0.45">
      <c r="A235" s="5" t="s">
        <v>58</v>
      </c>
      <c r="B235" s="4">
        <f>SUM(B228:B234)</f>
        <v>0</v>
      </c>
      <c r="C235" s="4">
        <f t="shared" ref="C235:BK235" si="51">SUM(C228:C234)</f>
        <v>0</v>
      </c>
      <c r="D235" s="4">
        <f t="shared" si="51"/>
        <v>0</v>
      </c>
      <c r="E235" s="4">
        <f t="shared" si="51"/>
        <v>0</v>
      </c>
      <c r="F235" s="4">
        <f t="shared" si="51"/>
        <v>0</v>
      </c>
      <c r="G235" s="4">
        <f t="shared" si="51"/>
        <v>0</v>
      </c>
      <c r="H235" s="4">
        <f t="shared" si="51"/>
        <v>0</v>
      </c>
      <c r="J235" s="4">
        <f t="shared" si="51"/>
        <v>0</v>
      </c>
      <c r="K235" s="4">
        <f t="shared" si="51"/>
        <v>0</v>
      </c>
      <c r="L235" s="4">
        <f t="shared" si="51"/>
        <v>0</v>
      </c>
      <c r="M235" s="4">
        <f t="shared" si="51"/>
        <v>0</v>
      </c>
      <c r="N235" s="4">
        <f t="shared" si="51"/>
        <v>0</v>
      </c>
      <c r="O235" s="4">
        <f t="shared" si="51"/>
        <v>0</v>
      </c>
      <c r="P235" s="4">
        <f t="shared" si="51"/>
        <v>0</v>
      </c>
      <c r="Q235" s="4">
        <f t="shared" si="51"/>
        <v>0</v>
      </c>
      <c r="R235" s="4">
        <f t="shared" si="51"/>
        <v>0</v>
      </c>
      <c r="S235" s="4">
        <f t="shared" si="51"/>
        <v>0</v>
      </c>
      <c r="T235" s="4">
        <f t="shared" si="51"/>
        <v>0</v>
      </c>
      <c r="U235" s="4">
        <f t="shared" si="51"/>
        <v>0</v>
      </c>
      <c r="V235" s="4">
        <f t="shared" si="51"/>
        <v>0</v>
      </c>
      <c r="W235" s="4">
        <f t="shared" si="51"/>
        <v>0</v>
      </c>
      <c r="X235" s="4">
        <f t="shared" si="51"/>
        <v>0</v>
      </c>
      <c r="Y235" s="4">
        <f t="shared" si="51"/>
        <v>0</v>
      </c>
      <c r="Z235" s="4">
        <f t="shared" si="51"/>
        <v>0</v>
      </c>
      <c r="AA235" s="4">
        <f t="shared" si="51"/>
        <v>0</v>
      </c>
      <c r="AB235" s="4">
        <f t="shared" si="51"/>
        <v>0</v>
      </c>
      <c r="AC235" s="4">
        <f t="shared" si="51"/>
        <v>0</v>
      </c>
      <c r="AD235" s="4">
        <f t="shared" si="51"/>
        <v>0</v>
      </c>
      <c r="AE235" s="4">
        <f t="shared" si="51"/>
        <v>0</v>
      </c>
      <c r="AF235" s="4">
        <f t="shared" si="51"/>
        <v>0</v>
      </c>
      <c r="AG235" s="4">
        <f t="shared" si="51"/>
        <v>0</v>
      </c>
      <c r="AH235" s="4">
        <f t="shared" si="51"/>
        <v>0</v>
      </c>
      <c r="AI235" s="4">
        <f t="shared" si="51"/>
        <v>0</v>
      </c>
      <c r="AJ235" s="4">
        <f t="shared" si="51"/>
        <v>0</v>
      </c>
      <c r="AK235" s="4">
        <f t="shared" si="51"/>
        <v>0</v>
      </c>
      <c r="AL235" s="4">
        <f t="shared" si="51"/>
        <v>0</v>
      </c>
      <c r="AM235" s="4">
        <f t="shared" si="51"/>
        <v>0</v>
      </c>
      <c r="AN235" s="4">
        <f t="shared" si="51"/>
        <v>0</v>
      </c>
      <c r="AO235" s="4">
        <f t="shared" si="51"/>
        <v>0</v>
      </c>
      <c r="AP235" s="4">
        <f t="shared" si="51"/>
        <v>0</v>
      </c>
      <c r="AQ235" s="4">
        <f t="shared" si="51"/>
        <v>0</v>
      </c>
      <c r="AR235" s="4">
        <f t="shared" si="51"/>
        <v>0</v>
      </c>
      <c r="AS235" s="4">
        <f t="shared" si="51"/>
        <v>0</v>
      </c>
      <c r="AT235" s="4">
        <f t="shared" si="51"/>
        <v>0</v>
      </c>
      <c r="AU235" s="4">
        <f t="shared" si="51"/>
        <v>0</v>
      </c>
      <c r="AV235" s="4">
        <f t="shared" si="51"/>
        <v>0</v>
      </c>
      <c r="AW235" s="4">
        <f t="shared" si="51"/>
        <v>0</v>
      </c>
      <c r="AX235" s="4">
        <f t="shared" si="51"/>
        <v>0</v>
      </c>
      <c r="AY235" s="4">
        <f t="shared" si="51"/>
        <v>0</v>
      </c>
      <c r="AZ235" s="4">
        <f t="shared" si="51"/>
        <v>0</v>
      </c>
      <c r="BA235" s="27">
        <f t="shared" si="51"/>
        <v>0</v>
      </c>
      <c r="BC235" s="62">
        <f t="shared" si="51"/>
        <v>0</v>
      </c>
      <c r="BD235" s="4">
        <f t="shared" si="51"/>
        <v>0</v>
      </c>
      <c r="BE235" s="4">
        <f t="shared" si="51"/>
        <v>0</v>
      </c>
      <c r="BF235" s="4">
        <f t="shared" si="51"/>
        <v>0</v>
      </c>
      <c r="BG235" s="62">
        <f t="shared" si="51"/>
        <v>0</v>
      </c>
      <c r="BH235" s="4">
        <f t="shared" si="51"/>
        <v>0</v>
      </c>
      <c r="BI235" s="4">
        <f t="shared" si="51"/>
        <v>0</v>
      </c>
      <c r="BJ235" s="4">
        <f t="shared" si="51"/>
        <v>0</v>
      </c>
      <c r="BK235" s="80">
        <f t="shared" si="51"/>
        <v>0</v>
      </c>
    </row>
    <row r="236" spans="1:63" x14ac:dyDescent="0.45">
      <c r="A236" s="2">
        <v>42932</v>
      </c>
      <c r="BA236" s="101">
        <f t="shared" si="42"/>
        <v>0</v>
      </c>
      <c r="BK236" s="80">
        <f t="shared" si="49"/>
        <v>0</v>
      </c>
    </row>
    <row r="237" spans="1:63" x14ac:dyDescent="0.45">
      <c r="A237" s="2">
        <v>42933</v>
      </c>
      <c r="BA237" s="101">
        <f t="shared" si="42"/>
        <v>0</v>
      </c>
      <c r="BK237" s="80">
        <f t="shared" si="49"/>
        <v>0</v>
      </c>
    </row>
    <row r="238" spans="1:63" x14ac:dyDescent="0.45">
      <c r="A238" s="2">
        <v>42934</v>
      </c>
      <c r="BA238" s="101">
        <f t="shared" si="42"/>
        <v>0</v>
      </c>
      <c r="BK238" s="80">
        <f t="shared" si="49"/>
        <v>0</v>
      </c>
    </row>
    <row r="239" spans="1:63" x14ac:dyDescent="0.45">
      <c r="A239" s="2">
        <v>42935</v>
      </c>
      <c r="BA239" s="101">
        <f t="shared" si="42"/>
        <v>0</v>
      </c>
      <c r="BK239" s="80">
        <f t="shared" si="49"/>
        <v>0</v>
      </c>
    </row>
    <row r="240" spans="1:63" x14ac:dyDescent="0.45">
      <c r="A240" s="2">
        <v>42936</v>
      </c>
      <c r="BA240" s="101">
        <f t="shared" si="42"/>
        <v>0</v>
      </c>
      <c r="BK240" s="80">
        <f t="shared" si="49"/>
        <v>0</v>
      </c>
    </row>
    <row r="241" spans="1:63" x14ac:dyDescent="0.45">
      <c r="A241" s="2">
        <v>42937</v>
      </c>
      <c r="BA241" s="101">
        <f t="shared" si="42"/>
        <v>0</v>
      </c>
      <c r="BK241" s="80">
        <f t="shared" si="49"/>
        <v>0</v>
      </c>
    </row>
    <row r="242" spans="1:63" x14ac:dyDescent="0.45">
      <c r="A242" s="2">
        <v>42938</v>
      </c>
      <c r="BA242" s="101">
        <f t="shared" si="42"/>
        <v>0</v>
      </c>
      <c r="BK242" s="80">
        <f t="shared" si="49"/>
        <v>0</v>
      </c>
    </row>
    <row r="243" spans="1:63" s="4" customFormat="1" x14ac:dyDescent="0.45">
      <c r="A243" s="5" t="s">
        <v>58</v>
      </c>
      <c r="B243" s="4">
        <f>SUM(B236:B242)</f>
        <v>0</v>
      </c>
      <c r="C243" s="4">
        <f t="shared" ref="C243:BK243" si="52">SUM(C236:C242)</f>
        <v>0</v>
      </c>
      <c r="D243" s="4">
        <f t="shared" si="52"/>
        <v>0</v>
      </c>
      <c r="E243" s="4">
        <f t="shared" si="52"/>
        <v>0</v>
      </c>
      <c r="F243" s="4">
        <f t="shared" si="52"/>
        <v>0</v>
      </c>
      <c r="G243" s="4">
        <f t="shared" si="52"/>
        <v>0</v>
      </c>
      <c r="H243" s="4">
        <f t="shared" si="52"/>
        <v>0</v>
      </c>
      <c r="J243" s="4">
        <f t="shared" si="52"/>
        <v>0</v>
      </c>
      <c r="K243" s="4">
        <f t="shared" si="52"/>
        <v>0</v>
      </c>
      <c r="L243" s="4">
        <f t="shared" si="52"/>
        <v>0</v>
      </c>
      <c r="M243" s="4">
        <f t="shared" si="52"/>
        <v>0</v>
      </c>
      <c r="N243" s="4">
        <f t="shared" si="52"/>
        <v>0</v>
      </c>
      <c r="O243" s="4">
        <f t="shared" si="52"/>
        <v>0</v>
      </c>
      <c r="P243" s="4">
        <f t="shared" si="52"/>
        <v>0</v>
      </c>
      <c r="Q243" s="4">
        <f t="shared" si="52"/>
        <v>0</v>
      </c>
      <c r="R243" s="4">
        <f t="shared" si="52"/>
        <v>0</v>
      </c>
      <c r="S243" s="4">
        <f t="shared" si="52"/>
        <v>0</v>
      </c>
      <c r="T243" s="4">
        <f t="shared" si="52"/>
        <v>0</v>
      </c>
      <c r="U243" s="4">
        <f t="shared" si="52"/>
        <v>0</v>
      </c>
      <c r="V243" s="4">
        <f t="shared" si="52"/>
        <v>0</v>
      </c>
      <c r="W243" s="4">
        <f t="shared" si="52"/>
        <v>0</v>
      </c>
      <c r="X243" s="4">
        <f t="shared" si="52"/>
        <v>0</v>
      </c>
      <c r="Y243" s="4">
        <f t="shared" si="52"/>
        <v>0</v>
      </c>
      <c r="Z243" s="4">
        <f t="shared" si="52"/>
        <v>0</v>
      </c>
      <c r="AA243" s="4">
        <f t="shared" si="52"/>
        <v>0</v>
      </c>
      <c r="AB243" s="4">
        <f t="shared" si="52"/>
        <v>0</v>
      </c>
      <c r="AC243" s="4">
        <f t="shared" si="52"/>
        <v>0</v>
      </c>
      <c r="AD243" s="4">
        <f t="shared" si="52"/>
        <v>0</v>
      </c>
      <c r="AE243" s="4">
        <f t="shared" si="52"/>
        <v>0</v>
      </c>
      <c r="AF243" s="4">
        <f t="shared" si="52"/>
        <v>0</v>
      </c>
      <c r="AG243" s="4">
        <f t="shared" si="52"/>
        <v>0</v>
      </c>
      <c r="AH243" s="4">
        <f t="shared" si="52"/>
        <v>0</v>
      </c>
      <c r="AI243" s="4">
        <f t="shared" si="52"/>
        <v>0</v>
      </c>
      <c r="AJ243" s="4">
        <f t="shared" si="52"/>
        <v>0</v>
      </c>
      <c r="AK243" s="4">
        <f t="shared" si="52"/>
        <v>0</v>
      </c>
      <c r="AL243" s="4">
        <f t="shared" si="52"/>
        <v>0</v>
      </c>
      <c r="AM243" s="4">
        <f t="shared" si="52"/>
        <v>0</v>
      </c>
      <c r="AN243" s="4">
        <f t="shared" si="52"/>
        <v>0</v>
      </c>
      <c r="AO243" s="4">
        <f t="shared" si="52"/>
        <v>0</v>
      </c>
      <c r="AP243" s="4">
        <f t="shared" si="52"/>
        <v>0</v>
      </c>
      <c r="AQ243" s="4">
        <f t="shared" si="52"/>
        <v>0</v>
      </c>
      <c r="AR243" s="4">
        <f t="shared" si="52"/>
        <v>0</v>
      </c>
      <c r="AS243" s="4">
        <f t="shared" si="52"/>
        <v>0</v>
      </c>
      <c r="AT243" s="4">
        <f t="shared" si="52"/>
        <v>0</v>
      </c>
      <c r="AU243" s="4">
        <f t="shared" si="52"/>
        <v>0</v>
      </c>
      <c r="AV243" s="4">
        <f t="shared" si="52"/>
        <v>0</v>
      </c>
      <c r="AW243" s="4">
        <f t="shared" si="52"/>
        <v>0</v>
      </c>
      <c r="AX243" s="4">
        <f t="shared" si="52"/>
        <v>0</v>
      </c>
      <c r="AY243" s="4">
        <f t="shared" si="52"/>
        <v>0</v>
      </c>
      <c r="AZ243" s="4">
        <f t="shared" si="52"/>
        <v>0</v>
      </c>
      <c r="BA243" s="27">
        <f t="shared" si="52"/>
        <v>0</v>
      </c>
      <c r="BC243" s="62">
        <f t="shared" si="52"/>
        <v>0</v>
      </c>
      <c r="BD243" s="4">
        <f t="shared" si="52"/>
        <v>0</v>
      </c>
      <c r="BE243" s="4">
        <f t="shared" si="52"/>
        <v>0</v>
      </c>
      <c r="BF243" s="4">
        <f t="shared" si="52"/>
        <v>0</v>
      </c>
      <c r="BG243" s="62">
        <f t="shared" si="52"/>
        <v>0</v>
      </c>
      <c r="BH243" s="4">
        <f t="shared" si="52"/>
        <v>0</v>
      </c>
      <c r="BI243" s="4">
        <f t="shared" si="52"/>
        <v>0</v>
      </c>
      <c r="BJ243" s="4">
        <f t="shared" si="52"/>
        <v>0</v>
      </c>
      <c r="BK243" s="80">
        <f t="shared" si="52"/>
        <v>0</v>
      </c>
    </row>
    <row r="244" spans="1:63" x14ac:dyDescent="0.45">
      <c r="A244" s="2">
        <v>42939</v>
      </c>
      <c r="BA244" s="101">
        <f t="shared" si="42"/>
        <v>0</v>
      </c>
      <c r="BK244" s="80">
        <f t="shared" si="49"/>
        <v>0</v>
      </c>
    </row>
    <row r="245" spans="1:63" x14ac:dyDescent="0.45">
      <c r="A245" s="2">
        <v>42940</v>
      </c>
      <c r="BA245" s="101">
        <f t="shared" si="42"/>
        <v>0</v>
      </c>
      <c r="BK245" s="80">
        <f t="shared" si="49"/>
        <v>0</v>
      </c>
    </row>
    <row r="246" spans="1:63" x14ac:dyDescent="0.45">
      <c r="A246" s="2">
        <v>42941</v>
      </c>
      <c r="BA246" s="101">
        <f t="shared" si="42"/>
        <v>0</v>
      </c>
      <c r="BK246" s="80">
        <f t="shared" si="49"/>
        <v>0</v>
      </c>
    </row>
    <row r="247" spans="1:63" x14ac:dyDescent="0.45">
      <c r="A247" s="2">
        <v>42942</v>
      </c>
      <c r="BA247" s="101">
        <f t="shared" si="42"/>
        <v>0</v>
      </c>
      <c r="BK247" s="80">
        <f t="shared" si="49"/>
        <v>0</v>
      </c>
    </row>
    <row r="248" spans="1:63" x14ac:dyDescent="0.45">
      <c r="A248" s="2">
        <v>42943</v>
      </c>
      <c r="BA248" s="101">
        <f t="shared" si="42"/>
        <v>0</v>
      </c>
      <c r="BK248" s="80">
        <f t="shared" si="49"/>
        <v>0</v>
      </c>
    </row>
    <row r="249" spans="1:63" x14ac:dyDescent="0.45">
      <c r="A249" s="2">
        <v>42944</v>
      </c>
      <c r="BA249" s="101">
        <f t="shared" si="42"/>
        <v>0</v>
      </c>
      <c r="BK249" s="80">
        <f t="shared" si="49"/>
        <v>0</v>
      </c>
    </row>
    <row r="250" spans="1:63" x14ac:dyDescent="0.45">
      <c r="A250" s="2">
        <v>42945</v>
      </c>
      <c r="BA250" s="101">
        <f t="shared" si="42"/>
        <v>0</v>
      </c>
      <c r="BK250" s="80">
        <f t="shared" si="49"/>
        <v>0</v>
      </c>
    </row>
    <row r="251" spans="1:63" s="4" customFormat="1" x14ac:dyDescent="0.45">
      <c r="A251" s="5" t="s">
        <v>58</v>
      </c>
      <c r="B251" s="4">
        <f>SUM(B244:B250)</f>
        <v>0</v>
      </c>
      <c r="C251" s="4">
        <f t="shared" ref="C251:BK251" si="53">SUM(C244:C250)</f>
        <v>0</v>
      </c>
      <c r="D251" s="4">
        <f t="shared" si="53"/>
        <v>0</v>
      </c>
      <c r="E251" s="4">
        <f t="shared" si="53"/>
        <v>0</v>
      </c>
      <c r="F251" s="4">
        <f t="shared" si="53"/>
        <v>0</v>
      </c>
      <c r="G251" s="4">
        <f t="shared" si="53"/>
        <v>0</v>
      </c>
      <c r="H251" s="4">
        <f t="shared" si="53"/>
        <v>0</v>
      </c>
      <c r="J251" s="4">
        <f t="shared" si="53"/>
        <v>0</v>
      </c>
      <c r="K251" s="4">
        <f t="shared" si="53"/>
        <v>0</v>
      </c>
      <c r="L251" s="4">
        <f t="shared" si="53"/>
        <v>0</v>
      </c>
      <c r="M251" s="4">
        <f t="shared" si="53"/>
        <v>0</v>
      </c>
      <c r="N251" s="4">
        <f t="shared" si="53"/>
        <v>0</v>
      </c>
      <c r="O251" s="4">
        <f t="shared" si="53"/>
        <v>0</v>
      </c>
      <c r="P251" s="4">
        <f t="shared" si="53"/>
        <v>0</v>
      </c>
      <c r="Q251" s="4">
        <f t="shared" si="53"/>
        <v>0</v>
      </c>
      <c r="R251" s="4">
        <f t="shared" si="53"/>
        <v>0</v>
      </c>
      <c r="S251" s="4">
        <f t="shared" si="53"/>
        <v>0</v>
      </c>
      <c r="T251" s="4">
        <f t="shared" si="53"/>
        <v>0</v>
      </c>
      <c r="U251" s="4">
        <f t="shared" si="53"/>
        <v>0</v>
      </c>
      <c r="V251" s="4">
        <f t="shared" si="53"/>
        <v>0</v>
      </c>
      <c r="W251" s="4">
        <f t="shared" si="53"/>
        <v>0</v>
      </c>
      <c r="X251" s="4">
        <f t="shared" si="53"/>
        <v>0</v>
      </c>
      <c r="Y251" s="4">
        <f t="shared" si="53"/>
        <v>0</v>
      </c>
      <c r="Z251" s="4">
        <f t="shared" si="53"/>
        <v>0</v>
      </c>
      <c r="AA251" s="4">
        <f t="shared" si="53"/>
        <v>0</v>
      </c>
      <c r="AB251" s="4">
        <f t="shared" si="53"/>
        <v>0</v>
      </c>
      <c r="AC251" s="4">
        <f t="shared" si="53"/>
        <v>0</v>
      </c>
      <c r="AD251" s="4">
        <f t="shared" si="53"/>
        <v>0</v>
      </c>
      <c r="AE251" s="4">
        <f t="shared" si="53"/>
        <v>0</v>
      </c>
      <c r="AF251" s="4">
        <f t="shared" si="53"/>
        <v>0</v>
      </c>
      <c r="AG251" s="4">
        <f t="shared" si="53"/>
        <v>0</v>
      </c>
      <c r="AH251" s="4">
        <f t="shared" si="53"/>
        <v>0</v>
      </c>
      <c r="AI251" s="4">
        <f t="shared" si="53"/>
        <v>0</v>
      </c>
      <c r="AJ251" s="4">
        <f t="shared" si="53"/>
        <v>0</v>
      </c>
      <c r="AK251" s="4">
        <f t="shared" si="53"/>
        <v>0</v>
      </c>
      <c r="AL251" s="4">
        <f t="shared" si="53"/>
        <v>0</v>
      </c>
      <c r="AM251" s="4">
        <f t="shared" si="53"/>
        <v>0</v>
      </c>
      <c r="AN251" s="4">
        <f t="shared" si="53"/>
        <v>0</v>
      </c>
      <c r="AO251" s="4">
        <f t="shared" si="53"/>
        <v>0</v>
      </c>
      <c r="AP251" s="4">
        <f t="shared" si="53"/>
        <v>0</v>
      </c>
      <c r="AQ251" s="4">
        <f t="shared" si="53"/>
        <v>0</v>
      </c>
      <c r="AR251" s="4">
        <f t="shared" si="53"/>
        <v>0</v>
      </c>
      <c r="AS251" s="4">
        <f t="shared" si="53"/>
        <v>0</v>
      </c>
      <c r="AT251" s="4">
        <f t="shared" si="53"/>
        <v>0</v>
      </c>
      <c r="AU251" s="4">
        <f t="shared" si="53"/>
        <v>0</v>
      </c>
      <c r="AV251" s="4">
        <f t="shared" si="53"/>
        <v>0</v>
      </c>
      <c r="AW251" s="4">
        <f t="shared" si="53"/>
        <v>0</v>
      </c>
      <c r="AX251" s="4">
        <f t="shared" si="53"/>
        <v>0</v>
      </c>
      <c r="AY251" s="4">
        <f t="shared" si="53"/>
        <v>0</v>
      </c>
      <c r="AZ251" s="4">
        <f t="shared" si="53"/>
        <v>0</v>
      </c>
      <c r="BA251" s="27">
        <f t="shared" si="53"/>
        <v>0</v>
      </c>
      <c r="BC251" s="62">
        <f t="shared" si="53"/>
        <v>0</v>
      </c>
      <c r="BD251" s="4">
        <f t="shared" si="53"/>
        <v>0</v>
      </c>
      <c r="BE251" s="4">
        <f t="shared" si="53"/>
        <v>0</v>
      </c>
      <c r="BF251" s="4">
        <f t="shared" si="53"/>
        <v>0</v>
      </c>
      <c r="BG251" s="62">
        <f t="shared" si="53"/>
        <v>0</v>
      </c>
      <c r="BH251" s="4">
        <f t="shared" si="53"/>
        <v>0</v>
      </c>
      <c r="BI251" s="4">
        <f t="shared" si="53"/>
        <v>0</v>
      </c>
      <c r="BJ251" s="4">
        <f t="shared" si="53"/>
        <v>0</v>
      </c>
      <c r="BK251" s="80">
        <f t="shared" si="53"/>
        <v>0</v>
      </c>
    </row>
    <row r="252" spans="1:63" x14ac:dyDescent="0.45">
      <c r="A252" s="2">
        <v>42946</v>
      </c>
      <c r="BA252" s="101">
        <f t="shared" si="42"/>
        <v>0</v>
      </c>
      <c r="BK252" s="80">
        <f t="shared" si="49"/>
        <v>0</v>
      </c>
    </row>
    <row r="253" spans="1:63" x14ac:dyDescent="0.45">
      <c r="A253" s="2">
        <v>42947</v>
      </c>
      <c r="BA253" s="101">
        <f t="shared" si="42"/>
        <v>0</v>
      </c>
      <c r="BK253" s="80">
        <f t="shared" si="49"/>
        <v>0</v>
      </c>
    </row>
    <row r="254" spans="1:63" s="4" customFormat="1" x14ac:dyDescent="0.45">
      <c r="A254" s="5" t="s">
        <v>58</v>
      </c>
      <c r="B254" s="4">
        <f>SUM(B252:B253)</f>
        <v>0</v>
      </c>
      <c r="C254" s="4">
        <f t="shared" ref="C254:BK254" si="54">SUM(C252:C253)</f>
        <v>0</v>
      </c>
      <c r="D254" s="4">
        <f t="shared" si="54"/>
        <v>0</v>
      </c>
      <c r="E254" s="4">
        <f t="shared" si="54"/>
        <v>0</v>
      </c>
      <c r="F254" s="4">
        <f t="shared" si="54"/>
        <v>0</v>
      </c>
      <c r="G254" s="4">
        <f t="shared" si="54"/>
        <v>0</v>
      </c>
      <c r="H254" s="4">
        <f t="shared" si="54"/>
        <v>0</v>
      </c>
      <c r="J254" s="4">
        <f t="shared" si="54"/>
        <v>0</v>
      </c>
      <c r="K254" s="4">
        <f t="shared" si="54"/>
        <v>0</v>
      </c>
      <c r="L254" s="4">
        <f t="shared" si="54"/>
        <v>0</v>
      </c>
      <c r="M254" s="4">
        <f t="shared" si="54"/>
        <v>0</v>
      </c>
      <c r="N254" s="4">
        <f t="shared" si="54"/>
        <v>0</v>
      </c>
      <c r="O254" s="4">
        <f t="shared" si="54"/>
        <v>0</v>
      </c>
      <c r="P254" s="4">
        <f t="shared" si="54"/>
        <v>0</v>
      </c>
      <c r="Q254" s="4">
        <f t="shared" si="54"/>
        <v>0</v>
      </c>
      <c r="R254" s="4">
        <f t="shared" si="54"/>
        <v>0</v>
      </c>
      <c r="S254" s="4">
        <f t="shared" si="54"/>
        <v>0</v>
      </c>
      <c r="T254" s="4">
        <f t="shared" si="54"/>
        <v>0</v>
      </c>
      <c r="U254" s="4">
        <f t="shared" si="54"/>
        <v>0</v>
      </c>
      <c r="V254" s="4">
        <f t="shared" si="54"/>
        <v>0</v>
      </c>
      <c r="W254" s="4">
        <f t="shared" si="54"/>
        <v>0</v>
      </c>
      <c r="X254" s="4">
        <f t="shared" si="54"/>
        <v>0</v>
      </c>
      <c r="Y254" s="4">
        <f t="shared" si="54"/>
        <v>0</v>
      </c>
      <c r="Z254" s="4">
        <f t="shared" si="54"/>
        <v>0</v>
      </c>
      <c r="AA254" s="4">
        <f t="shared" si="54"/>
        <v>0</v>
      </c>
      <c r="AB254" s="4">
        <f t="shared" si="54"/>
        <v>0</v>
      </c>
      <c r="AC254" s="4">
        <f t="shared" si="54"/>
        <v>0</v>
      </c>
      <c r="AD254" s="4">
        <f t="shared" si="54"/>
        <v>0</v>
      </c>
      <c r="AE254" s="4">
        <f t="shared" si="54"/>
        <v>0</v>
      </c>
      <c r="AF254" s="4">
        <f t="shared" si="54"/>
        <v>0</v>
      </c>
      <c r="AG254" s="4">
        <f t="shared" si="54"/>
        <v>0</v>
      </c>
      <c r="AH254" s="4">
        <f t="shared" si="54"/>
        <v>0</v>
      </c>
      <c r="AI254" s="4">
        <f t="shared" si="54"/>
        <v>0</v>
      </c>
      <c r="AJ254" s="4">
        <f t="shared" si="54"/>
        <v>0</v>
      </c>
      <c r="AK254" s="4">
        <f t="shared" si="54"/>
        <v>0</v>
      </c>
      <c r="AL254" s="4">
        <f t="shared" si="54"/>
        <v>0</v>
      </c>
      <c r="AM254" s="4">
        <f t="shared" si="54"/>
        <v>0</v>
      </c>
      <c r="AN254" s="4">
        <f t="shared" si="54"/>
        <v>0</v>
      </c>
      <c r="AO254" s="4">
        <f t="shared" si="54"/>
        <v>0</v>
      </c>
      <c r="AP254" s="4">
        <f t="shared" si="54"/>
        <v>0</v>
      </c>
      <c r="AQ254" s="4">
        <f t="shared" si="54"/>
        <v>0</v>
      </c>
      <c r="AR254" s="4">
        <f t="shared" si="54"/>
        <v>0</v>
      </c>
      <c r="AS254" s="4">
        <f t="shared" si="54"/>
        <v>0</v>
      </c>
      <c r="AT254" s="4">
        <f t="shared" si="54"/>
        <v>0</v>
      </c>
      <c r="AU254" s="4">
        <f t="shared" si="54"/>
        <v>0</v>
      </c>
      <c r="AV254" s="4">
        <f t="shared" si="54"/>
        <v>0</v>
      </c>
      <c r="AW254" s="4">
        <f t="shared" si="54"/>
        <v>0</v>
      </c>
      <c r="AX254" s="4">
        <f t="shared" si="54"/>
        <v>0</v>
      </c>
      <c r="AY254" s="4">
        <f t="shared" si="54"/>
        <v>0</v>
      </c>
      <c r="AZ254" s="4">
        <f t="shared" si="54"/>
        <v>0</v>
      </c>
      <c r="BA254" s="27">
        <f t="shared" si="54"/>
        <v>0</v>
      </c>
      <c r="BC254" s="62">
        <f t="shared" si="54"/>
        <v>0</v>
      </c>
      <c r="BD254" s="4">
        <f t="shared" si="54"/>
        <v>0</v>
      </c>
      <c r="BE254" s="4">
        <f t="shared" si="54"/>
        <v>0</v>
      </c>
      <c r="BF254" s="4">
        <f t="shared" si="54"/>
        <v>0</v>
      </c>
      <c r="BG254" s="62">
        <f t="shared" si="54"/>
        <v>0</v>
      </c>
      <c r="BH254" s="4">
        <f t="shared" si="54"/>
        <v>0</v>
      </c>
      <c r="BI254" s="4">
        <f t="shared" si="54"/>
        <v>0</v>
      </c>
      <c r="BJ254" s="4">
        <f t="shared" si="54"/>
        <v>0</v>
      </c>
      <c r="BK254" s="80">
        <f t="shared" si="54"/>
        <v>0</v>
      </c>
    </row>
    <row r="255" spans="1:63" s="7" customFormat="1" x14ac:dyDescent="0.45">
      <c r="A255" s="8" t="s">
        <v>59</v>
      </c>
      <c r="B255" s="13">
        <f>B254+B251+B243+B235+B227</f>
        <v>0</v>
      </c>
      <c r="C255" s="13">
        <f t="shared" ref="C255:BK255" si="55">C254+C251+C243+C235+C227</f>
        <v>0</v>
      </c>
      <c r="D255" s="13">
        <f t="shared" si="55"/>
        <v>0</v>
      </c>
      <c r="E255" s="13">
        <f t="shared" si="55"/>
        <v>0</v>
      </c>
      <c r="F255" s="13">
        <f t="shared" si="55"/>
        <v>0</v>
      </c>
      <c r="G255" s="13">
        <f t="shared" si="55"/>
        <v>0</v>
      </c>
      <c r="H255" s="13">
        <f t="shared" si="55"/>
        <v>0</v>
      </c>
      <c r="I255" s="13"/>
      <c r="J255" s="13">
        <f t="shared" si="55"/>
        <v>0</v>
      </c>
      <c r="K255" s="13">
        <f t="shared" si="55"/>
        <v>0</v>
      </c>
      <c r="L255" s="13">
        <f t="shared" si="55"/>
        <v>1</v>
      </c>
      <c r="M255" s="13">
        <f t="shared" si="55"/>
        <v>0</v>
      </c>
      <c r="N255" s="13">
        <f t="shared" si="55"/>
        <v>0</v>
      </c>
      <c r="O255" s="13">
        <f t="shared" si="55"/>
        <v>1</v>
      </c>
      <c r="P255" s="13">
        <f t="shared" si="55"/>
        <v>0</v>
      </c>
      <c r="Q255" s="13">
        <f t="shared" si="55"/>
        <v>0</v>
      </c>
      <c r="R255" s="13">
        <f t="shared" si="55"/>
        <v>0</v>
      </c>
      <c r="S255" s="13">
        <f t="shared" si="55"/>
        <v>0</v>
      </c>
      <c r="T255" s="13">
        <f t="shared" si="55"/>
        <v>0</v>
      </c>
      <c r="U255" s="13">
        <f t="shared" si="55"/>
        <v>0</v>
      </c>
      <c r="V255" s="13">
        <f t="shared" si="55"/>
        <v>0</v>
      </c>
      <c r="W255" s="13">
        <f t="shared" si="55"/>
        <v>0</v>
      </c>
      <c r="X255" s="13">
        <f t="shared" si="55"/>
        <v>1</v>
      </c>
      <c r="Y255" s="13">
        <f t="shared" si="55"/>
        <v>0</v>
      </c>
      <c r="Z255" s="13">
        <f t="shared" si="55"/>
        <v>0</v>
      </c>
      <c r="AA255" s="13">
        <f t="shared" si="55"/>
        <v>0</v>
      </c>
      <c r="AB255" s="13">
        <f t="shared" si="55"/>
        <v>0</v>
      </c>
      <c r="AC255" s="13">
        <f t="shared" si="55"/>
        <v>0</v>
      </c>
      <c r="AD255" s="13">
        <f t="shared" si="55"/>
        <v>0</v>
      </c>
      <c r="AE255" s="13">
        <f t="shared" si="55"/>
        <v>0</v>
      </c>
      <c r="AF255" s="13">
        <f t="shared" si="55"/>
        <v>0</v>
      </c>
      <c r="AG255" s="13">
        <f t="shared" si="55"/>
        <v>0</v>
      </c>
      <c r="AH255" s="13">
        <f t="shared" si="55"/>
        <v>0</v>
      </c>
      <c r="AI255" s="13">
        <f t="shared" si="55"/>
        <v>0</v>
      </c>
      <c r="AJ255" s="13">
        <f t="shared" si="55"/>
        <v>0</v>
      </c>
      <c r="AK255" s="13">
        <f t="shared" si="55"/>
        <v>0</v>
      </c>
      <c r="AL255" s="13">
        <f t="shared" si="55"/>
        <v>0</v>
      </c>
      <c r="AM255" s="13">
        <f t="shared" si="55"/>
        <v>0</v>
      </c>
      <c r="AN255" s="13">
        <f t="shared" si="55"/>
        <v>0</v>
      </c>
      <c r="AO255" s="13">
        <f t="shared" si="55"/>
        <v>0</v>
      </c>
      <c r="AP255" s="13">
        <f t="shared" si="55"/>
        <v>0</v>
      </c>
      <c r="AQ255" s="13">
        <f t="shared" si="55"/>
        <v>0</v>
      </c>
      <c r="AR255" s="13">
        <f t="shared" si="55"/>
        <v>0</v>
      </c>
      <c r="AS255" s="13">
        <f t="shared" si="55"/>
        <v>3</v>
      </c>
      <c r="AT255" s="13">
        <f t="shared" si="55"/>
        <v>0</v>
      </c>
      <c r="AU255" s="13">
        <f t="shared" si="55"/>
        <v>0</v>
      </c>
      <c r="AV255" s="13">
        <f t="shared" si="55"/>
        <v>0</v>
      </c>
      <c r="AW255" s="13">
        <f t="shared" si="55"/>
        <v>0</v>
      </c>
      <c r="AX255" s="13">
        <f t="shared" si="55"/>
        <v>0</v>
      </c>
      <c r="AY255" s="13">
        <f t="shared" si="55"/>
        <v>0</v>
      </c>
      <c r="AZ255" s="13">
        <f t="shared" si="55"/>
        <v>0</v>
      </c>
      <c r="BA255" s="101">
        <f t="shared" si="55"/>
        <v>6</v>
      </c>
      <c r="BB255" s="13"/>
      <c r="BC255" s="63">
        <f t="shared" si="55"/>
        <v>1</v>
      </c>
      <c r="BD255" s="13">
        <f t="shared" si="55"/>
        <v>0</v>
      </c>
      <c r="BE255" s="13">
        <f t="shared" si="55"/>
        <v>3</v>
      </c>
      <c r="BF255" s="13">
        <f t="shared" si="55"/>
        <v>0</v>
      </c>
      <c r="BG255" s="63">
        <f t="shared" si="55"/>
        <v>0</v>
      </c>
      <c r="BH255" s="13">
        <f t="shared" si="55"/>
        <v>0</v>
      </c>
      <c r="BI255" s="13">
        <f t="shared" si="55"/>
        <v>1</v>
      </c>
      <c r="BJ255" s="13">
        <f t="shared" si="55"/>
        <v>1</v>
      </c>
      <c r="BK255" s="103">
        <f t="shared" si="55"/>
        <v>6</v>
      </c>
    </row>
    <row r="256" spans="1:63" x14ac:dyDescent="0.45">
      <c r="A256" s="2">
        <v>42948</v>
      </c>
      <c r="BA256" s="101">
        <f t="shared" si="42"/>
        <v>0</v>
      </c>
      <c r="BK256" s="80">
        <f t="shared" si="49"/>
        <v>0</v>
      </c>
    </row>
    <row r="257" spans="1:63" x14ac:dyDescent="0.45">
      <c r="A257" s="2">
        <v>42949</v>
      </c>
      <c r="BA257" s="101">
        <f t="shared" si="42"/>
        <v>0</v>
      </c>
      <c r="BK257" s="80">
        <f t="shared" si="49"/>
        <v>0</v>
      </c>
    </row>
    <row r="258" spans="1:63" x14ac:dyDescent="0.45">
      <c r="A258" s="2">
        <v>42950</v>
      </c>
      <c r="BA258" s="101">
        <f t="shared" si="42"/>
        <v>0</v>
      </c>
      <c r="BK258" s="80">
        <f t="shared" si="49"/>
        <v>0</v>
      </c>
    </row>
    <row r="259" spans="1:63" x14ac:dyDescent="0.45">
      <c r="A259" s="2">
        <v>42951</v>
      </c>
      <c r="BA259" s="101">
        <f t="shared" si="42"/>
        <v>0</v>
      </c>
      <c r="BK259" s="80">
        <f t="shared" si="49"/>
        <v>0</v>
      </c>
    </row>
    <row r="260" spans="1:63" x14ac:dyDescent="0.45">
      <c r="A260" s="2">
        <v>42952</v>
      </c>
      <c r="BA260" s="101">
        <f t="shared" ref="BA260:BA323" si="56">SUM(B260:AZ260)</f>
        <v>0</v>
      </c>
      <c r="BK260" s="80">
        <f t="shared" ref="BK260:BK323" si="57">SUM(BC260:BF260)</f>
        <v>0</v>
      </c>
    </row>
    <row r="261" spans="1:63" s="4" customFormat="1" x14ac:dyDescent="0.45">
      <c r="A261" s="5" t="s">
        <v>58</v>
      </c>
      <c r="B261" s="4">
        <f>SUM(B256:B260)</f>
        <v>0</v>
      </c>
      <c r="C261" s="4">
        <f t="shared" ref="C261:BK261" si="58">SUM(C256:C260)</f>
        <v>0</v>
      </c>
      <c r="D261" s="4">
        <f t="shared" si="58"/>
        <v>0</v>
      </c>
      <c r="E261" s="4">
        <f t="shared" si="58"/>
        <v>0</v>
      </c>
      <c r="F261" s="4">
        <f t="shared" si="58"/>
        <v>0</v>
      </c>
      <c r="G261" s="4">
        <f t="shared" si="58"/>
        <v>0</v>
      </c>
      <c r="H261" s="4">
        <f t="shared" si="58"/>
        <v>0</v>
      </c>
      <c r="J261" s="4">
        <f t="shared" si="58"/>
        <v>0</v>
      </c>
      <c r="K261" s="4">
        <f t="shared" si="58"/>
        <v>0</v>
      </c>
      <c r="L261" s="4">
        <f t="shared" si="58"/>
        <v>0</v>
      </c>
      <c r="M261" s="4">
        <f t="shared" si="58"/>
        <v>0</v>
      </c>
      <c r="N261" s="4">
        <f t="shared" si="58"/>
        <v>0</v>
      </c>
      <c r="O261" s="4">
        <f t="shared" si="58"/>
        <v>0</v>
      </c>
      <c r="P261" s="4">
        <f t="shared" si="58"/>
        <v>0</v>
      </c>
      <c r="Q261" s="4">
        <f t="shared" si="58"/>
        <v>0</v>
      </c>
      <c r="R261" s="4">
        <f t="shared" si="58"/>
        <v>0</v>
      </c>
      <c r="S261" s="4">
        <f t="shared" si="58"/>
        <v>0</v>
      </c>
      <c r="T261" s="4">
        <f t="shared" si="58"/>
        <v>0</v>
      </c>
      <c r="U261" s="4">
        <f t="shared" si="58"/>
        <v>0</v>
      </c>
      <c r="V261" s="4">
        <f t="shared" si="58"/>
        <v>0</v>
      </c>
      <c r="W261" s="4">
        <f t="shared" si="58"/>
        <v>0</v>
      </c>
      <c r="X261" s="4">
        <f t="shared" si="58"/>
        <v>0</v>
      </c>
      <c r="Y261" s="4">
        <f t="shared" si="58"/>
        <v>0</v>
      </c>
      <c r="Z261" s="4">
        <f t="shared" si="58"/>
        <v>0</v>
      </c>
      <c r="AA261" s="4">
        <f t="shared" si="58"/>
        <v>0</v>
      </c>
      <c r="AB261" s="4">
        <f t="shared" si="58"/>
        <v>0</v>
      </c>
      <c r="AC261" s="4">
        <f t="shared" si="58"/>
        <v>0</v>
      </c>
      <c r="AD261" s="4">
        <f t="shared" si="58"/>
        <v>0</v>
      </c>
      <c r="AE261" s="4">
        <f t="shared" si="58"/>
        <v>0</v>
      </c>
      <c r="AF261" s="4">
        <f t="shared" si="58"/>
        <v>0</v>
      </c>
      <c r="AG261" s="4">
        <f t="shared" si="58"/>
        <v>0</v>
      </c>
      <c r="AH261" s="4">
        <f t="shared" si="58"/>
        <v>0</v>
      </c>
      <c r="AI261" s="4">
        <f t="shared" si="58"/>
        <v>0</v>
      </c>
      <c r="AJ261" s="4">
        <f t="shared" si="58"/>
        <v>0</v>
      </c>
      <c r="AK261" s="4">
        <f t="shared" si="58"/>
        <v>0</v>
      </c>
      <c r="AL261" s="4">
        <f t="shared" si="58"/>
        <v>0</v>
      </c>
      <c r="AM261" s="4">
        <f t="shared" si="58"/>
        <v>0</v>
      </c>
      <c r="AN261" s="4">
        <f t="shared" si="58"/>
        <v>0</v>
      </c>
      <c r="AO261" s="4">
        <f t="shared" si="58"/>
        <v>0</v>
      </c>
      <c r="AP261" s="4">
        <f t="shared" si="58"/>
        <v>0</v>
      </c>
      <c r="AQ261" s="4">
        <f t="shared" si="58"/>
        <v>0</v>
      </c>
      <c r="AR261" s="4">
        <f t="shared" si="58"/>
        <v>0</v>
      </c>
      <c r="AS261" s="4">
        <f t="shared" si="58"/>
        <v>0</v>
      </c>
      <c r="AT261" s="4">
        <f t="shared" si="58"/>
        <v>0</v>
      </c>
      <c r="AU261" s="4">
        <f t="shared" si="58"/>
        <v>0</v>
      </c>
      <c r="AV261" s="4">
        <f t="shared" si="58"/>
        <v>0</v>
      </c>
      <c r="AW261" s="4">
        <f t="shared" si="58"/>
        <v>0</v>
      </c>
      <c r="AX261" s="4">
        <f t="shared" si="58"/>
        <v>0</v>
      </c>
      <c r="AY261" s="4">
        <f t="shared" si="58"/>
        <v>0</v>
      </c>
      <c r="AZ261" s="4">
        <f t="shared" si="58"/>
        <v>0</v>
      </c>
      <c r="BA261" s="27">
        <f t="shared" si="58"/>
        <v>0</v>
      </c>
      <c r="BC261" s="62">
        <f t="shared" si="58"/>
        <v>0</v>
      </c>
      <c r="BD261" s="4">
        <f t="shared" si="58"/>
        <v>0</v>
      </c>
      <c r="BE261" s="4">
        <f t="shared" si="58"/>
        <v>0</v>
      </c>
      <c r="BF261" s="4">
        <f t="shared" si="58"/>
        <v>0</v>
      </c>
      <c r="BG261" s="62">
        <f t="shared" si="58"/>
        <v>0</v>
      </c>
      <c r="BH261" s="4">
        <f t="shared" si="58"/>
        <v>0</v>
      </c>
      <c r="BI261" s="4">
        <f t="shared" si="58"/>
        <v>0</v>
      </c>
      <c r="BJ261" s="4">
        <f t="shared" si="58"/>
        <v>0</v>
      </c>
      <c r="BK261" s="80">
        <f t="shared" si="58"/>
        <v>0</v>
      </c>
    </row>
    <row r="262" spans="1:63" x14ac:dyDescent="0.45">
      <c r="A262" s="2">
        <v>42953</v>
      </c>
      <c r="BA262" s="101">
        <f t="shared" si="56"/>
        <v>0</v>
      </c>
      <c r="BK262" s="80">
        <f t="shared" si="57"/>
        <v>0</v>
      </c>
    </row>
    <row r="263" spans="1:63" x14ac:dyDescent="0.45">
      <c r="A263" s="2">
        <v>42954</v>
      </c>
      <c r="BA263" s="101">
        <f t="shared" si="56"/>
        <v>0</v>
      </c>
      <c r="BK263" s="80">
        <f t="shared" si="57"/>
        <v>0</v>
      </c>
    </row>
    <row r="264" spans="1:63" x14ac:dyDescent="0.45">
      <c r="A264" s="2">
        <v>42955</v>
      </c>
      <c r="BA264" s="101">
        <f t="shared" si="56"/>
        <v>0</v>
      </c>
      <c r="BK264" s="80">
        <f t="shared" si="57"/>
        <v>0</v>
      </c>
    </row>
    <row r="265" spans="1:63" x14ac:dyDescent="0.45">
      <c r="A265" s="2">
        <v>42956</v>
      </c>
      <c r="BA265" s="101">
        <f t="shared" si="56"/>
        <v>0</v>
      </c>
      <c r="BK265" s="80">
        <f t="shared" si="57"/>
        <v>0</v>
      </c>
    </row>
    <row r="266" spans="1:63" x14ac:dyDescent="0.45">
      <c r="A266" s="2">
        <v>42957</v>
      </c>
      <c r="BA266" s="101">
        <f t="shared" si="56"/>
        <v>0</v>
      </c>
      <c r="BK266" s="80">
        <f t="shared" si="57"/>
        <v>0</v>
      </c>
    </row>
    <row r="267" spans="1:63" x14ac:dyDescent="0.45">
      <c r="A267" s="2">
        <v>42958</v>
      </c>
      <c r="BA267" s="101">
        <f t="shared" si="56"/>
        <v>0</v>
      </c>
      <c r="BK267" s="80">
        <f t="shared" si="57"/>
        <v>0</v>
      </c>
    </row>
    <row r="268" spans="1:63" x14ac:dyDescent="0.45">
      <c r="A268" s="2">
        <v>42959</v>
      </c>
      <c r="BA268" s="101">
        <f t="shared" si="56"/>
        <v>0</v>
      </c>
      <c r="BK268" s="80">
        <f t="shared" si="57"/>
        <v>0</v>
      </c>
    </row>
    <row r="269" spans="1:63" s="4" customFormat="1" x14ac:dyDescent="0.45">
      <c r="A269" s="5" t="s">
        <v>58</v>
      </c>
      <c r="B269" s="4">
        <f>SUM(B262:B268)</f>
        <v>0</v>
      </c>
      <c r="C269" s="4">
        <f t="shared" ref="C269:BK269" si="59">SUM(C262:C268)</f>
        <v>0</v>
      </c>
      <c r="D269" s="4">
        <f t="shared" si="59"/>
        <v>0</v>
      </c>
      <c r="E269" s="4">
        <f t="shared" si="59"/>
        <v>0</v>
      </c>
      <c r="F269" s="4">
        <f t="shared" si="59"/>
        <v>0</v>
      </c>
      <c r="G269" s="4">
        <f t="shared" si="59"/>
        <v>0</v>
      </c>
      <c r="H269" s="4">
        <f t="shared" si="59"/>
        <v>0</v>
      </c>
      <c r="J269" s="4">
        <f t="shared" si="59"/>
        <v>0</v>
      </c>
      <c r="K269" s="4">
        <f t="shared" si="59"/>
        <v>0</v>
      </c>
      <c r="L269" s="4">
        <f t="shared" si="59"/>
        <v>0</v>
      </c>
      <c r="M269" s="4">
        <f t="shared" si="59"/>
        <v>0</v>
      </c>
      <c r="N269" s="4">
        <f t="shared" si="59"/>
        <v>0</v>
      </c>
      <c r="O269" s="4">
        <f t="shared" si="59"/>
        <v>0</v>
      </c>
      <c r="P269" s="4">
        <f t="shared" si="59"/>
        <v>0</v>
      </c>
      <c r="Q269" s="4">
        <f t="shared" si="59"/>
        <v>0</v>
      </c>
      <c r="R269" s="4">
        <f t="shared" si="59"/>
        <v>0</v>
      </c>
      <c r="S269" s="4">
        <f t="shared" si="59"/>
        <v>0</v>
      </c>
      <c r="T269" s="4">
        <f t="shared" si="59"/>
        <v>0</v>
      </c>
      <c r="U269" s="4">
        <f t="shared" si="59"/>
        <v>0</v>
      </c>
      <c r="V269" s="4">
        <f t="shared" si="59"/>
        <v>0</v>
      </c>
      <c r="W269" s="4">
        <f t="shared" si="59"/>
        <v>0</v>
      </c>
      <c r="X269" s="4">
        <f t="shared" si="59"/>
        <v>0</v>
      </c>
      <c r="Y269" s="4">
        <f t="shared" si="59"/>
        <v>0</v>
      </c>
      <c r="Z269" s="4">
        <f t="shared" si="59"/>
        <v>0</v>
      </c>
      <c r="AA269" s="4">
        <f t="shared" si="59"/>
        <v>0</v>
      </c>
      <c r="AB269" s="4">
        <f t="shared" si="59"/>
        <v>0</v>
      </c>
      <c r="AC269" s="4">
        <f t="shared" si="59"/>
        <v>0</v>
      </c>
      <c r="AD269" s="4">
        <f t="shared" si="59"/>
        <v>0</v>
      </c>
      <c r="AE269" s="4">
        <f t="shared" si="59"/>
        <v>0</v>
      </c>
      <c r="AF269" s="4">
        <f t="shared" si="59"/>
        <v>0</v>
      </c>
      <c r="AG269" s="4">
        <f t="shared" si="59"/>
        <v>0</v>
      </c>
      <c r="AH269" s="4">
        <f t="shared" si="59"/>
        <v>0</v>
      </c>
      <c r="AI269" s="4">
        <f t="shared" si="59"/>
        <v>0</v>
      </c>
      <c r="AJ269" s="4">
        <f t="shared" si="59"/>
        <v>0</v>
      </c>
      <c r="AK269" s="4">
        <f t="shared" si="59"/>
        <v>0</v>
      </c>
      <c r="AL269" s="4">
        <f t="shared" si="59"/>
        <v>0</v>
      </c>
      <c r="AM269" s="4">
        <f t="shared" si="59"/>
        <v>0</v>
      </c>
      <c r="AN269" s="4">
        <f t="shared" si="59"/>
        <v>0</v>
      </c>
      <c r="AO269" s="4">
        <f t="shared" si="59"/>
        <v>0</v>
      </c>
      <c r="AP269" s="4">
        <f t="shared" si="59"/>
        <v>0</v>
      </c>
      <c r="AQ269" s="4">
        <f t="shared" si="59"/>
        <v>0</v>
      </c>
      <c r="AR269" s="4">
        <f t="shared" si="59"/>
        <v>0</v>
      </c>
      <c r="AS269" s="4">
        <f t="shared" si="59"/>
        <v>0</v>
      </c>
      <c r="AT269" s="4">
        <f t="shared" si="59"/>
        <v>0</v>
      </c>
      <c r="AU269" s="4">
        <f t="shared" si="59"/>
        <v>0</v>
      </c>
      <c r="AV269" s="4">
        <f t="shared" si="59"/>
        <v>0</v>
      </c>
      <c r="AW269" s="4">
        <f t="shared" si="59"/>
        <v>0</v>
      </c>
      <c r="AX269" s="4">
        <f t="shared" si="59"/>
        <v>0</v>
      </c>
      <c r="AY269" s="4">
        <f t="shared" si="59"/>
        <v>0</v>
      </c>
      <c r="AZ269" s="4">
        <f t="shared" si="59"/>
        <v>0</v>
      </c>
      <c r="BA269" s="27">
        <f t="shared" si="59"/>
        <v>0</v>
      </c>
      <c r="BC269" s="62">
        <f t="shared" si="59"/>
        <v>0</v>
      </c>
      <c r="BD269" s="4">
        <f t="shared" si="59"/>
        <v>0</v>
      </c>
      <c r="BE269" s="4">
        <f t="shared" si="59"/>
        <v>0</v>
      </c>
      <c r="BF269" s="4">
        <f t="shared" si="59"/>
        <v>0</v>
      </c>
      <c r="BG269" s="62">
        <f t="shared" si="59"/>
        <v>0</v>
      </c>
      <c r="BH269" s="4">
        <f t="shared" si="59"/>
        <v>0</v>
      </c>
      <c r="BI269" s="4">
        <f t="shared" si="59"/>
        <v>0</v>
      </c>
      <c r="BJ269" s="4">
        <f t="shared" si="59"/>
        <v>0</v>
      </c>
      <c r="BK269" s="80">
        <f t="shared" si="59"/>
        <v>0</v>
      </c>
    </row>
    <row r="270" spans="1:63" x14ac:dyDescent="0.45">
      <c r="A270" s="2">
        <v>42960</v>
      </c>
      <c r="BA270" s="101">
        <f t="shared" si="56"/>
        <v>0</v>
      </c>
      <c r="BK270" s="80">
        <f t="shared" si="57"/>
        <v>0</v>
      </c>
    </row>
    <row r="271" spans="1:63" x14ac:dyDescent="0.45">
      <c r="A271" s="2">
        <v>42961</v>
      </c>
      <c r="BA271" s="101">
        <f t="shared" si="56"/>
        <v>0</v>
      </c>
      <c r="BK271" s="80">
        <f t="shared" si="57"/>
        <v>0</v>
      </c>
    </row>
    <row r="272" spans="1:63" x14ac:dyDescent="0.45">
      <c r="A272" s="2">
        <v>42962</v>
      </c>
      <c r="BA272" s="101">
        <f t="shared" si="56"/>
        <v>0</v>
      </c>
      <c r="BK272" s="80">
        <f t="shared" si="57"/>
        <v>0</v>
      </c>
    </row>
    <row r="273" spans="1:63" x14ac:dyDescent="0.45">
      <c r="A273" s="2">
        <v>42963</v>
      </c>
      <c r="BA273" s="101">
        <f t="shared" si="56"/>
        <v>0</v>
      </c>
      <c r="BK273" s="80">
        <f t="shared" si="57"/>
        <v>0</v>
      </c>
    </row>
    <row r="274" spans="1:63" x14ac:dyDescent="0.45">
      <c r="A274" s="2">
        <v>42964</v>
      </c>
      <c r="BA274" s="101">
        <f t="shared" si="56"/>
        <v>0</v>
      </c>
      <c r="BK274" s="80">
        <f t="shared" si="57"/>
        <v>0</v>
      </c>
    </row>
    <row r="275" spans="1:63" x14ac:dyDescent="0.45">
      <c r="A275" s="2">
        <v>42965</v>
      </c>
      <c r="BA275" s="101">
        <f t="shared" si="56"/>
        <v>0</v>
      </c>
      <c r="BK275" s="80">
        <f t="shared" si="57"/>
        <v>0</v>
      </c>
    </row>
    <row r="276" spans="1:63" x14ac:dyDescent="0.45">
      <c r="A276" s="2">
        <v>42966</v>
      </c>
      <c r="BA276" s="101">
        <f t="shared" si="56"/>
        <v>0</v>
      </c>
      <c r="BK276" s="80">
        <f t="shared" si="57"/>
        <v>0</v>
      </c>
    </row>
    <row r="277" spans="1:63" s="4" customFormat="1" x14ac:dyDescent="0.45">
      <c r="A277" s="5" t="s">
        <v>58</v>
      </c>
      <c r="B277" s="4">
        <f>SUM(B270:B276)</f>
        <v>0</v>
      </c>
      <c r="C277" s="4">
        <f t="shared" ref="C277:BK277" si="60">SUM(C270:C276)</f>
        <v>0</v>
      </c>
      <c r="D277" s="4">
        <f t="shared" si="60"/>
        <v>0</v>
      </c>
      <c r="E277" s="4">
        <f t="shared" si="60"/>
        <v>0</v>
      </c>
      <c r="F277" s="4">
        <f t="shared" si="60"/>
        <v>0</v>
      </c>
      <c r="G277" s="4">
        <f t="shared" si="60"/>
        <v>0</v>
      </c>
      <c r="H277" s="4">
        <f t="shared" si="60"/>
        <v>0</v>
      </c>
      <c r="J277" s="4">
        <f t="shared" si="60"/>
        <v>0</v>
      </c>
      <c r="K277" s="4">
        <f t="shared" si="60"/>
        <v>0</v>
      </c>
      <c r="L277" s="4">
        <f t="shared" si="60"/>
        <v>0</v>
      </c>
      <c r="M277" s="4">
        <f t="shared" si="60"/>
        <v>0</v>
      </c>
      <c r="N277" s="4">
        <f t="shared" si="60"/>
        <v>0</v>
      </c>
      <c r="O277" s="4">
        <f t="shared" si="60"/>
        <v>0</v>
      </c>
      <c r="P277" s="4">
        <f t="shared" si="60"/>
        <v>0</v>
      </c>
      <c r="Q277" s="4">
        <f t="shared" si="60"/>
        <v>0</v>
      </c>
      <c r="R277" s="4">
        <f t="shared" si="60"/>
        <v>0</v>
      </c>
      <c r="S277" s="4">
        <f t="shared" si="60"/>
        <v>0</v>
      </c>
      <c r="T277" s="4">
        <f t="shared" si="60"/>
        <v>0</v>
      </c>
      <c r="U277" s="4">
        <f t="shared" si="60"/>
        <v>0</v>
      </c>
      <c r="V277" s="4">
        <f t="shared" si="60"/>
        <v>0</v>
      </c>
      <c r="W277" s="4">
        <f t="shared" si="60"/>
        <v>0</v>
      </c>
      <c r="X277" s="4">
        <f t="shared" si="60"/>
        <v>0</v>
      </c>
      <c r="Y277" s="4">
        <f t="shared" si="60"/>
        <v>0</v>
      </c>
      <c r="Z277" s="4">
        <f t="shared" si="60"/>
        <v>0</v>
      </c>
      <c r="AA277" s="4">
        <f t="shared" si="60"/>
        <v>0</v>
      </c>
      <c r="AB277" s="4">
        <f t="shared" si="60"/>
        <v>0</v>
      </c>
      <c r="AC277" s="4">
        <f t="shared" si="60"/>
        <v>0</v>
      </c>
      <c r="AD277" s="4">
        <f t="shared" si="60"/>
        <v>0</v>
      </c>
      <c r="AE277" s="4">
        <f t="shared" si="60"/>
        <v>0</v>
      </c>
      <c r="AF277" s="4">
        <f t="shared" si="60"/>
        <v>0</v>
      </c>
      <c r="AG277" s="4">
        <f t="shared" si="60"/>
        <v>0</v>
      </c>
      <c r="AH277" s="4">
        <f t="shared" si="60"/>
        <v>0</v>
      </c>
      <c r="AI277" s="4">
        <f t="shared" si="60"/>
        <v>0</v>
      </c>
      <c r="AJ277" s="4">
        <f t="shared" si="60"/>
        <v>0</v>
      </c>
      <c r="AK277" s="4">
        <f t="shared" si="60"/>
        <v>0</v>
      </c>
      <c r="AL277" s="4">
        <f t="shared" si="60"/>
        <v>0</v>
      </c>
      <c r="AM277" s="4">
        <f t="shared" si="60"/>
        <v>0</v>
      </c>
      <c r="AN277" s="4">
        <f t="shared" si="60"/>
        <v>0</v>
      </c>
      <c r="AO277" s="4">
        <f t="shared" si="60"/>
        <v>0</v>
      </c>
      <c r="AP277" s="4">
        <f t="shared" si="60"/>
        <v>0</v>
      </c>
      <c r="AQ277" s="4">
        <f t="shared" si="60"/>
        <v>0</v>
      </c>
      <c r="AR277" s="4">
        <f t="shared" si="60"/>
        <v>0</v>
      </c>
      <c r="AS277" s="4">
        <f t="shared" si="60"/>
        <v>0</v>
      </c>
      <c r="AT277" s="4">
        <f t="shared" si="60"/>
        <v>0</v>
      </c>
      <c r="AU277" s="4">
        <f t="shared" si="60"/>
        <v>0</v>
      </c>
      <c r="AV277" s="4">
        <f t="shared" si="60"/>
        <v>0</v>
      </c>
      <c r="AW277" s="4">
        <f t="shared" si="60"/>
        <v>0</v>
      </c>
      <c r="AX277" s="4">
        <f t="shared" si="60"/>
        <v>0</v>
      </c>
      <c r="AY277" s="4">
        <f t="shared" si="60"/>
        <v>0</v>
      </c>
      <c r="AZ277" s="4">
        <f t="shared" si="60"/>
        <v>0</v>
      </c>
      <c r="BA277" s="27">
        <f t="shared" si="60"/>
        <v>0</v>
      </c>
      <c r="BC277" s="62">
        <f t="shared" si="60"/>
        <v>0</v>
      </c>
      <c r="BD277" s="4">
        <f t="shared" si="60"/>
        <v>0</v>
      </c>
      <c r="BE277" s="4">
        <f t="shared" si="60"/>
        <v>0</v>
      </c>
      <c r="BF277" s="4">
        <f t="shared" si="60"/>
        <v>0</v>
      </c>
      <c r="BG277" s="62">
        <f t="shared" si="60"/>
        <v>0</v>
      </c>
      <c r="BH277" s="4">
        <f t="shared" si="60"/>
        <v>0</v>
      </c>
      <c r="BI277" s="4">
        <f t="shared" si="60"/>
        <v>0</v>
      </c>
      <c r="BJ277" s="4">
        <f t="shared" si="60"/>
        <v>0</v>
      </c>
      <c r="BK277" s="80">
        <f t="shared" si="60"/>
        <v>0</v>
      </c>
    </row>
    <row r="278" spans="1:63" x14ac:dyDescent="0.45">
      <c r="A278" s="2">
        <v>42967</v>
      </c>
      <c r="BA278" s="101">
        <f t="shared" si="56"/>
        <v>0</v>
      </c>
      <c r="BK278" s="80">
        <f t="shared" si="57"/>
        <v>0</v>
      </c>
    </row>
    <row r="279" spans="1:63" x14ac:dyDescent="0.45">
      <c r="A279" s="2">
        <v>42968</v>
      </c>
      <c r="BA279" s="101">
        <f t="shared" si="56"/>
        <v>0</v>
      </c>
      <c r="BK279" s="80">
        <f t="shared" si="57"/>
        <v>0</v>
      </c>
    </row>
    <row r="280" spans="1:63" x14ac:dyDescent="0.45">
      <c r="A280" s="2">
        <v>42969</v>
      </c>
      <c r="BA280" s="101">
        <f t="shared" si="56"/>
        <v>0</v>
      </c>
      <c r="BK280" s="80">
        <f t="shared" si="57"/>
        <v>0</v>
      </c>
    </row>
    <row r="281" spans="1:63" x14ac:dyDescent="0.45">
      <c r="A281" s="2">
        <v>42970</v>
      </c>
      <c r="BA281" s="101">
        <f t="shared" si="56"/>
        <v>0</v>
      </c>
      <c r="BK281" s="80">
        <f t="shared" si="57"/>
        <v>0</v>
      </c>
    </row>
    <row r="282" spans="1:63" x14ac:dyDescent="0.45">
      <c r="A282" s="2">
        <v>42971</v>
      </c>
      <c r="BA282" s="101">
        <f t="shared" si="56"/>
        <v>0</v>
      </c>
      <c r="BK282" s="80">
        <f t="shared" si="57"/>
        <v>0</v>
      </c>
    </row>
    <row r="283" spans="1:63" x14ac:dyDescent="0.45">
      <c r="A283" s="2">
        <v>42972</v>
      </c>
      <c r="BA283" s="101">
        <f t="shared" si="56"/>
        <v>0</v>
      </c>
      <c r="BK283" s="80">
        <f t="shared" si="57"/>
        <v>0</v>
      </c>
    </row>
    <row r="284" spans="1:63" x14ac:dyDescent="0.45">
      <c r="A284" s="2">
        <v>42973</v>
      </c>
      <c r="BA284" s="101">
        <f t="shared" si="56"/>
        <v>0</v>
      </c>
      <c r="BK284" s="80">
        <f t="shared" si="57"/>
        <v>0</v>
      </c>
    </row>
    <row r="285" spans="1:63" s="4" customFormat="1" x14ac:dyDescent="0.45">
      <c r="A285" s="5" t="s">
        <v>58</v>
      </c>
      <c r="B285" s="4">
        <f>SUM(B278:B284)</f>
        <v>0</v>
      </c>
      <c r="C285" s="4">
        <f t="shared" ref="C285:BK285" si="61">SUM(C278:C284)</f>
        <v>0</v>
      </c>
      <c r="D285" s="4">
        <f t="shared" si="61"/>
        <v>0</v>
      </c>
      <c r="E285" s="4">
        <f t="shared" si="61"/>
        <v>0</v>
      </c>
      <c r="F285" s="4">
        <f t="shared" si="61"/>
        <v>0</v>
      </c>
      <c r="G285" s="4">
        <f t="shared" si="61"/>
        <v>0</v>
      </c>
      <c r="H285" s="4">
        <f t="shared" si="61"/>
        <v>0</v>
      </c>
      <c r="J285" s="4">
        <f t="shared" si="61"/>
        <v>0</v>
      </c>
      <c r="K285" s="4">
        <f t="shared" si="61"/>
        <v>0</v>
      </c>
      <c r="L285" s="4">
        <f t="shared" si="61"/>
        <v>0</v>
      </c>
      <c r="M285" s="4">
        <f t="shared" si="61"/>
        <v>0</v>
      </c>
      <c r="N285" s="4">
        <f t="shared" si="61"/>
        <v>0</v>
      </c>
      <c r="O285" s="4">
        <f t="shared" si="61"/>
        <v>0</v>
      </c>
      <c r="P285" s="4">
        <f t="shared" si="61"/>
        <v>0</v>
      </c>
      <c r="Q285" s="4">
        <f t="shared" si="61"/>
        <v>0</v>
      </c>
      <c r="R285" s="4">
        <f t="shared" si="61"/>
        <v>0</v>
      </c>
      <c r="S285" s="4">
        <f t="shared" si="61"/>
        <v>0</v>
      </c>
      <c r="T285" s="4">
        <f t="shared" si="61"/>
        <v>0</v>
      </c>
      <c r="U285" s="4">
        <f t="shared" si="61"/>
        <v>0</v>
      </c>
      <c r="V285" s="4">
        <f t="shared" si="61"/>
        <v>0</v>
      </c>
      <c r="W285" s="4">
        <f t="shared" si="61"/>
        <v>0</v>
      </c>
      <c r="X285" s="4">
        <f t="shared" si="61"/>
        <v>0</v>
      </c>
      <c r="Y285" s="4">
        <f t="shared" si="61"/>
        <v>0</v>
      </c>
      <c r="Z285" s="4">
        <f t="shared" si="61"/>
        <v>0</v>
      </c>
      <c r="AA285" s="4">
        <f t="shared" si="61"/>
        <v>0</v>
      </c>
      <c r="AB285" s="4">
        <f t="shared" si="61"/>
        <v>0</v>
      </c>
      <c r="AC285" s="4">
        <f t="shared" si="61"/>
        <v>0</v>
      </c>
      <c r="AD285" s="4">
        <f t="shared" si="61"/>
        <v>0</v>
      </c>
      <c r="AE285" s="4">
        <f t="shared" si="61"/>
        <v>0</v>
      </c>
      <c r="AF285" s="4">
        <f t="shared" si="61"/>
        <v>0</v>
      </c>
      <c r="AG285" s="4">
        <f t="shared" si="61"/>
        <v>0</v>
      </c>
      <c r="AH285" s="4">
        <f t="shared" si="61"/>
        <v>0</v>
      </c>
      <c r="AI285" s="4">
        <f t="shared" si="61"/>
        <v>0</v>
      </c>
      <c r="AJ285" s="4">
        <f t="shared" si="61"/>
        <v>0</v>
      </c>
      <c r="AK285" s="4">
        <f t="shared" si="61"/>
        <v>0</v>
      </c>
      <c r="AL285" s="4">
        <f t="shared" si="61"/>
        <v>0</v>
      </c>
      <c r="AM285" s="4">
        <f t="shared" si="61"/>
        <v>0</v>
      </c>
      <c r="AN285" s="4">
        <f t="shared" si="61"/>
        <v>0</v>
      </c>
      <c r="AO285" s="4">
        <f t="shared" si="61"/>
        <v>0</v>
      </c>
      <c r="AP285" s="4">
        <f t="shared" si="61"/>
        <v>0</v>
      </c>
      <c r="AQ285" s="4">
        <f t="shared" si="61"/>
        <v>0</v>
      </c>
      <c r="AR285" s="4">
        <f t="shared" si="61"/>
        <v>0</v>
      </c>
      <c r="AS285" s="4">
        <f t="shared" si="61"/>
        <v>0</v>
      </c>
      <c r="AT285" s="4">
        <f t="shared" si="61"/>
        <v>0</v>
      </c>
      <c r="AU285" s="4">
        <f t="shared" si="61"/>
        <v>0</v>
      </c>
      <c r="AV285" s="4">
        <f t="shared" si="61"/>
        <v>0</v>
      </c>
      <c r="AW285" s="4">
        <f t="shared" si="61"/>
        <v>0</v>
      </c>
      <c r="AX285" s="4">
        <f t="shared" si="61"/>
        <v>0</v>
      </c>
      <c r="AY285" s="4">
        <f t="shared" si="61"/>
        <v>0</v>
      </c>
      <c r="AZ285" s="4">
        <f t="shared" si="61"/>
        <v>0</v>
      </c>
      <c r="BA285" s="27">
        <f t="shared" si="61"/>
        <v>0</v>
      </c>
      <c r="BC285" s="62">
        <f t="shared" si="61"/>
        <v>0</v>
      </c>
      <c r="BD285" s="4">
        <f t="shared" si="61"/>
        <v>0</v>
      </c>
      <c r="BE285" s="4">
        <f t="shared" si="61"/>
        <v>0</v>
      </c>
      <c r="BF285" s="4">
        <f t="shared" si="61"/>
        <v>0</v>
      </c>
      <c r="BG285" s="62">
        <f t="shared" si="61"/>
        <v>0</v>
      </c>
      <c r="BH285" s="4">
        <f t="shared" si="61"/>
        <v>0</v>
      </c>
      <c r="BI285" s="4">
        <f t="shared" si="61"/>
        <v>0</v>
      </c>
      <c r="BJ285" s="4">
        <f t="shared" si="61"/>
        <v>0</v>
      </c>
      <c r="BK285" s="80">
        <f t="shared" si="61"/>
        <v>0</v>
      </c>
    </row>
    <row r="286" spans="1:63" x14ac:dyDescent="0.45">
      <c r="A286" s="2">
        <v>42974</v>
      </c>
      <c r="BA286" s="101">
        <f t="shared" si="56"/>
        <v>0</v>
      </c>
      <c r="BK286" s="80">
        <f t="shared" si="57"/>
        <v>0</v>
      </c>
    </row>
    <row r="287" spans="1:63" x14ac:dyDescent="0.45">
      <c r="A287" s="2">
        <v>42975</v>
      </c>
      <c r="BA287" s="101">
        <f t="shared" si="56"/>
        <v>0</v>
      </c>
      <c r="BK287" s="80">
        <f t="shared" si="57"/>
        <v>0</v>
      </c>
    </row>
    <row r="288" spans="1:63" x14ac:dyDescent="0.45">
      <c r="A288" s="2">
        <v>42976</v>
      </c>
      <c r="BA288" s="101">
        <f t="shared" si="56"/>
        <v>0</v>
      </c>
      <c r="BK288" s="80">
        <f t="shared" si="57"/>
        <v>0</v>
      </c>
    </row>
    <row r="289" spans="1:63" x14ac:dyDescent="0.45">
      <c r="A289" s="2">
        <v>42977</v>
      </c>
      <c r="BA289" s="101">
        <f t="shared" si="56"/>
        <v>0</v>
      </c>
      <c r="BK289" s="80">
        <f t="shared" si="57"/>
        <v>0</v>
      </c>
    </row>
    <row r="290" spans="1:63" x14ac:dyDescent="0.45">
      <c r="A290" s="2">
        <v>42978</v>
      </c>
      <c r="BA290" s="101">
        <f t="shared" si="56"/>
        <v>0</v>
      </c>
      <c r="BK290" s="80">
        <f t="shared" si="57"/>
        <v>0</v>
      </c>
    </row>
    <row r="291" spans="1:63" s="4" customFormat="1" x14ac:dyDescent="0.45">
      <c r="A291" s="5" t="s">
        <v>58</v>
      </c>
      <c r="B291" s="4">
        <f>SUM(B286:B290)</f>
        <v>0</v>
      </c>
      <c r="C291" s="4">
        <f t="shared" ref="C291:BK291" si="62">SUM(C286:C290)</f>
        <v>0</v>
      </c>
      <c r="D291" s="4">
        <f t="shared" si="62"/>
        <v>0</v>
      </c>
      <c r="E291" s="4">
        <f t="shared" si="62"/>
        <v>0</v>
      </c>
      <c r="F291" s="4">
        <f t="shared" si="62"/>
        <v>0</v>
      </c>
      <c r="G291" s="4">
        <f t="shared" si="62"/>
        <v>0</v>
      </c>
      <c r="H291" s="4">
        <f t="shared" si="62"/>
        <v>0</v>
      </c>
      <c r="J291" s="4">
        <f t="shared" si="62"/>
        <v>0</v>
      </c>
      <c r="K291" s="4">
        <f t="shared" si="62"/>
        <v>0</v>
      </c>
      <c r="L291" s="4">
        <f t="shared" si="62"/>
        <v>0</v>
      </c>
      <c r="M291" s="4">
        <f t="shared" si="62"/>
        <v>0</v>
      </c>
      <c r="N291" s="4">
        <f t="shared" si="62"/>
        <v>0</v>
      </c>
      <c r="O291" s="4">
        <f t="shared" si="62"/>
        <v>0</v>
      </c>
      <c r="P291" s="4">
        <f t="shared" si="62"/>
        <v>0</v>
      </c>
      <c r="Q291" s="4">
        <f t="shared" si="62"/>
        <v>0</v>
      </c>
      <c r="R291" s="4">
        <f t="shared" si="62"/>
        <v>0</v>
      </c>
      <c r="S291" s="4">
        <f t="shared" si="62"/>
        <v>0</v>
      </c>
      <c r="T291" s="4">
        <f t="shared" si="62"/>
        <v>0</v>
      </c>
      <c r="U291" s="4">
        <f t="shared" si="62"/>
        <v>0</v>
      </c>
      <c r="V291" s="4">
        <f t="shared" si="62"/>
        <v>0</v>
      </c>
      <c r="W291" s="4">
        <f t="shared" si="62"/>
        <v>0</v>
      </c>
      <c r="X291" s="4">
        <f t="shared" si="62"/>
        <v>0</v>
      </c>
      <c r="Y291" s="4">
        <f t="shared" si="62"/>
        <v>0</v>
      </c>
      <c r="Z291" s="4">
        <f t="shared" si="62"/>
        <v>0</v>
      </c>
      <c r="AA291" s="4">
        <f t="shared" si="62"/>
        <v>0</v>
      </c>
      <c r="AB291" s="4">
        <f t="shared" si="62"/>
        <v>0</v>
      </c>
      <c r="AC291" s="4">
        <f t="shared" si="62"/>
        <v>0</v>
      </c>
      <c r="AD291" s="4">
        <f t="shared" si="62"/>
        <v>0</v>
      </c>
      <c r="AE291" s="4">
        <f t="shared" si="62"/>
        <v>0</v>
      </c>
      <c r="AF291" s="4">
        <f t="shared" si="62"/>
        <v>0</v>
      </c>
      <c r="AG291" s="4">
        <f t="shared" si="62"/>
        <v>0</v>
      </c>
      <c r="AH291" s="4">
        <f t="shared" si="62"/>
        <v>0</v>
      </c>
      <c r="AI291" s="4">
        <f t="shared" si="62"/>
        <v>0</v>
      </c>
      <c r="AJ291" s="4">
        <f t="shared" si="62"/>
        <v>0</v>
      </c>
      <c r="AK291" s="4">
        <f t="shared" si="62"/>
        <v>0</v>
      </c>
      <c r="AL291" s="4">
        <f t="shared" si="62"/>
        <v>0</v>
      </c>
      <c r="AM291" s="4">
        <f t="shared" si="62"/>
        <v>0</v>
      </c>
      <c r="AN291" s="4">
        <f t="shared" si="62"/>
        <v>0</v>
      </c>
      <c r="AO291" s="4">
        <f t="shared" si="62"/>
        <v>0</v>
      </c>
      <c r="AP291" s="4">
        <f t="shared" si="62"/>
        <v>0</v>
      </c>
      <c r="AQ291" s="4">
        <f t="shared" si="62"/>
        <v>0</v>
      </c>
      <c r="AR291" s="4">
        <f t="shared" si="62"/>
        <v>0</v>
      </c>
      <c r="AS291" s="4">
        <f t="shared" si="62"/>
        <v>0</v>
      </c>
      <c r="AT291" s="4">
        <f t="shared" si="62"/>
        <v>0</v>
      </c>
      <c r="AU291" s="4">
        <f t="shared" si="62"/>
        <v>0</v>
      </c>
      <c r="AV291" s="4">
        <f t="shared" si="62"/>
        <v>0</v>
      </c>
      <c r="AW291" s="4">
        <f t="shared" si="62"/>
        <v>0</v>
      </c>
      <c r="AX291" s="4">
        <f t="shared" si="62"/>
        <v>0</v>
      </c>
      <c r="AY291" s="4">
        <f t="shared" si="62"/>
        <v>0</v>
      </c>
      <c r="AZ291" s="4">
        <f t="shared" si="62"/>
        <v>0</v>
      </c>
      <c r="BA291" s="27">
        <f t="shared" si="62"/>
        <v>0</v>
      </c>
      <c r="BC291" s="62">
        <f t="shared" si="62"/>
        <v>0</v>
      </c>
      <c r="BD291" s="4">
        <f t="shared" si="62"/>
        <v>0</v>
      </c>
      <c r="BE291" s="4">
        <f t="shared" si="62"/>
        <v>0</v>
      </c>
      <c r="BF291" s="4">
        <f t="shared" si="62"/>
        <v>0</v>
      </c>
      <c r="BG291" s="62">
        <f t="shared" si="62"/>
        <v>0</v>
      </c>
      <c r="BH291" s="4">
        <f t="shared" si="62"/>
        <v>0</v>
      </c>
      <c r="BI291" s="4">
        <f t="shared" si="62"/>
        <v>0</v>
      </c>
      <c r="BJ291" s="4">
        <f t="shared" si="62"/>
        <v>0</v>
      </c>
      <c r="BK291" s="80">
        <f t="shared" si="62"/>
        <v>0</v>
      </c>
    </row>
    <row r="292" spans="1:63" s="7" customFormat="1" x14ac:dyDescent="0.45">
      <c r="A292" s="8" t="s">
        <v>59</v>
      </c>
      <c r="B292" s="13">
        <f>B291+B285+B277+B269+B261</f>
        <v>0</v>
      </c>
      <c r="C292" s="13">
        <f t="shared" ref="C292:BK292" si="63">C291+C285+C277+C269+C261</f>
        <v>0</v>
      </c>
      <c r="D292" s="13">
        <f t="shared" si="63"/>
        <v>0</v>
      </c>
      <c r="E292" s="13">
        <f t="shared" si="63"/>
        <v>0</v>
      </c>
      <c r="F292" s="13">
        <f t="shared" si="63"/>
        <v>0</v>
      </c>
      <c r="G292" s="13">
        <f t="shared" si="63"/>
        <v>0</v>
      </c>
      <c r="H292" s="13">
        <f t="shared" si="63"/>
        <v>0</v>
      </c>
      <c r="I292" s="13"/>
      <c r="J292" s="13">
        <f t="shared" si="63"/>
        <v>0</v>
      </c>
      <c r="K292" s="13">
        <f t="shared" si="63"/>
        <v>0</v>
      </c>
      <c r="L292" s="13">
        <f t="shared" si="63"/>
        <v>0</v>
      </c>
      <c r="M292" s="13">
        <f t="shared" si="63"/>
        <v>0</v>
      </c>
      <c r="N292" s="13">
        <f t="shared" si="63"/>
        <v>0</v>
      </c>
      <c r="O292" s="13">
        <f t="shared" si="63"/>
        <v>0</v>
      </c>
      <c r="P292" s="13">
        <f t="shared" si="63"/>
        <v>0</v>
      </c>
      <c r="Q292" s="13">
        <f t="shared" si="63"/>
        <v>0</v>
      </c>
      <c r="R292" s="13">
        <f t="shared" si="63"/>
        <v>0</v>
      </c>
      <c r="S292" s="13">
        <f t="shared" si="63"/>
        <v>0</v>
      </c>
      <c r="T292" s="13">
        <f t="shared" si="63"/>
        <v>0</v>
      </c>
      <c r="U292" s="13">
        <f t="shared" si="63"/>
        <v>0</v>
      </c>
      <c r="V292" s="13">
        <f t="shared" si="63"/>
        <v>0</v>
      </c>
      <c r="W292" s="13">
        <f t="shared" si="63"/>
        <v>0</v>
      </c>
      <c r="X292" s="13">
        <f t="shared" si="63"/>
        <v>0</v>
      </c>
      <c r="Y292" s="13">
        <f t="shared" si="63"/>
        <v>0</v>
      </c>
      <c r="Z292" s="13">
        <f t="shared" si="63"/>
        <v>0</v>
      </c>
      <c r="AA292" s="13">
        <f t="shared" si="63"/>
        <v>0</v>
      </c>
      <c r="AB292" s="13">
        <f t="shared" si="63"/>
        <v>0</v>
      </c>
      <c r="AC292" s="13">
        <f t="shared" si="63"/>
        <v>0</v>
      </c>
      <c r="AD292" s="13">
        <f t="shared" si="63"/>
        <v>0</v>
      </c>
      <c r="AE292" s="13">
        <f t="shared" si="63"/>
        <v>0</v>
      </c>
      <c r="AF292" s="13">
        <f t="shared" si="63"/>
        <v>0</v>
      </c>
      <c r="AG292" s="13">
        <f t="shared" si="63"/>
        <v>0</v>
      </c>
      <c r="AH292" s="13">
        <f t="shared" si="63"/>
        <v>0</v>
      </c>
      <c r="AI292" s="13">
        <f t="shared" si="63"/>
        <v>0</v>
      </c>
      <c r="AJ292" s="13">
        <f t="shared" si="63"/>
        <v>0</v>
      </c>
      <c r="AK292" s="13">
        <f t="shared" si="63"/>
        <v>0</v>
      </c>
      <c r="AL292" s="13">
        <f t="shared" si="63"/>
        <v>0</v>
      </c>
      <c r="AM292" s="13">
        <f t="shared" si="63"/>
        <v>0</v>
      </c>
      <c r="AN292" s="13">
        <f t="shared" si="63"/>
        <v>0</v>
      </c>
      <c r="AO292" s="13">
        <f t="shared" si="63"/>
        <v>0</v>
      </c>
      <c r="AP292" s="13">
        <f t="shared" si="63"/>
        <v>0</v>
      </c>
      <c r="AQ292" s="13">
        <f t="shared" si="63"/>
        <v>0</v>
      </c>
      <c r="AR292" s="13">
        <f t="shared" si="63"/>
        <v>0</v>
      </c>
      <c r="AS292" s="13">
        <f t="shared" si="63"/>
        <v>0</v>
      </c>
      <c r="AT292" s="13">
        <f t="shared" si="63"/>
        <v>0</v>
      </c>
      <c r="AU292" s="13">
        <f t="shared" si="63"/>
        <v>0</v>
      </c>
      <c r="AV292" s="13">
        <f t="shared" si="63"/>
        <v>0</v>
      </c>
      <c r="AW292" s="13">
        <f t="shared" si="63"/>
        <v>0</v>
      </c>
      <c r="AX292" s="13">
        <f t="shared" si="63"/>
        <v>0</v>
      </c>
      <c r="AY292" s="13">
        <f t="shared" si="63"/>
        <v>0</v>
      </c>
      <c r="AZ292" s="13">
        <f t="shared" si="63"/>
        <v>0</v>
      </c>
      <c r="BA292" s="101">
        <f t="shared" si="63"/>
        <v>0</v>
      </c>
      <c r="BB292" s="13"/>
      <c r="BC292" s="63">
        <f t="shared" si="63"/>
        <v>0</v>
      </c>
      <c r="BD292" s="13">
        <f t="shared" si="63"/>
        <v>0</v>
      </c>
      <c r="BE292" s="13">
        <f t="shared" si="63"/>
        <v>0</v>
      </c>
      <c r="BF292" s="13">
        <f t="shared" si="63"/>
        <v>0</v>
      </c>
      <c r="BG292" s="63">
        <f t="shared" si="63"/>
        <v>0</v>
      </c>
      <c r="BH292" s="13">
        <f t="shared" si="63"/>
        <v>0</v>
      </c>
      <c r="BI292" s="13">
        <f t="shared" si="63"/>
        <v>0</v>
      </c>
      <c r="BJ292" s="13">
        <f t="shared" si="63"/>
        <v>0</v>
      </c>
      <c r="BK292" s="103">
        <f t="shared" si="63"/>
        <v>0</v>
      </c>
    </row>
    <row r="293" spans="1:63" x14ac:dyDescent="0.45">
      <c r="A293" s="2">
        <v>42979</v>
      </c>
      <c r="BA293" s="101">
        <f t="shared" si="56"/>
        <v>0</v>
      </c>
      <c r="BK293" s="80">
        <f t="shared" si="57"/>
        <v>0</v>
      </c>
    </row>
    <row r="294" spans="1:63" x14ac:dyDescent="0.45">
      <c r="A294" s="2">
        <v>42980</v>
      </c>
      <c r="BA294" s="101">
        <f t="shared" si="56"/>
        <v>0</v>
      </c>
      <c r="BK294" s="80">
        <f t="shared" si="57"/>
        <v>0</v>
      </c>
    </row>
    <row r="295" spans="1:63" s="4" customFormat="1" x14ac:dyDescent="0.45">
      <c r="A295" s="5" t="s">
        <v>58</v>
      </c>
      <c r="B295" s="4">
        <f>SUM(B293:B294)</f>
        <v>0</v>
      </c>
      <c r="C295" s="4">
        <f t="shared" ref="C295:BK295" si="64">SUM(C293:C294)</f>
        <v>0</v>
      </c>
      <c r="D295" s="4">
        <f t="shared" si="64"/>
        <v>0</v>
      </c>
      <c r="E295" s="4">
        <f t="shared" si="64"/>
        <v>0</v>
      </c>
      <c r="F295" s="4">
        <f t="shared" si="64"/>
        <v>0</v>
      </c>
      <c r="G295" s="4">
        <f t="shared" si="64"/>
        <v>0</v>
      </c>
      <c r="H295" s="4">
        <f t="shared" si="64"/>
        <v>0</v>
      </c>
      <c r="J295" s="4">
        <f t="shared" si="64"/>
        <v>0</v>
      </c>
      <c r="K295" s="4">
        <f t="shared" si="64"/>
        <v>0</v>
      </c>
      <c r="L295" s="4">
        <f t="shared" si="64"/>
        <v>0</v>
      </c>
      <c r="M295" s="4">
        <f t="shared" si="64"/>
        <v>0</v>
      </c>
      <c r="N295" s="4">
        <f t="shared" si="64"/>
        <v>0</v>
      </c>
      <c r="O295" s="4">
        <f t="shared" si="64"/>
        <v>0</v>
      </c>
      <c r="P295" s="4">
        <f t="shared" si="64"/>
        <v>0</v>
      </c>
      <c r="Q295" s="4">
        <f t="shared" si="64"/>
        <v>0</v>
      </c>
      <c r="R295" s="4">
        <f t="shared" si="64"/>
        <v>0</v>
      </c>
      <c r="S295" s="4">
        <f t="shared" si="64"/>
        <v>0</v>
      </c>
      <c r="T295" s="4">
        <f t="shared" si="64"/>
        <v>0</v>
      </c>
      <c r="U295" s="4">
        <f t="shared" si="64"/>
        <v>0</v>
      </c>
      <c r="V295" s="4">
        <f t="shared" si="64"/>
        <v>0</v>
      </c>
      <c r="W295" s="4">
        <f t="shared" si="64"/>
        <v>0</v>
      </c>
      <c r="X295" s="4">
        <f t="shared" si="64"/>
        <v>0</v>
      </c>
      <c r="Y295" s="4">
        <f t="shared" si="64"/>
        <v>0</v>
      </c>
      <c r="Z295" s="4">
        <f t="shared" si="64"/>
        <v>0</v>
      </c>
      <c r="AA295" s="4">
        <f t="shared" si="64"/>
        <v>0</v>
      </c>
      <c r="AB295" s="4">
        <f t="shared" si="64"/>
        <v>0</v>
      </c>
      <c r="AC295" s="4">
        <f t="shared" si="64"/>
        <v>0</v>
      </c>
      <c r="AD295" s="4">
        <f t="shared" si="64"/>
        <v>0</v>
      </c>
      <c r="AE295" s="4">
        <f t="shared" si="64"/>
        <v>0</v>
      </c>
      <c r="AF295" s="4">
        <f t="shared" si="64"/>
        <v>0</v>
      </c>
      <c r="AG295" s="4">
        <f t="shared" si="64"/>
        <v>0</v>
      </c>
      <c r="AH295" s="4">
        <f t="shared" si="64"/>
        <v>0</v>
      </c>
      <c r="AI295" s="4">
        <f t="shared" si="64"/>
        <v>0</v>
      </c>
      <c r="AJ295" s="4">
        <f t="shared" si="64"/>
        <v>0</v>
      </c>
      <c r="AK295" s="4">
        <f t="shared" si="64"/>
        <v>0</v>
      </c>
      <c r="AL295" s="4">
        <f t="shared" si="64"/>
        <v>0</v>
      </c>
      <c r="AM295" s="4">
        <f t="shared" si="64"/>
        <v>0</v>
      </c>
      <c r="AN295" s="4">
        <f t="shared" si="64"/>
        <v>0</v>
      </c>
      <c r="AO295" s="4">
        <f t="shared" si="64"/>
        <v>0</v>
      </c>
      <c r="AP295" s="4">
        <f t="shared" si="64"/>
        <v>0</v>
      </c>
      <c r="AQ295" s="4">
        <f t="shared" si="64"/>
        <v>0</v>
      </c>
      <c r="AR295" s="4">
        <f t="shared" si="64"/>
        <v>0</v>
      </c>
      <c r="AS295" s="4">
        <f t="shared" si="64"/>
        <v>0</v>
      </c>
      <c r="AT295" s="4">
        <f t="shared" si="64"/>
        <v>0</v>
      </c>
      <c r="AU295" s="4">
        <f t="shared" si="64"/>
        <v>0</v>
      </c>
      <c r="AV295" s="4">
        <f t="shared" si="64"/>
        <v>0</v>
      </c>
      <c r="AW295" s="4">
        <f t="shared" si="64"/>
        <v>0</v>
      </c>
      <c r="AX295" s="4">
        <f t="shared" si="64"/>
        <v>0</v>
      </c>
      <c r="AY295" s="4">
        <f t="shared" si="64"/>
        <v>0</v>
      </c>
      <c r="AZ295" s="4">
        <f t="shared" si="64"/>
        <v>0</v>
      </c>
      <c r="BA295" s="27">
        <f t="shared" si="64"/>
        <v>0</v>
      </c>
      <c r="BC295" s="62">
        <f t="shared" si="64"/>
        <v>0</v>
      </c>
      <c r="BD295" s="4">
        <f t="shared" si="64"/>
        <v>0</v>
      </c>
      <c r="BE295" s="4">
        <f t="shared" si="64"/>
        <v>0</v>
      </c>
      <c r="BF295" s="4">
        <f t="shared" si="64"/>
        <v>0</v>
      </c>
      <c r="BG295" s="62">
        <f t="shared" si="64"/>
        <v>0</v>
      </c>
      <c r="BH295" s="4">
        <f t="shared" si="64"/>
        <v>0</v>
      </c>
      <c r="BI295" s="4">
        <f t="shared" si="64"/>
        <v>0</v>
      </c>
      <c r="BJ295" s="4">
        <f t="shared" si="64"/>
        <v>0</v>
      </c>
      <c r="BK295" s="80">
        <f t="shared" si="64"/>
        <v>0</v>
      </c>
    </row>
    <row r="296" spans="1:63" x14ac:dyDescent="0.45">
      <c r="A296" s="2">
        <v>42981</v>
      </c>
      <c r="BA296" s="101">
        <f t="shared" si="56"/>
        <v>0</v>
      </c>
      <c r="BK296" s="80">
        <f t="shared" si="57"/>
        <v>0</v>
      </c>
    </row>
    <row r="297" spans="1:63" x14ac:dyDescent="0.45">
      <c r="A297" s="2">
        <v>42982</v>
      </c>
      <c r="BA297" s="101">
        <f t="shared" si="56"/>
        <v>0</v>
      </c>
      <c r="BK297" s="80">
        <f t="shared" si="57"/>
        <v>0</v>
      </c>
    </row>
    <row r="298" spans="1:63" x14ac:dyDescent="0.45">
      <c r="A298" s="2">
        <v>42983</v>
      </c>
      <c r="BA298" s="101">
        <f t="shared" si="56"/>
        <v>0</v>
      </c>
      <c r="BK298" s="80">
        <f t="shared" si="57"/>
        <v>0</v>
      </c>
    </row>
    <row r="299" spans="1:63" x14ac:dyDescent="0.45">
      <c r="A299" s="2">
        <v>42984</v>
      </c>
      <c r="BA299" s="101">
        <f t="shared" si="56"/>
        <v>0</v>
      </c>
      <c r="BK299" s="80">
        <f t="shared" si="57"/>
        <v>0</v>
      </c>
    </row>
    <row r="300" spans="1:63" x14ac:dyDescent="0.45">
      <c r="A300" s="2">
        <v>42985</v>
      </c>
      <c r="BA300" s="101">
        <f t="shared" si="56"/>
        <v>0</v>
      </c>
      <c r="BK300" s="80">
        <f t="shared" si="57"/>
        <v>0</v>
      </c>
    </row>
    <row r="301" spans="1:63" x14ac:dyDescent="0.45">
      <c r="A301" s="2">
        <v>42986</v>
      </c>
      <c r="BA301" s="101">
        <f t="shared" si="56"/>
        <v>0</v>
      </c>
      <c r="BK301" s="80">
        <f t="shared" si="57"/>
        <v>0</v>
      </c>
    </row>
    <row r="302" spans="1:63" x14ac:dyDescent="0.45">
      <c r="A302" s="2">
        <v>42987</v>
      </c>
      <c r="BA302" s="101">
        <f t="shared" si="56"/>
        <v>0</v>
      </c>
      <c r="BK302" s="80">
        <f t="shared" si="57"/>
        <v>0</v>
      </c>
    </row>
    <row r="303" spans="1:63" s="4" customFormat="1" x14ac:dyDescent="0.45">
      <c r="A303" s="5" t="s">
        <v>58</v>
      </c>
      <c r="B303" s="4">
        <f>SUM(B296:B302)</f>
        <v>0</v>
      </c>
      <c r="C303" s="4">
        <f t="shared" ref="C303:BK303" si="65">SUM(C296:C302)</f>
        <v>0</v>
      </c>
      <c r="D303" s="4">
        <f t="shared" si="65"/>
        <v>0</v>
      </c>
      <c r="E303" s="4">
        <f t="shared" si="65"/>
        <v>0</v>
      </c>
      <c r="F303" s="4">
        <f t="shared" si="65"/>
        <v>0</v>
      </c>
      <c r="G303" s="4">
        <f t="shared" si="65"/>
        <v>0</v>
      </c>
      <c r="H303" s="4">
        <f t="shared" si="65"/>
        <v>0</v>
      </c>
      <c r="J303" s="4">
        <f t="shared" si="65"/>
        <v>0</v>
      </c>
      <c r="K303" s="4">
        <f t="shared" si="65"/>
        <v>0</v>
      </c>
      <c r="L303" s="4">
        <f t="shared" si="65"/>
        <v>0</v>
      </c>
      <c r="M303" s="4">
        <f t="shared" si="65"/>
        <v>0</v>
      </c>
      <c r="N303" s="4">
        <f t="shared" si="65"/>
        <v>0</v>
      </c>
      <c r="O303" s="4">
        <f t="shared" si="65"/>
        <v>0</v>
      </c>
      <c r="P303" s="4">
        <f t="shared" si="65"/>
        <v>0</v>
      </c>
      <c r="Q303" s="4">
        <f t="shared" si="65"/>
        <v>0</v>
      </c>
      <c r="R303" s="4">
        <f t="shared" si="65"/>
        <v>0</v>
      </c>
      <c r="S303" s="4">
        <f t="shared" si="65"/>
        <v>0</v>
      </c>
      <c r="T303" s="4">
        <f t="shared" si="65"/>
        <v>0</v>
      </c>
      <c r="U303" s="4">
        <f t="shared" si="65"/>
        <v>0</v>
      </c>
      <c r="V303" s="4">
        <f t="shared" si="65"/>
        <v>0</v>
      </c>
      <c r="W303" s="4">
        <f t="shared" si="65"/>
        <v>0</v>
      </c>
      <c r="X303" s="4">
        <f t="shared" si="65"/>
        <v>0</v>
      </c>
      <c r="Y303" s="4">
        <f t="shared" si="65"/>
        <v>0</v>
      </c>
      <c r="Z303" s="4">
        <f t="shared" si="65"/>
        <v>0</v>
      </c>
      <c r="AA303" s="4">
        <f t="shared" si="65"/>
        <v>0</v>
      </c>
      <c r="AB303" s="4">
        <f t="shared" si="65"/>
        <v>0</v>
      </c>
      <c r="AC303" s="4">
        <f t="shared" si="65"/>
        <v>0</v>
      </c>
      <c r="AD303" s="4">
        <f t="shared" si="65"/>
        <v>0</v>
      </c>
      <c r="AE303" s="4">
        <f t="shared" si="65"/>
        <v>0</v>
      </c>
      <c r="AF303" s="4">
        <f t="shared" si="65"/>
        <v>0</v>
      </c>
      <c r="AG303" s="4">
        <f t="shared" si="65"/>
        <v>0</v>
      </c>
      <c r="AH303" s="4">
        <f t="shared" si="65"/>
        <v>0</v>
      </c>
      <c r="AI303" s="4">
        <f t="shared" si="65"/>
        <v>0</v>
      </c>
      <c r="AJ303" s="4">
        <f t="shared" si="65"/>
        <v>0</v>
      </c>
      <c r="AK303" s="4">
        <f t="shared" si="65"/>
        <v>0</v>
      </c>
      <c r="AL303" s="4">
        <f t="shared" si="65"/>
        <v>0</v>
      </c>
      <c r="AM303" s="4">
        <f t="shared" si="65"/>
        <v>0</v>
      </c>
      <c r="AN303" s="4">
        <f t="shared" si="65"/>
        <v>0</v>
      </c>
      <c r="AO303" s="4">
        <f t="shared" si="65"/>
        <v>0</v>
      </c>
      <c r="AP303" s="4">
        <f t="shared" si="65"/>
        <v>0</v>
      </c>
      <c r="AQ303" s="4">
        <f t="shared" si="65"/>
        <v>0</v>
      </c>
      <c r="AR303" s="4">
        <f t="shared" si="65"/>
        <v>0</v>
      </c>
      <c r="AS303" s="4">
        <f t="shared" si="65"/>
        <v>0</v>
      </c>
      <c r="AT303" s="4">
        <f t="shared" si="65"/>
        <v>0</v>
      </c>
      <c r="AU303" s="4">
        <f t="shared" si="65"/>
        <v>0</v>
      </c>
      <c r="AV303" s="4">
        <f t="shared" si="65"/>
        <v>0</v>
      </c>
      <c r="AW303" s="4">
        <f t="shared" si="65"/>
        <v>0</v>
      </c>
      <c r="AX303" s="4">
        <f t="shared" si="65"/>
        <v>0</v>
      </c>
      <c r="AY303" s="4">
        <f t="shared" si="65"/>
        <v>0</v>
      </c>
      <c r="AZ303" s="4">
        <f t="shared" si="65"/>
        <v>0</v>
      </c>
      <c r="BA303" s="27">
        <f t="shared" si="65"/>
        <v>0</v>
      </c>
      <c r="BC303" s="62">
        <f t="shared" si="65"/>
        <v>0</v>
      </c>
      <c r="BD303" s="4">
        <f t="shared" si="65"/>
        <v>0</v>
      </c>
      <c r="BE303" s="4">
        <f t="shared" si="65"/>
        <v>0</v>
      </c>
      <c r="BF303" s="4">
        <f t="shared" si="65"/>
        <v>0</v>
      </c>
      <c r="BG303" s="62">
        <f t="shared" si="65"/>
        <v>0</v>
      </c>
      <c r="BH303" s="4">
        <f t="shared" si="65"/>
        <v>0</v>
      </c>
      <c r="BI303" s="4">
        <f t="shared" si="65"/>
        <v>0</v>
      </c>
      <c r="BJ303" s="4">
        <f t="shared" si="65"/>
        <v>0</v>
      </c>
      <c r="BK303" s="80">
        <f t="shared" si="65"/>
        <v>0</v>
      </c>
    </row>
    <row r="304" spans="1:63" x14ac:dyDescent="0.45">
      <c r="A304" s="2">
        <v>42988</v>
      </c>
      <c r="BA304" s="101">
        <f t="shared" si="56"/>
        <v>0</v>
      </c>
      <c r="BK304" s="80">
        <f t="shared" si="57"/>
        <v>0</v>
      </c>
    </row>
    <row r="305" spans="1:63" x14ac:dyDescent="0.45">
      <c r="A305" s="2">
        <v>42989</v>
      </c>
      <c r="BA305" s="101">
        <f t="shared" si="56"/>
        <v>0</v>
      </c>
      <c r="BK305" s="80">
        <f t="shared" si="57"/>
        <v>0</v>
      </c>
    </row>
    <row r="306" spans="1:63" x14ac:dyDescent="0.45">
      <c r="A306" s="2">
        <v>42990</v>
      </c>
      <c r="BA306" s="101">
        <f t="shared" si="56"/>
        <v>0</v>
      </c>
      <c r="BK306" s="80">
        <f t="shared" si="57"/>
        <v>0</v>
      </c>
    </row>
    <row r="307" spans="1:63" x14ac:dyDescent="0.45">
      <c r="A307" s="2">
        <v>42991</v>
      </c>
      <c r="BA307" s="101">
        <f t="shared" si="56"/>
        <v>0</v>
      </c>
      <c r="BK307" s="80">
        <f t="shared" si="57"/>
        <v>0</v>
      </c>
    </row>
    <row r="308" spans="1:63" x14ac:dyDescent="0.45">
      <c r="A308" s="2">
        <v>42992</v>
      </c>
      <c r="BA308" s="101">
        <f t="shared" si="56"/>
        <v>0</v>
      </c>
      <c r="BK308" s="80">
        <f t="shared" si="57"/>
        <v>0</v>
      </c>
    </row>
    <row r="309" spans="1:63" x14ac:dyDescent="0.45">
      <c r="A309" s="2">
        <v>42993</v>
      </c>
      <c r="BA309" s="101">
        <f t="shared" si="56"/>
        <v>0</v>
      </c>
      <c r="BK309" s="80">
        <f t="shared" si="57"/>
        <v>0</v>
      </c>
    </row>
    <row r="310" spans="1:63" x14ac:dyDescent="0.45">
      <c r="A310" s="2">
        <v>42994</v>
      </c>
      <c r="BA310" s="101">
        <f t="shared" si="56"/>
        <v>0</v>
      </c>
      <c r="BK310" s="80">
        <f t="shared" si="57"/>
        <v>0</v>
      </c>
    </row>
    <row r="311" spans="1:63" s="4" customFormat="1" x14ac:dyDescent="0.45">
      <c r="A311" s="5" t="s">
        <v>58</v>
      </c>
      <c r="B311" s="4">
        <f>SUM(B304:B310)</f>
        <v>0</v>
      </c>
      <c r="C311" s="4">
        <f t="shared" ref="C311:BK311" si="66">SUM(C304:C310)</f>
        <v>0</v>
      </c>
      <c r="D311" s="4">
        <f t="shared" si="66"/>
        <v>0</v>
      </c>
      <c r="E311" s="4">
        <f t="shared" si="66"/>
        <v>0</v>
      </c>
      <c r="F311" s="4">
        <f t="shared" si="66"/>
        <v>0</v>
      </c>
      <c r="G311" s="4">
        <f t="shared" si="66"/>
        <v>0</v>
      </c>
      <c r="H311" s="4">
        <f t="shared" si="66"/>
        <v>0</v>
      </c>
      <c r="J311" s="4">
        <f t="shared" si="66"/>
        <v>0</v>
      </c>
      <c r="K311" s="4">
        <f t="shared" si="66"/>
        <v>0</v>
      </c>
      <c r="L311" s="4">
        <f t="shared" si="66"/>
        <v>0</v>
      </c>
      <c r="M311" s="4">
        <f t="shared" si="66"/>
        <v>0</v>
      </c>
      <c r="N311" s="4">
        <f t="shared" si="66"/>
        <v>0</v>
      </c>
      <c r="O311" s="4">
        <f t="shared" si="66"/>
        <v>0</v>
      </c>
      <c r="P311" s="4">
        <f t="shared" si="66"/>
        <v>0</v>
      </c>
      <c r="Q311" s="4">
        <f t="shared" si="66"/>
        <v>0</v>
      </c>
      <c r="R311" s="4">
        <f t="shared" si="66"/>
        <v>0</v>
      </c>
      <c r="S311" s="4">
        <f t="shared" si="66"/>
        <v>0</v>
      </c>
      <c r="T311" s="4">
        <f t="shared" si="66"/>
        <v>0</v>
      </c>
      <c r="U311" s="4">
        <f t="shared" si="66"/>
        <v>0</v>
      </c>
      <c r="V311" s="4">
        <f t="shared" si="66"/>
        <v>0</v>
      </c>
      <c r="W311" s="4">
        <f t="shared" si="66"/>
        <v>0</v>
      </c>
      <c r="X311" s="4">
        <f t="shared" si="66"/>
        <v>0</v>
      </c>
      <c r="Y311" s="4">
        <f t="shared" si="66"/>
        <v>0</v>
      </c>
      <c r="Z311" s="4">
        <f t="shared" si="66"/>
        <v>0</v>
      </c>
      <c r="AA311" s="4">
        <f t="shared" si="66"/>
        <v>0</v>
      </c>
      <c r="AB311" s="4">
        <f t="shared" si="66"/>
        <v>0</v>
      </c>
      <c r="AC311" s="4">
        <f t="shared" si="66"/>
        <v>0</v>
      </c>
      <c r="AD311" s="4">
        <f t="shared" si="66"/>
        <v>0</v>
      </c>
      <c r="AE311" s="4">
        <f t="shared" si="66"/>
        <v>0</v>
      </c>
      <c r="AF311" s="4">
        <f t="shared" si="66"/>
        <v>0</v>
      </c>
      <c r="AG311" s="4">
        <f t="shared" si="66"/>
        <v>0</v>
      </c>
      <c r="AH311" s="4">
        <f t="shared" si="66"/>
        <v>0</v>
      </c>
      <c r="AI311" s="4">
        <f t="shared" si="66"/>
        <v>0</v>
      </c>
      <c r="AJ311" s="4">
        <f t="shared" si="66"/>
        <v>0</v>
      </c>
      <c r="AK311" s="4">
        <f t="shared" si="66"/>
        <v>0</v>
      </c>
      <c r="AL311" s="4">
        <f t="shared" si="66"/>
        <v>0</v>
      </c>
      <c r="AM311" s="4">
        <f t="shared" si="66"/>
        <v>0</v>
      </c>
      <c r="AN311" s="4">
        <f t="shared" si="66"/>
        <v>0</v>
      </c>
      <c r="AO311" s="4">
        <f t="shared" si="66"/>
        <v>0</v>
      </c>
      <c r="AP311" s="4">
        <f t="shared" si="66"/>
        <v>0</v>
      </c>
      <c r="AQ311" s="4">
        <f t="shared" si="66"/>
        <v>0</v>
      </c>
      <c r="AR311" s="4">
        <f t="shared" si="66"/>
        <v>0</v>
      </c>
      <c r="AS311" s="4">
        <f t="shared" si="66"/>
        <v>0</v>
      </c>
      <c r="AT311" s="4">
        <f t="shared" si="66"/>
        <v>0</v>
      </c>
      <c r="AU311" s="4">
        <f t="shared" si="66"/>
        <v>0</v>
      </c>
      <c r="AV311" s="4">
        <f t="shared" si="66"/>
        <v>0</v>
      </c>
      <c r="AW311" s="4">
        <f t="shared" si="66"/>
        <v>0</v>
      </c>
      <c r="AX311" s="4">
        <f t="shared" si="66"/>
        <v>0</v>
      </c>
      <c r="AY311" s="4">
        <f t="shared" si="66"/>
        <v>0</v>
      </c>
      <c r="AZ311" s="4">
        <f t="shared" si="66"/>
        <v>0</v>
      </c>
      <c r="BA311" s="27">
        <f t="shared" si="66"/>
        <v>0</v>
      </c>
      <c r="BC311" s="62">
        <f t="shared" si="66"/>
        <v>0</v>
      </c>
      <c r="BD311" s="4">
        <f t="shared" si="66"/>
        <v>0</v>
      </c>
      <c r="BE311" s="4">
        <f t="shared" si="66"/>
        <v>0</v>
      </c>
      <c r="BF311" s="4">
        <f t="shared" si="66"/>
        <v>0</v>
      </c>
      <c r="BG311" s="62">
        <f t="shared" si="66"/>
        <v>0</v>
      </c>
      <c r="BH311" s="4">
        <f t="shared" si="66"/>
        <v>0</v>
      </c>
      <c r="BI311" s="4">
        <f t="shared" si="66"/>
        <v>0</v>
      </c>
      <c r="BJ311" s="4">
        <f t="shared" si="66"/>
        <v>0</v>
      </c>
      <c r="BK311" s="80">
        <f t="shared" si="66"/>
        <v>0</v>
      </c>
    </row>
    <row r="312" spans="1:63" x14ac:dyDescent="0.45">
      <c r="A312" s="2">
        <v>42995</v>
      </c>
      <c r="BA312" s="101">
        <f t="shared" si="56"/>
        <v>0</v>
      </c>
      <c r="BK312" s="80">
        <f t="shared" si="57"/>
        <v>0</v>
      </c>
    </row>
    <row r="313" spans="1:63" x14ac:dyDescent="0.45">
      <c r="A313" s="2">
        <v>42996</v>
      </c>
      <c r="BA313" s="101">
        <f t="shared" si="56"/>
        <v>0</v>
      </c>
      <c r="BK313" s="80">
        <f t="shared" si="57"/>
        <v>0</v>
      </c>
    </row>
    <row r="314" spans="1:63" x14ac:dyDescent="0.45">
      <c r="A314" s="2">
        <v>42997</v>
      </c>
      <c r="BA314" s="101">
        <f t="shared" si="56"/>
        <v>0</v>
      </c>
      <c r="BK314" s="80">
        <f t="shared" si="57"/>
        <v>0</v>
      </c>
    </row>
    <row r="315" spans="1:63" x14ac:dyDescent="0.45">
      <c r="A315" s="2">
        <v>42998</v>
      </c>
      <c r="BA315" s="101">
        <f t="shared" si="56"/>
        <v>0</v>
      </c>
      <c r="BK315" s="80">
        <f t="shared" si="57"/>
        <v>0</v>
      </c>
    </row>
    <row r="316" spans="1:63" x14ac:dyDescent="0.45">
      <c r="A316" s="2">
        <v>42999</v>
      </c>
      <c r="BA316" s="101">
        <f t="shared" si="56"/>
        <v>0</v>
      </c>
      <c r="BK316" s="80">
        <f t="shared" si="57"/>
        <v>0</v>
      </c>
    </row>
    <row r="317" spans="1:63" x14ac:dyDescent="0.45">
      <c r="A317" s="2">
        <v>43000</v>
      </c>
      <c r="BA317" s="101">
        <f t="shared" si="56"/>
        <v>0</v>
      </c>
      <c r="BK317" s="80">
        <f t="shared" si="57"/>
        <v>0</v>
      </c>
    </row>
    <row r="318" spans="1:63" x14ac:dyDescent="0.45">
      <c r="A318" s="2">
        <v>43001</v>
      </c>
      <c r="BA318" s="101">
        <f t="shared" si="56"/>
        <v>0</v>
      </c>
      <c r="BK318" s="80">
        <f t="shared" si="57"/>
        <v>0</v>
      </c>
    </row>
    <row r="319" spans="1:63" s="4" customFormat="1" x14ac:dyDescent="0.45">
      <c r="A319" s="5" t="s">
        <v>58</v>
      </c>
      <c r="B319" s="4">
        <f>SUM(B312:B318)</f>
        <v>0</v>
      </c>
      <c r="C319" s="4">
        <f t="shared" ref="C319:BK319" si="67">SUM(C312:C318)</f>
        <v>0</v>
      </c>
      <c r="D319" s="4">
        <f t="shared" si="67"/>
        <v>0</v>
      </c>
      <c r="E319" s="4">
        <f t="shared" si="67"/>
        <v>0</v>
      </c>
      <c r="F319" s="4">
        <f t="shared" si="67"/>
        <v>0</v>
      </c>
      <c r="G319" s="4">
        <f t="shared" si="67"/>
        <v>0</v>
      </c>
      <c r="H319" s="4">
        <f t="shared" si="67"/>
        <v>0</v>
      </c>
      <c r="J319" s="4">
        <f t="shared" si="67"/>
        <v>0</v>
      </c>
      <c r="K319" s="4">
        <f t="shared" si="67"/>
        <v>0</v>
      </c>
      <c r="L319" s="4">
        <f t="shared" si="67"/>
        <v>0</v>
      </c>
      <c r="M319" s="4">
        <f t="shared" si="67"/>
        <v>0</v>
      </c>
      <c r="N319" s="4">
        <f t="shared" si="67"/>
        <v>0</v>
      </c>
      <c r="O319" s="4">
        <f t="shared" si="67"/>
        <v>0</v>
      </c>
      <c r="P319" s="4">
        <f t="shared" si="67"/>
        <v>0</v>
      </c>
      <c r="Q319" s="4">
        <f t="shared" si="67"/>
        <v>0</v>
      </c>
      <c r="R319" s="4">
        <f t="shared" si="67"/>
        <v>0</v>
      </c>
      <c r="S319" s="4">
        <f t="shared" si="67"/>
        <v>0</v>
      </c>
      <c r="T319" s="4">
        <f t="shared" si="67"/>
        <v>0</v>
      </c>
      <c r="U319" s="4">
        <f t="shared" si="67"/>
        <v>0</v>
      </c>
      <c r="V319" s="4">
        <f t="shared" si="67"/>
        <v>0</v>
      </c>
      <c r="W319" s="4">
        <f t="shared" si="67"/>
        <v>0</v>
      </c>
      <c r="X319" s="4">
        <f t="shared" si="67"/>
        <v>0</v>
      </c>
      <c r="Y319" s="4">
        <f t="shared" si="67"/>
        <v>0</v>
      </c>
      <c r="Z319" s="4">
        <f t="shared" si="67"/>
        <v>0</v>
      </c>
      <c r="AA319" s="4">
        <f t="shared" si="67"/>
        <v>0</v>
      </c>
      <c r="AB319" s="4">
        <f t="shared" si="67"/>
        <v>0</v>
      </c>
      <c r="AC319" s="4">
        <f t="shared" si="67"/>
        <v>0</v>
      </c>
      <c r="AD319" s="4">
        <f t="shared" si="67"/>
        <v>0</v>
      </c>
      <c r="AE319" s="4">
        <f t="shared" si="67"/>
        <v>0</v>
      </c>
      <c r="AF319" s="4">
        <f t="shared" si="67"/>
        <v>0</v>
      </c>
      <c r="AG319" s="4">
        <f t="shared" si="67"/>
        <v>0</v>
      </c>
      <c r="AH319" s="4">
        <f t="shared" si="67"/>
        <v>0</v>
      </c>
      <c r="AI319" s="4">
        <f t="shared" si="67"/>
        <v>0</v>
      </c>
      <c r="AJ319" s="4">
        <f t="shared" si="67"/>
        <v>0</v>
      </c>
      <c r="AK319" s="4">
        <f t="shared" si="67"/>
        <v>0</v>
      </c>
      <c r="AL319" s="4">
        <f t="shared" si="67"/>
        <v>0</v>
      </c>
      <c r="AM319" s="4">
        <f t="shared" si="67"/>
        <v>0</v>
      </c>
      <c r="AN319" s="4">
        <f t="shared" si="67"/>
        <v>0</v>
      </c>
      <c r="AO319" s="4">
        <f t="shared" si="67"/>
        <v>0</v>
      </c>
      <c r="AP319" s="4">
        <f t="shared" si="67"/>
        <v>0</v>
      </c>
      <c r="AQ319" s="4">
        <f t="shared" si="67"/>
        <v>0</v>
      </c>
      <c r="AR319" s="4">
        <f t="shared" si="67"/>
        <v>0</v>
      </c>
      <c r="AS319" s="4">
        <f t="shared" si="67"/>
        <v>0</v>
      </c>
      <c r="AT319" s="4">
        <f t="shared" si="67"/>
        <v>0</v>
      </c>
      <c r="AU319" s="4">
        <f t="shared" si="67"/>
        <v>0</v>
      </c>
      <c r="AV319" s="4">
        <f t="shared" si="67"/>
        <v>0</v>
      </c>
      <c r="AW319" s="4">
        <f t="shared" si="67"/>
        <v>0</v>
      </c>
      <c r="AX319" s="4">
        <f t="shared" si="67"/>
        <v>0</v>
      </c>
      <c r="AY319" s="4">
        <f t="shared" si="67"/>
        <v>0</v>
      </c>
      <c r="AZ319" s="4">
        <f t="shared" si="67"/>
        <v>0</v>
      </c>
      <c r="BA319" s="27">
        <f t="shared" si="67"/>
        <v>0</v>
      </c>
      <c r="BC319" s="62">
        <f t="shared" si="67"/>
        <v>0</v>
      </c>
      <c r="BD319" s="4">
        <f t="shared" si="67"/>
        <v>0</v>
      </c>
      <c r="BE319" s="4">
        <f t="shared" si="67"/>
        <v>0</v>
      </c>
      <c r="BF319" s="4">
        <f t="shared" si="67"/>
        <v>0</v>
      </c>
      <c r="BG319" s="62">
        <f t="shared" si="67"/>
        <v>0</v>
      </c>
      <c r="BH319" s="4">
        <f t="shared" si="67"/>
        <v>0</v>
      </c>
      <c r="BI319" s="4">
        <f t="shared" si="67"/>
        <v>0</v>
      </c>
      <c r="BJ319" s="4">
        <f t="shared" si="67"/>
        <v>0</v>
      </c>
      <c r="BK319" s="80">
        <f t="shared" si="67"/>
        <v>0</v>
      </c>
    </row>
    <row r="320" spans="1:63" x14ac:dyDescent="0.45">
      <c r="A320" s="2">
        <v>43002</v>
      </c>
      <c r="BA320" s="101">
        <f t="shared" si="56"/>
        <v>0</v>
      </c>
      <c r="BK320" s="80">
        <f t="shared" si="57"/>
        <v>0</v>
      </c>
    </row>
    <row r="321" spans="1:63" x14ac:dyDescent="0.45">
      <c r="A321" s="2">
        <v>43003</v>
      </c>
      <c r="BA321" s="101">
        <f t="shared" si="56"/>
        <v>0</v>
      </c>
      <c r="BK321" s="80">
        <f t="shared" si="57"/>
        <v>0</v>
      </c>
    </row>
    <row r="322" spans="1:63" x14ac:dyDescent="0.45">
      <c r="A322" s="2">
        <v>43004</v>
      </c>
      <c r="BA322" s="101">
        <f t="shared" si="56"/>
        <v>0</v>
      </c>
      <c r="BK322" s="80">
        <f t="shared" si="57"/>
        <v>0</v>
      </c>
    </row>
    <row r="323" spans="1:63" x14ac:dyDescent="0.45">
      <c r="A323" s="2">
        <v>43005</v>
      </c>
      <c r="BA323" s="101">
        <f t="shared" si="56"/>
        <v>0</v>
      </c>
      <c r="BK323" s="80">
        <f t="shared" si="57"/>
        <v>0</v>
      </c>
    </row>
    <row r="324" spans="1:63" x14ac:dyDescent="0.45">
      <c r="A324" s="2">
        <v>43006</v>
      </c>
      <c r="BA324" s="101">
        <f t="shared" ref="BA324:BA387" si="68">SUM(B324:AZ324)</f>
        <v>0</v>
      </c>
      <c r="BK324" s="80">
        <f t="shared" ref="BK324:BK387" si="69">SUM(BC324:BF324)</f>
        <v>0</v>
      </c>
    </row>
    <row r="325" spans="1:63" x14ac:dyDescent="0.45">
      <c r="A325" s="2">
        <v>43007</v>
      </c>
      <c r="BA325" s="101">
        <f t="shared" si="68"/>
        <v>0</v>
      </c>
      <c r="BK325" s="80">
        <f t="shared" si="69"/>
        <v>0</v>
      </c>
    </row>
    <row r="326" spans="1:63" x14ac:dyDescent="0.45">
      <c r="A326" s="2">
        <v>43008</v>
      </c>
      <c r="BA326" s="101">
        <f t="shared" si="68"/>
        <v>0</v>
      </c>
      <c r="BK326" s="80">
        <f t="shared" si="69"/>
        <v>0</v>
      </c>
    </row>
    <row r="327" spans="1:63" s="4" customFormat="1" x14ac:dyDescent="0.45">
      <c r="A327" s="5" t="s">
        <v>58</v>
      </c>
      <c r="B327" s="4">
        <f>SUM(B320:B326)</f>
        <v>0</v>
      </c>
      <c r="C327" s="4">
        <f t="shared" ref="C327:BK327" si="70">SUM(C320:C326)</f>
        <v>0</v>
      </c>
      <c r="D327" s="4">
        <f t="shared" si="70"/>
        <v>0</v>
      </c>
      <c r="E327" s="4">
        <f t="shared" si="70"/>
        <v>0</v>
      </c>
      <c r="F327" s="4">
        <f t="shared" si="70"/>
        <v>0</v>
      </c>
      <c r="G327" s="4">
        <f t="shared" si="70"/>
        <v>0</v>
      </c>
      <c r="H327" s="4">
        <f t="shared" si="70"/>
        <v>0</v>
      </c>
      <c r="J327" s="4">
        <f t="shared" si="70"/>
        <v>0</v>
      </c>
      <c r="K327" s="4">
        <f t="shared" si="70"/>
        <v>0</v>
      </c>
      <c r="L327" s="4">
        <f t="shared" si="70"/>
        <v>0</v>
      </c>
      <c r="M327" s="4">
        <f t="shared" si="70"/>
        <v>0</v>
      </c>
      <c r="N327" s="4">
        <f t="shared" si="70"/>
        <v>0</v>
      </c>
      <c r="O327" s="4">
        <f t="shared" si="70"/>
        <v>0</v>
      </c>
      <c r="P327" s="4">
        <f t="shared" si="70"/>
        <v>0</v>
      </c>
      <c r="Q327" s="4">
        <f t="shared" si="70"/>
        <v>0</v>
      </c>
      <c r="R327" s="4">
        <f t="shared" si="70"/>
        <v>0</v>
      </c>
      <c r="S327" s="4">
        <f t="shared" si="70"/>
        <v>0</v>
      </c>
      <c r="T327" s="4">
        <f t="shared" si="70"/>
        <v>0</v>
      </c>
      <c r="U327" s="4">
        <f t="shared" si="70"/>
        <v>0</v>
      </c>
      <c r="V327" s="4">
        <f t="shared" si="70"/>
        <v>0</v>
      </c>
      <c r="W327" s="4">
        <f t="shared" si="70"/>
        <v>0</v>
      </c>
      <c r="X327" s="4">
        <f t="shared" si="70"/>
        <v>0</v>
      </c>
      <c r="Y327" s="4">
        <f t="shared" si="70"/>
        <v>0</v>
      </c>
      <c r="Z327" s="4">
        <f t="shared" si="70"/>
        <v>0</v>
      </c>
      <c r="AA327" s="4">
        <f t="shared" si="70"/>
        <v>0</v>
      </c>
      <c r="AB327" s="4">
        <f t="shared" si="70"/>
        <v>0</v>
      </c>
      <c r="AC327" s="4">
        <f t="shared" si="70"/>
        <v>0</v>
      </c>
      <c r="AD327" s="4">
        <f t="shared" si="70"/>
        <v>0</v>
      </c>
      <c r="AE327" s="4">
        <f t="shared" si="70"/>
        <v>0</v>
      </c>
      <c r="AF327" s="4">
        <f t="shared" si="70"/>
        <v>0</v>
      </c>
      <c r="AG327" s="4">
        <f t="shared" si="70"/>
        <v>0</v>
      </c>
      <c r="AH327" s="4">
        <f t="shared" si="70"/>
        <v>0</v>
      </c>
      <c r="AI327" s="4">
        <f t="shared" si="70"/>
        <v>0</v>
      </c>
      <c r="AJ327" s="4">
        <f t="shared" si="70"/>
        <v>0</v>
      </c>
      <c r="AK327" s="4">
        <f t="shared" si="70"/>
        <v>0</v>
      </c>
      <c r="AL327" s="4">
        <f t="shared" si="70"/>
        <v>0</v>
      </c>
      <c r="AM327" s="4">
        <f t="shared" si="70"/>
        <v>0</v>
      </c>
      <c r="AN327" s="4">
        <f t="shared" si="70"/>
        <v>0</v>
      </c>
      <c r="AO327" s="4">
        <f t="shared" si="70"/>
        <v>0</v>
      </c>
      <c r="AP327" s="4">
        <f t="shared" si="70"/>
        <v>0</v>
      </c>
      <c r="AQ327" s="4">
        <f t="shared" si="70"/>
        <v>0</v>
      </c>
      <c r="AR327" s="4">
        <f t="shared" si="70"/>
        <v>0</v>
      </c>
      <c r="AS327" s="4">
        <f t="shared" si="70"/>
        <v>0</v>
      </c>
      <c r="AT327" s="4">
        <f t="shared" si="70"/>
        <v>0</v>
      </c>
      <c r="AU327" s="4">
        <f t="shared" si="70"/>
        <v>0</v>
      </c>
      <c r="AV327" s="4">
        <f t="shared" si="70"/>
        <v>0</v>
      </c>
      <c r="AW327" s="4">
        <f t="shared" si="70"/>
        <v>0</v>
      </c>
      <c r="AX327" s="4">
        <f t="shared" si="70"/>
        <v>0</v>
      </c>
      <c r="AY327" s="4">
        <f t="shared" si="70"/>
        <v>0</v>
      </c>
      <c r="AZ327" s="4">
        <f t="shared" si="70"/>
        <v>0</v>
      </c>
      <c r="BA327" s="27">
        <f t="shared" si="70"/>
        <v>0</v>
      </c>
      <c r="BC327" s="62">
        <f t="shared" si="70"/>
        <v>0</v>
      </c>
      <c r="BD327" s="4">
        <f t="shared" si="70"/>
        <v>0</v>
      </c>
      <c r="BE327" s="4">
        <f t="shared" si="70"/>
        <v>0</v>
      </c>
      <c r="BF327" s="4">
        <f t="shared" si="70"/>
        <v>0</v>
      </c>
      <c r="BG327" s="62">
        <f t="shared" si="70"/>
        <v>0</v>
      </c>
      <c r="BH327" s="4">
        <f t="shared" si="70"/>
        <v>0</v>
      </c>
      <c r="BI327" s="4">
        <f t="shared" si="70"/>
        <v>0</v>
      </c>
      <c r="BJ327" s="4">
        <f t="shared" si="70"/>
        <v>0</v>
      </c>
      <c r="BK327" s="80">
        <f t="shared" si="70"/>
        <v>0</v>
      </c>
    </row>
    <row r="328" spans="1:63" s="7" customFormat="1" x14ac:dyDescent="0.45">
      <c r="A328" s="8" t="s">
        <v>59</v>
      </c>
      <c r="B328" s="13">
        <f>B327+B319+B311+B303+B295</f>
        <v>0</v>
      </c>
      <c r="C328" s="13">
        <f t="shared" ref="C328:BK328" si="71">C327+C319+C311+C303+C295</f>
        <v>0</v>
      </c>
      <c r="D328" s="13">
        <f t="shared" si="71"/>
        <v>0</v>
      </c>
      <c r="E328" s="13">
        <f t="shared" si="71"/>
        <v>0</v>
      </c>
      <c r="F328" s="13">
        <f t="shared" si="71"/>
        <v>0</v>
      </c>
      <c r="G328" s="13">
        <f t="shared" si="71"/>
        <v>0</v>
      </c>
      <c r="H328" s="13">
        <f t="shared" si="71"/>
        <v>0</v>
      </c>
      <c r="I328" s="13"/>
      <c r="J328" s="13">
        <f t="shared" si="71"/>
        <v>0</v>
      </c>
      <c r="K328" s="13">
        <f t="shared" si="71"/>
        <v>0</v>
      </c>
      <c r="L328" s="13">
        <f t="shared" si="71"/>
        <v>0</v>
      </c>
      <c r="M328" s="13">
        <f t="shared" si="71"/>
        <v>0</v>
      </c>
      <c r="N328" s="13">
        <f t="shared" si="71"/>
        <v>0</v>
      </c>
      <c r="O328" s="13">
        <f t="shared" si="71"/>
        <v>0</v>
      </c>
      <c r="P328" s="13">
        <f t="shared" si="71"/>
        <v>0</v>
      </c>
      <c r="Q328" s="13">
        <f t="shared" si="71"/>
        <v>0</v>
      </c>
      <c r="R328" s="13">
        <f t="shared" si="71"/>
        <v>0</v>
      </c>
      <c r="S328" s="13">
        <f t="shared" si="71"/>
        <v>0</v>
      </c>
      <c r="T328" s="13">
        <f t="shared" si="71"/>
        <v>0</v>
      </c>
      <c r="U328" s="13">
        <f t="shared" si="71"/>
        <v>0</v>
      </c>
      <c r="V328" s="13">
        <f t="shared" si="71"/>
        <v>0</v>
      </c>
      <c r="W328" s="13">
        <f t="shared" si="71"/>
        <v>0</v>
      </c>
      <c r="X328" s="13">
        <f t="shared" si="71"/>
        <v>0</v>
      </c>
      <c r="Y328" s="13">
        <f t="shared" si="71"/>
        <v>0</v>
      </c>
      <c r="Z328" s="13">
        <f t="shared" si="71"/>
        <v>0</v>
      </c>
      <c r="AA328" s="13">
        <f t="shared" si="71"/>
        <v>0</v>
      </c>
      <c r="AB328" s="13">
        <f t="shared" si="71"/>
        <v>0</v>
      </c>
      <c r="AC328" s="13">
        <f t="shared" si="71"/>
        <v>0</v>
      </c>
      <c r="AD328" s="13">
        <f t="shared" si="71"/>
        <v>0</v>
      </c>
      <c r="AE328" s="13">
        <f t="shared" si="71"/>
        <v>0</v>
      </c>
      <c r="AF328" s="13">
        <f t="shared" si="71"/>
        <v>0</v>
      </c>
      <c r="AG328" s="13">
        <f t="shared" si="71"/>
        <v>0</v>
      </c>
      <c r="AH328" s="13">
        <f t="shared" si="71"/>
        <v>0</v>
      </c>
      <c r="AI328" s="13">
        <f t="shared" si="71"/>
        <v>0</v>
      </c>
      <c r="AJ328" s="13">
        <f t="shared" si="71"/>
        <v>0</v>
      </c>
      <c r="AK328" s="13">
        <f t="shared" si="71"/>
        <v>0</v>
      </c>
      <c r="AL328" s="13">
        <f t="shared" si="71"/>
        <v>0</v>
      </c>
      <c r="AM328" s="13">
        <f t="shared" si="71"/>
        <v>0</v>
      </c>
      <c r="AN328" s="13">
        <f t="shared" si="71"/>
        <v>0</v>
      </c>
      <c r="AO328" s="13">
        <f t="shared" si="71"/>
        <v>0</v>
      </c>
      <c r="AP328" s="13">
        <f t="shared" si="71"/>
        <v>0</v>
      </c>
      <c r="AQ328" s="13">
        <f t="shared" si="71"/>
        <v>0</v>
      </c>
      <c r="AR328" s="13">
        <f t="shared" si="71"/>
        <v>0</v>
      </c>
      <c r="AS328" s="13">
        <f t="shared" si="71"/>
        <v>0</v>
      </c>
      <c r="AT328" s="13">
        <f t="shared" si="71"/>
        <v>0</v>
      </c>
      <c r="AU328" s="13">
        <f t="shared" si="71"/>
        <v>0</v>
      </c>
      <c r="AV328" s="13">
        <f t="shared" si="71"/>
        <v>0</v>
      </c>
      <c r="AW328" s="13">
        <f t="shared" si="71"/>
        <v>0</v>
      </c>
      <c r="AX328" s="13">
        <f t="shared" si="71"/>
        <v>0</v>
      </c>
      <c r="AY328" s="13">
        <f t="shared" si="71"/>
        <v>0</v>
      </c>
      <c r="AZ328" s="13">
        <f t="shared" si="71"/>
        <v>0</v>
      </c>
      <c r="BA328" s="101">
        <f t="shared" si="71"/>
        <v>0</v>
      </c>
      <c r="BB328" s="13"/>
      <c r="BC328" s="63">
        <f t="shared" si="71"/>
        <v>0</v>
      </c>
      <c r="BD328" s="13">
        <f t="shared" si="71"/>
        <v>0</v>
      </c>
      <c r="BE328" s="13">
        <f t="shared" si="71"/>
        <v>0</v>
      </c>
      <c r="BF328" s="13">
        <f t="shared" si="71"/>
        <v>0</v>
      </c>
      <c r="BG328" s="63">
        <f t="shared" si="71"/>
        <v>0</v>
      </c>
      <c r="BH328" s="13">
        <f t="shared" si="71"/>
        <v>0</v>
      </c>
      <c r="BI328" s="13">
        <f t="shared" si="71"/>
        <v>0</v>
      </c>
      <c r="BJ328" s="13">
        <f t="shared" si="71"/>
        <v>0</v>
      </c>
      <c r="BK328" s="103">
        <f t="shared" si="71"/>
        <v>0</v>
      </c>
    </row>
    <row r="329" spans="1:63" x14ac:dyDescent="0.45">
      <c r="A329" s="2">
        <v>43009</v>
      </c>
      <c r="BA329" s="101">
        <f t="shared" si="68"/>
        <v>0</v>
      </c>
      <c r="BK329" s="80">
        <f t="shared" si="69"/>
        <v>0</v>
      </c>
    </row>
    <row r="330" spans="1:63" x14ac:dyDescent="0.45">
      <c r="A330" s="2">
        <v>43010</v>
      </c>
      <c r="BA330" s="101">
        <f t="shared" si="68"/>
        <v>0</v>
      </c>
      <c r="BK330" s="80">
        <f t="shared" si="69"/>
        <v>0</v>
      </c>
    </row>
    <row r="331" spans="1:63" x14ac:dyDescent="0.45">
      <c r="A331" s="2">
        <v>43011</v>
      </c>
      <c r="BA331" s="101">
        <f t="shared" si="68"/>
        <v>0</v>
      </c>
      <c r="BK331" s="80">
        <f t="shared" si="69"/>
        <v>0</v>
      </c>
    </row>
    <row r="332" spans="1:63" x14ac:dyDescent="0.45">
      <c r="A332" s="2">
        <v>43012</v>
      </c>
      <c r="BA332" s="101">
        <f t="shared" si="68"/>
        <v>0</v>
      </c>
      <c r="BK332" s="80">
        <f t="shared" si="69"/>
        <v>0</v>
      </c>
    </row>
    <row r="333" spans="1:63" x14ac:dyDescent="0.45">
      <c r="A333" s="2">
        <v>43013</v>
      </c>
      <c r="BA333" s="101">
        <f t="shared" si="68"/>
        <v>0</v>
      </c>
      <c r="BK333" s="80">
        <f t="shared" si="69"/>
        <v>0</v>
      </c>
    </row>
    <row r="334" spans="1:63" x14ac:dyDescent="0.45">
      <c r="A334" s="2">
        <v>43014</v>
      </c>
      <c r="BA334" s="101">
        <f t="shared" si="68"/>
        <v>0</v>
      </c>
      <c r="BK334" s="80">
        <f t="shared" si="69"/>
        <v>0</v>
      </c>
    </row>
    <row r="335" spans="1:63" x14ac:dyDescent="0.45">
      <c r="A335" s="2">
        <v>43015</v>
      </c>
      <c r="BA335" s="101">
        <f t="shared" si="68"/>
        <v>0</v>
      </c>
      <c r="BK335" s="80">
        <f t="shared" si="69"/>
        <v>0</v>
      </c>
    </row>
    <row r="336" spans="1:63" s="4" customFormat="1" x14ac:dyDescent="0.45">
      <c r="A336" s="5" t="s">
        <v>58</v>
      </c>
      <c r="B336" s="4">
        <f>SUM(B329:B335)</f>
        <v>0</v>
      </c>
      <c r="C336" s="4">
        <f t="shared" ref="C336:BK336" si="72">SUM(C329:C335)</f>
        <v>0</v>
      </c>
      <c r="D336" s="4">
        <f t="shared" si="72"/>
        <v>0</v>
      </c>
      <c r="E336" s="4">
        <f t="shared" si="72"/>
        <v>0</v>
      </c>
      <c r="F336" s="4">
        <f t="shared" si="72"/>
        <v>0</v>
      </c>
      <c r="G336" s="4">
        <f t="shared" si="72"/>
        <v>0</v>
      </c>
      <c r="H336" s="4">
        <f t="shared" si="72"/>
        <v>0</v>
      </c>
      <c r="J336" s="4">
        <f t="shared" si="72"/>
        <v>0</v>
      </c>
      <c r="K336" s="4">
        <f t="shared" si="72"/>
        <v>0</v>
      </c>
      <c r="L336" s="4">
        <f t="shared" si="72"/>
        <v>0</v>
      </c>
      <c r="M336" s="4">
        <f t="shared" si="72"/>
        <v>0</v>
      </c>
      <c r="N336" s="4">
        <f t="shared" si="72"/>
        <v>0</v>
      </c>
      <c r="O336" s="4">
        <f t="shared" si="72"/>
        <v>0</v>
      </c>
      <c r="P336" s="4">
        <f t="shared" si="72"/>
        <v>0</v>
      </c>
      <c r="Q336" s="4">
        <f t="shared" si="72"/>
        <v>0</v>
      </c>
      <c r="R336" s="4">
        <f t="shared" si="72"/>
        <v>0</v>
      </c>
      <c r="S336" s="4">
        <f t="shared" si="72"/>
        <v>0</v>
      </c>
      <c r="T336" s="4">
        <f t="shared" si="72"/>
        <v>0</v>
      </c>
      <c r="U336" s="4">
        <f t="shared" si="72"/>
        <v>0</v>
      </c>
      <c r="V336" s="4">
        <f t="shared" si="72"/>
        <v>0</v>
      </c>
      <c r="W336" s="4">
        <f t="shared" si="72"/>
        <v>0</v>
      </c>
      <c r="X336" s="4">
        <f t="shared" si="72"/>
        <v>0</v>
      </c>
      <c r="Y336" s="4">
        <f t="shared" si="72"/>
        <v>0</v>
      </c>
      <c r="Z336" s="4">
        <f t="shared" si="72"/>
        <v>0</v>
      </c>
      <c r="AA336" s="4">
        <f t="shared" si="72"/>
        <v>0</v>
      </c>
      <c r="AB336" s="4">
        <f t="shared" si="72"/>
        <v>0</v>
      </c>
      <c r="AC336" s="4">
        <f t="shared" si="72"/>
        <v>0</v>
      </c>
      <c r="AD336" s="4">
        <f t="shared" si="72"/>
        <v>0</v>
      </c>
      <c r="AE336" s="4">
        <f t="shared" si="72"/>
        <v>0</v>
      </c>
      <c r="AF336" s="4">
        <f t="shared" si="72"/>
        <v>0</v>
      </c>
      <c r="AG336" s="4">
        <f t="shared" si="72"/>
        <v>0</v>
      </c>
      <c r="AH336" s="4">
        <f t="shared" si="72"/>
        <v>0</v>
      </c>
      <c r="AI336" s="4">
        <f t="shared" si="72"/>
        <v>0</v>
      </c>
      <c r="AJ336" s="4">
        <f t="shared" si="72"/>
        <v>0</v>
      </c>
      <c r="AK336" s="4">
        <f t="shared" si="72"/>
        <v>0</v>
      </c>
      <c r="AL336" s="4">
        <f t="shared" si="72"/>
        <v>0</v>
      </c>
      <c r="AM336" s="4">
        <f t="shared" si="72"/>
        <v>0</v>
      </c>
      <c r="AN336" s="4">
        <f t="shared" si="72"/>
        <v>0</v>
      </c>
      <c r="AO336" s="4">
        <f t="shared" si="72"/>
        <v>0</v>
      </c>
      <c r="AP336" s="4">
        <f t="shared" si="72"/>
        <v>0</v>
      </c>
      <c r="AQ336" s="4">
        <f t="shared" si="72"/>
        <v>0</v>
      </c>
      <c r="AR336" s="4">
        <f t="shared" si="72"/>
        <v>0</v>
      </c>
      <c r="AS336" s="4">
        <f t="shared" si="72"/>
        <v>0</v>
      </c>
      <c r="AT336" s="4">
        <f t="shared" si="72"/>
        <v>0</v>
      </c>
      <c r="AU336" s="4">
        <f t="shared" si="72"/>
        <v>0</v>
      </c>
      <c r="AV336" s="4">
        <f t="shared" si="72"/>
        <v>0</v>
      </c>
      <c r="AW336" s="4">
        <f t="shared" si="72"/>
        <v>0</v>
      </c>
      <c r="AX336" s="4">
        <f t="shared" si="72"/>
        <v>0</v>
      </c>
      <c r="AY336" s="4">
        <f t="shared" si="72"/>
        <v>0</v>
      </c>
      <c r="AZ336" s="4">
        <f t="shared" si="72"/>
        <v>0</v>
      </c>
      <c r="BA336" s="27">
        <f t="shared" si="72"/>
        <v>0</v>
      </c>
      <c r="BC336" s="62">
        <f t="shared" si="72"/>
        <v>0</v>
      </c>
      <c r="BD336" s="4">
        <f t="shared" si="72"/>
        <v>0</v>
      </c>
      <c r="BE336" s="4">
        <f t="shared" si="72"/>
        <v>0</v>
      </c>
      <c r="BF336" s="4">
        <f t="shared" si="72"/>
        <v>0</v>
      </c>
      <c r="BG336" s="62">
        <f t="shared" si="72"/>
        <v>0</v>
      </c>
      <c r="BH336" s="4">
        <f t="shared" si="72"/>
        <v>0</v>
      </c>
      <c r="BI336" s="4">
        <f t="shared" si="72"/>
        <v>0</v>
      </c>
      <c r="BJ336" s="4">
        <f t="shared" si="72"/>
        <v>0</v>
      </c>
      <c r="BK336" s="80">
        <f t="shared" si="72"/>
        <v>0</v>
      </c>
    </row>
    <row r="337" spans="1:63" x14ac:dyDescent="0.45">
      <c r="A337" s="2">
        <v>43016</v>
      </c>
      <c r="BA337" s="101">
        <f t="shared" si="68"/>
        <v>0</v>
      </c>
      <c r="BK337" s="80">
        <f t="shared" si="69"/>
        <v>0</v>
      </c>
    </row>
    <row r="338" spans="1:63" x14ac:dyDescent="0.45">
      <c r="A338" s="2">
        <v>43017</v>
      </c>
      <c r="BA338" s="101">
        <f t="shared" si="68"/>
        <v>0</v>
      </c>
      <c r="BK338" s="80">
        <f t="shared" si="69"/>
        <v>0</v>
      </c>
    </row>
    <row r="339" spans="1:63" x14ac:dyDescent="0.45">
      <c r="A339" s="2">
        <v>43018</v>
      </c>
      <c r="BA339" s="101">
        <f t="shared" si="68"/>
        <v>0</v>
      </c>
      <c r="BK339" s="80">
        <f t="shared" si="69"/>
        <v>0</v>
      </c>
    </row>
    <row r="340" spans="1:63" x14ac:dyDescent="0.45">
      <c r="A340" s="2">
        <v>43019</v>
      </c>
      <c r="BA340" s="101">
        <f t="shared" si="68"/>
        <v>0</v>
      </c>
      <c r="BK340" s="80">
        <f t="shared" si="69"/>
        <v>0</v>
      </c>
    </row>
    <row r="341" spans="1:63" x14ac:dyDescent="0.45">
      <c r="A341" s="2">
        <v>43020</v>
      </c>
      <c r="BA341" s="101">
        <f t="shared" si="68"/>
        <v>0</v>
      </c>
      <c r="BK341" s="80">
        <f t="shared" si="69"/>
        <v>0</v>
      </c>
    </row>
    <row r="342" spans="1:63" x14ac:dyDescent="0.45">
      <c r="A342" s="2">
        <v>43021</v>
      </c>
      <c r="BA342" s="101">
        <f t="shared" si="68"/>
        <v>0</v>
      </c>
      <c r="BK342" s="80">
        <f t="shared" si="69"/>
        <v>0</v>
      </c>
    </row>
    <row r="343" spans="1:63" x14ac:dyDescent="0.45">
      <c r="A343" s="2">
        <v>43022</v>
      </c>
      <c r="BA343" s="101">
        <f t="shared" si="68"/>
        <v>0</v>
      </c>
      <c r="BK343" s="80">
        <f t="shared" si="69"/>
        <v>0</v>
      </c>
    </row>
    <row r="344" spans="1:63" s="4" customFormat="1" x14ac:dyDescent="0.45">
      <c r="A344" s="5" t="s">
        <v>58</v>
      </c>
      <c r="B344" s="4">
        <f>SUM(B337:B343)</f>
        <v>0</v>
      </c>
      <c r="C344" s="4">
        <f t="shared" ref="C344:BK344" si="73">SUM(C337:C343)</f>
        <v>0</v>
      </c>
      <c r="D344" s="4">
        <f t="shared" si="73"/>
        <v>0</v>
      </c>
      <c r="E344" s="4">
        <f t="shared" si="73"/>
        <v>0</v>
      </c>
      <c r="F344" s="4">
        <f t="shared" si="73"/>
        <v>0</v>
      </c>
      <c r="G344" s="4">
        <f t="shared" si="73"/>
        <v>0</v>
      </c>
      <c r="H344" s="4">
        <f t="shared" si="73"/>
        <v>0</v>
      </c>
      <c r="J344" s="4">
        <f t="shared" si="73"/>
        <v>0</v>
      </c>
      <c r="K344" s="4">
        <f t="shared" si="73"/>
        <v>0</v>
      </c>
      <c r="L344" s="4">
        <f t="shared" si="73"/>
        <v>0</v>
      </c>
      <c r="M344" s="4">
        <f t="shared" si="73"/>
        <v>0</v>
      </c>
      <c r="N344" s="4">
        <f t="shared" si="73"/>
        <v>0</v>
      </c>
      <c r="O344" s="4">
        <f t="shared" si="73"/>
        <v>0</v>
      </c>
      <c r="P344" s="4">
        <f t="shared" si="73"/>
        <v>0</v>
      </c>
      <c r="Q344" s="4">
        <f t="shared" si="73"/>
        <v>0</v>
      </c>
      <c r="R344" s="4">
        <f t="shared" si="73"/>
        <v>0</v>
      </c>
      <c r="S344" s="4">
        <f t="shared" si="73"/>
        <v>0</v>
      </c>
      <c r="T344" s="4">
        <f t="shared" si="73"/>
        <v>0</v>
      </c>
      <c r="U344" s="4">
        <f t="shared" si="73"/>
        <v>0</v>
      </c>
      <c r="V344" s="4">
        <f t="shared" si="73"/>
        <v>0</v>
      </c>
      <c r="W344" s="4">
        <f t="shared" si="73"/>
        <v>0</v>
      </c>
      <c r="X344" s="4">
        <f t="shared" si="73"/>
        <v>0</v>
      </c>
      <c r="Y344" s="4">
        <f t="shared" si="73"/>
        <v>0</v>
      </c>
      <c r="Z344" s="4">
        <f t="shared" si="73"/>
        <v>0</v>
      </c>
      <c r="AA344" s="4">
        <f t="shared" si="73"/>
        <v>0</v>
      </c>
      <c r="AB344" s="4">
        <f t="shared" si="73"/>
        <v>0</v>
      </c>
      <c r="AC344" s="4">
        <f t="shared" si="73"/>
        <v>0</v>
      </c>
      <c r="AD344" s="4">
        <f t="shared" si="73"/>
        <v>0</v>
      </c>
      <c r="AE344" s="4">
        <f t="shared" si="73"/>
        <v>0</v>
      </c>
      <c r="AF344" s="4">
        <f t="shared" si="73"/>
        <v>0</v>
      </c>
      <c r="AG344" s="4">
        <f t="shared" si="73"/>
        <v>0</v>
      </c>
      <c r="AH344" s="4">
        <f t="shared" si="73"/>
        <v>0</v>
      </c>
      <c r="AI344" s="4">
        <f t="shared" si="73"/>
        <v>0</v>
      </c>
      <c r="AJ344" s="4">
        <f t="shared" si="73"/>
        <v>0</v>
      </c>
      <c r="AK344" s="4">
        <f t="shared" si="73"/>
        <v>0</v>
      </c>
      <c r="AL344" s="4">
        <f t="shared" si="73"/>
        <v>0</v>
      </c>
      <c r="AM344" s="4">
        <f t="shared" si="73"/>
        <v>0</v>
      </c>
      <c r="AN344" s="4">
        <f t="shared" si="73"/>
        <v>0</v>
      </c>
      <c r="AO344" s="4">
        <f t="shared" si="73"/>
        <v>0</v>
      </c>
      <c r="AP344" s="4">
        <f t="shared" si="73"/>
        <v>0</v>
      </c>
      <c r="AQ344" s="4">
        <f t="shared" si="73"/>
        <v>0</v>
      </c>
      <c r="AR344" s="4">
        <f t="shared" si="73"/>
        <v>0</v>
      </c>
      <c r="AS344" s="4">
        <f t="shared" si="73"/>
        <v>0</v>
      </c>
      <c r="AT344" s="4">
        <f t="shared" si="73"/>
        <v>0</v>
      </c>
      <c r="AU344" s="4">
        <f t="shared" si="73"/>
        <v>0</v>
      </c>
      <c r="AV344" s="4">
        <f t="shared" si="73"/>
        <v>0</v>
      </c>
      <c r="AW344" s="4">
        <f t="shared" si="73"/>
        <v>0</v>
      </c>
      <c r="AX344" s="4">
        <f t="shared" si="73"/>
        <v>0</v>
      </c>
      <c r="AY344" s="4">
        <f t="shared" si="73"/>
        <v>0</v>
      </c>
      <c r="AZ344" s="4">
        <f t="shared" si="73"/>
        <v>0</v>
      </c>
      <c r="BA344" s="27">
        <f t="shared" si="73"/>
        <v>0</v>
      </c>
      <c r="BC344" s="62">
        <f t="shared" si="73"/>
        <v>0</v>
      </c>
      <c r="BD344" s="4">
        <f t="shared" si="73"/>
        <v>0</v>
      </c>
      <c r="BE344" s="4">
        <f t="shared" si="73"/>
        <v>0</v>
      </c>
      <c r="BF344" s="4">
        <f t="shared" si="73"/>
        <v>0</v>
      </c>
      <c r="BG344" s="62">
        <f t="shared" si="73"/>
        <v>0</v>
      </c>
      <c r="BH344" s="4">
        <f t="shared" si="73"/>
        <v>0</v>
      </c>
      <c r="BI344" s="4">
        <f t="shared" si="73"/>
        <v>0</v>
      </c>
      <c r="BJ344" s="4">
        <f t="shared" si="73"/>
        <v>0</v>
      </c>
      <c r="BK344" s="80">
        <f t="shared" si="73"/>
        <v>0</v>
      </c>
    </row>
    <row r="345" spans="1:63" x14ac:dyDescent="0.45">
      <c r="A345" s="2">
        <v>43023</v>
      </c>
      <c r="BA345" s="101">
        <f t="shared" si="68"/>
        <v>0</v>
      </c>
      <c r="BK345" s="80">
        <f t="shared" si="69"/>
        <v>0</v>
      </c>
    </row>
    <row r="346" spans="1:63" x14ac:dyDescent="0.45">
      <c r="A346" s="2">
        <v>43024</v>
      </c>
      <c r="BA346" s="101">
        <f t="shared" si="68"/>
        <v>0</v>
      </c>
      <c r="BK346" s="80">
        <f t="shared" si="69"/>
        <v>0</v>
      </c>
    </row>
    <row r="347" spans="1:63" x14ac:dyDescent="0.45">
      <c r="A347" s="2">
        <v>43025</v>
      </c>
      <c r="BA347" s="101">
        <f t="shared" si="68"/>
        <v>0</v>
      </c>
      <c r="BK347" s="80">
        <f t="shared" si="69"/>
        <v>0</v>
      </c>
    </row>
    <row r="348" spans="1:63" x14ac:dyDescent="0.45">
      <c r="A348" s="2">
        <v>43026</v>
      </c>
      <c r="BA348" s="101">
        <f t="shared" si="68"/>
        <v>0</v>
      </c>
      <c r="BK348" s="80">
        <f t="shared" si="69"/>
        <v>0</v>
      </c>
    </row>
    <row r="349" spans="1:63" x14ac:dyDescent="0.45">
      <c r="A349" s="2">
        <v>43027</v>
      </c>
      <c r="BA349" s="101">
        <f t="shared" si="68"/>
        <v>0</v>
      </c>
      <c r="BK349" s="80">
        <f t="shared" si="69"/>
        <v>0</v>
      </c>
    </row>
    <row r="350" spans="1:63" x14ac:dyDescent="0.45">
      <c r="A350" s="2">
        <v>43028</v>
      </c>
      <c r="BA350" s="101">
        <f t="shared" si="68"/>
        <v>0</v>
      </c>
      <c r="BK350" s="80">
        <f t="shared" si="69"/>
        <v>0</v>
      </c>
    </row>
    <row r="351" spans="1:63" x14ac:dyDescent="0.45">
      <c r="A351" s="2">
        <v>43029</v>
      </c>
      <c r="BA351" s="101">
        <f t="shared" si="68"/>
        <v>0</v>
      </c>
      <c r="BK351" s="80">
        <f t="shared" si="69"/>
        <v>0</v>
      </c>
    </row>
    <row r="352" spans="1:63" s="4" customFormat="1" x14ac:dyDescent="0.45">
      <c r="A352" s="5" t="s">
        <v>58</v>
      </c>
      <c r="B352" s="4">
        <f>SUM(B345:B351)</f>
        <v>0</v>
      </c>
      <c r="C352" s="4">
        <f t="shared" ref="C352:BK352" si="74">SUM(C345:C351)</f>
        <v>0</v>
      </c>
      <c r="D352" s="4">
        <f t="shared" si="74"/>
        <v>0</v>
      </c>
      <c r="E352" s="4">
        <f t="shared" si="74"/>
        <v>0</v>
      </c>
      <c r="F352" s="4">
        <f t="shared" si="74"/>
        <v>0</v>
      </c>
      <c r="G352" s="4">
        <f t="shared" si="74"/>
        <v>0</v>
      </c>
      <c r="H352" s="4">
        <f t="shared" si="74"/>
        <v>0</v>
      </c>
      <c r="J352" s="4">
        <f t="shared" si="74"/>
        <v>0</v>
      </c>
      <c r="K352" s="4">
        <f t="shared" si="74"/>
        <v>0</v>
      </c>
      <c r="L352" s="4">
        <f t="shared" si="74"/>
        <v>0</v>
      </c>
      <c r="M352" s="4">
        <f t="shared" si="74"/>
        <v>0</v>
      </c>
      <c r="N352" s="4">
        <f t="shared" si="74"/>
        <v>0</v>
      </c>
      <c r="O352" s="4">
        <f t="shared" si="74"/>
        <v>0</v>
      </c>
      <c r="P352" s="4">
        <f t="shared" si="74"/>
        <v>0</v>
      </c>
      <c r="Q352" s="4">
        <f t="shared" si="74"/>
        <v>0</v>
      </c>
      <c r="R352" s="4">
        <f t="shared" si="74"/>
        <v>0</v>
      </c>
      <c r="S352" s="4">
        <f t="shared" si="74"/>
        <v>0</v>
      </c>
      <c r="T352" s="4">
        <f t="shared" si="74"/>
        <v>0</v>
      </c>
      <c r="U352" s="4">
        <f t="shared" si="74"/>
        <v>0</v>
      </c>
      <c r="V352" s="4">
        <f t="shared" si="74"/>
        <v>0</v>
      </c>
      <c r="W352" s="4">
        <f t="shared" si="74"/>
        <v>0</v>
      </c>
      <c r="X352" s="4">
        <f t="shared" si="74"/>
        <v>0</v>
      </c>
      <c r="Y352" s="4">
        <f t="shared" si="74"/>
        <v>0</v>
      </c>
      <c r="Z352" s="4">
        <f t="shared" si="74"/>
        <v>0</v>
      </c>
      <c r="AA352" s="4">
        <f t="shared" si="74"/>
        <v>0</v>
      </c>
      <c r="AB352" s="4">
        <f t="shared" si="74"/>
        <v>0</v>
      </c>
      <c r="AC352" s="4">
        <f t="shared" si="74"/>
        <v>0</v>
      </c>
      <c r="AD352" s="4">
        <f t="shared" si="74"/>
        <v>0</v>
      </c>
      <c r="AE352" s="4">
        <f t="shared" si="74"/>
        <v>0</v>
      </c>
      <c r="AF352" s="4">
        <f t="shared" si="74"/>
        <v>0</v>
      </c>
      <c r="AG352" s="4">
        <f t="shared" si="74"/>
        <v>0</v>
      </c>
      <c r="AH352" s="4">
        <f t="shared" si="74"/>
        <v>0</v>
      </c>
      <c r="AI352" s="4">
        <f t="shared" si="74"/>
        <v>0</v>
      </c>
      <c r="AJ352" s="4">
        <f t="shared" si="74"/>
        <v>0</v>
      </c>
      <c r="AK352" s="4">
        <f t="shared" si="74"/>
        <v>0</v>
      </c>
      <c r="AL352" s="4">
        <f t="shared" si="74"/>
        <v>0</v>
      </c>
      <c r="AM352" s="4">
        <f t="shared" si="74"/>
        <v>0</v>
      </c>
      <c r="AN352" s="4">
        <f t="shared" si="74"/>
        <v>0</v>
      </c>
      <c r="AO352" s="4">
        <f t="shared" si="74"/>
        <v>0</v>
      </c>
      <c r="AP352" s="4">
        <f t="shared" si="74"/>
        <v>0</v>
      </c>
      <c r="AQ352" s="4">
        <f t="shared" si="74"/>
        <v>0</v>
      </c>
      <c r="AR352" s="4">
        <f t="shared" si="74"/>
        <v>0</v>
      </c>
      <c r="AS352" s="4">
        <f t="shared" si="74"/>
        <v>0</v>
      </c>
      <c r="AT352" s="4">
        <f t="shared" si="74"/>
        <v>0</v>
      </c>
      <c r="AU352" s="4">
        <f t="shared" si="74"/>
        <v>0</v>
      </c>
      <c r="AV352" s="4">
        <f t="shared" si="74"/>
        <v>0</v>
      </c>
      <c r="AW352" s="4">
        <f t="shared" si="74"/>
        <v>0</v>
      </c>
      <c r="AX352" s="4">
        <f t="shared" si="74"/>
        <v>0</v>
      </c>
      <c r="AY352" s="4">
        <f t="shared" si="74"/>
        <v>0</v>
      </c>
      <c r="AZ352" s="4">
        <f t="shared" si="74"/>
        <v>0</v>
      </c>
      <c r="BA352" s="27">
        <f t="shared" si="74"/>
        <v>0</v>
      </c>
      <c r="BC352" s="62">
        <f t="shared" si="74"/>
        <v>0</v>
      </c>
      <c r="BD352" s="4">
        <f t="shared" si="74"/>
        <v>0</v>
      </c>
      <c r="BE352" s="4">
        <f t="shared" si="74"/>
        <v>0</v>
      </c>
      <c r="BF352" s="4">
        <f t="shared" si="74"/>
        <v>0</v>
      </c>
      <c r="BG352" s="62">
        <f t="shared" si="74"/>
        <v>0</v>
      </c>
      <c r="BH352" s="4">
        <f t="shared" si="74"/>
        <v>0</v>
      </c>
      <c r="BI352" s="4">
        <f t="shared" si="74"/>
        <v>0</v>
      </c>
      <c r="BJ352" s="4">
        <f t="shared" si="74"/>
        <v>0</v>
      </c>
      <c r="BK352" s="80">
        <f t="shared" si="74"/>
        <v>0</v>
      </c>
    </row>
    <row r="353" spans="1:63" x14ac:dyDescent="0.45">
      <c r="A353" s="2">
        <v>43030</v>
      </c>
      <c r="BA353" s="101">
        <f t="shared" si="68"/>
        <v>0</v>
      </c>
      <c r="BK353" s="80">
        <f t="shared" si="69"/>
        <v>0</v>
      </c>
    </row>
    <row r="354" spans="1:63" x14ac:dyDescent="0.45">
      <c r="A354" s="2">
        <v>43031</v>
      </c>
      <c r="BA354" s="101">
        <f t="shared" si="68"/>
        <v>0</v>
      </c>
      <c r="BK354" s="80">
        <f t="shared" si="69"/>
        <v>0</v>
      </c>
    </row>
    <row r="355" spans="1:63" x14ac:dyDescent="0.45">
      <c r="A355" s="2">
        <v>43032</v>
      </c>
      <c r="BA355" s="101">
        <f t="shared" si="68"/>
        <v>0</v>
      </c>
      <c r="BK355" s="80">
        <f t="shared" si="69"/>
        <v>0</v>
      </c>
    </row>
    <row r="356" spans="1:63" x14ac:dyDescent="0.45">
      <c r="A356" s="2">
        <v>43033</v>
      </c>
      <c r="BA356" s="101">
        <f t="shared" si="68"/>
        <v>0</v>
      </c>
      <c r="BK356" s="80">
        <f t="shared" si="69"/>
        <v>0</v>
      </c>
    </row>
    <row r="357" spans="1:63" x14ac:dyDescent="0.45">
      <c r="A357" s="2">
        <v>43034</v>
      </c>
      <c r="BA357" s="101">
        <f t="shared" si="68"/>
        <v>0</v>
      </c>
      <c r="BK357" s="80">
        <f t="shared" si="69"/>
        <v>0</v>
      </c>
    </row>
    <row r="358" spans="1:63" x14ac:dyDescent="0.45">
      <c r="A358" s="2">
        <v>43035</v>
      </c>
      <c r="BA358" s="101">
        <f t="shared" si="68"/>
        <v>0</v>
      </c>
      <c r="BK358" s="80">
        <f t="shared" si="69"/>
        <v>0</v>
      </c>
    </row>
    <row r="359" spans="1:63" x14ac:dyDescent="0.45">
      <c r="A359" s="2">
        <v>43036</v>
      </c>
      <c r="BA359" s="101">
        <f t="shared" si="68"/>
        <v>0</v>
      </c>
      <c r="BK359" s="80">
        <f t="shared" si="69"/>
        <v>0</v>
      </c>
    </row>
    <row r="360" spans="1:63" s="4" customFormat="1" x14ac:dyDescent="0.45">
      <c r="A360" s="5" t="s">
        <v>58</v>
      </c>
      <c r="B360" s="4">
        <f>SUM(B353:B359)</f>
        <v>0</v>
      </c>
      <c r="C360" s="4">
        <f t="shared" ref="C360:BK360" si="75">SUM(C353:C359)</f>
        <v>0</v>
      </c>
      <c r="D360" s="4">
        <f t="shared" si="75"/>
        <v>0</v>
      </c>
      <c r="E360" s="4">
        <f t="shared" si="75"/>
        <v>0</v>
      </c>
      <c r="F360" s="4">
        <f t="shared" si="75"/>
        <v>0</v>
      </c>
      <c r="G360" s="4">
        <f t="shared" si="75"/>
        <v>0</v>
      </c>
      <c r="H360" s="4">
        <f t="shared" si="75"/>
        <v>0</v>
      </c>
      <c r="J360" s="4">
        <f t="shared" si="75"/>
        <v>0</v>
      </c>
      <c r="K360" s="4">
        <f t="shared" si="75"/>
        <v>0</v>
      </c>
      <c r="L360" s="4">
        <f t="shared" si="75"/>
        <v>0</v>
      </c>
      <c r="M360" s="4">
        <f t="shared" si="75"/>
        <v>0</v>
      </c>
      <c r="N360" s="4">
        <f t="shared" si="75"/>
        <v>0</v>
      </c>
      <c r="O360" s="4">
        <f t="shared" si="75"/>
        <v>0</v>
      </c>
      <c r="P360" s="4">
        <f t="shared" si="75"/>
        <v>0</v>
      </c>
      <c r="Q360" s="4">
        <f t="shared" si="75"/>
        <v>0</v>
      </c>
      <c r="R360" s="4">
        <f t="shared" si="75"/>
        <v>0</v>
      </c>
      <c r="S360" s="4">
        <f t="shared" si="75"/>
        <v>0</v>
      </c>
      <c r="T360" s="4">
        <f t="shared" si="75"/>
        <v>0</v>
      </c>
      <c r="U360" s="4">
        <f t="shared" si="75"/>
        <v>0</v>
      </c>
      <c r="V360" s="4">
        <f t="shared" si="75"/>
        <v>0</v>
      </c>
      <c r="W360" s="4">
        <f t="shared" si="75"/>
        <v>0</v>
      </c>
      <c r="X360" s="4">
        <f t="shared" si="75"/>
        <v>0</v>
      </c>
      <c r="Y360" s="4">
        <f t="shared" si="75"/>
        <v>0</v>
      </c>
      <c r="Z360" s="4">
        <f t="shared" si="75"/>
        <v>0</v>
      </c>
      <c r="AA360" s="4">
        <f t="shared" si="75"/>
        <v>0</v>
      </c>
      <c r="AB360" s="4">
        <f t="shared" si="75"/>
        <v>0</v>
      </c>
      <c r="AC360" s="4">
        <f t="shared" si="75"/>
        <v>0</v>
      </c>
      <c r="AD360" s="4">
        <f t="shared" si="75"/>
        <v>0</v>
      </c>
      <c r="AE360" s="4">
        <f t="shared" si="75"/>
        <v>0</v>
      </c>
      <c r="AF360" s="4">
        <f t="shared" si="75"/>
        <v>0</v>
      </c>
      <c r="AG360" s="4">
        <f t="shared" si="75"/>
        <v>0</v>
      </c>
      <c r="AH360" s="4">
        <f t="shared" si="75"/>
        <v>0</v>
      </c>
      <c r="AI360" s="4">
        <f t="shared" si="75"/>
        <v>0</v>
      </c>
      <c r="AJ360" s="4">
        <f t="shared" si="75"/>
        <v>0</v>
      </c>
      <c r="AK360" s="4">
        <f t="shared" si="75"/>
        <v>0</v>
      </c>
      <c r="AL360" s="4">
        <f t="shared" si="75"/>
        <v>0</v>
      </c>
      <c r="AM360" s="4">
        <f t="shared" si="75"/>
        <v>0</v>
      </c>
      <c r="AN360" s="4">
        <f t="shared" si="75"/>
        <v>0</v>
      </c>
      <c r="AO360" s="4">
        <f t="shared" si="75"/>
        <v>0</v>
      </c>
      <c r="AP360" s="4">
        <f t="shared" si="75"/>
        <v>0</v>
      </c>
      <c r="AQ360" s="4">
        <f t="shared" si="75"/>
        <v>0</v>
      </c>
      <c r="AR360" s="4">
        <f t="shared" si="75"/>
        <v>0</v>
      </c>
      <c r="AS360" s="4">
        <f t="shared" si="75"/>
        <v>0</v>
      </c>
      <c r="AT360" s="4">
        <f t="shared" si="75"/>
        <v>0</v>
      </c>
      <c r="AU360" s="4">
        <f t="shared" si="75"/>
        <v>0</v>
      </c>
      <c r="AV360" s="4">
        <f t="shared" si="75"/>
        <v>0</v>
      </c>
      <c r="AW360" s="4">
        <f t="shared" si="75"/>
        <v>0</v>
      </c>
      <c r="AX360" s="4">
        <f t="shared" si="75"/>
        <v>0</v>
      </c>
      <c r="AY360" s="4">
        <f t="shared" si="75"/>
        <v>0</v>
      </c>
      <c r="AZ360" s="4">
        <f t="shared" si="75"/>
        <v>0</v>
      </c>
      <c r="BA360" s="27">
        <f t="shared" si="75"/>
        <v>0</v>
      </c>
      <c r="BC360" s="62">
        <f t="shared" si="75"/>
        <v>0</v>
      </c>
      <c r="BD360" s="4">
        <f t="shared" si="75"/>
        <v>0</v>
      </c>
      <c r="BE360" s="4">
        <f t="shared" si="75"/>
        <v>0</v>
      </c>
      <c r="BF360" s="4">
        <f t="shared" si="75"/>
        <v>0</v>
      </c>
      <c r="BG360" s="62">
        <f t="shared" si="75"/>
        <v>0</v>
      </c>
      <c r="BH360" s="4">
        <f t="shared" si="75"/>
        <v>0</v>
      </c>
      <c r="BI360" s="4">
        <f t="shared" si="75"/>
        <v>0</v>
      </c>
      <c r="BJ360" s="4">
        <f t="shared" si="75"/>
        <v>0</v>
      </c>
      <c r="BK360" s="80">
        <f t="shared" si="75"/>
        <v>0</v>
      </c>
    </row>
    <row r="361" spans="1:63" x14ac:dyDescent="0.45">
      <c r="A361" s="2">
        <v>43037</v>
      </c>
      <c r="BA361" s="101">
        <f t="shared" si="68"/>
        <v>0</v>
      </c>
      <c r="BK361" s="80">
        <f t="shared" si="69"/>
        <v>0</v>
      </c>
    </row>
    <row r="362" spans="1:63" x14ac:dyDescent="0.45">
      <c r="A362" s="2">
        <v>43038</v>
      </c>
      <c r="BA362" s="101">
        <f t="shared" si="68"/>
        <v>0</v>
      </c>
      <c r="BK362" s="80">
        <f t="shared" si="69"/>
        <v>0</v>
      </c>
    </row>
    <row r="363" spans="1:63" x14ac:dyDescent="0.45">
      <c r="A363" s="2">
        <v>43039</v>
      </c>
      <c r="BA363" s="101">
        <f t="shared" si="68"/>
        <v>0</v>
      </c>
      <c r="BK363" s="80">
        <f t="shared" si="69"/>
        <v>0</v>
      </c>
    </row>
    <row r="364" spans="1:63" s="4" customFormat="1" x14ac:dyDescent="0.45">
      <c r="A364" s="5" t="s">
        <v>58</v>
      </c>
      <c r="B364" s="4">
        <f>SUM(B361:B363)</f>
        <v>0</v>
      </c>
      <c r="C364" s="4">
        <f t="shared" ref="C364:BK364" si="76">SUM(C361:C363)</f>
        <v>0</v>
      </c>
      <c r="D364" s="4">
        <f t="shared" si="76"/>
        <v>0</v>
      </c>
      <c r="E364" s="4">
        <f t="shared" si="76"/>
        <v>0</v>
      </c>
      <c r="F364" s="4">
        <f t="shared" si="76"/>
        <v>0</v>
      </c>
      <c r="G364" s="4">
        <f t="shared" si="76"/>
        <v>0</v>
      </c>
      <c r="H364" s="4">
        <f t="shared" si="76"/>
        <v>0</v>
      </c>
      <c r="J364" s="4">
        <f t="shared" si="76"/>
        <v>0</v>
      </c>
      <c r="K364" s="4">
        <f t="shared" si="76"/>
        <v>0</v>
      </c>
      <c r="L364" s="4">
        <f t="shared" si="76"/>
        <v>0</v>
      </c>
      <c r="M364" s="4">
        <f t="shared" si="76"/>
        <v>0</v>
      </c>
      <c r="N364" s="4">
        <f t="shared" si="76"/>
        <v>0</v>
      </c>
      <c r="O364" s="4">
        <f t="shared" si="76"/>
        <v>0</v>
      </c>
      <c r="P364" s="4">
        <f t="shared" si="76"/>
        <v>0</v>
      </c>
      <c r="Q364" s="4">
        <f t="shared" si="76"/>
        <v>0</v>
      </c>
      <c r="R364" s="4">
        <f t="shared" si="76"/>
        <v>0</v>
      </c>
      <c r="S364" s="4">
        <f t="shared" si="76"/>
        <v>0</v>
      </c>
      <c r="T364" s="4">
        <f t="shared" si="76"/>
        <v>0</v>
      </c>
      <c r="U364" s="4">
        <f t="shared" si="76"/>
        <v>0</v>
      </c>
      <c r="V364" s="4">
        <f t="shared" si="76"/>
        <v>0</v>
      </c>
      <c r="W364" s="4">
        <f t="shared" si="76"/>
        <v>0</v>
      </c>
      <c r="X364" s="4">
        <f t="shared" si="76"/>
        <v>0</v>
      </c>
      <c r="Y364" s="4">
        <f t="shared" si="76"/>
        <v>0</v>
      </c>
      <c r="Z364" s="4">
        <f t="shared" si="76"/>
        <v>0</v>
      </c>
      <c r="AA364" s="4">
        <f t="shared" si="76"/>
        <v>0</v>
      </c>
      <c r="AB364" s="4">
        <f t="shared" si="76"/>
        <v>0</v>
      </c>
      <c r="AC364" s="4">
        <f t="shared" si="76"/>
        <v>0</v>
      </c>
      <c r="AD364" s="4">
        <f t="shared" si="76"/>
        <v>0</v>
      </c>
      <c r="AE364" s="4">
        <f t="shared" si="76"/>
        <v>0</v>
      </c>
      <c r="AF364" s="4">
        <f t="shared" si="76"/>
        <v>0</v>
      </c>
      <c r="AG364" s="4">
        <f t="shared" si="76"/>
        <v>0</v>
      </c>
      <c r="AH364" s="4">
        <f t="shared" si="76"/>
        <v>0</v>
      </c>
      <c r="AI364" s="4">
        <f t="shared" si="76"/>
        <v>0</v>
      </c>
      <c r="AJ364" s="4">
        <f t="shared" si="76"/>
        <v>0</v>
      </c>
      <c r="AK364" s="4">
        <f t="shared" si="76"/>
        <v>0</v>
      </c>
      <c r="AL364" s="4">
        <f t="shared" si="76"/>
        <v>0</v>
      </c>
      <c r="AM364" s="4">
        <f t="shared" si="76"/>
        <v>0</v>
      </c>
      <c r="AN364" s="4">
        <f t="shared" si="76"/>
        <v>0</v>
      </c>
      <c r="AO364" s="4">
        <f t="shared" si="76"/>
        <v>0</v>
      </c>
      <c r="AP364" s="4">
        <f t="shared" si="76"/>
        <v>0</v>
      </c>
      <c r="AQ364" s="4">
        <f t="shared" si="76"/>
        <v>0</v>
      </c>
      <c r="AR364" s="4">
        <f t="shared" si="76"/>
        <v>0</v>
      </c>
      <c r="AS364" s="4">
        <f t="shared" si="76"/>
        <v>0</v>
      </c>
      <c r="AT364" s="4">
        <f t="shared" si="76"/>
        <v>0</v>
      </c>
      <c r="AU364" s="4">
        <f t="shared" si="76"/>
        <v>0</v>
      </c>
      <c r="AV364" s="4">
        <f t="shared" si="76"/>
        <v>0</v>
      </c>
      <c r="AW364" s="4">
        <f t="shared" si="76"/>
        <v>0</v>
      </c>
      <c r="AX364" s="4">
        <f t="shared" si="76"/>
        <v>0</v>
      </c>
      <c r="AY364" s="4">
        <f t="shared" si="76"/>
        <v>0</v>
      </c>
      <c r="AZ364" s="4">
        <f t="shared" si="76"/>
        <v>0</v>
      </c>
      <c r="BA364" s="27">
        <f t="shared" si="76"/>
        <v>0</v>
      </c>
      <c r="BC364" s="62">
        <f t="shared" si="76"/>
        <v>0</v>
      </c>
      <c r="BD364" s="4">
        <f t="shared" si="76"/>
        <v>0</v>
      </c>
      <c r="BE364" s="4">
        <f t="shared" si="76"/>
        <v>0</v>
      </c>
      <c r="BF364" s="4">
        <f t="shared" si="76"/>
        <v>0</v>
      </c>
      <c r="BG364" s="62">
        <f t="shared" si="76"/>
        <v>0</v>
      </c>
      <c r="BH364" s="4">
        <f t="shared" si="76"/>
        <v>0</v>
      </c>
      <c r="BI364" s="4">
        <f t="shared" si="76"/>
        <v>0</v>
      </c>
      <c r="BJ364" s="4">
        <f t="shared" si="76"/>
        <v>0</v>
      </c>
      <c r="BK364" s="80">
        <f t="shared" si="76"/>
        <v>0</v>
      </c>
    </row>
    <row r="365" spans="1:63" s="7" customFormat="1" x14ac:dyDescent="0.45">
      <c r="A365" s="8" t="s">
        <v>59</v>
      </c>
      <c r="B365" s="13">
        <f>B364+B360+B352+B344+B336</f>
        <v>0</v>
      </c>
      <c r="C365" s="13">
        <f t="shared" ref="C365:BK365" si="77">C364+C360+C352+C344+C336</f>
        <v>0</v>
      </c>
      <c r="D365" s="13">
        <f t="shared" si="77"/>
        <v>0</v>
      </c>
      <c r="E365" s="13">
        <f t="shared" si="77"/>
        <v>0</v>
      </c>
      <c r="F365" s="13">
        <f t="shared" si="77"/>
        <v>0</v>
      </c>
      <c r="G365" s="13">
        <f t="shared" si="77"/>
        <v>0</v>
      </c>
      <c r="H365" s="13">
        <f t="shared" si="77"/>
        <v>0</v>
      </c>
      <c r="I365" s="13"/>
      <c r="J365" s="13">
        <f t="shared" si="77"/>
        <v>0</v>
      </c>
      <c r="K365" s="13">
        <f t="shared" si="77"/>
        <v>0</v>
      </c>
      <c r="L365" s="13">
        <f t="shared" si="77"/>
        <v>0</v>
      </c>
      <c r="M365" s="13">
        <f t="shared" si="77"/>
        <v>0</v>
      </c>
      <c r="N365" s="13">
        <f t="shared" si="77"/>
        <v>0</v>
      </c>
      <c r="O365" s="13">
        <f t="shared" si="77"/>
        <v>0</v>
      </c>
      <c r="P365" s="13">
        <f t="shared" si="77"/>
        <v>0</v>
      </c>
      <c r="Q365" s="13">
        <f t="shared" si="77"/>
        <v>0</v>
      </c>
      <c r="R365" s="13">
        <f t="shared" si="77"/>
        <v>0</v>
      </c>
      <c r="S365" s="13">
        <f t="shared" si="77"/>
        <v>0</v>
      </c>
      <c r="T365" s="13">
        <f t="shared" si="77"/>
        <v>0</v>
      </c>
      <c r="U365" s="13">
        <f t="shared" si="77"/>
        <v>0</v>
      </c>
      <c r="V365" s="13">
        <f t="shared" si="77"/>
        <v>0</v>
      </c>
      <c r="W365" s="13">
        <f t="shared" si="77"/>
        <v>0</v>
      </c>
      <c r="X365" s="13">
        <f t="shared" si="77"/>
        <v>0</v>
      </c>
      <c r="Y365" s="13">
        <f t="shared" si="77"/>
        <v>0</v>
      </c>
      <c r="Z365" s="13">
        <f t="shared" si="77"/>
        <v>0</v>
      </c>
      <c r="AA365" s="13">
        <f t="shared" si="77"/>
        <v>0</v>
      </c>
      <c r="AB365" s="13">
        <f t="shared" si="77"/>
        <v>0</v>
      </c>
      <c r="AC365" s="13">
        <f t="shared" si="77"/>
        <v>0</v>
      </c>
      <c r="AD365" s="13">
        <f t="shared" si="77"/>
        <v>0</v>
      </c>
      <c r="AE365" s="13">
        <f t="shared" si="77"/>
        <v>0</v>
      </c>
      <c r="AF365" s="13">
        <f t="shared" si="77"/>
        <v>0</v>
      </c>
      <c r="AG365" s="13">
        <f t="shared" si="77"/>
        <v>0</v>
      </c>
      <c r="AH365" s="13">
        <f t="shared" si="77"/>
        <v>0</v>
      </c>
      <c r="AI365" s="13">
        <f t="shared" si="77"/>
        <v>0</v>
      </c>
      <c r="AJ365" s="13">
        <f t="shared" si="77"/>
        <v>0</v>
      </c>
      <c r="AK365" s="13">
        <f t="shared" si="77"/>
        <v>0</v>
      </c>
      <c r="AL365" s="13">
        <f t="shared" si="77"/>
        <v>0</v>
      </c>
      <c r="AM365" s="13">
        <f t="shared" si="77"/>
        <v>0</v>
      </c>
      <c r="AN365" s="13">
        <f t="shared" si="77"/>
        <v>0</v>
      </c>
      <c r="AO365" s="13">
        <f t="shared" si="77"/>
        <v>0</v>
      </c>
      <c r="AP365" s="13">
        <f t="shared" si="77"/>
        <v>0</v>
      </c>
      <c r="AQ365" s="13">
        <f t="shared" si="77"/>
        <v>0</v>
      </c>
      <c r="AR365" s="13">
        <f t="shared" si="77"/>
        <v>0</v>
      </c>
      <c r="AS365" s="13">
        <f t="shared" si="77"/>
        <v>0</v>
      </c>
      <c r="AT365" s="13">
        <f t="shared" si="77"/>
        <v>0</v>
      </c>
      <c r="AU365" s="13">
        <f t="shared" si="77"/>
        <v>0</v>
      </c>
      <c r="AV365" s="13">
        <f t="shared" si="77"/>
        <v>0</v>
      </c>
      <c r="AW365" s="13">
        <f t="shared" si="77"/>
        <v>0</v>
      </c>
      <c r="AX365" s="13">
        <f t="shared" si="77"/>
        <v>0</v>
      </c>
      <c r="AY365" s="13">
        <f t="shared" si="77"/>
        <v>0</v>
      </c>
      <c r="AZ365" s="13">
        <f t="shared" si="77"/>
        <v>0</v>
      </c>
      <c r="BA365" s="101">
        <f t="shared" si="77"/>
        <v>0</v>
      </c>
      <c r="BB365" s="13"/>
      <c r="BC365" s="63">
        <f t="shared" si="77"/>
        <v>0</v>
      </c>
      <c r="BD365" s="13">
        <f t="shared" si="77"/>
        <v>0</v>
      </c>
      <c r="BE365" s="13">
        <f t="shared" si="77"/>
        <v>0</v>
      </c>
      <c r="BF365" s="13">
        <f t="shared" si="77"/>
        <v>0</v>
      </c>
      <c r="BG365" s="63">
        <f t="shared" si="77"/>
        <v>0</v>
      </c>
      <c r="BH365" s="13">
        <f t="shared" si="77"/>
        <v>0</v>
      </c>
      <c r="BI365" s="13">
        <f t="shared" si="77"/>
        <v>0</v>
      </c>
      <c r="BJ365" s="13">
        <f t="shared" si="77"/>
        <v>0</v>
      </c>
      <c r="BK365" s="103">
        <f t="shared" si="77"/>
        <v>0</v>
      </c>
    </row>
    <row r="366" spans="1:63" x14ac:dyDescent="0.45">
      <c r="A366" s="2">
        <v>43040</v>
      </c>
      <c r="BA366" s="101">
        <f t="shared" si="68"/>
        <v>0</v>
      </c>
      <c r="BK366" s="80">
        <f t="shared" si="69"/>
        <v>0</v>
      </c>
    </row>
    <row r="367" spans="1:63" x14ac:dyDescent="0.45">
      <c r="A367" s="2">
        <v>43041</v>
      </c>
      <c r="BA367" s="101">
        <f t="shared" si="68"/>
        <v>0</v>
      </c>
      <c r="BK367" s="80">
        <f t="shared" si="69"/>
        <v>0</v>
      </c>
    </row>
    <row r="368" spans="1:63" x14ac:dyDescent="0.45">
      <c r="A368" s="2">
        <v>43042</v>
      </c>
      <c r="BA368" s="101">
        <f t="shared" si="68"/>
        <v>0</v>
      </c>
      <c r="BK368" s="80">
        <f t="shared" si="69"/>
        <v>0</v>
      </c>
    </row>
    <row r="369" spans="1:63" x14ac:dyDescent="0.45">
      <c r="A369" s="2">
        <v>43043</v>
      </c>
      <c r="BA369" s="101">
        <f t="shared" si="68"/>
        <v>0</v>
      </c>
      <c r="BK369" s="80">
        <f t="shared" si="69"/>
        <v>0</v>
      </c>
    </row>
    <row r="370" spans="1:63" s="4" customFormat="1" x14ac:dyDescent="0.45">
      <c r="A370" s="5" t="s">
        <v>58</v>
      </c>
      <c r="B370" s="4">
        <f>SUM(B366:B369)</f>
        <v>0</v>
      </c>
      <c r="C370" s="4">
        <f t="shared" ref="C370:BK370" si="78">SUM(C366:C369)</f>
        <v>0</v>
      </c>
      <c r="D370" s="4">
        <f t="shared" si="78"/>
        <v>0</v>
      </c>
      <c r="E370" s="4">
        <f t="shared" si="78"/>
        <v>0</v>
      </c>
      <c r="F370" s="4">
        <f t="shared" si="78"/>
        <v>0</v>
      </c>
      <c r="G370" s="4">
        <f t="shared" si="78"/>
        <v>0</v>
      </c>
      <c r="H370" s="4">
        <f t="shared" si="78"/>
        <v>0</v>
      </c>
      <c r="J370" s="4">
        <f t="shared" si="78"/>
        <v>0</v>
      </c>
      <c r="K370" s="4">
        <f t="shared" si="78"/>
        <v>0</v>
      </c>
      <c r="L370" s="4">
        <f t="shared" si="78"/>
        <v>0</v>
      </c>
      <c r="M370" s="4">
        <f t="shared" si="78"/>
        <v>0</v>
      </c>
      <c r="N370" s="4">
        <f t="shared" si="78"/>
        <v>0</v>
      </c>
      <c r="O370" s="4">
        <f t="shared" si="78"/>
        <v>0</v>
      </c>
      <c r="P370" s="4">
        <f t="shared" si="78"/>
        <v>0</v>
      </c>
      <c r="Q370" s="4">
        <f t="shared" si="78"/>
        <v>0</v>
      </c>
      <c r="R370" s="4">
        <f t="shared" si="78"/>
        <v>0</v>
      </c>
      <c r="S370" s="4">
        <f t="shared" si="78"/>
        <v>0</v>
      </c>
      <c r="T370" s="4">
        <f t="shared" si="78"/>
        <v>0</v>
      </c>
      <c r="U370" s="4">
        <f t="shared" si="78"/>
        <v>0</v>
      </c>
      <c r="V370" s="4">
        <f t="shared" si="78"/>
        <v>0</v>
      </c>
      <c r="W370" s="4">
        <f t="shared" si="78"/>
        <v>0</v>
      </c>
      <c r="X370" s="4">
        <f t="shared" si="78"/>
        <v>0</v>
      </c>
      <c r="Y370" s="4">
        <f t="shared" si="78"/>
        <v>0</v>
      </c>
      <c r="Z370" s="4">
        <f t="shared" si="78"/>
        <v>0</v>
      </c>
      <c r="AA370" s="4">
        <f t="shared" si="78"/>
        <v>0</v>
      </c>
      <c r="AB370" s="4">
        <f t="shared" si="78"/>
        <v>0</v>
      </c>
      <c r="AC370" s="4">
        <f t="shared" si="78"/>
        <v>0</v>
      </c>
      <c r="AD370" s="4">
        <f t="shared" si="78"/>
        <v>0</v>
      </c>
      <c r="AE370" s="4">
        <f t="shared" si="78"/>
        <v>0</v>
      </c>
      <c r="AF370" s="4">
        <f t="shared" si="78"/>
        <v>0</v>
      </c>
      <c r="AG370" s="4">
        <f t="shared" si="78"/>
        <v>0</v>
      </c>
      <c r="AH370" s="4">
        <f t="shared" si="78"/>
        <v>0</v>
      </c>
      <c r="AI370" s="4">
        <f t="shared" si="78"/>
        <v>0</v>
      </c>
      <c r="AJ370" s="4">
        <f t="shared" si="78"/>
        <v>0</v>
      </c>
      <c r="AK370" s="4">
        <f t="shared" si="78"/>
        <v>0</v>
      </c>
      <c r="AL370" s="4">
        <f t="shared" si="78"/>
        <v>0</v>
      </c>
      <c r="AM370" s="4">
        <f t="shared" si="78"/>
        <v>0</v>
      </c>
      <c r="AN370" s="4">
        <f t="shared" si="78"/>
        <v>0</v>
      </c>
      <c r="AO370" s="4">
        <f t="shared" si="78"/>
        <v>0</v>
      </c>
      <c r="AP370" s="4">
        <f t="shared" si="78"/>
        <v>0</v>
      </c>
      <c r="AQ370" s="4">
        <f t="shared" si="78"/>
        <v>0</v>
      </c>
      <c r="AR370" s="4">
        <f t="shared" si="78"/>
        <v>0</v>
      </c>
      <c r="AS370" s="4">
        <f t="shared" si="78"/>
        <v>0</v>
      </c>
      <c r="AT370" s="4">
        <f t="shared" si="78"/>
        <v>0</v>
      </c>
      <c r="AU370" s="4">
        <f t="shared" si="78"/>
        <v>0</v>
      </c>
      <c r="AV370" s="4">
        <f t="shared" si="78"/>
        <v>0</v>
      </c>
      <c r="AW370" s="4">
        <f t="shared" si="78"/>
        <v>0</v>
      </c>
      <c r="AX370" s="4">
        <f t="shared" si="78"/>
        <v>0</v>
      </c>
      <c r="AY370" s="4">
        <f t="shared" si="78"/>
        <v>0</v>
      </c>
      <c r="AZ370" s="4">
        <f t="shared" si="78"/>
        <v>0</v>
      </c>
      <c r="BA370" s="27">
        <f t="shared" si="78"/>
        <v>0</v>
      </c>
      <c r="BC370" s="62">
        <f t="shared" si="78"/>
        <v>0</v>
      </c>
      <c r="BD370" s="4">
        <f t="shared" si="78"/>
        <v>0</v>
      </c>
      <c r="BE370" s="4">
        <f t="shared" si="78"/>
        <v>0</v>
      </c>
      <c r="BF370" s="4">
        <f t="shared" si="78"/>
        <v>0</v>
      </c>
      <c r="BG370" s="62">
        <f t="shared" si="78"/>
        <v>0</v>
      </c>
      <c r="BH370" s="4">
        <f t="shared" si="78"/>
        <v>0</v>
      </c>
      <c r="BI370" s="4">
        <f t="shared" si="78"/>
        <v>0</v>
      </c>
      <c r="BJ370" s="4">
        <f t="shared" si="78"/>
        <v>0</v>
      </c>
      <c r="BK370" s="80">
        <f t="shared" si="78"/>
        <v>0</v>
      </c>
    </row>
    <row r="371" spans="1:63" x14ac:dyDescent="0.45">
      <c r="A371" s="2">
        <v>43044</v>
      </c>
      <c r="BA371" s="101">
        <f t="shared" si="68"/>
        <v>0</v>
      </c>
      <c r="BK371" s="80">
        <f t="shared" si="69"/>
        <v>0</v>
      </c>
    </row>
    <row r="372" spans="1:63" x14ac:dyDescent="0.45">
      <c r="A372" s="2">
        <v>43045</v>
      </c>
      <c r="BA372" s="101">
        <f t="shared" si="68"/>
        <v>0</v>
      </c>
      <c r="BK372" s="80">
        <f t="shared" si="69"/>
        <v>0</v>
      </c>
    </row>
    <row r="373" spans="1:63" x14ac:dyDescent="0.45">
      <c r="A373" s="2">
        <v>43046</v>
      </c>
      <c r="BA373" s="101">
        <f t="shared" si="68"/>
        <v>0</v>
      </c>
      <c r="BK373" s="80">
        <f t="shared" si="69"/>
        <v>0</v>
      </c>
    </row>
    <row r="374" spans="1:63" x14ac:dyDescent="0.45">
      <c r="A374" s="2">
        <v>43047</v>
      </c>
      <c r="BA374" s="101">
        <f t="shared" si="68"/>
        <v>0</v>
      </c>
      <c r="BK374" s="80">
        <f t="shared" si="69"/>
        <v>0</v>
      </c>
    </row>
    <row r="375" spans="1:63" x14ac:dyDescent="0.45">
      <c r="A375" s="2">
        <v>43048</v>
      </c>
      <c r="BA375" s="101">
        <f t="shared" si="68"/>
        <v>0</v>
      </c>
      <c r="BK375" s="80">
        <f t="shared" si="69"/>
        <v>0</v>
      </c>
    </row>
    <row r="376" spans="1:63" x14ac:dyDescent="0.45">
      <c r="A376" s="2">
        <v>43049</v>
      </c>
      <c r="BA376" s="101">
        <f t="shared" si="68"/>
        <v>0</v>
      </c>
      <c r="BK376" s="80">
        <f t="shared" si="69"/>
        <v>0</v>
      </c>
    </row>
    <row r="377" spans="1:63" x14ac:dyDescent="0.45">
      <c r="A377" s="2">
        <v>43050</v>
      </c>
      <c r="BA377" s="101">
        <f t="shared" si="68"/>
        <v>0</v>
      </c>
      <c r="BK377" s="80">
        <f t="shared" si="69"/>
        <v>0</v>
      </c>
    </row>
    <row r="378" spans="1:63" s="4" customFormat="1" x14ac:dyDescent="0.45">
      <c r="A378" s="5" t="s">
        <v>58</v>
      </c>
      <c r="B378" s="4">
        <f>SUM(B371:B377)</f>
        <v>0</v>
      </c>
      <c r="C378" s="4">
        <f t="shared" ref="C378:BK378" si="79">SUM(C371:C377)</f>
        <v>0</v>
      </c>
      <c r="D378" s="4">
        <f t="shared" si="79"/>
        <v>0</v>
      </c>
      <c r="E378" s="4">
        <f t="shared" si="79"/>
        <v>0</v>
      </c>
      <c r="F378" s="4">
        <f t="shared" si="79"/>
        <v>0</v>
      </c>
      <c r="G378" s="4">
        <f t="shared" si="79"/>
        <v>0</v>
      </c>
      <c r="H378" s="4">
        <f t="shared" si="79"/>
        <v>0</v>
      </c>
      <c r="J378" s="4">
        <f t="shared" si="79"/>
        <v>0</v>
      </c>
      <c r="K378" s="4">
        <f t="shared" si="79"/>
        <v>0</v>
      </c>
      <c r="L378" s="4">
        <f t="shared" si="79"/>
        <v>0</v>
      </c>
      <c r="M378" s="4">
        <f t="shared" si="79"/>
        <v>0</v>
      </c>
      <c r="N378" s="4">
        <f t="shared" si="79"/>
        <v>0</v>
      </c>
      <c r="O378" s="4">
        <f t="shared" si="79"/>
        <v>0</v>
      </c>
      <c r="P378" s="4">
        <f t="shared" si="79"/>
        <v>0</v>
      </c>
      <c r="Q378" s="4">
        <f t="shared" si="79"/>
        <v>0</v>
      </c>
      <c r="R378" s="4">
        <f t="shared" si="79"/>
        <v>0</v>
      </c>
      <c r="S378" s="4">
        <f t="shared" si="79"/>
        <v>0</v>
      </c>
      <c r="T378" s="4">
        <f t="shared" si="79"/>
        <v>0</v>
      </c>
      <c r="U378" s="4">
        <f t="shared" si="79"/>
        <v>0</v>
      </c>
      <c r="V378" s="4">
        <f t="shared" si="79"/>
        <v>0</v>
      </c>
      <c r="W378" s="4">
        <f t="shared" si="79"/>
        <v>0</v>
      </c>
      <c r="X378" s="4">
        <f t="shared" si="79"/>
        <v>0</v>
      </c>
      <c r="Y378" s="4">
        <f t="shared" si="79"/>
        <v>0</v>
      </c>
      <c r="Z378" s="4">
        <f t="shared" si="79"/>
        <v>0</v>
      </c>
      <c r="AA378" s="4">
        <f t="shared" si="79"/>
        <v>0</v>
      </c>
      <c r="AB378" s="4">
        <f t="shared" si="79"/>
        <v>0</v>
      </c>
      <c r="AC378" s="4">
        <f t="shared" si="79"/>
        <v>0</v>
      </c>
      <c r="AD378" s="4">
        <f t="shared" si="79"/>
        <v>0</v>
      </c>
      <c r="AE378" s="4">
        <f t="shared" si="79"/>
        <v>0</v>
      </c>
      <c r="AF378" s="4">
        <f t="shared" si="79"/>
        <v>0</v>
      </c>
      <c r="AG378" s="4">
        <f t="shared" si="79"/>
        <v>0</v>
      </c>
      <c r="AH378" s="4">
        <f t="shared" si="79"/>
        <v>0</v>
      </c>
      <c r="AI378" s="4">
        <f t="shared" si="79"/>
        <v>0</v>
      </c>
      <c r="AJ378" s="4">
        <f t="shared" si="79"/>
        <v>0</v>
      </c>
      <c r="AK378" s="4">
        <f t="shared" si="79"/>
        <v>0</v>
      </c>
      <c r="AL378" s="4">
        <f t="shared" si="79"/>
        <v>0</v>
      </c>
      <c r="AM378" s="4">
        <f t="shared" si="79"/>
        <v>0</v>
      </c>
      <c r="AN378" s="4">
        <f t="shared" si="79"/>
        <v>0</v>
      </c>
      <c r="AO378" s="4">
        <f t="shared" si="79"/>
        <v>0</v>
      </c>
      <c r="AP378" s="4">
        <f t="shared" si="79"/>
        <v>0</v>
      </c>
      <c r="AQ378" s="4">
        <f t="shared" si="79"/>
        <v>0</v>
      </c>
      <c r="AR378" s="4">
        <f t="shared" si="79"/>
        <v>0</v>
      </c>
      <c r="AS378" s="4">
        <f t="shared" si="79"/>
        <v>0</v>
      </c>
      <c r="AT378" s="4">
        <f t="shared" si="79"/>
        <v>0</v>
      </c>
      <c r="AU378" s="4">
        <f t="shared" si="79"/>
        <v>0</v>
      </c>
      <c r="AV378" s="4">
        <f t="shared" si="79"/>
        <v>0</v>
      </c>
      <c r="AW378" s="4">
        <f t="shared" si="79"/>
        <v>0</v>
      </c>
      <c r="AX378" s="4">
        <f t="shared" si="79"/>
        <v>0</v>
      </c>
      <c r="AY378" s="4">
        <f t="shared" si="79"/>
        <v>0</v>
      </c>
      <c r="AZ378" s="4">
        <f t="shared" si="79"/>
        <v>0</v>
      </c>
      <c r="BA378" s="27">
        <f t="shared" si="79"/>
        <v>0</v>
      </c>
      <c r="BC378" s="62">
        <f t="shared" si="79"/>
        <v>0</v>
      </c>
      <c r="BD378" s="4">
        <f t="shared" si="79"/>
        <v>0</v>
      </c>
      <c r="BE378" s="4">
        <f t="shared" si="79"/>
        <v>0</v>
      </c>
      <c r="BF378" s="4">
        <f t="shared" si="79"/>
        <v>0</v>
      </c>
      <c r="BG378" s="62">
        <f t="shared" si="79"/>
        <v>0</v>
      </c>
      <c r="BH378" s="4">
        <f t="shared" si="79"/>
        <v>0</v>
      </c>
      <c r="BI378" s="4">
        <f t="shared" si="79"/>
        <v>0</v>
      </c>
      <c r="BJ378" s="4">
        <f t="shared" si="79"/>
        <v>0</v>
      </c>
      <c r="BK378" s="80">
        <f t="shared" si="79"/>
        <v>0</v>
      </c>
    </row>
    <row r="379" spans="1:63" x14ac:dyDescent="0.45">
      <c r="A379" s="2">
        <v>43051</v>
      </c>
      <c r="BA379" s="101">
        <f t="shared" si="68"/>
        <v>0</v>
      </c>
      <c r="BK379" s="80">
        <f t="shared" si="69"/>
        <v>0</v>
      </c>
    </row>
    <row r="380" spans="1:63" x14ac:dyDescent="0.45">
      <c r="A380" s="2">
        <v>43052</v>
      </c>
      <c r="BA380" s="101">
        <f t="shared" si="68"/>
        <v>0</v>
      </c>
      <c r="BK380" s="80">
        <f t="shared" si="69"/>
        <v>0</v>
      </c>
    </row>
    <row r="381" spans="1:63" x14ac:dyDescent="0.45">
      <c r="A381" s="2">
        <v>43053</v>
      </c>
      <c r="BA381" s="101">
        <f t="shared" si="68"/>
        <v>0</v>
      </c>
      <c r="BK381" s="80">
        <f t="shared" si="69"/>
        <v>0</v>
      </c>
    </row>
    <row r="382" spans="1:63" x14ac:dyDescent="0.45">
      <c r="A382" s="2">
        <v>43054</v>
      </c>
      <c r="BA382" s="101">
        <f t="shared" si="68"/>
        <v>0</v>
      </c>
      <c r="BK382" s="80">
        <f t="shared" si="69"/>
        <v>0</v>
      </c>
    </row>
    <row r="383" spans="1:63" x14ac:dyDescent="0.45">
      <c r="A383" s="2">
        <v>43055</v>
      </c>
      <c r="BA383" s="101">
        <f t="shared" si="68"/>
        <v>0</v>
      </c>
      <c r="BK383" s="80">
        <f t="shared" si="69"/>
        <v>0</v>
      </c>
    </row>
    <row r="384" spans="1:63" x14ac:dyDescent="0.45">
      <c r="A384" s="2">
        <v>43056</v>
      </c>
      <c r="BA384" s="101">
        <f t="shared" si="68"/>
        <v>0</v>
      </c>
      <c r="BK384" s="80">
        <f t="shared" si="69"/>
        <v>0</v>
      </c>
    </row>
    <row r="385" spans="1:63" x14ac:dyDescent="0.45">
      <c r="A385" s="2">
        <v>43057</v>
      </c>
      <c r="BA385" s="101">
        <f t="shared" si="68"/>
        <v>0</v>
      </c>
      <c r="BK385" s="80">
        <f t="shared" si="69"/>
        <v>0</v>
      </c>
    </row>
    <row r="386" spans="1:63" s="4" customFormat="1" x14ac:dyDescent="0.45">
      <c r="A386" s="5" t="s">
        <v>58</v>
      </c>
      <c r="B386" s="4">
        <f>SUM(B379:B385)</f>
        <v>0</v>
      </c>
      <c r="C386" s="4">
        <f t="shared" ref="C386:BK386" si="80">SUM(C379:C385)</f>
        <v>0</v>
      </c>
      <c r="D386" s="4">
        <f t="shared" si="80"/>
        <v>0</v>
      </c>
      <c r="E386" s="4">
        <f t="shared" si="80"/>
        <v>0</v>
      </c>
      <c r="F386" s="4">
        <f t="shared" si="80"/>
        <v>0</v>
      </c>
      <c r="G386" s="4">
        <f t="shared" si="80"/>
        <v>0</v>
      </c>
      <c r="H386" s="4">
        <f t="shared" si="80"/>
        <v>0</v>
      </c>
      <c r="J386" s="4">
        <f t="shared" si="80"/>
        <v>0</v>
      </c>
      <c r="K386" s="4">
        <f t="shared" si="80"/>
        <v>0</v>
      </c>
      <c r="L386" s="4">
        <f t="shared" si="80"/>
        <v>0</v>
      </c>
      <c r="M386" s="4">
        <f t="shared" si="80"/>
        <v>0</v>
      </c>
      <c r="N386" s="4">
        <f t="shared" si="80"/>
        <v>0</v>
      </c>
      <c r="O386" s="4">
        <f t="shared" si="80"/>
        <v>0</v>
      </c>
      <c r="P386" s="4">
        <f t="shared" si="80"/>
        <v>0</v>
      </c>
      <c r="Q386" s="4">
        <f t="shared" si="80"/>
        <v>0</v>
      </c>
      <c r="R386" s="4">
        <f t="shared" si="80"/>
        <v>0</v>
      </c>
      <c r="S386" s="4">
        <f t="shared" si="80"/>
        <v>0</v>
      </c>
      <c r="T386" s="4">
        <f t="shared" si="80"/>
        <v>0</v>
      </c>
      <c r="U386" s="4">
        <f t="shared" si="80"/>
        <v>0</v>
      </c>
      <c r="V386" s="4">
        <f t="shared" si="80"/>
        <v>0</v>
      </c>
      <c r="W386" s="4">
        <f t="shared" si="80"/>
        <v>0</v>
      </c>
      <c r="X386" s="4">
        <f t="shared" si="80"/>
        <v>0</v>
      </c>
      <c r="Y386" s="4">
        <f t="shared" si="80"/>
        <v>0</v>
      </c>
      <c r="Z386" s="4">
        <f t="shared" si="80"/>
        <v>0</v>
      </c>
      <c r="AA386" s="4">
        <f t="shared" si="80"/>
        <v>0</v>
      </c>
      <c r="AB386" s="4">
        <f t="shared" si="80"/>
        <v>0</v>
      </c>
      <c r="AC386" s="4">
        <f t="shared" si="80"/>
        <v>0</v>
      </c>
      <c r="AD386" s="4">
        <f t="shared" si="80"/>
        <v>0</v>
      </c>
      <c r="AE386" s="4">
        <f t="shared" si="80"/>
        <v>0</v>
      </c>
      <c r="AF386" s="4">
        <f t="shared" si="80"/>
        <v>0</v>
      </c>
      <c r="AG386" s="4">
        <f t="shared" si="80"/>
        <v>0</v>
      </c>
      <c r="AH386" s="4">
        <f t="shared" si="80"/>
        <v>0</v>
      </c>
      <c r="AI386" s="4">
        <f t="shared" si="80"/>
        <v>0</v>
      </c>
      <c r="AJ386" s="4">
        <f t="shared" si="80"/>
        <v>0</v>
      </c>
      <c r="AK386" s="4">
        <f t="shared" si="80"/>
        <v>0</v>
      </c>
      <c r="AL386" s="4">
        <f t="shared" si="80"/>
        <v>0</v>
      </c>
      <c r="AM386" s="4">
        <f t="shared" si="80"/>
        <v>0</v>
      </c>
      <c r="AN386" s="4">
        <f t="shared" si="80"/>
        <v>0</v>
      </c>
      <c r="AO386" s="4">
        <f t="shared" si="80"/>
        <v>0</v>
      </c>
      <c r="AP386" s="4">
        <f t="shared" si="80"/>
        <v>0</v>
      </c>
      <c r="AQ386" s="4">
        <f t="shared" si="80"/>
        <v>0</v>
      </c>
      <c r="AR386" s="4">
        <f t="shared" si="80"/>
        <v>0</v>
      </c>
      <c r="AS386" s="4">
        <f t="shared" si="80"/>
        <v>0</v>
      </c>
      <c r="AT386" s="4">
        <f t="shared" si="80"/>
        <v>0</v>
      </c>
      <c r="AU386" s="4">
        <f t="shared" si="80"/>
        <v>0</v>
      </c>
      <c r="AV386" s="4">
        <f t="shared" si="80"/>
        <v>0</v>
      </c>
      <c r="AW386" s="4">
        <f t="shared" si="80"/>
        <v>0</v>
      </c>
      <c r="AX386" s="4">
        <f t="shared" si="80"/>
        <v>0</v>
      </c>
      <c r="AY386" s="4">
        <f t="shared" si="80"/>
        <v>0</v>
      </c>
      <c r="AZ386" s="4">
        <f t="shared" si="80"/>
        <v>0</v>
      </c>
      <c r="BA386" s="27">
        <f t="shared" si="80"/>
        <v>0</v>
      </c>
      <c r="BC386" s="62">
        <f t="shared" si="80"/>
        <v>0</v>
      </c>
      <c r="BD386" s="4">
        <f t="shared" si="80"/>
        <v>0</v>
      </c>
      <c r="BE386" s="4">
        <f t="shared" si="80"/>
        <v>0</v>
      </c>
      <c r="BF386" s="4">
        <f t="shared" si="80"/>
        <v>0</v>
      </c>
      <c r="BG386" s="62">
        <f t="shared" si="80"/>
        <v>0</v>
      </c>
      <c r="BH386" s="4">
        <f t="shared" si="80"/>
        <v>0</v>
      </c>
      <c r="BI386" s="4">
        <f t="shared" si="80"/>
        <v>0</v>
      </c>
      <c r="BJ386" s="4">
        <f t="shared" si="80"/>
        <v>0</v>
      </c>
      <c r="BK386" s="80">
        <f t="shared" si="80"/>
        <v>0</v>
      </c>
    </row>
    <row r="387" spans="1:63" x14ac:dyDescent="0.45">
      <c r="A387" s="2">
        <v>43058</v>
      </c>
      <c r="BA387" s="101">
        <f t="shared" si="68"/>
        <v>0</v>
      </c>
      <c r="BK387" s="80">
        <f t="shared" si="69"/>
        <v>0</v>
      </c>
    </row>
    <row r="388" spans="1:63" x14ac:dyDescent="0.45">
      <c r="A388" s="2">
        <v>43059</v>
      </c>
      <c r="BA388" s="101">
        <f t="shared" ref="BA388:BA439" si="81">SUM(B388:AZ388)</f>
        <v>0</v>
      </c>
      <c r="BK388" s="80">
        <f t="shared" ref="BK388:BK436" si="82">SUM(BC388:BF388)</f>
        <v>0</v>
      </c>
    </row>
    <row r="389" spans="1:63" x14ac:dyDescent="0.45">
      <c r="A389" s="2">
        <v>43060</v>
      </c>
      <c r="BA389" s="101">
        <f t="shared" si="81"/>
        <v>0</v>
      </c>
      <c r="BK389" s="80">
        <f t="shared" si="82"/>
        <v>0</v>
      </c>
    </row>
    <row r="390" spans="1:63" x14ac:dyDescent="0.45">
      <c r="A390" s="2">
        <v>43061</v>
      </c>
      <c r="BA390" s="101">
        <f t="shared" si="81"/>
        <v>0</v>
      </c>
      <c r="BK390" s="80">
        <f t="shared" si="82"/>
        <v>0</v>
      </c>
    </row>
    <row r="391" spans="1:63" x14ac:dyDescent="0.45">
      <c r="A391" s="2">
        <v>43062</v>
      </c>
      <c r="BA391" s="101">
        <f t="shared" si="81"/>
        <v>0</v>
      </c>
      <c r="BK391" s="80">
        <f t="shared" si="82"/>
        <v>0</v>
      </c>
    </row>
    <row r="392" spans="1:63" x14ac:dyDescent="0.45">
      <c r="A392" s="2">
        <v>43063</v>
      </c>
      <c r="BA392" s="101">
        <f t="shared" si="81"/>
        <v>0</v>
      </c>
      <c r="BK392" s="80">
        <f t="shared" si="82"/>
        <v>0</v>
      </c>
    </row>
    <row r="393" spans="1:63" x14ac:dyDescent="0.45">
      <c r="A393" s="2">
        <v>43064</v>
      </c>
      <c r="BA393" s="101">
        <f t="shared" si="81"/>
        <v>0</v>
      </c>
      <c r="BK393" s="80">
        <f t="shared" si="82"/>
        <v>0</v>
      </c>
    </row>
    <row r="394" spans="1:63" s="4" customFormat="1" x14ac:dyDescent="0.45">
      <c r="A394" s="5" t="s">
        <v>58</v>
      </c>
      <c r="B394" s="4">
        <f>SUM(B387:B393)</f>
        <v>0</v>
      </c>
      <c r="C394" s="4">
        <f t="shared" ref="C394:BK394" si="83">SUM(C387:C393)</f>
        <v>0</v>
      </c>
      <c r="D394" s="4">
        <f t="shared" si="83"/>
        <v>0</v>
      </c>
      <c r="E394" s="4">
        <f t="shared" si="83"/>
        <v>0</v>
      </c>
      <c r="F394" s="4">
        <f t="shared" si="83"/>
        <v>0</v>
      </c>
      <c r="G394" s="4">
        <f t="shared" si="83"/>
        <v>0</v>
      </c>
      <c r="H394" s="4">
        <f t="shared" si="83"/>
        <v>0</v>
      </c>
      <c r="J394" s="4">
        <f t="shared" si="83"/>
        <v>0</v>
      </c>
      <c r="K394" s="4">
        <f t="shared" si="83"/>
        <v>0</v>
      </c>
      <c r="L394" s="4">
        <f t="shared" si="83"/>
        <v>0</v>
      </c>
      <c r="M394" s="4">
        <f t="shared" si="83"/>
        <v>0</v>
      </c>
      <c r="N394" s="4">
        <f t="shared" si="83"/>
        <v>0</v>
      </c>
      <c r="O394" s="4">
        <f t="shared" si="83"/>
        <v>0</v>
      </c>
      <c r="P394" s="4">
        <f t="shared" si="83"/>
        <v>0</v>
      </c>
      <c r="Q394" s="4">
        <f t="shared" si="83"/>
        <v>0</v>
      </c>
      <c r="R394" s="4">
        <f t="shared" si="83"/>
        <v>0</v>
      </c>
      <c r="S394" s="4">
        <f t="shared" si="83"/>
        <v>0</v>
      </c>
      <c r="T394" s="4">
        <f t="shared" si="83"/>
        <v>0</v>
      </c>
      <c r="U394" s="4">
        <f t="shared" si="83"/>
        <v>0</v>
      </c>
      <c r="V394" s="4">
        <f t="shared" si="83"/>
        <v>0</v>
      </c>
      <c r="W394" s="4">
        <f t="shared" si="83"/>
        <v>0</v>
      </c>
      <c r="X394" s="4">
        <f t="shared" si="83"/>
        <v>0</v>
      </c>
      <c r="Y394" s="4">
        <f t="shared" si="83"/>
        <v>0</v>
      </c>
      <c r="Z394" s="4">
        <f t="shared" si="83"/>
        <v>0</v>
      </c>
      <c r="AA394" s="4">
        <f t="shared" si="83"/>
        <v>0</v>
      </c>
      <c r="AB394" s="4">
        <f t="shared" si="83"/>
        <v>0</v>
      </c>
      <c r="AC394" s="4">
        <f t="shared" si="83"/>
        <v>0</v>
      </c>
      <c r="AD394" s="4">
        <f t="shared" si="83"/>
        <v>0</v>
      </c>
      <c r="AE394" s="4">
        <f t="shared" si="83"/>
        <v>0</v>
      </c>
      <c r="AF394" s="4">
        <f t="shared" si="83"/>
        <v>0</v>
      </c>
      <c r="AG394" s="4">
        <f t="shared" si="83"/>
        <v>0</v>
      </c>
      <c r="AH394" s="4">
        <f t="shared" si="83"/>
        <v>0</v>
      </c>
      <c r="AI394" s="4">
        <f t="shared" si="83"/>
        <v>0</v>
      </c>
      <c r="AJ394" s="4">
        <f t="shared" si="83"/>
        <v>0</v>
      </c>
      <c r="AK394" s="4">
        <f t="shared" si="83"/>
        <v>0</v>
      </c>
      <c r="AL394" s="4">
        <f t="shared" si="83"/>
        <v>0</v>
      </c>
      <c r="AM394" s="4">
        <f t="shared" si="83"/>
        <v>0</v>
      </c>
      <c r="AN394" s="4">
        <f t="shared" si="83"/>
        <v>0</v>
      </c>
      <c r="AO394" s="4">
        <f t="shared" si="83"/>
        <v>0</v>
      </c>
      <c r="AP394" s="4">
        <f t="shared" si="83"/>
        <v>0</v>
      </c>
      <c r="AQ394" s="4">
        <f t="shared" si="83"/>
        <v>0</v>
      </c>
      <c r="AR394" s="4">
        <f t="shared" si="83"/>
        <v>0</v>
      </c>
      <c r="AS394" s="4">
        <f t="shared" si="83"/>
        <v>0</v>
      </c>
      <c r="AT394" s="4">
        <f t="shared" si="83"/>
        <v>0</v>
      </c>
      <c r="AU394" s="4">
        <f t="shared" si="83"/>
        <v>0</v>
      </c>
      <c r="AV394" s="4">
        <f t="shared" si="83"/>
        <v>0</v>
      </c>
      <c r="AW394" s="4">
        <f t="shared" si="83"/>
        <v>0</v>
      </c>
      <c r="AX394" s="4">
        <f t="shared" si="83"/>
        <v>0</v>
      </c>
      <c r="AY394" s="4">
        <f t="shared" si="83"/>
        <v>0</v>
      </c>
      <c r="AZ394" s="4">
        <f t="shared" si="83"/>
        <v>0</v>
      </c>
      <c r="BA394" s="27">
        <f t="shared" si="83"/>
        <v>0</v>
      </c>
      <c r="BC394" s="62">
        <f t="shared" si="83"/>
        <v>0</v>
      </c>
      <c r="BD394" s="4">
        <f t="shared" si="83"/>
        <v>0</v>
      </c>
      <c r="BE394" s="4">
        <f t="shared" si="83"/>
        <v>0</v>
      </c>
      <c r="BF394" s="4">
        <f t="shared" si="83"/>
        <v>0</v>
      </c>
      <c r="BG394" s="62">
        <f t="shared" si="83"/>
        <v>0</v>
      </c>
      <c r="BH394" s="4">
        <f t="shared" si="83"/>
        <v>0</v>
      </c>
      <c r="BI394" s="4">
        <f t="shared" si="83"/>
        <v>0</v>
      </c>
      <c r="BJ394" s="4">
        <f t="shared" si="83"/>
        <v>0</v>
      </c>
      <c r="BK394" s="80">
        <f t="shared" si="83"/>
        <v>0</v>
      </c>
    </row>
    <row r="395" spans="1:63" x14ac:dyDescent="0.45">
      <c r="A395" s="2">
        <v>43065</v>
      </c>
      <c r="BA395" s="101">
        <f t="shared" si="81"/>
        <v>0</v>
      </c>
      <c r="BK395" s="80">
        <f t="shared" si="82"/>
        <v>0</v>
      </c>
    </row>
    <row r="396" spans="1:63" x14ac:dyDescent="0.45">
      <c r="A396" s="2">
        <v>43066</v>
      </c>
      <c r="BA396" s="101">
        <f t="shared" si="81"/>
        <v>0</v>
      </c>
      <c r="BK396" s="80">
        <f t="shared" si="82"/>
        <v>0</v>
      </c>
    </row>
    <row r="397" spans="1:63" x14ac:dyDescent="0.45">
      <c r="A397" s="2">
        <v>43067</v>
      </c>
      <c r="BA397" s="101">
        <f t="shared" si="81"/>
        <v>0</v>
      </c>
      <c r="BK397" s="80">
        <f t="shared" si="82"/>
        <v>0</v>
      </c>
    </row>
    <row r="398" spans="1:63" x14ac:dyDescent="0.45">
      <c r="A398" s="2">
        <v>43068</v>
      </c>
      <c r="BA398" s="101">
        <f t="shared" si="81"/>
        <v>0</v>
      </c>
      <c r="BK398" s="80">
        <f t="shared" si="82"/>
        <v>0</v>
      </c>
    </row>
    <row r="399" spans="1:63" x14ac:dyDescent="0.45">
      <c r="A399" s="2">
        <v>43069</v>
      </c>
      <c r="BA399" s="101">
        <f t="shared" si="81"/>
        <v>0</v>
      </c>
      <c r="BK399" s="80">
        <f t="shared" si="82"/>
        <v>0</v>
      </c>
    </row>
    <row r="400" spans="1:63" s="4" customFormat="1" x14ac:dyDescent="0.45">
      <c r="A400" s="5" t="s">
        <v>58</v>
      </c>
      <c r="B400" s="4">
        <f>SUM(B395:B399)</f>
        <v>0</v>
      </c>
      <c r="C400" s="4">
        <f t="shared" ref="C400:BK400" si="84">SUM(C395:C399)</f>
        <v>0</v>
      </c>
      <c r="D400" s="4">
        <f t="shared" si="84"/>
        <v>0</v>
      </c>
      <c r="E400" s="4">
        <f t="shared" si="84"/>
        <v>0</v>
      </c>
      <c r="F400" s="4">
        <f t="shared" si="84"/>
        <v>0</v>
      </c>
      <c r="G400" s="4">
        <f t="shared" si="84"/>
        <v>0</v>
      </c>
      <c r="H400" s="4">
        <f t="shared" si="84"/>
        <v>0</v>
      </c>
      <c r="J400" s="4">
        <f t="shared" si="84"/>
        <v>0</v>
      </c>
      <c r="K400" s="4">
        <f t="shared" si="84"/>
        <v>0</v>
      </c>
      <c r="L400" s="4">
        <f t="shared" si="84"/>
        <v>0</v>
      </c>
      <c r="M400" s="4">
        <f t="shared" si="84"/>
        <v>0</v>
      </c>
      <c r="N400" s="4">
        <f t="shared" si="84"/>
        <v>0</v>
      </c>
      <c r="O400" s="4">
        <f t="shared" si="84"/>
        <v>0</v>
      </c>
      <c r="P400" s="4">
        <f t="shared" si="84"/>
        <v>0</v>
      </c>
      <c r="Q400" s="4">
        <f t="shared" si="84"/>
        <v>0</v>
      </c>
      <c r="R400" s="4">
        <f t="shared" si="84"/>
        <v>0</v>
      </c>
      <c r="S400" s="4">
        <f t="shared" si="84"/>
        <v>0</v>
      </c>
      <c r="T400" s="4">
        <f t="shared" si="84"/>
        <v>0</v>
      </c>
      <c r="U400" s="4">
        <f t="shared" si="84"/>
        <v>0</v>
      </c>
      <c r="V400" s="4">
        <f t="shared" si="84"/>
        <v>0</v>
      </c>
      <c r="W400" s="4">
        <f t="shared" si="84"/>
        <v>0</v>
      </c>
      <c r="X400" s="4">
        <f t="shared" si="84"/>
        <v>0</v>
      </c>
      <c r="Y400" s="4">
        <f t="shared" si="84"/>
        <v>0</v>
      </c>
      <c r="Z400" s="4">
        <f t="shared" si="84"/>
        <v>0</v>
      </c>
      <c r="AA400" s="4">
        <f t="shared" si="84"/>
        <v>0</v>
      </c>
      <c r="AB400" s="4">
        <f t="shared" si="84"/>
        <v>0</v>
      </c>
      <c r="AC400" s="4">
        <f t="shared" si="84"/>
        <v>0</v>
      </c>
      <c r="AD400" s="4">
        <f t="shared" si="84"/>
        <v>0</v>
      </c>
      <c r="AE400" s="4">
        <f t="shared" si="84"/>
        <v>0</v>
      </c>
      <c r="AF400" s="4">
        <f t="shared" si="84"/>
        <v>0</v>
      </c>
      <c r="AG400" s="4">
        <f t="shared" si="84"/>
        <v>0</v>
      </c>
      <c r="AH400" s="4">
        <f t="shared" si="84"/>
        <v>0</v>
      </c>
      <c r="AI400" s="4">
        <f t="shared" si="84"/>
        <v>0</v>
      </c>
      <c r="AJ400" s="4">
        <f t="shared" si="84"/>
        <v>0</v>
      </c>
      <c r="AK400" s="4">
        <f t="shared" si="84"/>
        <v>0</v>
      </c>
      <c r="AL400" s="4">
        <f t="shared" si="84"/>
        <v>0</v>
      </c>
      <c r="AM400" s="4">
        <f t="shared" si="84"/>
        <v>0</v>
      </c>
      <c r="AN400" s="4">
        <f t="shared" si="84"/>
        <v>0</v>
      </c>
      <c r="AO400" s="4">
        <f t="shared" si="84"/>
        <v>0</v>
      </c>
      <c r="AP400" s="4">
        <f t="shared" si="84"/>
        <v>0</v>
      </c>
      <c r="AQ400" s="4">
        <f t="shared" si="84"/>
        <v>0</v>
      </c>
      <c r="AR400" s="4">
        <f t="shared" si="84"/>
        <v>0</v>
      </c>
      <c r="AS400" s="4">
        <f t="shared" si="84"/>
        <v>0</v>
      </c>
      <c r="AT400" s="4">
        <f t="shared" si="84"/>
        <v>0</v>
      </c>
      <c r="AU400" s="4">
        <f t="shared" si="84"/>
        <v>0</v>
      </c>
      <c r="AV400" s="4">
        <f t="shared" si="84"/>
        <v>0</v>
      </c>
      <c r="AW400" s="4">
        <f t="shared" si="84"/>
        <v>0</v>
      </c>
      <c r="AX400" s="4">
        <f t="shared" si="84"/>
        <v>0</v>
      </c>
      <c r="AY400" s="4">
        <f t="shared" si="84"/>
        <v>0</v>
      </c>
      <c r="AZ400" s="4">
        <f t="shared" si="84"/>
        <v>0</v>
      </c>
      <c r="BA400" s="27">
        <f t="shared" si="84"/>
        <v>0</v>
      </c>
      <c r="BC400" s="62">
        <f t="shared" si="84"/>
        <v>0</v>
      </c>
      <c r="BD400" s="4">
        <f t="shared" si="84"/>
        <v>0</v>
      </c>
      <c r="BE400" s="4">
        <f t="shared" si="84"/>
        <v>0</v>
      </c>
      <c r="BF400" s="4">
        <f t="shared" si="84"/>
        <v>0</v>
      </c>
      <c r="BG400" s="62">
        <f t="shared" si="84"/>
        <v>0</v>
      </c>
      <c r="BH400" s="4">
        <f t="shared" si="84"/>
        <v>0</v>
      </c>
      <c r="BI400" s="4">
        <f t="shared" si="84"/>
        <v>0</v>
      </c>
      <c r="BJ400" s="4">
        <f t="shared" si="84"/>
        <v>0</v>
      </c>
      <c r="BK400" s="80">
        <f t="shared" si="84"/>
        <v>0</v>
      </c>
    </row>
    <row r="401" spans="1:63" s="7" customFormat="1" x14ac:dyDescent="0.45">
      <c r="A401" s="8" t="s">
        <v>59</v>
      </c>
      <c r="B401" s="13">
        <f>B400+B394+B386+B378++B370</f>
        <v>0</v>
      </c>
      <c r="C401" s="13">
        <f t="shared" ref="C401:BK401" si="85">C400+C394+C386+C378++C370</f>
        <v>0</v>
      </c>
      <c r="D401" s="13">
        <f t="shared" si="85"/>
        <v>0</v>
      </c>
      <c r="E401" s="13">
        <f t="shared" si="85"/>
        <v>0</v>
      </c>
      <c r="F401" s="13">
        <f t="shared" si="85"/>
        <v>0</v>
      </c>
      <c r="G401" s="13">
        <f t="shared" si="85"/>
        <v>0</v>
      </c>
      <c r="H401" s="13">
        <f t="shared" si="85"/>
        <v>0</v>
      </c>
      <c r="I401" s="13"/>
      <c r="J401" s="13">
        <f t="shared" si="85"/>
        <v>0</v>
      </c>
      <c r="K401" s="13">
        <f t="shared" si="85"/>
        <v>0</v>
      </c>
      <c r="L401" s="13">
        <f t="shared" si="85"/>
        <v>0</v>
      </c>
      <c r="M401" s="13">
        <f t="shared" si="85"/>
        <v>0</v>
      </c>
      <c r="N401" s="13">
        <f t="shared" si="85"/>
        <v>0</v>
      </c>
      <c r="O401" s="13">
        <f t="shared" si="85"/>
        <v>0</v>
      </c>
      <c r="P401" s="13">
        <f t="shared" si="85"/>
        <v>0</v>
      </c>
      <c r="Q401" s="13">
        <f t="shared" si="85"/>
        <v>0</v>
      </c>
      <c r="R401" s="13">
        <f t="shared" si="85"/>
        <v>0</v>
      </c>
      <c r="S401" s="13">
        <f t="shared" si="85"/>
        <v>0</v>
      </c>
      <c r="T401" s="13">
        <f t="shared" si="85"/>
        <v>0</v>
      </c>
      <c r="U401" s="13">
        <f t="shared" si="85"/>
        <v>0</v>
      </c>
      <c r="V401" s="13">
        <f t="shared" si="85"/>
        <v>0</v>
      </c>
      <c r="W401" s="13">
        <f t="shared" si="85"/>
        <v>0</v>
      </c>
      <c r="X401" s="13">
        <f t="shared" si="85"/>
        <v>0</v>
      </c>
      <c r="Y401" s="13">
        <f t="shared" si="85"/>
        <v>0</v>
      </c>
      <c r="Z401" s="13">
        <f t="shared" si="85"/>
        <v>0</v>
      </c>
      <c r="AA401" s="13">
        <f t="shared" si="85"/>
        <v>0</v>
      </c>
      <c r="AB401" s="13">
        <f t="shared" si="85"/>
        <v>0</v>
      </c>
      <c r="AC401" s="13">
        <f t="shared" si="85"/>
        <v>0</v>
      </c>
      <c r="AD401" s="13">
        <f t="shared" si="85"/>
        <v>0</v>
      </c>
      <c r="AE401" s="13">
        <f t="shared" si="85"/>
        <v>0</v>
      </c>
      <c r="AF401" s="13">
        <f t="shared" si="85"/>
        <v>0</v>
      </c>
      <c r="AG401" s="13">
        <f t="shared" si="85"/>
        <v>0</v>
      </c>
      <c r="AH401" s="13">
        <f t="shared" si="85"/>
        <v>0</v>
      </c>
      <c r="AI401" s="13">
        <f t="shared" si="85"/>
        <v>0</v>
      </c>
      <c r="AJ401" s="13">
        <f t="shared" si="85"/>
        <v>0</v>
      </c>
      <c r="AK401" s="13">
        <f t="shared" si="85"/>
        <v>0</v>
      </c>
      <c r="AL401" s="13">
        <f t="shared" si="85"/>
        <v>0</v>
      </c>
      <c r="AM401" s="13">
        <f t="shared" si="85"/>
        <v>0</v>
      </c>
      <c r="AN401" s="13">
        <f t="shared" si="85"/>
        <v>0</v>
      </c>
      <c r="AO401" s="13">
        <f t="shared" si="85"/>
        <v>0</v>
      </c>
      <c r="AP401" s="13">
        <f t="shared" si="85"/>
        <v>0</v>
      </c>
      <c r="AQ401" s="13">
        <f t="shared" si="85"/>
        <v>0</v>
      </c>
      <c r="AR401" s="13">
        <f t="shared" si="85"/>
        <v>0</v>
      </c>
      <c r="AS401" s="13">
        <f t="shared" si="85"/>
        <v>0</v>
      </c>
      <c r="AT401" s="13">
        <f t="shared" si="85"/>
        <v>0</v>
      </c>
      <c r="AU401" s="13">
        <f t="shared" si="85"/>
        <v>0</v>
      </c>
      <c r="AV401" s="13">
        <f t="shared" si="85"/>
        <v>0</v>
      </c>
      <c r="AW401" s="13">
        <f t="shared" si="85"/>
        <v>0</v>
      </c>
      <c r="AX401" s="13">
        <f t="shared" si="85"/>
        <v>0</v>
      </c>
      <c r="AY401" s="13">
        <f t="shared" si="85"/>
        <v>0</v>
      </c>
      <c r="AZ401" s="13">
        <f t="shared" si="85"/>
        <v>0</v>
      </c>
      <c r="BA401" s="101">
        <f t="shared" si="85"/>
        <v>0</v>
      </c>
      <c r="BB401" s="13"/>
      <c r="BC401" s="63">
        <f t="shared" si="85"/>
        <v>0</v>
      </c>
      <c r="BD401" s="13">
        <f t="shared" si="85"/>
        <v>0</v>
      </c>
      <c r="BE401" s="13">
        <f t="shared" si="85"/>
        <v>0</v>
      </c>
      <c r="BF401" s="13">
        <f t="shared" si="85"/>
        <v>0</v>
      </c>
      <c r="BG401" s="63">
        <f t="shared" si="85"/>
        <v>0</v>
      </c>
      <c r="BH401" s="13">
        <f t="shared" si="85"/>
        <v>0</v>
      </c>
      <c r="BI401" s="13">
        <f t="shared" si="85"/>
        <v>0</v>
      </c>
      <c r="BJ401" s="13">
        <f t="shared" si="85"/>
        <v>0</v>
      </c>
      <c r="BK401" s="103">
        <f t="shared" si="85"/>
        <v>0</v>
      </c>
    </row>
    <row r="402" spans="1:63" x14ac:dyDescent="0.45">
      <c r="A402" s="2">
        <v>43070</v>
      </c>
      <c r="BA402" s="101">
        <f t="shared" si="81"/>
        <v>0</v>
      </c>
      <c r="BK402" s="80">
        <f t="shared" si="82"/>
        <v>0</v>
      </c>
    </row>
    <row r="403" spans="1:63" x14ac:dyDescent="0.45">
      <c r="A403" s="2">
        <v>43071</v>
      </c>
      <c r="BA403" s="101">
        <f t="shared" si="81"/>
        <v>0</v>
      </c>
      <c r="BK403" s="80">
        <f t="shared" si="82"/>
        <v>0</v>
      </c>
    </row>
    <row r="404" spans="1:63" s="4" customFormat="1" x14ac:dyDescent="0.45">
      <c r="A404" s="5" t="s">
        <v>58</v>
      </c>
      <c r="B404" s="4">
        <f>SUM(B402:B403)</f>
        <v>0</v>
      </c>
      <c r="C404" s="4">
        <f t="shared" ref="C404:BK404" si="86">SUM(C402:C403)</f>
        <v>0</v>
      </c>
      <c r="D404" s="4">
        <f t="shared" si="86"/>
        <v>0</v>
      </c>
      <c r="E404" s="4">
        <f t="shared" si="86"/>
        <v>0</v>
      </c>
      <c r="F404" s="4">
        <f t="shared" si="86"/>
        <v>0</v>
      </c>
      <c r="G404" s="4">
        <f t="shared" si="86"/>
        <v>0</v>
      </c>
      <c r="H404" s="4">
        <f t="shared" si="86"/>
        <v>0</v>
      </c>
      <c r="J404" s="4">
        <f t="shared" si="86"/>
        <v>0</v>
      </c>
      <c r="K404" s="4">
        <f t="shared" si="86"/>
        <v>0</v>
      </c>
      <c r="L404" s="4">
        <f t="shared" si="86"/>
        <v>0</v>
      </c>
      <c r="M404" s="4">
        <f t="shared" si="86"/>
        <v>0</v>
      </c>
      <c r="N404" s="4">
        <f t="shared" si="86"/>
        <v>0</v>
      </c>
      <c r="O404" s="4">
        <f t="shared" si="86"/>
        <v>0</v>
      </c>
      <c r="P404" s="4">
        <f t="shared" si="86"/>
        <v>0</v>
      </c>
      <c r="Q404" s="4">
        <f t="shared" si="86"/>
        <v>0</v>
      </c>
      <c r="R404" s="4">
        <f t="shared" si="86"/>
        <v>0</v>
      </c>
      <c r="S404" s="4">
        <f t="shared" si="86"/>
        <v>0</v>
      </c>
      <c r="T404" s="4">
        <f t="shared" si="86"/>
        <v>0</v>
      </c>
      <c r="U404" s="4">
        <f t="shared" si="86"/>
        <v>0</v>
      </c>
      <c r="V404" s="4">
        <f t="shared" si="86"/>
        <v>0</v>
      </c>
      <c r="W404" s="4">
        <f t="shared" si="86"/>
        <v>0</v>
      </c>
      <c r="X404" s="4">
        <f t="shared" si="86"/>
        <v>0</v>
      </c>
      <c r="Y404" s="4">
        <f t="shared" si="86"/>
        <v>0</v>
      </c>
      <c r="Z404" s="4">
        <f t="shared" si="86"/>
        <v>0</v>
      </c>
      <c r="AA404" s="4">
        <f t="shared" si="86"/>
        <v>0</v>
      </c>
      <c r="AB404" s="4">
        <f t="shared" si="86"/>
        <v>0</v>
      </c>
      <c r="AC404" s="4">
        <f t="shared" si="86"/>
        <v>0</v>
      </c>
      <c r="AD404" s="4">
        <f t="shared" si="86"/>
        <v>0</v>
      </c>
      <c r="AE404" s="4">
        <f t="shared" si="86"/>
        <v>0</v>
      </c>
      <c r="AF404" s="4">
        <f t="shared" si="86"/>
        <v>0</v>
      </c>
      <c r="AG404" s="4">
        <f t="shared" si="86"/>
        <v>0</v>
      </c>
      <c r="AH404" s="4">
        <f t="shared" si="86"/>
        <v>0</v>
      </c>
      <c r="AI404" s="4">
        <f t="shared" si="86"/>
        <v>0</v>
      </c>
      <c r="AJ404" s="4">
        <f t="shared" si="86"/>
        <v>0</v>
      </c>
      <c r="AK404" s="4">
        <f t="shared" si="86"/>
        <v>0</v>
      </c>
      <c r="AL404" s="4">
        <f t="shared" si="86"/>
        <v>0</v>
      </c>
      <c r="AM404" s="4">
        <f t="shared" si="86"/>
        <v>0</v>
      </c>
      <c r="AN404" s="4">
        <f t="shared" si="86"/>
        <v>0</v>
      </c>
      <c r="AO404" s="4">
        <f t="shared" si="86"/>
        <v>0</v>
      </c>
      <c r="AP404" s="4">
        <f t="shared" si="86"/>
        <v>0</v>
      </c>
      <c r="AQ404" s="4">
        <f t="shared" si="86"/>
        <v>0</v>
      </c>
      <c r="AR404" s="4">
        <f t="shared" si="86"/>
        <v>0</v>
      </c>
      <c r="AS404" s="4">
        <f t="shared" si="86"/>
        <v>0</v>
      </c>
      <c r="AT404" s="4">
        <f t="shared" si="86"/>
        <v>0</v>
      </c>
      <c r="AU404" s="4">
        <f t="shared" si="86"/>
        <v>0</v>
      </c>
      <c r="AV404" s="4">
        <f t="shared" si="86"/>
        <v>0</v>
      </c>
      <c r="AW404" s="4">
        <f t="shared" si="86"/>
        <v>0</v>
      </c>
      <c r="AX404" s="4">
        <f t="shared" si="86"/>
        <v>0</v>
      </c>
      <c r="AY404" s="4">
        <f t="shared" si="86"/>
        <v>0</v>
      </c>
      <c r="AZ404" s="4">
        <f t="shared" si="86"/>
        <v>0</v>
      </c>
      <c r="BA404" s="27">
        <f t="shared" si="86"/>
        <v>0</v>
      </c>
      <c r="BC404" s="62">
        <f t="shared" si="86"/>
        <v>0</v>
      </c>
      <c r="BD404" s="4">
        <f t="shared" si="86"/>
        <v>0</v>
      </c>
      <c r="BE404" s="4">
        <f t="shared" si="86"/>
        <v>0</v>
      </c>
      <c r="BF404" s="4">
        <f t="shared" si="86"/>
        <v>0</v>
      </c>
      <c r="BG404" s="62">
        <f t="shared" si="86"/>
        <v>0</v>
      </c>
      <c r="BH404" s="4">
        <f t="shared" si="86"/>
        <v>0</v>
      </c>
      <c r="BI404" s="4">
        <f t="shared" si="86"/>
        <v>0</v>
      </c>
      <c r="BJ404" s="4">
        <f t="shared" si="86"/>
        <v>0</v>
      </c>
      <c r="BK404" s="80">
        <f t="shared" si="86"/>
        <v>0</v>
      </c>
    </row>
    <row r="405" spans="1:63" x14ac:dyDescent="0.45">
      <c r="A405" s="2">
        <v>43072</v>
      </c>
      <c r="BA405" s="101">
        <f t="shared" si="81"/>
        <v>0</v>
      </c>
      <c r="BK405" s="80">
        <f t="shared" si="82"/>
        <v>0</v>
      </c>
    </row>
    <row r="406" spans="1:63" x14ac:dyDescent="0.45">
      <c r="A406" s="2">
        <v>43073</v>
      </c>
      <c r="BA406" s="101">
        <f t="shared" si="81"/>
        <v>0</v>
      </c>
      <c r="BK406" s="80">
        <f t="shared" si="82"/>
        <v>0</v>
      </c>
    </row>
    <row r="407" spans="1:63" x14ac:dyDescent="0.45">
      <c r="A407" s="2">
        <v>43074</v>
      </c>
      <c r="BA407" s="101">
        <f t="shared" si="81"/>
        <v>0</v>
      </c>
      <c r="BK407" s="80">
        <f t="shared" si="82"/>
        <v>0</v>
      </c>
    </row>
    <row r="408" spans="1:63" x14ac:dyDescent="0.45">
      <c r="A408" s="2">
        <v>43075</v>
      </c>
      <c r="BA408" s="101">
        <f t="shared" si="81"/>
        <v>0</v>
      </c>
      <c r="BK408" s="80">
        <f t="shared" si="82"/>
        <v>0</v>
      </c>
    </row>
    <row r="409" spans="1:63" x14ac:dyDescent="0.45">
      <c r="A409" s="2">
        <v>43076</v>
      </c>
      <c r="BA409" s="101">
        <f t="shared" si="81"/>
        <v>0</v>
      </c>
      <c r="BK409" s="80">
        <f t="shared" si="82"/>
        <v>0</v>
      </c>
    </row>
    <row r="410" spans="1:63" x14ac:dyDescent="0.45">
      <c r="A410" s="2">
        <v>43077</v>
      </c>
      <c r="BA410" s="101">
        <f t="shared" si="81"/>
        <v>0</v>
      </c>
      <c r="BK410" s="80">
        <f t="shared" si="82"/>
        <v>0</v>
      </c>
    </row>
    <row r="411" spans="1:63" x14ac:dyDescent="0.45">
      <c r="A411" s="2">
        <v>43078</v>
      </c>
      <c r="BA411" s="101">
        <f t="shared" si="81"/>
        <v>0</v>
      </c>
      <c r="BK411" s="80">
        <f t="shared" si="82"/>
        <v>0</v>
      </c>
    </row>
    <row r="412" spans="1:63" s="4" customFormat="1" x14ac:dyDescent="0.45">
      <c r="A412" s="5" t="s">
        <v>58</v>
      </c>
      <c r="B412" s="4">
        <f>SUM(B405:B411)</f>
        <v>0</v>
      </c>
      <c r="C412" s="4">
        <f t="shared" ref="C412:BK412" si="87">SUM(C405:C411)</f>
        <v>0</v>
      </c>
      <c r="D412" s="4">
        <f t="shared" si="87"/>
        <v>0</v>
      </c>
      <c r="E412" s="4">
        <f t="shared" si="87"/>
        <v>0</v>
      </c>
      <c r="F412" s="4">
        <f t="shared" si="87"/>
        <v>0</v>
      </c>
      <c r="G412" s="4">
        <f t="shared" si="87"/>
        <v>0</v>
      </c>
      <c r="H412" s="4">
        <f t="shared" si="87"/>
        <v>0</v>
      </c>
      <c r="J412" s="4">
        <f t="shared" si="87"/>
        <v>0</v>
      </c>
      <c r="K412" s="4">
        <f t="shared" si="87"/>
        <v>0</v>
      </c>
      <c r="L412" s="4">
        <f t="shared" si="87"/>
        <v>0</v>
      </c>
      <c r="M412" s="4">
        <f t="shared" si="87"/>
        <v>0</v>
      </c>
      <c r="N412" s="4">
        <f t="shared" si="87"/>
        <v>0</v>
      </c>
      <c r="O412" s="4">
        <f t="shared" si="87"/>
        <v>0</v>
      </c>
      <c r="P412" s="4">
        <f t="shared" si="87"/>
        <v>0</v>
      </c>
      <c r="Q412" s="4">
        <f t="shared" si="87"/>
        <v>0</v>
      </c>
      <c r="R412" s="4">
        <f t="shared" si="87"/>
        <v>0</v>
      </c>
      <c r="S412" s="4">
        <f t="shared" si="87"/>
        <v>0</v>
      </c>
      <c r="T412" s="4">
        <f t="shared" si="87"/>
        <v>0</v>
      </c>
      <c r="U412" s="4">
        <f t="shared" si="87"/>
        <v>0</v>
      </c>
      <c r="V412" s="4">
        <f t="shared" si="87"/>
        <v>0</v>
      </c>
      <c r="W412" s="4">
        <f t="shared" si="87"/>
        <v>0</v>
      </c>
      <c r="X412" s="4">
        <f t="shared" si="87"/>
        <v>0</v>
      </c>
      <c r="Y412" s="4">
        <f t="shared" si="87"/>
        <v>0</v>
      </c>
      <c r="Z412" s="4">
        <f t="shared" si="87"/>
        <v>0</v>
      </c>
      <c r="AA412" s="4">
        <f t="shared" si="87"/>
        <v>0</v>
      </c>
      <c r="AB412" s="4">
        <f t="shared" si="87"/>
        <v>0</v>
      </c>
      <c r="AC412" s="4">
        <f t="shared" si="87"/>
        <v>0</v>
      </c>
      <c r="AD412" s="4">
        <f t="shared" si="87"/>
        <v>0</v>
      </c>
      <c r="AE412" s="4">
        <f t="shared" si="87"/>
        <v>0</v>
      </c>
      <c r="AF412" s="4">
        <f t="shared" si="87"/>
        <v>0</v>
      </c>
      <c r="AG412" s="4">
        <f t="shared" si="87"/>
        <v>0</v>
      </c>
      <c r="AH412" s="4">
        <f t="shared" si="87"/>
        <v>0</v>
      </c>
      <c r="AI412" s="4">
        <f t="shared" si="87"/>
        <v>0</v>
      </c>
      <c r="AJ412" s="4">
        <f t="shared" si="87"/>
        <v>0</v>
      </c>
      <c r="AK412" s="4">
        <f t="shared" si="87"/>
        <v>0</v>
      </c>
      <c r="AL412" s="4">
        <f t="shared" si="87"/>
        <v>0</v>
      </c>
      <c r="AM412" s="4">
        <f t="shared" si="87"/>
        <v>0</v>
      </c>
      <c r="AN412" s="4">
        <f t="shared" si="87"/>
        <v>0</v>
      </c>
      <c r="AO412" s="4">
        <f t="shared" si="87"/>
        <v>0</v>
      </c>
      <c r="AP412" s="4">
        <f t="shared" si="87"/>
        <v>0</v>
      </c>
      <c r="AQ412" s="4">
        <f t="shared" si="87"/>
        <v>0</v>
      </c>
      <c r="AR412" s="4">
        <f t="shared" si="87"/>
        <v>0</v>
      </c>
      <c r="AS412" s="4">
        <f t="shared" si="87"/>
        <v>0</v>
      </c>
      <c r="AT412" s="4">
        <f t="shared" si="87"/>
        <v>0</v>
      </c>
      <c r="AU412" s="4">
        <f t="shared" si="87"/>
        <v>0</v>
      </c>
      <c r="AV412" s="4">
        <f t="shared" si="87"/>
        <v>0</v>
      </c>
      <c r="AW412" s="4">
        <f t="shared" si="87"/>
        <v>0</v>
      </c>
      <c r="AX412" s="4">
        <f t="shared" si="87"/>
        <v>0</v>
      </c>
      <c r="AY412" s="4">
        <f t="shared" si="87"/>
        <v>0</v>
      </c>
      <c r="AZ412" s="4">
        <f t="shared" si="87"/>
        <v>0</v>
      </c>
      <c r="BA412" s="27">
        <f t="shared" si="87"/>
        <v>0</v>
      </c>
      <c r="BC412" s="62">
        <f t="shared" si="87"/>
        <v>0</v>
      </c>
      <c r="BD412" s="4">
        <f t="shared" si="87"/>
        <v>0</v>
      </c>
      <c r="BE412" s="4">
        <f t="shared" si="87"/>
        <v>0</v>
      </c>
      <c r="BF412" s="4">
        <f t="shared" si="87"/>
        <v>0</v>
      </c>
      <c r="BG412" s="62">
        <f t="shared" si="87"/>
        <v>0</v>
      </c>
      <c r="BH412" s="4">
        <f t="shared" si="87"/>
        <v>0</v>
      </c>
      <c r="BI412" s="4">
        <f t="shared" si="87"/>
        <v>0</v>
      </c>
      <c r="BJ412" s="4">
        <f t="shared" si="87"/>
        <v>0</v>
      </c>
      <c r="BK412" s="80">
        <f t="shared" si="87"/>
        <v>0</v>
      </c>
    </row>
    <row r="413" spans="1:63" x14ac:dyDescent="0.45">
      <c r="A413" s="2">
        <v>43079</v>
      </c>
      <c r="BA413" s="101">
        <f t="shared" si="81"/>
        <v>0</v>
      </c>
      <c r="BK413" s="80">
        <f t="shared" si="82"/>
        <v>0</v>
      </c>
    </row>
    <row r="414" spans="1:63" x14ac:dyDescent="0.45">
      <c r="A414" s="2">
        <v>43080</v>
      </c>
      <c r="BA414" s="101">
        <f t="shared" si="81"/>
        <v>0</v>
      </c>
      <c r="BK414" s="80">
        <f t="shared" si="82"/>
        <v>0</v>
      </c>
    </row>
    <row r="415" spans="1:63" x14ac:dyDescent="0.45">
      <c r="A415" s="2">
        <v>43081</v>
      </c>
      <c r="BA415" s="101">
        <f t="shared" si="81"/>
        <v>0</v>
      </c>
      <c r="BK415" s="80">
        <f t="shared" si="82"/>
        <v>0</v>
      </c>
    </row>
    <row r="416" spans="1:63" x14ac:dyDescent="0.45">
      <c r="A416" s="2">
        <v>43082</v>
      </c>
      <c r="BA416" s="101">
        <f t="shared" si="81"/>
        <v>0</v>
      </c>
      <c r="BK416" s="80">
        <f t="shared" si="82"/>
        <v>0</v>
      </c>
    </row>
    <row r="417" spans="1:63" x14ac:dyDescent="0.45">
      <c r="A417" s="2">
        <v>43083</v>
      </c>
      <c r="BA417" s="101">
        <f t="shared" si="81"/>
        <v>0</v>
      </c>
      <c r="BK417" s="80">
        <f t="shared" si="82"/>
        <v>0</v>
      </c>
    </row>
    <row r="418" spans="1:63" x14ac:dyDescent="0.45">
      <c r="A418" s="2">
        <v>43084</v>
      </c>
      <c r="BA418" s="101">
        <f t="shared" si="81"/>
        <v>0</v>
      </c>
      <c r="BK418" s="80">
        <f t="shared" si="82"/>
        <v>0</v>
      </c>
    </row>
    <row r="419" spans="1:63" x14ac:dyDescent="0.45">
      <c r="A419" s="2">
        <v>43085</v>
      </c>
      <c r="BA419" s="101">
        <f t="shared" si="81"/>
        <v>0</v>
      </c>
      <c r="BK419" s="80">
        <f t="shared" si="82"/>
        <v>0</v>
      </c>
    </row>
    <row r="420" spans="1:63" s="4" customFormat="1" x14ac:dyDescent="0.45">
      <c r="A420" s="5" t="s">
        <v>58</v>
      </c>
      <c r="B420" s="4">
        <f>SUM(B413:B419)</f>
        <v>0</v>
      </c>
      <c r="C420" s="4">
        <f t="shared" ref="C420:BK420" si="88">SUM(C413:C419)</f>
        <v>0</v>
      </c>
      <c r="D420" s="4">
        <f t="shared" si="88"/>
        <v>0</v>
      </c>
      <c r="E420" s="4">
        <f t="shared" si="88"/>
        <v>0</v>
      </c>
      <c r="F420" s="4">
        <f t="shared" si="88"/>
        <v>0</v>
      </c>
      <c r="G420" s="4">
        <f t="shared" si="88"/>
        <v>0</v>
      </c>
      <c r="H420" s="4">
        <f t="shared" si="88"/>
        <v>0</v>
      </c>
      <c r="J420" s="4">
        <f t="shared" si="88"/>
        <v>0</v>
      </c>
      <c r="K420" s="4">
        <f t="shared" si="88"/>
        <v>0</v>
      </c>
      <c r="L420" s="4">
        <f t="shared" si="88"/>
        <v>0</v>
      </c>
      <c r="M420" s="4">
        <f t="shared" si="88"/>
        <v>0</v>
      </c>
      <c r="N420" s="4">
        <f t="shared" si="88"/>
        <v>0</v>
      </c>
      <c r="O420" s="4">
        <f t="shared" si="88"/>
        <v>0</v>
      </c>
      <c r="P420" s="4">
        <f t="shared" si="88"/>
        <v>0</v>
      </c>
      <c r="Q420" s="4">
        <f t="shared" si="88"/>
        <v>0</v>
      </c>
      <c r="R420" s="4">
        <f t="shared" si="88"/>
        <v>0</v>
      </c>
      <c r="S420" s="4">
        <f t="shared" si="88"/>
        <v>0</v>
      </c>
      <c r="T420" s="4">
        <f t="shared" si="88"/>
        <v>0</v>
      </c>
      <c r="U420" s="4">
        <f t="shared" si="88"/>
        <v>0</v>
      </c>
      <c r="V420" s="4">
        <f t="shared" si="88"/>
        <v>0</v>
      </c>
      <c r="W420" s="4">
        <f t="shared" si="88"/>
        <v>0</v>
      </c>
      <c r="X420" s="4">
        <f t="shared" si="88"/>
        <v>0</v>
      </c>
      <c r="Y420" s="4">
        <f t="shared" si="88"/>
        <v>0</v>
      </c>
      <c r="Z420" s="4">
        <f t="shared" si="88"/>
        <v>0</v>
      </c>
      <c r="AA420" s="4">
        <f t="shared" si="88"/>
        <v>0</v>
      </c>
      <c r="AB420" s="4">
        <f t="shared" si="88"/>
        <v>0</v>
      </c>
      <c r="AC420" s="4">
        <f t="shared" si="88"/>
        <v>0</v>
      </c>
      <c r="AD420" s="4">
        <f t="shared" si="88"/>
        <v>0</v>
      </c>
      <c r="AE420" s="4">
        <f t="shared" si="88"/>
        <v>0</v>
      </c>
      <c r="AF420" s="4">
        <f t="shared" si="88"/>
        <v>0</v>
      </c>
      <c r="AG420" s="4">
        <f t="shared" si="88"/>
        <v>0</v>
      </c>
      <c r="AH420" s="4">
        <f t="shared" si="88"/>
        <v>0</v>
      </c>
      <c r="AI420" s="4">
        <f t="shared" si="88"/>
        <v>0</v>
      </c>
      <c r="AJ420" s="4">
        <f t="shared" si="88"/>
        <v>0</v>
      </c>
      <c r="AK420" s="4">
        <f t="shared" si="88"/>
        <v>0</v>
      </c>
      <c r="AL420" s="4">
        <f t="shared" si="88"/>
        <v>0</v>
      </c>
      <c r="AM420" s="4">
        <f t="shared" si="88"/>
        <v>0</v>
      </c>
      <c r="AN420" s="4">
        <f t="shared" si="88"/>
        <v>0</v>
      </c>
      <c r="AO420" s="4">
        <f t="shared" si="88"/>
        <v>0</v>
      </c>
      <c r="AP420" s="4">
        <f t="shared" si="88"/>
        <v>0</v>
      </c>
      <c r="AQ420" s="4">
        <f t="shared" si="88"/>
        <v>0</v>
      </c>
      <c r="AR420" s="4">
        <f t="shared" si="88"/>
        <v>0</v>
      </c>
      <c r="AS420" s="4">
        <f t="shared" si="88"/>
        <v>0</v>
      </c>
      <c r="AT420" s="4">
        <f t="shared" si="88"/>
        <v>0</v>
      </c>
      <c r="AU420" s="4">
        <f t="shared" si="88"/>
        <v>0</v>
      </c>
      <c r="AV420" s="4">
        <f t="shared" si="88"/>
        <v>0</v>
      </c>
      <c r="AW420" s="4">
        <f t="shared" si="88"/>
        <v>0</v>
      </c>
      <c r="AX420" s="4">
        <f t="shared" si="88"/>
        <v>0</v>
      </c>
      <c r="AY420" s="4">
        <f t="shared" si="88"/>
        <v>0</v>
      </c>
      <c r="AZ420" s="4">
        <f t="shared" si="88"/>
        <v>0</v>
      </c>
      <c r="BA420" s="27">
        <f t="shared" si="88"/>
        <v>0</v>
      </c>
      <c r="BC420" s="62">
        <f t="shared" si="88"/>
        <v>0</v>
      </c>
      <c r="BD420" s="4">
        <f t="shared" si="88"/>
        <v>0</v>
      </c>
      <c r="BE420" s="4">
        <f t="shared" si="88"/>
        <v>0</v>
      </c>
      <c r="BF420" s="4">
        <f t="shared" si="88"/>
        <v>0</v>
      </c>
      <c r="BG420" s="62">
        <f t="shared" si="88"/>
        <v>0</v>
      </c>
      <c r="BH420" s="4">
        <f t="shared" si="88"/>
        <v>0</v>
      </c>
      <c r="BI420" s="4">
        <f t="shared" si="88"/>
        <v>0</v>
      </c>
      <c r="BJ420" s="4">
        <f t="shared" si="88"/>
        <v>0</v>
      </c>
      <c r="BK420" s="80">
        <f t="shared" si="88"/>
        <v>0</v>
      </c>
    </row>
    <row r="421" spans="1:63" x14ac:dyDescent="0.45">
      <c r="A421" s="2">
        <v>43086</v>
      </c>
      <c r="BA421" s="101">
        <f t="shared" si="81"/>
        <v>0</v>
      </c>
      <c r="BK421" s="80">
        <f t="shared" si="82"/>
        <v>0</v>
      </c>
    </row>
    <row r="422" spans="1:63" x14ac:dyDescent="0.45">
      <c r="A422" s="2">
        <v>43087</v>
      </c>
      <c r="BA422" s="101">
        <f t="shared" si="81"/>
        <v>0</v>
      </c>
      <c r="BK422" s="80">
        <f t="shared" si="82"/>
        <v>0</v>
      </c>
    </row>
    <row r="423" spans="1:63" x14ac:dyDescent="0.45">
      <c r="A423" s="2">
        <v>43088</v>
      </c>
      <c r="BA423" s="101">
        <f t="shared" si="81"/>
        <v>0</v>
      </c>
      <c r="BK423" s="80">
        <f t="shared" si="82"/>
        <v>0</v>
      </c>
    </row>
    <row r="424" spans="1:63" x14ac:dyDescent="0.45">
      <c r="A424" s="2">
        <v>43089</v>
      </c>
      <c r="BA424" s="101">
        <f t="shared" si="81"/>
        <v>0</v>
      </c>
      <c r="BK424" s="80">
        <f t="shared" si="82"/>
        <v>0</v>
      </c>
    </row>
    <row r="425" spans="1:63" x14ac:dyDescent="0.45">
      <c r="A425" s="2">
        <v>43090</v>
      </c>
      <c r="BA425" s="101">
        <f t="shared" si="81"/>
        <v>0</v>
      </c>
      <c r="BK425" s="80">
        <f t="shared" si="82"/>
        <v>0</v>
      </c>
    </row>
    <row r="426" spans="1:63" x14ac:dyDescent="0.45">
      <c r="A426" s="2">
        <v>43091</v>
      </c>
      <c r="BA426" s="101">
        <f t="shared" si="81"/>
        <v>0</v>
      </c>
      <c r="BK426" s="80">
        <f t="shared" si="82"/>
        <v>0</v>
      </c>
    </row>
    <row r="427" spans="1:63" x14ac:dyDescent="0.45">
      <c r="A427" s="2">
        <v>43092</v>
      </c>
      <c r="BA427" s="101">
        <f t="shared" si="81"/>
        <v>0</v>
      </c>
      <c r="BK427" s="80">
        <f t="shared" si="82"/>
        <v>0</v>
      </c>
    </row>
    <row r="428" spans="1:63" s="4" customFormat="1" x14ac:dyDescent="0.45">
      <c r="A428" s="5" t="s">
        <v>58</v>
      </c>
      <c r="B428" s="4">
        <f>SUM(B421:B427)</f>
        <v>0</v>
      </c>
      <c r="C428" s="4">
        <f t="shared" ref="C428:BK428" si="89">SUM(C421:C427)</f>
        <v>0</v>
      </c>
      <c r="D428" s="4">
        <f t="shared" si="89"/>
        <v>0</v>
      </c>
      <c r="E428" s="4">
        <f t="shared" si="89"/>
        <v>0</v>
      </c>
      <c r="F428" s="4">
        <f t="shared" si="89"/>
        <v>0</v>
      </c>
      <c r="G428" s="4">
        <f t="shared" si="89"/>
        <v>0</v>
      </c>
      <c r="H428" s="4">
        <f t="shared" si="89"/>
        <v>0</v>
      </c>
      <c r="J428" s="4">
        <f t="shared" si="89"/>
        <v>0</v>
      </c>
      <c r="K428" s="4">
        <f t="shared" si="89"/>
        <v>0</v>
      </c>
      <c r="L428" s="4">
        <f t="shared" si="89"/>
        <v>0</v>
      </c>
      <c r="M428" s="4">
        <f t="shared" si="89"/>
        <v>0</v>
      </c>
      <c r="N428" s="4">
        <f t="shared" si="89"/>
        <v>0</v>
      </c>
      <c r="O428" s="4">
        <f t="shared" si="89"/>
        <v>0</v>
      </c>
      <c r="P428" s="4">
        <f t="shared" si="89"/>
        <v>0</v>
      </c>
      <c r="Q428" s="4">
        <f t="shared" si="89"/>
        <v>0</v>
      </c>
      <c r="R428" s="4">
        <f t="shared" si="89"/>
        <v>0</v>
      </c>
      <c r="S428" s="4">
        <f t="shared" si="89"/>
        <v>0</v>
      </c>
      <c r="T428" s="4">
        <f t="shared" si="89"/>
        <v>0</v>
      </c>
      <c r="U428" s="4">
        <f t="shared" si="89"/>
        <v>0</v>
      </c>
      <c r="V428" s="4">
        <f t="shared" si="89"/>
        <v>0</v>
      </c>
      <c r="W428" s="4">
        <f t="shared" si="89"/>
        <v>0</v>
      </c>
      <c r="X428" s="4">
        <f t="shared" si="89"/>
        <v>0</v>
      </c>
      <c r="Y428" s="4">
        <f t="shared" si="89"/>
        <v>0</v>
      </c>
      <c r="Z428" s="4">
        <f t="shared" si="89"/>
        <v>0</v>
      </c>
      <c r="AA428" s="4">
        <f t="shared" si="89"/>
        <v>0</v>
      </c>
      <c r="AB428" s="4">
        <f t="shared" si="89"/>
        <v>0</v>
      </c>
      <c r="AC428" s="4">
        <f t="shared" si="89"/>
        <v>0</v>
      </c>
      <c r="AD428" s="4">
        <f t="shared" si="89"/>
        <v>0</v>
      </c>
      <c r="AE428" s="4">
        <f t="shared" si="89"/>
        <v>0</v>
      </c>
      <c r="AF428" s="4">
        <f t="shared" si="89"/>
        <v>0</v>
      </c>
      <c r="AG428" s="4">
        <f t="shared" si="89"/>
        <v>0</v>
      </c>
      <c r="AH428" s="4">
        <f t="shared" si="89"/>
        <v>0</v>
      </c>
      <c r="AI428" s="4">
        <f t="shared" si="89"/>
        <v>0</v>
      </c>
      <c r="AJ428" s="4">
        <f t="shared" si="89"/>
        <v>0</v>
      </c>
      <c r="AK428" s="4">
        <f t="shared" si="89"/>
        <v>0</v>
      </c>
      <c r="AL428" s="4">
        <f t="shared" si="89"/>
        <v>0</v>
      </c>
      <c r="AM428" s="4">
        <f t="shared" si="89"/>
        <v>0</v>
      </c>
      <c r="AN428" s="4">
        <f t="shared" si="89"/>
        <v>0</v>
      </c>
      <c r="AO428" s="4">
        <f t="shared" si="89"/>
        <v>0</v>
      </c>
      <c r="AP428" s="4">
        <f t="shared" si="89"/>
        <v>0</v>
      </c>
      <c r="AQ428" s="4">
        <f t="shared" si="89"/>
        <v>0</v>
      </c>
      <c r="AR428" s="4">
        <f t="shared" si="89"/>
        <v>0</v>
      </c>
      <c r="AS428" s="4">
        <f t="shared" si="89"/>
        <v>0</v>
      </c>
      <c r="AT428" s="4">
        <f t="shared" si="89"/>
        <v>0</v>
      </c>
      <c r="AU428" s="4">
        <f t="shared" si="89"/>
        <v>0</v>
      </c>
      <c r="AV428" s="4">
        <f t="shared" si="89"/>
        <v>0</v>
      </c>
      <c r="AW428" s="4">
        <f t="shared" si="89"/>
        <v>0</v>
      </c>
      <c r="AX428" s="4">
        <f t="shared" si="89"/>
        <v>0</v>
      </c>
      <c r="AY428" s="4">
        <f t="shared" si="89"/>
        <v>0</v>
      </c>
      <c r="AZ428" s="4">
        <f t="shared" si="89"/>
        <v>0</v>
      </c>
      <c r="BA428" s="27">
        <f t="shared" si="89"/>
        <v>0</v>
      </c>
      <c r="BC428" s="62">
        <f t="shared" si="89"/>
        <v>0</v>
      </c>
      <c r="BD428" s="4">
        <f t="shared" si="89"/>
        <v>0</v>
      </c>
      <c r="BE428" s="4">
        <f t="shared" si="89"/>
        <v>0</v>
      </c>
      <c r="BF428" s="4">
        <f t="shared" si="89"/>
        <v>0</v>
      </c>
      <c r="BG428" s="62">
        <f t="shared" si="89"/>
        <v>0</v>
      </c>
      <c r="BH428" s="4">
        <f t="shared" si="89"/>
        <v>0</v>
      </c>
      <c r="BI428" s="4">
        <f t="shared" si="89"/>
        <v>0</v>
      </c>
      <c r="BJ428" s="4">
        <f t="shared" si="89"/>
        <v>0</v>
      </c>
      <c r="BK428" s="80">
        <f t="shared" si="89"/>
        <v>0</v>
      </c>
    </row>
    <row r="429" spans="1:63" x14ac:dyDescent="0.45">
      <c r="A429" s="2">
        <v>43093</v>
      </c>
      <c r="BA429" s="101">
        <f t="shared" si="81"/>
        <v>0</v>
      </c>
      <c r="BK429" s="80">
        <f t="shared" si="82"/>
        <v>0</v>
      </c>
    </row>
    <row r="430" spans="1:63" x14ac:dyDescent="0.45">
      <c r="A430" s="2">
        <v>43094</v>
      </c>
      <c r="BA430" s="101">
        <f t="shared" si="81"/>
        <v>0</v>
      </c>
      <c r="BK430" s="80">
        <f t="shared" si="82"/>
        <v>0</v>
      </c>
    </row>
    <row r="431" spans="1:63" x14ac:dyDescent="0.45">
      <c r="A431" s="2">
        <v>43095</v>
      </c>
      <c r="BA431" s="101">
        <f t="shared" si="81"/>
        <v>0</v>
      </c>
      <c r="BK431" s="80">
        <f t="shared" si="82"/>
        <v>0</v>
      </c>
    </row>
    <row r="432" spans="1:63" x14ac:dyDescent="0.45">
      <c r="A432" s="2">
        <v>43096</v>
      </c>
      <c r="BA432" s="101">
        <f t="shared" si="81"/>
        <v>0</v>
      </c>
      <c r="BK432" s="80">
        <f t="shared" si="82"/>
        <v>0</v>
      </c>
    </row>
    <row r="433" spans="1:63" x14ac:dyDescent="0.45">
      <c r="A433" s="2">
        <v>43097</v>
      </c>
      <c r="BA433" s="101">
        <f t="shared" si="81"/>
        <v>0</v>
      </c>
      <c r="BK433" s="80">
        <f t="shared" si="82"/>
        <v>0</v>
      </c>
    </row>
    <row r="434" spans="1:63" x14ac:dyDescent="0.45">
      <c r="A434" s="2">
        <v>43098</v>
      </c>
      <c r="BA434" s="101">
        <f t="shared" si="81"/>
        <v>0</v>
      </c>
      <c r="BK434" s="80">
        <f t="shared" si="82"/>
        <v>0</v>
      </c>
    </row>
    <row r="435" spans="1:63" x14ac:dyDescent="0.45">
      <c r="A435" s="2">
        <v>43099</v>
      </c>
      <c r="BA435" s="101">
        <f t="shared" si="81"/>
        <v>0</v>
      </c>
      <c r="BK435" s="80">
        <f t="shared" si="82"/>
        <v>0</v>
      </c>
    </row>
    <row r="436" spans="1:63" x14ac:dyDescent="0.45">
      <c r="A436" s="2">
        <v>43100</v>
      </c>
      <c r="BA436" s="101">
        <f t="shared" si="81"/>
        <v>0</v>
      </c>
      <c r="BK436" s="80">
        <f t="shared" si="82"/>
        <v>0</v>
      </c>
    </row>
    <row r="437" spans="1:63" s="4" customFormat="1" x14ac:dyDescent="0.45">
      <c r="A437" s="5" t="s">
        <v>58</v>
      </c>
      <c r="B437" s="4">
        <f>SUM(B429:B436)</f>
        <v>0</v>
      </c>
      <c r="C437" s="4">
        <f t="shared" ref="C437:BK437" si="90">SUM(C429:C436)</f>
        <v>0</v>
      </c>
      <c r="D437" s="4">
        <f t="shared" si="90"/>
        <v>0</v>
      </c>
      <c r="E437" s="4">
        <f t="shared" si="90"/>
        <v>0</v>
      </c>
      <c r="F437" s="4">
        <f t="shared" si="90"/>
        <v>0</v>
      </c>
      <c r="G437" s="4">
        <f t="shared" si="90"/>
        <v>0</v>
      </c>
      <c r="H437" s="4">
        <f t="shared" si="90"/>
        <v>0</v>
      </c>
      <c r="J437" s="4">
        <f t="shared" si="90"/>
        <v>0</v>
      </c>
      <c r="K437" s="4">
        <f t="shared" si="90"/>
        <v>0</v>
      </c>
      <c r="L437" s="4">
        <f t="shared" si="90"/>
        <v>0</v>
      </c>
      <c r="M437" s="4">
        <f t="shared" si="90"/>
        <v>0</v>
      </c>
      <c r="N437" s="4">
        <f t="shared" si="90"/>
        <v>0</v>
      </c>
      <c r="O437" s="4">
        <f t="shared" si="90"/>
        <v>0</v>
      </c>
      <c r="P437" s="4">
        <f t="shared" si="90"/>
        <v>0</v>
      </c>
      <c r="Q437" s="4">
        <f t="shared" si="90"/>
        <v>0</v>
      </c>
      <c r="R437" s="4">
        <f t="shared" si="90"/>
        <v>0</v>
      </c>
      <c r="S437" s="4">
        <f t="shared" si="90"/>
        <v>0</v>
      </c>
      <c r="T437" s="4">
        <f t="shared" si="90"/>
        <v>0</v>
      </c>
      <c r="U437" s="4">
        <f t="shared" si="90"/>
        <v>0</v>
      </c>
      <c r="V437" s="4">
        <f t="shared" si="90"/>
        <v>0</v>
      </c>
      <c r="W437" s="4">
        <f t="shared" si="90"/>
        <v>0</v>
      </c>
      <c r="X437" s="4">
        <f t="shared" si="90"/>
        <v>0</v>
      </c>
      <c r="Y437" s="4">
        <f t="shared" si="90"/>
        <v>0</v>
      </c>
      <c r="Z437" s="4">
        <f t="shared" si="90"/>
        <v>0</v>
      </c>
      <c r="AA437" s="4">
        <f t="shared" si="90"/>
        <v>0</v>
      </c>
      <c r="AB437" s="4">
        <f t="shared" si="90"/>
        <v>0</v>
      </c>
      <c r="AC437" s="4">
        <f t="shared" si="90"/>
        <v>0</v>
      </c>
      <c r="AD437" s="4">
        <f t="shared" si="90"/>
        <v>0</v>
      </c>
      <c r="AE437" s="4">
        <f t="shared" si="90"/>
        <v>0</v>
      </c>
      <c r="AF437" s="4">
        <f t="shared" si="90"/>
        <v>0</v>
      </c>
      <c r="AG437" s="4">
        <f t="shared" si="90"/>
        <v>0</v>
      </c>
      <c r="AH437" s="4">
        <f t="shared" si="90"/>
        <v>0</v>
      </c>
      <c r="AI437" s="4">
        <f t="shared" si="90"/>
        <v>0</v>
      </c>
      <c r="AJ437" s="4">
        <f t="shared" si="90"/>
        <v>0</v>
      </c>
      <c r="AK437" s="4">
        <f t="shared" si="90"/>
        <v>0</v>
      </c>
      <c r="AL437" s="4">
        <f t="shared" si="90"/>
        <v>0</v>
      </c>
      <c r="AM437" s="4">
        <f t="shared" si="90"/>
        <v>0</v>
      </c>
      <c r="AN437" s="4">
        <f t="shared" si="90"/>
        <v>0</v>
      </c>
      <c r="AO437" s="4">
        <f t="shared" si="90"/>
        <v>0</v>
      </c>
      <c r="AP437" s="4">
        <f t="shared" si="90"/>
        <v>0</v>
      </c>
      <c r="AQ437" s="4">
        <f t="shared" si="90"/>
        <v>0</v>
      </c>
      <c r="AR437" s="4">
        <f t="shared" si="90"/>
        <v>0</v>
      </c>
      <c r="AS437" s="4">
        <f t="shared" si="90"/>
        <v>0</v>
      </c>
      <c r="AT437" s="4">
        <f t="shared" si="90"/>
        <v>0</v>
      </c>
      <c r="AU437" s="4">
        <f t="shared" si="90"/>
        <v>0</v>
      </c>
      <c r="AV437" s="4">
        <f t="shared" si="90"/>
        <v>0</v>
      </c>
      <c r="AW437" s="4">
        <f t="shared" si="90"/>
        <v>0</v>
      </c>
      <c r="AX437" s="4">
        <f t="shared" si="90"/>
        <v>0</v>
      </c>
      <c r="AY437" s="4">
        <f t="shared" si="90"/>
        <v>0</v>
      </c>
      <c r="AZ437" s="4">
        <f t="shared" si="90"/>
        <v>0</v>
      </c>
      <c r="BA437" s="27">
        <f t="shared" si="90"/>
        <v>0</v>
      </c>
      <c r="BC437" s="62">
        <f t="shared" si="90"/>
        <v>0</v>
      </c>
      <c r="BD437" s="4">
        <f t="shared" si="90"/>
        <v>0</v>
      </c>
      <c r="BE437" s="4">
        <f t="shared" si="90"/>
        <v>0</v>
      </c>
      <c r="BF437" s="4">
        <f t="shared" si="90"/>
        <v>0</v>
      </c>
      <c r="BG437" s="62">
        <f t="shared" si="90"/>
        <v>0</v>
      </c>
      <c r="BH437" s="4">
        <f t="shared" si="90"/>
        <v>0</v>
      </c>
      <c r="BI437" s="4">
        <f t="shared" si="90"/>
        <v>0</v>
      </c>
      <c r="BJ437" s="4">
        <f t="shared" si="90"/>
        <v>0</v>
      </c>
      <c r="BK437" s="80">
        <f t="shared" si="90"/>
        <v>0</v>
      </c>
    </row>
    <row r="438" spans="1:63" s="7" customFormat="1" x14ac:dyDescent="0.45">
      <c r="A438" s="8" t="s">
        <v>59</v>
      </c>
      <c r="B438" s="13">
        <f>B437+B428+B420+B412+B404</f>
        <v>0</v>
      </c>
      <c r="C438" s="13">
        <f t="shared" ref="C438:BK438" si="91">C437+C428+C420+C412+C404</f>
        <v>0</v>
      </c>
      <c r="D438" s="13">
        <f t="shared" si="91"/>
        <v>0</v>
      </c>
      <c r="E438" s="13">
        <f t="shared" si="91"/>
        <v>0</v>
      </c>
      <c r="F438" s="13">
        <f t="shared" si="91"/>
        <v>0</v>
      </c>
      <c r="G438" s="13">
        <f t="shared" si="91"/>
        <v>0</v>
      </c>
      <c r="H438" s="13">
        <f t="shared" si="91"/>
        <v>0</v>
      </c>
      <c r="I438" s="13"/>
      <c r="J438" s="13">
        <f t="shared" si="91"/>
        <v>0</v>
      </c>
      <c r="K438" s="13">
        <f t="shared" si="91"/>
        <v>0</v>
      </c>
      <c r="L438" s="13">
        <f t="shared" si="91"/>
        <v>0</v>
      </c>
      <c r="M438" s="13">
        <f t="shared" si="91"/>
        <v>0</v>
      </c>
      <c r="N438" s="13">
        <f t="shared" si="91"/>
        <v>0</v>
      </c>
      <c r="O438" s="13">
        <f t="shared" si="91"/>
        <v>0</v>
      </c>
      <c r="P438" s="13">
        <f t="shared" si="91"/>
        <v>0</v>
      </c>
      <c r="Q438" s="13">
        <f t="shared" si="91"/>
        <v>0</v>
      </c>
      <c r="R438" s="13">
        <f t="shared" si="91"/>
        <v>0</v>
      </c>
      <c r="S438" s="13">
        <f t="shared" si="91"/>
        <v>0</v>
      </c>
      <c r="T438" s="13">
        <f t="shared" si="91"/>
        <v>0</v>
      </c>
      <c r="U438" s="13">
        <f t="shared" si="91"/>
        <v>0</v>
      </c>
      <c r="V438" s="13">
        <f t="shared" si="91"/>
        <v>0</v>
      </c>
      <c r="W438" s="13">
        <f t="shared" si="91"/>
        <v>0</v>
      </c>
      <c r="X438" s="13">
        <f t="shared" si="91"/>
        <v>0</v>
      </c>
      <c r="Y438" s="13">
        <f t="shared" si="91"/>
        <v>0</v>
      </c>
      <c r="Z438" s="13">
        <f t="shared" si="91"/>
        <v>0</v>
      </c>
      <c r="AA438" s="13">
        <f t="shared" si="91"/>
        <v>0</v>
      </c>
      <c r="AB438" s="13">
        <f t="shared" si="91"/>
        <v>0</v>
      </c>
      <c r="AC438" s="13">
        <f t="shared" si="91"/>
        <v>0</v>
      </c>
      <c r="AD438" s="13">
        <f t="shared" si="91"/>
        <v>0</v>
      </c>
      <c r="AE438" s="13">
        <f t="shared" si="91"/>
        <v>0</v>
      </c>
      <c r="AF438" s="13">
        <f t="shared" si="91"/>
        <v>0</v>
      </c>
      <c r="AG438" s="13">
        <f t="shared" si="91"/>
        <v>0</v>
      </c>
      <c r="AH438" s="13">
        <f t="shared" si="91"/>
        <v>0</v>
      </c>
      <c r="AI438" s="13">
        <f t="shared" si="91"/>
        <v>0</v>
      </c>
      <c r="AJ438" s="13">
        <f t="shared" si="91"/>
        <v>0</v>
      </c>
      <c r="AK438" s="13">
        <f t="shared" si="91"/>
        <v>0</v>
      </c>
      <c r="AL438" s="13">
        <f t="shared" si="91"/>
        <v>0</v>
      </c>
      <c r="AM438" s="13">
        <f t="shared" si="91"/>
        <v>0</v>
      </c>
      <c r="AN438" s="13">
        <f t="shared" si="91"/>
        <v>0</v>
      </c>
      <c r="AO438" s="13">
        <f t="shared" si="91"/>
        <v>0</v>
      </c>
      <c r="AP438" s="13">
        <f t="shared" si="91"/>
        <v>0</v>
      </c>
      <c r="AQ438" s="13">
        <f t="shared" si="91"/>
        <v>0</v>
      </c>
      <c r="AR438" s="13">
        <f t="shared" si="91"/>
        <v>0</v>
      </c>
      <c r="AS438" s="13">
        <f t="shared" si="91"/>
        <v>0</v>
      </c>
      <c r="AT438" s="13">
        <f t="shared" si="91"/>
        <v>0</v>
      </c>
      <c r="AU438" s="13">
        <f t="shared" si="91"/>
        <v>0</v>
      </c>
      <c r="AV438" s="13">
        <f t="shared" si="91"/>
        <v>0</v>
      </c>
      <c r="AW438" s="13">
        <f t="shared" si="91"/>
        <v>0</v>
      </c>
      <c r="AX438" s="13">
        <f t="shared" si="91"/>
        <v>0</v>
      </c>
      <c r="AY438" s="13">
        <f t="shared" si="91"/>
        <v>0</v>
      </c>
      <c r="AZ438" s="13">
        <f t="shared" si="91"/>
        <v>0</v>
      </c>
      <c r="BA438" s="101">
        <f t="shared" si="91"/>
        <v>0</v>
      </c>
      <c r="BB438" s="13"/>
      <c r="BC438" s="63">
        <f t="shared" si="91"/>
        <v>0</v>
      </c>
      <c r="BD438" s="13">
        <f t="shared" si="91"/>
        <v>0</v>
      </c>
      <c r="BE438" s="13">
        <f t="shared" si="91"/>
        <v>0</v>
      </c>
      <c r="BF438" s="13">
        <f t="shared" si="91"/>
        <v>0</v>
      </c>
      <c r="BG438" s="63">
        <f t="shared" si="91"/>
        <v>0</v>
      </c>
      <c r="BH438" s="13">
        <f t="shared" si="91"/>
        <v>0</v>
      </c>
      <c r="BI438" s="13">
        <f t="shared" si="91"/>
        <v>0</v>
      </c>
      <c r="BJ438" s="13">
        <f t="shared" si="91"/>
        <v>0</v>
      </c>
      <c r="BK438" s="103">
        <f t="shared" si="91"/>
        <v>0</v>
      </c>
    </row>
    <row r="439" spans="1:63" s="10" customFormat="1" x14ac:dyDescent="0.45">
      <c r="A439" s="11" t="s">
        <v>60</v>
      </c>
      <c r="B439" s="15">
        <f>B438+B401+B365+B328+B292+B255+B218+B182+B145+B110+B73+B39</f>
        <v>1</v>
      </c>
      <c r="C439" s="15">
        <f t="shared" ref="C439:BK439" si="92">C438+C401+C365+C328+C292+C255+C218+C182+C145+C110+C73+C39</f>
        <v>0</v>
      </c>
      <c r="D439" s="15">
        <f t="shared" si="92"/>
        <v>14</v>
      </c>
      <c r="E439" s="15">
        <f t="shared" si="92"/>
        <v>2</v>
      </c>
      <c r="F439" s="15">
        <f t="shared" si="92"/>
        <v>1</v>
      </c>
      <c r="G439" s="15">
        <f t="shared" si="92"/>
        <v>0</v>
      </c>
      <c r="H439" s="15">
        <f t="shared" si="92"/>
        <v>0</v>
      </c>
      <c r="I439" s="15"/>
      <c r="J439" s="15">
        <f t="shared" si="92"/>
        <v>0</v>
      </c>
      <c r="K439" s="15">
        <f t="shared" si="92"/>
        <v>41</v>
      </c>
      <c r="L439" s="15">
        <f t="shared" si="92"/>
        <v>37</v>
      </c>
      <c r="M439" s="15">
        <f t="shared" si="92"/>
        <v>0</v>
      </c>
      <c r="N439" s="15">
        <f t="shared" si="92"/>
        <v>0</v>
      </c>
      <c r="O439" s="15">
        <f t="shared" si="92"/>
        <v>34</v>
      </c>
      <c r="P439" s="15">
        <f t="shared" si="92"/>
        <v>5</v>
      </c>
      <c r="Q439" s="15">
        <f t="shared" si="92"/>
        <v>3</v>
      </c>
      <c r="R439" s="15">
        <f t="shared" si="92"/>
        <v>0</v>
      </c>
      <c r="S439" s="15">
        <f t="shared" si="92"/>
        <v>0</v>
      </c>
      <c r="T439" s="15">
        <f t="shared" si="92"/>
        <v>0</v>
      </c>
      <c r="U439" s="15">
        <f t="shared" si="92"/>
        <v>0</v>
      </c>
      <c r="V439" s="15">
        <f t="shared" si="92"/>
        <v>0</v>
      </c>
      <c r="W439" s="15">
        <f t="shared" si="92"/>
        <v>1</v>
      </c>
      <c r="X439" s="15">
        <f t="shared" si="92"/>
        <v>7</v>
      </c>
      <c r="Y439" s="15">
        <f t="shared" si="92"/>
        <v>0</v>
      </c>
      <c r="Z439" s="15">
        <f t="shared" si="92"/>
        <v>0</v>
      </c>
      <c r="AA439" s="15">
        <f t="shared" si="92"/>
        <v>1</v>
      </c>
      <c r="AB439" s="15">
        <f t="shared" si="92"/>
        <v>0</v>
      </c>
      <c r="AC439" s="15">
        <f t="shared" si="92"/>
        <v>1</v>
      </c>
      <c r="AD439" s="15">
        <f t="shared" si="92"/>
        <v>0</v>
      </c>
      <c r="AE439" s="15">
        <f t="shared" si="92"/>
        <v>0</v>
      </c>
      <c r="AF439" s="15">
        <f t="shared" si="92"/>
        <v>0</v>
      </c>
      <c r="AG439" s="15">
        <f t="shared" si="92"/>
        <v>0</v>
      </c>
      <c r="AH439" s="15">
        <f t="shared" si="92"/>
        <v>1</v>
      </c>
      <c r="AI439" s="15">
        <f t="shared" si="92"/>
        <v>3</v>
      </c>
      <c r="AJ439" s="15">
        <f t="shared" si="92"/>
        <v>0</v>
      </c>
      <c r="AK439" s="15">
        <f t="shared" si="92"/>
        <v>2</v>
      </c>
      <c r="AL439" s="15">
        <f t="shared" si="92"/>
        <v>1</v>
      </c>
      <c r="AM439" s="15">
        <f t="shared" si="92"/>
        <v>0</v>
      </c>
      <c r="AN439" s="15">
        <f t="shared" si="92"/>
        <v>28</v>
      </c>
      <c r="AO439" s="15">
        <f t="shared" si="92"/>
        <v>0</v>
      </c>
      <c r="AP439" s="15">
        <f t="shared" si="92"/>
        <v>1</v>
      </c>
      <c r="AQ439" s="15">
        <f t="shared" si="92"/>
        <v>0</v>
      </c>
      <c r="AR439" s="15">
        <f t="shared" si="92"/>
        <v>4</v>
      </c>
      <c r="AS439" s="15">
        <f t="shared" si="92"/>
        <v>86</v>
      </c>
      <c r="AT439" s="15">
        <f t="shared" si="92"/>
        <v>0</v>
      </c>
      <c r="AU439" s="15">
        <f t="shared" si="92"/>
        <v>0</v>
      </c>
      <c r="AV439" s="15">
        <f t="shared" si="92"/>
        <v>14</v>
      </c>
      <c r="AW439" s="15">
        <f t="shared" si="92"/>
        <v>0</v>
      </c>
      <c r="AX439" s="15">
        <f t="shared" si="92"/>
        <v>0</v>
      </c>
      <c r="AY439" s="15">
        <f t="shared" si="92"/>
        <v>4</v>
      </c>
      <c r="AZ439" s="15">
        <f t="shared" si="92"/>
        <v>3</v>
      </c>
      <c r="BA439" s="101">
        <f t="shared" si="81"/>
        <v>295</v>
      </c>
      <c r="BB439" s="15"/>
      <c r="BC439" s="65">
        <f t="shared" si="92"/>
        <v>20</v>
      </c>
      <c r="BD439" s="15">
        <f t="shared" si="92"/>
        <v>11</v>
      </c>
      <c r="BE439" s="15">
        <f t="shared" si="92"/>
        <v>128</v>
      </c>
      <c r="BF439" s="15">
        <f t="shared" si="92"/>
        <v>91</v>
      </c>
      <c r="BG439" s="65">
        <f t="shared" si="92"/>
        <v>9</v>
      </c>
      <c r="BH439" s="15">
        <f t="shared" si="92"/>
        <v>8</v>
      </c>
      <c r="BI439" s="15">
        <f t="shared" si="92"/>
        <v>23</v>
      </c>
      <c r="BJ439" s="15">
        <f t="shared" si="92"/>
        <v>25</v>
      </c>
      <c r="BK439" s="103">
        <f t="shared" si="92"/>
        <v>315</v>
      </c>
    </row>
  </sheetData>
  <mergeCells count="10">
    <mergeCell ref="BQ1:BQ2"/>
    <mergeCell ref="BR1:BR2"/>
    <mergeCell ref="BS1:BS2"/>
    <mergeCell ref="BC1:BF1"/>
    <mergeCell ref="A1:BA1"/>
    <mergeCell ref="BM1:BM2"/>
    <mergeCell ref="BN1:BN2"/>
    <mergeCell ref="BO1:BO2"/>
    <mergeCell ref="BP1:BP2"/>
    <mergeCell ref="BG1:BJ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9"/>
  <sheetViews>
    <sheetView zoomScale="102" workbookViewId="0">
      <pane xSplit="1" ySplit="2" topLeftCell="AO190" activePane="bottomRight" state="frozen"/>
      <selection pane="topRight" activeCell="B1" sqref="B1"/>
      <selection pane="bottomLeft" activeCell="A3" sqref="A3"/>
      <selection pane="bottomRight" activeCell="BB221" sqref="BB221"/>
    </sheetView>
  </sheetViews>
  <sheetFormatPr defaultColWidth="8.796875" defaultRowHeight="14.25" x14ac:dyDescent="0.45"/>
  <cols>
    <col min="2" max="2" width="2.6640625" bestFit="1" customWidth="1"/>
    <col min="3" max="3" width="3" bestFit="1" customWidth="1"/>
    <col min="4" max="4" width="2.796875" bestFit="1" customWidth="1"/>
    <col min="5" max="7" width="3" bestFit="1" customWidth="1"/>
    <col min="8" max="8" width="2.6640625" bestFit="1" customWidth="1"/>
    <col min="9" max="9" width="2.6640625" style="21" customWidth="1"/>
    <col min="10" max="10" width="2.796875" bestFit="1" customWidth="1"/>
    <col min="11" max="11" width="3.1328125" customWidth="1"/>
    <col min="12" max="12" width="3.1328125" bestFit="1" customWidth="1"/>
    <col min="13" max="14" width="2.46484375" bestFit="1" customWidth="1"/>
    <col min="15" max="15" width="3.46484375" customWidth="1"/>
    <col min="16" max="18" width="2.73046875" bestFit="1" customWidth="1"/>
    <col min="19" max="19" width="2.796875" bestFit="1" customWidth="1"/>
    <col min="20" max="20" width="2.6640625" bestFit="1" customWidth="1"/>
    <col min="21" max="21" width="3.33203125" bestFit="1" customWidth="1"/>
    <col min="22" max="23" width="3.6640625" bestFit="1" customWidth="1"/>
    <col min="24" max="24" width="3" bestFit="1" customWidth="1"/>
    <col min="25" max="25" width="3.6640625" bestFit="1" customWidth="1"/>
    <col min="26" max="26" width="3.33203125" bestFit="1" customWidth="1"/>
    <col min="27" max="27" width="3.6640625" bestFit="1" customWidth="1"/>
    <col min="28" max="28" width="3.33203125" bestFit="1" customWidth="1"/>
    <col min="29" max="29" width="3" bestFit="1" customWidth="1"/>
    <col min="30" max="31" width="3.1328125" bestFit="1" customWidth="1"/>
    <col min="32" max="32" width="2.6640625" bestFit="1" customWidth="1"/>
    <col min="33" max="33" width="3.6640625" bestFit="1" customWidth="1"/>
    <col min="34" max="35" width="3" bestFit="1" customWidth="1"/>
    <col min="36" max="36" width="3.1328125" bestFit="1" customWidth="1"/>
    <col min="37" max="37" width="3.33203125" bestFit="1" customWidth="1"/>
    <col min="38" max="39" width="3.1328125" bestFit="1" customWidth="1"/>
    <col min="40" max="40" width="3" bestFit="1" customWidth="1"/>
    <col min="41" max="41" width="2.33203125" bestFit="1" customWidth="1"/>
    <col min="42" max="42" width="2.6640625" bestFit="1" customWidth="1"/>
    <col min="43" max="43" width="2.796875" bestFit="1" customWidth="1"/>
    <col min="44" max="44" width="3" bestFit="1" customWidth="1"/>
    <col min="45" max="45" width="3.73046875" bestFit="1" customWidth="1"/>
    <col min="46" max="46" width="3" bestFit="1" customWidth="1"/>
    <col min="47" max="47" width="2.796875" bestFit="1" customWidth="1"/>
    <col min="48" max="48" width="3" bestFit="1" customWidth="1"/>
    <col min="49" max="50" width="3.6640625" bestFit="1" customWidth="1"/>
    <col min="51" max="51" width="3" bestFit="1" customWidth="1"/>
    <col min="52" max="52" width="3.46484375" bestFit="1" customWidth="1"/>
    <col min="53" max="53" width="8.796875" style="14"/>
    <col min="59" max="59" width="8.796875" style="60"/>
    <col min="60" max="61" width="8.796875" style="29"/>
    <col min="62" max="62" width="8.796875" style="57"/>
    <col min="63" max="63" width="8.796875" style="14"/>
  </cols>
  <sheetData>
    <row r="1" spans="1:65" ht="28.5" x14ac:dyDescent="0.45">
      <c r="A1" s="155" t="s">
        <v>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C1" s="155" t="s">
        <v>1967</v>
      </c>
      <c r="BD1" s="155"/>
      <c r="BE1" s="155"/>
      <c r="BF1" s="155"/>
      <c r="BG1" s="152" t="s">
        <v>1968</v>
      </c>
      <c r="BH1" s="153"/>
      <c r="BI1" s="153"/>
      <c r="BJ1" s="154"/>
      <c r="BK1" s="9" t="s">
        <v>1</v>
      </c>
      <c r="BL1" s="24" t="s">
        <v>571</v>
      </c>
      <c r="BM1" s="1" t="s">
        <v>716</v>
      </c>
    </row>
    <row r="2" spans="1:65" s="1" customFormat="1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611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4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04" t="s">
        <v>54</v>
      </c>
      <c r="BH2" s="105" t="s">
        <v>55</v>
      </c>
      <c r="BI2" s="105" t="s">
        <v>56</v>
      </c>
      <c r="BJ2" s="106" t="s">
        <v>57</v>
      </c>
      <c r="BK2" s="14"/>
      <c r="BL2" s="24"/>
    </row>
    <row r="3" spans="1:65" x14ac:dyDescent="0.45">
      <c r="A3" s="2">
        <v>42736</v>
      </c>
      <c r="B3">
        <f>'Adroit Sales Summary'!B3+'Asst Agencies'!B3+'STM Web Sales Summary'!B3</f>
        <v>0</v>
      </c>
      <c r="C3" s="91">
        <f>'Adroit Sales Summary'!C3+'Asst Agencies'!C3+'STM Web Sales Summary'!C3</f>
        <v>0</v>
      </c>
      <c r="D3" s="91">
        <f>'Adroit Sales Summary'!D3+'Asst Agencies'!D3+'STM Web Sales Summary'!D3</f>
        <v>0</v>
      </c>
      <c r="E3" s="91">
        <f>'Adroit Sales Summary'!E3+'Asst Agencies'!E3+'STM Web Sales Summary'!E3</f>
        <v>0</v>
      </c>
      <c r="F3" s="91">
        <f>'Adroit Sales Summary'!F3+'Asst Agencies'!F3+'STM Web Sales Summary'!F3</f>
        <v>0</v>
      </c>
      <c r="G3" s="91">
        <f>'Adroit Sales Summary'!G3+'Asst Agencies'!G3+'STM Web Sales Summary'!G3</f>
        <v>0</v>
      </c>
      <c r="H3" s="91">
        <f>'Adroit Sales Summary'!H3+'Asst Agencies'!H3+'STM Web Sales Summary'!H3</f>
        <v>0</v>
      </c>
      <c r="I3" s="91">
        <f>'Adroit Sales Summary'!I3+'Asst Agencies'!I3+'STM Web Sales Summary'!I3</f>
        <v>0</v>
      </c>
      <c r="J3" s="91">
        <f>'Adroit Sales Summary'!J3+'Asst Agencies'!J3+'STM Web Sales Summary'!J3</f>
        <v>0</v>
      </c>
      <c r="K3" s="91">
        <f>'Adroit Sales Summary'!K3+'Asst Agencies'!K3+'STM Web Sales Summary'!K3</f>
        <v>2</v>
      </c>
      <c r="L3" s="91">
        <f>'Adroit Sales Summary'!L3+'Asst Agencies'!L3+'STM Web Sales Summary'!L3</f>
        <v>0</v>
      </c>
      <c r="M3" s="91">
        <f>'Adroit Sales Summary'!M3+'Asst Agencies'!M3+'STM Web Sales Summary'!M3</f>
        <v>0</v>
      </c>
      <c r="N3" s="91">
        <f>'Adroit Sales Summary'!N3+'Asst Agencies'!N3+'STM Web Sales Summary'!N3</f>
        <v>0</v>
      </c>
      <c r="O3" s="91">
        <f>'Adroit Sales Summary'!O3+'Asst Agencies'!O3+'STM Web Sales Summary'!O3</f>
        <v>0</v>
      </c>
      <c r="P3" s="91">
        <f>'Adroit Sales Summary'!P3+'Asst Agencies'!P3+'STM Web Sales Summary'!P3</f>
        <v>0</v>
      </c>
      <c r="Q3" s="91">
        <f>'Adroit Sales Summary'!Q3+'Asst Agencies'!Q3+'STM Web Sales Summary'!Q3</f>
        <v>0</v>
      </c>
      <c r="R3" s="91">
        <f>'Adroit Sales Summary'!R3+'Asst Agencies'!R3+'STM Web Sales Summary'!R3</f>
        <v>0</v>
      </c>
      <c r="S3" s="91">
        <f>'Adroit Sales Summary'!S3+'Asst Agencies'!S3+'STM Web Sales Summary'!S3</f>
        <v>0</v>
      </c>
      <c r="T3" s="91">
        <f>'Adroit Sales Summary'!T3+'Asst Agencies'!T3+'STM Web Sales Summary'!T3</f>
        <v>0</v>
      </c>
      <c r="U3" s="91">
        <f>'Adroit Sales Summary'!U3+'Asst Agencies'!U3+'STM Web Sales Summary'!U3</f>
        <v>0</v>
      </c>
      <c r="V3" s="91">
        <f>'Adroit Sales Summary'!V3+'Asst Agencies'!V3+'STM Web Sales Summary'!V3</f>
        <v>0</v>
      </c>
      <c r="W3" s="91">
        <f>'Adroit Sales Summary'!W3+'Asst Agencies'!W3+'STM Web Sales Summary'!W3</f>
        <v>0</v>
      </c>
      <c r="X3" s="91">
        <f>'Adroit Sales Summary'!X3+'Asst Agencies'!X3+'STM Web Sales Summary'!X3</f>
        <v>0</v>
      </c>
      <c r="Y3" s="91">
        <f>'Adroit Sales Summary'!Y3+'Asst Agencies'!Y3+'STM Web Sales Summary'!Y3</f>
        <v>0</v>
      </c>
      <c r="Z3" s="91">
        <f>'Adroit Sales Summary'!Z3+'Asst Agencies'!Z3+'STM Web Sales Summary'!Z3</f>
        <v>0</v>
      </c>
      <c r="AA3" s="91">
        <f>'Adroit Sales Summary'!AA3+'Asst Agencies'!AA3+'STM Web Sales Summary'!AA3</f>
        <v>0</v>
      </c>
      <c r="AB3" s="91">
        <f>'Adroit Sales Summary'!AB3+'Asst Agencies'!AB3+'STM Web Sales Summary'!AB3</f>
        <v>0</v>
      </c>
      <c r="AC3" s="91">
        <f>'Adroit Sales Summary'!AC3+'Asst Agencies'!AC3+'STM Web Sales Summary'!AC3</f>
        <v>0</v>
      </c>
      <c r="AD3" s="91">
        <f>'Adroit Sales Summary'!AD3+'Asst Agencies'!AD3+'STM Web Sales Summary'!AD3</f>
        <v>0</v>
      </c>
      <c r="AE3" s="91">
        <f>'Adroit Sales Summary'!AE3+'Asst Agencies'!AE3+'STM Web Sales Summary'!AE3</f>
        <v>0</v>
      </c>
      <c r="AF3" s="91">
        <f>'Adroit Sales Summary'!AF3+'Asst Agencies'!AF3+'STM Web Sales Summary'!AF3</f>
        <v>0</v>
      </c>
      <c r="AG3" s="91">
        <f>'Adroit Sales Summary'!AG3+'Asst Agencies'!AG3+'STM Web Sales Summary'!AG3</f>
        <v>0</v>
      </c>
      <c r="AH3" s="91">
        <f>'Adroit Sales Summary'!AH3+'Asst Agencies'!AH3+'STM Web Sales Summary'!AH3</f>
        <v>0</v>
      </c>
      <c r="AI3" s="91">
        <f>'Adroit Sales Summary'!AI3+'Asst Agencies'!AI3+'STM Web Sales Summary'!AI3</f>
        <v>0</v>
      </c>
      <c r="AJ3" s="91">
        <f>'Adroit Sales Summary'!AJ3+'Asst Agencies'!AJ3+'STM Web Sales Summary'!AJ3</f>
        <v>0</v>
      </c>
      <c r="AK3" s="91">
        <f>'Adroit Sales Summary'!AK3+'Asst Agencies'!AK3+'STM Web Sales Summary'!AK3</f>
        <v>0</v>
      </c>
      <c r="AL3" s="91">
        <f>'Adroit Sales Summary'!AL3+'Asst Agencies'!AL3+'STM Web Sales Summary'!AL3</f>
        <v>0</v>
      </c>
      <c r="AM3" s="91">
        <f>'Adroit Sales Summary'!AM3+'Asst Agencies'!AM3+'STM Web Sales Summary'!AM3</f>
        <v>0</v>
      </c>
      <c r="AN3" s="91">
        <f>'Adroit Sales Summary'!AN3+'Asst Agencies'!AN3+'STM Web Sales Summary'!AN3</f>
        <v>0</v>
      </c>
      <c r="AO3" s="91">
        <f>'Adroit Sales Summary'!AO3+'Asst Agencies'!AO3+'STM Web Sales Summary'!AO3</f>
        <v>0</v>
      </c>
      <c r="AP3" s="91">
        <f>'Adroit Sales Summary'!AP3+'Asst Agencies'!AP3+'STM Web Sales Summary'!AP3</f>
        <v>0</v>
      </c>
      <c r="AQ3" s="91">
        <f>'Adroit Sales Summary'!AQ3+'Asst Agencies'!AQ3+'STM Web Sales Summary'!AQ3</f>
        <v>0</v>
      </c>
      <c r="AR3" s="91">
        <f>'Adroit Sales Summary'!AR3+'Asst Agencies'!AR3+'STM Web Sales Summary'!AR3</f>
        <v>0</v>
      </c>
      <c r="AS3" s="91">
        <f>'Adroit Sales Summary'!AS3+'Asst Agencies'!AS3+'STM Web Sales Summary'!AS3</f>
        <v>0</v>
      </c>
      <c r="AT3" s="91">
        <f>'Adroit Sales Summary'!AT3+'Asst Agencies'!AT3+'STM Web Sales Summary'!AT3</f>
        <v>0</v>
      </c>
      <c r="AU3" s="91">
        <f>'Adroit Sales Summary'!AU3+'Asst Agencies'!AU3+'STM Web Sales Summary'!AU3</f>
        <v>0</v>
      </c>
      <c r="AV3" s="91">
        <f>'Adroit Sales Summary'!AV3+'Asst Agencies'!AV3+'STM Web Sales Summary'!AV3</f>
        <v>0</v>
      </c>
      <c r="AW3" s="91">
        <f>'Adroit Sales Summary'!AW3+'Asst Agencies'!AW3+'STM Web Sales Summary'!AW3</f>
        <v>0</v>
      </c>
      <c r="AX3" s="91">
        <f>'Adroit Sales Summary'!AX3+'Asst Agencies'!AX3+'STM Web Sales Summary'!AX3</f>
        <v>0</v>
      </c>
      <c r="AY3" s="91">
        <f>'Adroit Sales Summary'!AY3+'Asst Agencies'!AY3+'STM Web Sales Summary'!AY3</f>
        <v>0</v>
      </c>
      <c r="AZ3" s="91">
        <f>'Adroit Sales Summary'!AZ3+'Asst Agencies'!AZ3+'STM Web Sales Summary'!AZ3</f>
        <v>0</v>
      </c>
      <c r="BA3" s="14">
        <f>'Adroit Sales Summary'!BA3+'Asst Agencies'!BA3+'STM Web Sales Summary'!BA3</f>
        <v>2</v>
      </c>
      <c r="BC3">
        <f>'Adroit Sales Summary'!BB3+'Asst Agencies'!BB3+'Asst Agencies'!BJ3+'Asst Agencies'!BR3+'Asst Agencies'!BZ3+'Asst Agencies'!CH3+'Asst Agencies'!CP3+'STM Web Sales Summary'!BC3</f>
        <v>0</v>
      </c>
      <c r="BD3" s="91">
        <f>'Adroit Sales Summary'!BC3+'Asst Agencies'!BC3+'Asst Agencies'!BK3+'Asst Agencies'!BS3+'Asst Agencies'!CA3+'Asst Agencies'!CI3+'Asst Agencies'!CQ3+'STM Web Sales Summary'!BD3</f>
        <v>0</v>
      </c>
      <c r="BE3" s="91">
        <f>'Adroit Sales Summary'!BD3+'Asst Agencies'!BD3+'Asst Agencies'!BL3+'Asst Agencies'!BT3+'Asst Agencies'!CB3+'Asst Agencies'!CJ3+'Asst Agencies'!CR3+'STM Web Sales Summary'!BE3</f>
        <v>2</v>
      </c>
      <c r="BF3" s="91">
        <f>'Adroit Sales Summary'!BE3+'Asst Agencies'!BE3+'Asst Agencies'!BM3+'Asst Agencies'!BU3+'Asst Agencies'!CC3+'Asst Agencies'!CK3+'Asst Agencies'!CS3+'STM Web Sales Summary'!BF3</f>
        <v>0</v>
      </c>
      <c r="BG3" s="60">
        <f>'Adroit Sales Summary'!BF3+'Asst Agencies'!BF3+'Asst Agencies'!BN3+'Asst Agencies'!BV3+'Asst Agencies'!CD3+'Asst Agencies'!CL3+'Asst Agencies'!CT3+'STM Web Sales Summary'!BG3</f>
        <v>0</v>
      </c>
      <c r="BH3" s="29">
        <f>'Adroit Sales Summary'!BG3+'Asst Agencies'!BG3+'Asst Agencies'!BO3+'Asst Agencies'!BW3+'Asst Agencies'!CE3+'Asst Agencies'!CM3+'Asst Agencies'!CU3+'STM Web Sales Summary'!BH3</f>
        <v>0</v>
      </c>
      <c r="BI3" s="29">
        <f>'Adroit Sales Summary'!BH3+'Asst Agencies'!BH3+'Asst Agencies'!BP3+'Asst Agencies'!BX3+'Asst Agencies'!CF3+'Asst Agencies'!CN3+'Asst Agencies'!CV3+'STM Web Sales Summary'!BI3</f>
        <v>0</v>
      </c>
      <c r="BJ3" s="57">
        <f>'Adroit Sales Summary'!BI3+'Asst Agencies'!BI3+'Asst Agencies'!BQ3+'Asst Agencies'!BY3+'Asst Agencies'!CG3+'Asst Agencies'!CO3+'Asst Agencies'!CW3+'STM Web Sales Summary'!BJ3</f>
        <v>0</v>
      </c>
      <c r="BK3" s="14">
        <f>BJ3+BI3+BH3+BG3+BF3+BE3+BD3+BC3</f>
        <v>2</v>
      </c>
      <c r="BL3">
        <f>'Adroit Sales Summary'!BK3</f>
        <v>0</v>
      </c>
      <c r="BM3">
        <f>BK3-BL3</f>
        <v>2</v>
      </c>
    </row>
    <row r="4" spans="1:65" x14ac:dyDescent="0.45">
      <c r="A4" s="2">
        <v>42737</v>
      </c>
      <c r="B4" s="91">
        <f>'Adroit Sales Summary'!B4+'Asst Agencies'!B4+'STM Web Sales Summary'!B4</f>
        <v>0</v>
      </c>
      <c r="C4" s="91">
        <f>'Adroit Sales Summary'!C4+'Asst Agencies'!C4+'STM Web Sales Summary'!C4</f>
        <v>0</v>
      </c>
      <c r="D4" s="91">
        <f>'Adroit Sales Summary'!D4+'Asst Agencies'!D4+'STM Web Sales Summary'!D4</f>
        <v>0</v>
      </c>
      <c r="E4" s="91">
        <f>'Adroit Sales Summary'!E4+'Asst Agencies'!E4+'STM Web Sales Summary'!E4</f>
        <v>0</v>
      </c>
      <c r="F4" s="91">
        <f>'Adroit Sales Summary'!F4+'Asst Agencies'!F4+'STM Web Sales Summary'!F4</f>
        <v>0</v>
      </c>
      <c r="G4" s="91">
        <f>'Adroit Sales Summary'!G4+'Asst Agencies'!G4+'STM Web Sales Summary'!G4</f>
        <v>0</v>
      </c>
      <c r="H4" s="91">
        <f>'Adroit Sales Summary'!H4+'Asst Agencies'!H4+'STM Web Sales Summary'!H4</f>
        <v>0</v>
      </c>
      <c r="I4" s="91">
        <f>'Adroit Sales Summary'!I4+'Asst Agencies'!I4+'STM Web Sales Summary'!I4</f>
        <v>0</v>
      </c>
      <c r="J4" s="91">
        <f>'Adroit Sales Summary'!J4+'Asst Agencies'!J4+'STM Web Sales Summary'!J4</f>
        <v>0</v>
      </c>
      <c r="K4" s="91">
        <f>'Adroit Sales Summary'!K4+'Asst Agencies'!K4+'STM Web Sales Summary'!K4</f>
        <v>0</v>
      </c>
      <c r="L4" s="91">
        <f>'Adroit Sales Summary'!L4+'Asst Agencies'!L4+'STM Web Sales Summary'!L4</f>
        <v>2</v>
      </c>
      <c r="M4" s="91">
        <f>'Adroit Sales Summary'!M4+'Asst Agencies'!M4+'STM Web Sales Summary'!M4</f>
        <v>0</v>
      </c>
      <c r="N4" s="91">
        <f>'Adroit Sales Summary'!N4+'Asst Agencies'!N4+'STM Web Sales Summary'!N4</f>
        <v>0</v>
      </c>
      <c r="O4" s="91">
        <f>'Adroit Sales Summary'!O4+'Asst Agencies'!O4+'STM Web Sales Summary'!O4</f>
        <v>0</v>
      </c>
      <c r="P4" s="91">
        <f>'Adroit Sales Summary'!P4+'Asst Agencies'!P4+'STM Web Sales Summary'!P4</f>
        <v>0</v>
      </c>
      <c r="Q4" s="91">
        <f>'Adroit Sales Summary'!Q4+'Asst Agencies'!Q4+'STM Web Sales Summary'!Q4</f>
        <v>0</v>
      </c>
      <c r="R4" s="91">
        <f>'Adroit Sales Summary'!R4+'Asst Agencies'!R4+'STM Web Sales Summary'!R4</f>
        <v>0</v>
      </c>
      <c r="S4" s="91">
        <f>'Adroit Sales Summary'!S4+'Asst Agencies'!S4+'STM Web Sales Summary'!S4</f>
        <v>0</v>
      </c>
      <c r="T4" s="91">
        <f>'Adroit Sales Summary'!T4+'Asst Agencies'!T4+'STM Web Sales Summary'!T4</f>
        <v>0</v>
      </c>
      <c r="U4" s="91">
        <f>'Adroit Sales Summary'!U4+'Asst Agencies'!U4+'STM Web Sales Summary'!U4</f>
        <v>0</v>
      </c>
      <c r="V4" s="91">
        <f>'Adroit Sales Summary'!V4+'Asst Agencies'!V4+'STM Web Sales Summary'!V4</f>
        <v>0</v>
      </c>
      <c r="W4" s="91">
        <f>'Adroit Sales Summary'!W4+'Asst Agencies'!W4+'STM Web Sales Summary'!W4</f>
        <v>0</v>
      </c>
      <c r="X4" s="91">
        <f>'Adroit Sales Summary'!X4+'Asst Agencies'!X4+'STM Web Sales Summary'!X4</f>
        <v>0</v>
      </c>
      <c r="Y4" s="91">
        <f>'Adroit Sales Summary'!Y4+'Asst Agencies'!Y4+'STM Web Sales Summary'!Y4</f>
        <v>0</v>
      </c>
      <c r="Z4" s="91">
        <f>'Adroit Sales Summary'!Z4+'Asst Agencies'!Z4+'STM Web Sales Summary'!Z4</f>
        <v>0</v>
      </c>
      <c r="AA4" s="91">
        <f>'Adroit Sales Summary'!AA4+'Asst Agencies'!AA4+'STM Web Sales Summary'!AA4</f>
        <v>0</v>
      </c>
      <c r="AB4" s="91">
        <f>'Adroit Sales Summary'!AB4+'Asst Agencies'!AB4+'STM Web Sales Summary'!AB4</f>
        <v>0</v>
      </c>
      <c r="AC4" s="91">
        <f>'Adroit Sales Summary'!AC4+'Asst Agencies'!AC4+'STM Web Sales Summary'!AC4</f>
        <v>0</v>
      </c>
      <c r="AD4" s="91">
        <f>'Adroit Sales Summary'!AD4+'Asst Agencies'!AD4+'STM Web Sales Summary'!AD4</f>
        <v>0</v>
      </c>
      <c r="AE4" s="91">
        <f>'Adroit Sales Summary'!AE4+'Asst Agencies'!AE4+'STM Web Sales Summary'!AE4</f>
        <v>0</v>
      </c>
      <c r="AF4" s="91">
        <f>'Adroit Sales Summary'!AF4+'Asst Agencies'!AF4+'STM Web Sales Summary'!AF4</f>
        <v>0</v>
      </c>
      <c r="AG4" s="91">
        <f>'Adroit Sales Summary'!AG4+'Asst Agencies'!AG4+'STM Web Sales Summary'!AG4</f>
        <v>0</v>
      </c>
      <c r="AH4" s="91">
        <f>'Adroit Sales Summary'!AH4+'Asst Agencies'!AH4+'STM Web Sales Summary'!AH4</f>
        <v>0</v>
      </c>
      <c r="AI4" s="91">
        <f>'Adroit Sales Summary'!AI4+'Asst Agencies'!AI4+'STM Web Sales Summary'!AI4</f>
        <v>2</v>
      </c>
      <c r="AJ4" s="91">
        <f>'Adroit Sales Summary'!AJ4+'Asst Agencies'!AJ4+'STM Web Sales Summary'!AJ4</f>
        <v>0</v>
      </c>
      <c r="AK4" s="91">
        <f>'Adroit Sales Summary'!AK4+'Asst Agencies'!AK4+'STM Web Sales Summary'!AK4</f>
        <v>0</v>
      </c>
      <c r="AL4" s="91">
        <f>'Adroit Sales Summary'!AL4+'Asst Agencies'!AL4+'STM Web Sales Summary'!AL4</f>
        <v>0</v>
      </c>
      <c r="AM4" s="91">
        <f>'Adroit Sales Summary'!AM4+'Asst Agencies'!AM4+'STM Web Sales Summary'!AM4</f>
        <v>0</v>
      </c>
      <c r="AN4" s="91">
        <f>'Adroit Sales Summary'!AN4+'Asst Agencies'!AN4+'STM Web Sales Summary'!AN4</f>
        <v>1</v>
      </c>
      <c r="AO4" s="91">
        <f>'Adroit Sales Summary'!AO4+'Asst Agencies'!AO4+'STM Web Sales Summary'!AO4</f>
        <v>0</v>
      </c>
      <c r="AP4" s="91">
        <f>'Adroit Sales Summary'!AP4+'Asst Agencies'!AP4+'STM Web Sales Summary'!AP4</f>
        <v>0</v>
      </c>
      <c r="AQ4" s="91">
        <f>'Adroit Sales Summary'!AQ4+'Asst Agencies'!AQ4+'STM Web Sales Summary'!AQ4</f>
        <v>0</v>
      </c>
      <c r="AR4" s="91">
        <f>'Adroit Sales Summary'!AR4+'Asst Agencies'!AR4+'STM Web Sales Summary'!AR4</f>
        <v>0</v>
      </c>
      <c r="AS4" s="91">
        <f>'Adroit Sales Summary'!AS4+'Asst Agencies'!AS4+'STM Web Sales Summary'!AS4</f>
        <v>1</v>
      </c>
      <c r="AT4" s="91">
        <f>'Adroit Sales Summary'!AT4+'Asst Agencies'!AT4+'STM Web Sales Summary'!AT4</f>
        <v>0</v>
      </c>
      <c r="AU4" s="91">
        <f>'Adroit Sales Summary'!AU4+'Asst Agencies'!AU4+'STM Web Sales Summary'!AU4</f>
        <v>0</v>
      </c>
      <c r="AV4" s="91">
        <f>'Adroit Sales Summary'!AV4+'Asst Agencies'!AV4+'STM Web Sales Summary'!AV4</f>
        <v>0</v>
      </c>
      <c r="AW4" s="91">
        <f>'Adroit Sales Summary'!AW4+'Asst Agencies'!AW4+'STM Web Sales Summary'!AW4</f>
        <v>0</v>
      </c>
      <c r="AX4" s="91">
        <f>'Adroit Sales Summary'!AX4+'Asst Agencies'!AX4+'STM Web Sales Summary'!AX4</f>
        <v>0</v>
      </c>
      <c r="AY4" s="91">
        <f>'Adroit Sales Summary'!AY4+'Asst Agencies'!AY4+'STM Web Sales Summary'!AY4</f>
        <v>0</v>
      </c>
      <c r="AZ4" s="91">
        <f>'Adroit Sales Summary'!AZ4+'Asst Agencies'!AZ4+'STM Web Sales Summary'!AZ4</f>
        <v>0</v>
      </c>
      <c r="BA4" s="14">
        <f>'Adroit Sales Summary'!BA4+'Asst Agencies'!BA4+'STM Web Sales Summary'!BA4</f>
        <v>6</v>
      </c>
      <c r="BC4" s="91">
        <f>'Adroit Sales Summary'!BB4+'Asst Agencies'!BB4+'Asst Agencies'!BJ4+'Asst Agencies'!BR4+'Asst Agencies'!BZ4+'Asst Agencies'!CH4+'Asst Agencies'!CP4+'STM Web Sales Summary'!BC4</f>
        <v>1</v>
      </c>
      <c r="BD4" s="91">
        <f>'Adroit Sales Summary'!BC4+'Asst Agencies'!BC4+'Asst Agencies'!BK4+'Asst Agencies'!BS4+'Asst Agencies'!CA4+'Asst Agencies'!CI4+'Asst Agencies'!CQ4+'STM Web Sales Summary'!BD4</f>
        <v>0</v>
      </c>
      <c r="BE4" s="91">
        <f>'Adroit Sales Summary'!BD4+'Asst Agencies'!BD4+'Asst Agencies'!BL4+'Asst Agencies'!BT4+'Asst Agencies'!CB4+'Asst Agencies'!CJ4+'Asst Agencies'!CR4+'STM Web Sales Summary'!BE4</f>
        <v>2</v>
      </c>
      <c r="BF4" s="91">
        <f>'Adroit Sales Summary'!BE4+'Asst Agencies'!BE4+'Asst Agencies'!BM4+'Asst Agencies'!BU4+'Asst Agencies'!CC4+'Asst Agencies'!CK4+'Asst Agencies'!CS4+'STM Web Sales Summary'!BF4</f>
        <v>3</v>
      </c>
      <c r="BG4" s="60">
        <f>'Adroit Sales Summary'!BF4+'Asst Agencies'!BF4+'Asst Agencies'!BN4+'Asst Agencies'!BV4+'Asst Agencies'!CD4+'Asst Agencies'!CL4+'Asst Agencies'!CT4+'STM Web Sales Summary'!BG4</f>
        <v>0</v>
      </c>
      <c r="BH4" s="29">
        <f>'Adroit Sales Summary'!BG4+'Asst Agencies'!BG4+'Asst Agencies'!BO4+'Asst Agencies'!BW4+'Asst Agencies'!CE4+'Asst Agencies'!CM4+'Asst Agencies'!CU4+'STM Web Sales Summary'!BH4</f>
        <v>0</v>
      </c>
      <c r="BI4" s="29">
        <f>'Adroit Sales Summary'!BH4+'Asst Agencies'!BH4+'Asst Agencies'!BP4+'Asst Agencies'!BX4+'Asst Agencies'!CF4+'Asst Agencies'!CN4+'Asst Agencies'!CV4+'STM Web Sales Summary'!BI4</f>
        <v>0</v>
      </c>
      <c r="BJ4" s="57">
        <f>'Adroit Sales Summary'!BI4+'Asst Agencies'!BI4+'Asst Agencies'!BQ4+'Asst Agencies'!BY4+'Asst Agencies'!CG4+'Asst Agencies'!CO4+'Asst Agencies'!CW4+'STM Web Sales Summary'!BJ4</f>
        <v>0</v>
      </c>
      <c r="BK4" s="14">
        <f t="shared" ref="BK4:BK67" si="0">BJ4+BI4+BH4+BG4+BF4+BE4+BD4+BC4</f>
        <v>6</v>
      </c>
      <c r="BL4" s="91">
        <f>'Adroit Sales Summary'!BK4</f>
        <v>0</v>
      </c>
      <c r="BM4" s="91">
        <f t="shared" ref="BM4:BM67" si="1">BK4-BL4</f>
        <v>6</v>
      </c>
    </row>
    <row r="5" spans="1:65" x14ac:dyDescent="0.45">
      <c r="A5" s="2">
        <v>42738</v>
      </c>
      <c r="B5" s="91">
        <f>'Adroit Sales Summary'!B5+'Asst Agencies'!B5+'STM Web Sales Summary'!B5</f>
        <v>0</v>
      </c>
      <c r="C5" s="91">
        <f>'Adroit Sales Summary'!C5+'Asst Agencies'!C5+'STM Web Sales Summary'!C5</f>
        <v>0</v>
      </c>
      <c r="D5" s="91">
        <f>'Adroit Sales Summary'!D5+'Asst Agencies'!D5+'STM Web Sales Summary'!D5</f>
        <v>0</v>
      </c>
      <c r="E5" s="91">
        <f>'Adroit Sales Summary'!E5+'Asst Agencies'!E5+'STM Web Sales Summary'!E5</f>
        <v>0</v>
      </c>
      <c r="F5" s="91">
        <f>'Adroit Sales Summary'!F5+'Asst Agencies'!F5+'STM Web Sales Summary'!F5</f>
        <v>0</v>
      </c>
      <c r="G5" s="91">
        <f>'Adroit Sales Summary'!G5+'Asst Agencies'!G5+'STM Web Sales Summary'!G5</f>
        <v>0</v>
      </c>
      <c r="H5" s="91">
        <f>'Adroit Sales Summary'!H5+'Asst Agencies'!H5+'STM Web Sales Summary'!H5</f>
        <v>0</v>
      </c>
      <c r="I5" s="91">
        <f>'Adroit Sales Summary'!I5+'Asst Agencies'!I5+'STM Web Sales Summary'!I5</f>
        <v>0</v>
      </c>
      <c r="J5" s="91">
        <f>'Adroit Sales Summary'!J5+'Asst Agencies'!J5+'STM Web Sales Summary'!J5</f>
        <v>0</v>
      </c>
      <c r="K5" s="91">
        <f>'Adroit Sales Summary'!K5+'Asst Agencies'!K5+'STM Web Sales Summary'!K5</f>
        <v>1</v>
      </c>
      <c r="L5" s="91">
        <f>'Adroit Sales Summary'!L5+'Asst Agencies'!L5+'STM Web Sales Summary'!L5</f>
        <v>1</v>
      </c>
      <c r="M5" s="91">
        <f>'Adroit Sales Summary'!M5+'Asst Agencies'!M5+'STM Web Sales Summary'!M5</f>
        <v>0</v>
      </c>
      <c r="N5" s="91">
        <f>'Adroit Sales Summary'!N5+'Asst Agencies'!N5+'STM Web Sales Summary'!N5</f>
        <v>0</v>
      </c>
      <c r="O5" s="91">
        <f>'Adroit Sales Summary'!O5+'Asst Agencies'!O5+'STM Web Sales Summary'!O5</f>
        <v>2</v>
      </c>
      <c r="P5" s="91">
        <f>'Adroit Sales Summary'!P5+'Asst Agencies'!P5+'STM Web Sales Summary'!P5</f>
        <v>0</v>
      </c>
      <c r="Q5" s="91">
        <f>'Adroit Sales Summary'!Q5+'Asst Agencies'!Q5+'STM Web Sales Summary'!Q5</f>
        <v>0</v>
      </c>
      <c r="R5" s="91">
        <f>'Adroit Sales Summary'!R5+'Asst Agencies'!R5+'STM Web Sales Summary'!R5</f>
        <v>0</v>
      </c>
      <c r="S5" s="91">
        <f>'Adroit Sales Summary'!S5+'Asst Agencies'!S5+'STM Web Sales Summary'!S5</f>
        <v>0</v>
      </c>
      <c r="T5" s="91">
        <f>'Adroit Sales Summary'!T5+'Asst Agencies'!T5+'STM Web Sales Summary'!T5</f>
        <v>0</v>
      </c>
      <c r="U5" s="91">
        <f>'Adroit Sales Summary'!U5+'Asst Agencies'!U5+'STM Web Sales Summary'!U5</f>
        <v>0</v>
      </c>
      <c r="V5" s="91">
        <f>'Adroit Sales Summary'!V5+'Asst Agencies'!V5+'STM Web Sales Summary'!V5</f>
        <v>0</v>
      </c>
      <c r="W5" s="91">
        <f>'Adroit Sales Summary'!W5+'Asst Agencies'!W5+'STM Web Sales Summary'!W5</f>
        <v>0</v>
      </c>
      <c r="X5" s="91">
        <f>'Adroit Sales Summary'!X5+'Asst Agencies'!X5+'STM Web Sales Summary'!X5</f>
        <v>0</v>
      </c>
      <c r="Y5" s="91">
        <f>'Adroit Sales Summary'!Y5+'Asst Agencies'!Y5+'STM Web Sales Summary'!Y5</f>
        <v>0</v>
      </c>
      <c r="Z5" s="91">
        <f>'Adroit Sales Summary'!Z5+'Asst Agencies'!Z5+'STM Web Sales Summary'!Z5</f>
        <v>0</v>
      </c>
      <c r="AA5" s="91">
        <f>'Adroit Sales Summary'!AA5+'Asst Agencies'!AA5+'STM Web Sales Summary'!AA5</f>
        <v>0</v>
      </c>
      <c r="AB5" s="91">
        <f>'Adroit Sales Summary'!AB5+'Asst Agencies'!AB5+'STM Web Sales Summary'!AB5</f>
        <v>0</v>
      </c>
      <c r="AC5" s="91">
        <f>'Adroit Sales Summary'!AC5+'Asst Agencies'!AC5+'STM Web Sales Summary'!AC5</f>
        <v>0</v>
      </c>
      <c r="AD5" s="91">
        <f>'Adroit Sales Summary'!AD5+'Asst Agencies'!AD5+'STM Web Sales Summary'!AD5</f>
        <v>0</v>
      </c>
      <c r="AE5" s="91">
        <f>'Adroit Sales Summary'!AE5+'Asst Agencies'!AE5+'STM Web Sales Summary'!AE5</f>
        <v>0</v>
      </c>
      <c r="AF5" s="91">
        <f>'Adroit Sales Summary'!AF5+'Asst Agencies'!AF5+'STM Web Sales Summary'!AF5</f>
        <v>0</v>
      </c>
      <c r="AG5" s="91">
        <f>'Adroit Sales Summary'!AG5+'Asst Agencies'!AG5+'STM Web Sales Summary'!AG5</f>
        <v>0</v>
      </c>
      <c r="AH5" s="91">
        <f>'Adroit Sales Summary'!AH5+'Asst Agencies'!AH5+'STM Web Sales Summary'!AH5</f>
        <v>0</v>
      </c>
      <c r="AI5" s="91">
        <f>'Adroit Sales Summary'!AI5+'Asst Agencies'!AI5+'STM Web Sales Summary'!AI5</f>
        <v>0</v>
      </c>
      <c r="AJ5" s="91">
        <f>'Adroit Sales Summary'!AJ5+'Asst Agencies'!AJ5+'STM Web Sales Summary'!AJ5</f>
        <v>0</v>
      </c>
      <c r="AK5" s="91">
        <f>'Adroit Sales Summary'!AK5+'Asst Agencies'!AK5+'STM Web Sales Summary'!AK5</f>
        <v>0</v>
      </c>
      <c r="AL5" s="91">
        <f>'Adroit Sales Summary'!AL5+'Asst Agencies'!AL5+'STM Web Sales Summary'!AL5</f>
        <v>0</v>
      </c>
      <c r="AM5" s="91">
        <f>'Adroit Sales Summary'!AM5+'Asst Agencies'!AM5+'STM Web Sales Summary'!AM5</f>
        <v>0</v>
      </c>
      <c r="AN5" s="91">
        <f>'Adroit Sales Summary'!AN5+'Asst Agencies'!AN5+'STM Web Sales Summary'!AN5</f>
        <v>2</v>
      </c>
      <c r="AO5" s="91">
        <f>'Adroit Sales Summary'!AO5+'Asst Agencies'!AO5+'STM Web Sales Summary'!AO5</f>
        <v>0</v>
      </c>
      <c r="AP5" s="91">
        <f>'Adroit Sales Summary'!AP5+'Asst Agencies'!AP5+'STM Web Sales Summary'!AP5</f>
        <v>0</v>
      </c>
      <c r="AQ5" s="91">
        <f>'Adroit Sales Summary'!AQ5+'Asst Agencies'!AQ5+'STM Web Sales Summary'!AQ5</f>
        <v>0</v>
      </c>
      <c r="AR5" s="91">
        <f>'Adroit Sales Summary'!AR5+'Asst Agencies'!AR5+'STM Web Sales Summary'!AR5</f>
        <v>0</v>
      </c>
      <c r="AS5" s="91">
        <f>'Adroit Sales Summary'!AS5+'Asst Agencies'!AS5+'STM Web Sales Summary'!AS5</f>
        <v>0</v>
      </c>
      <c r="AT5" s="91">
        <f>'Adroit Sales Summary'!AT5+'Asst Agencies'!AT5+'STM Web Sales Summary'!AT5</f>
        <v>0</v>
      </c>
      <c r="AU5" s="91">
        <f>'Adroit Sales Summary'!AU5+'Asst Agencies'!AU5+'STM Web Sales Summary'!AU5</f>
        <v>0</v>
      </c>
      <c r="AV5" s="91">
        <f>'Adroit Sales Summary'!AV5+'Asst Agencies'!AV5+'STM Web Sales Summary'!AV5</f>
        <v>1</v>
      </c>
      <c r="AW5" s="91">
        <f>'Adroit Sales Summary'!AW5+'Asst Agencies'!AW5+'STM Web Sales Summary'!AW5</f>
        <v>0</v>
      </c>
      <c r="AX5" s="91">
        <f>'Adroit Sales Summary'!AX5+'Asst Agencies'!AX5+'STM Web Sales Summary'!AX5</f>
        <v>0</v>
      </c>
      <c r="AY5" s="91">
        <f>'Adroit Sales Summary'!AY5+'Asst Agencies'!AY5+'STM Web Sales Summary'!AY5</f>
        <v>0</v>
      </c>
      <c r="AZ5" s="91">
        <f>'Adroit Sales Summary'!AZ5+'Asst Agencies'!AZ5+'STM Web Sales Summary'!AZ5</f>
        <v>0</v>
      </c>
      <c r="BA5" s="14">
        <f>'Adroit Sales Summary'!BA5+'Asst Agencies'!BA5+'STM Web Sales Summary'!BA5</f>
        <v>7</v>
      </c>
      <c r="BC5" s="91">
        <f>'Adroit Sales Summary'!BB5+'Asst Agencies'!BB5+'Asst Agencies'!BJ5+'Asst Agencies'!BR5+'Asst Agencies'!BZ5+'Asst Agencies'!CH5+'Asst Agencies'!CP5+'STM Web Sales Summary'!BC5</f>
        <v>0</v>
      </c>
      <c r="BD5" s="91">
        <f>'Adroit Sales Summary'!BC5+'Asst Agencies'!BC5+'Asst Agencies'!BK5+'Asst Agencies'!BS5+'Asst Agencies'!CA5+'Asst Agencies'!CI5+'Asst Agencies'!CQ5+'STM Web Sales Summary'!BD5</f>
        <v>0</v>
      </c>
      <c r="BE5" s="91">
        <f>'Adroit Sales Summary'!BD5+'Asst Agencies'!BD5+'Asst Agencies'!BL5+'Asst Agencies'!BT5+'Asst Agencies'!CB5+'Asst Agencies'!CJ5+'Asst Agencies'!CR5+'STM Web Sales Summary'!BE5</f>
        <v>2</v>
      </c>
      <c r="BF5" s="91">
        <f>'Adroit Sales Summary'!BE5+'Asst Agencies'!BE5+'Asst Agencies'!BM5+'Asst Agencies'!BU5+'Asst Agencies'!CC5+'Asst Agencies'!CK5+'Asst Agencies'!CS5+'STM Web Sales Summary'!BF5</f>
        <v>5</v>
      </c>
      <c r="BG5" s="60">
        <f>'Adroit Sales Summary'!BF5+'Asst Agencies'!BF5+'Asst Agencies'!BN5+'Asst Agencies'!BV5+'Asst Agencies'!CD5+'Asst Agencies'!CL5+'Asst Agencies'!CT5+'STM Web Sales Summary'!BG5</f>
        <v>0</v>
      </c>
      <c r="BH5" s="29">
        <f>'Adroit Sales Summary'!BG5+'Asst Agencies'!BG5+'Asst Agencies'!BO5+'Asst Agencies'!BW5+'Asst Agencies'!CE5+'Asst Agencies'!CM5+'Asst Agencies'!CU5+'STM Web Sales Summary'!BH5</f>
        <v>0</v>
      </c>
      <c r="BI5" s="29">
        <f>'Adroit Sales Summary'!BH5+'Asst Agencies'!BH5+'Asst Agencies'!BP5+'Asst Agencies'!BX5+'Asst Agencies'!CF5+'Asst Agencies'!CN5+'Asst Agencies'!CV5+'STM Web Sales Summary'!BI5</f>
        <v>0</v>
      </c>
      <c r="BJ5" s="57">
        <f>'Adroit Sales Summary'!BI5+'Asst Agencies'!BI5+'Asst Agencies'!BQ5+'Asst Agencies'!BY5+'Asst Agencies'!CG5+'Asst Agencies'!CO5+'Asst Agencies'!CW5+'STM Web Sales Summary'!BJ5</f>
        <v>0</v>
      </c>
      <c r="BK5" s="14">
        <f t="shared" si="0"/>
        <v>7</v>
      </c>
      <c r="BL5" s="91">
        <f>'Adroit Sales Summary'!BK5</f>
        <v>2</v>
      </c>
      <c r="BM5" s="91">
        <f t="shared" si="1"/>
        <v>5</v>
      </c>
    </row>
    <row r="6" spans="1:65" x14ac:dyDescent="0.45">
      <c r="A6" s="2">
        <v>42739</v>
      </c>
      <c r="B6" s="91">
        <f>'Adroit Sales Summary'!B6+'Asst Agencies'!B6+'STM Web Sales Summary'!B6</f>
        <v>0</v>
      </c>
      <c r="C6" s="91">
        <f>'Adroit Sales Summary'!C6+'Asst Agencies'!C6+'STM Web Sales Summary'!C6</f>
        <v>0</v>
      </c>
      <c r="D6" s="91">
        <f>'Adroit Sales Summary'!D6+'Asst Agencies'!D6+'STM Web Sales Summary'!D6</f>
        <v>0</v>
      </c>
      <c r="E6" s="91">
        <f>'Adroit Sales Summary'!E6+'Asst Agencies'!E6+'STM Web Sales Summary'!E6</f>
        <v>0</v>
      </c>
      <c r="F6" s="91">
        <f>'Adroit Sales Summary'!F6+'Asst Agencies'!F6+'STM Web Sales Summary'!F6</f>
        <v>0</v>
      </c>
      <c r="G6" s="91">
        <f>'Adroit Sales Summary'!G6+'Asst Agencies'!G6+'STM Web Sales Summary'!G6</f>
        <v>0</v>
      </c>
      <c r="H6" s="91">
        <f>'Adroit Sales Summary'!H6+'Asst Agencies'!H6+'STM Web Sales Summary'!H6</f>
        <v>0</v>
      </c>
      <c r="I6" s="91">
        <f>'Adroit Sales Summary'!I6+'Asst Agencies'!I6+'STM Web Sales Summary'!I6</f>
        <v>0</v>
      </c>
      <c r="J6" s="91">
        <f>'Adroit Sales Summary'!J6+'Asst Agencies'!J6+'STM Web Sales Summary'!J6</f>
        <v>0</v>
      </c>
      <c r="K6" s="91">
        <f>'Adroit Sales Summary'!K6+'Asst Agencies'!K6+'STM Web Sales Summary'!K6</f>
        <v>0</v>
      </c>
      <c r="L6" s="91">
        <f>'Adroit Sales Summary'!L6+'Asst Agencies'!L6+'STM Web Sales Summary'!L6</f>
        <v>0</v>
      </c>
      <c r="M6" s="91">
        <f>'Adroit Sales Summary'!M6+'Asst Agencies'!M6+'STM Web Sales Summary'!M6</f>
        <v>0</v>
      </c>
      <c r="N6" s="91">
        <f>'Adroit Sales Summary'!N6+'Asst Agencies'!N6+'STM Web Sales Summary'!N6</f>
        <v>0</v>
      </c>
      <c r="O6" s="91">
        <f>'Adroit Sales Summary'!O6+'Asst Agencies'!O6+'STM Web Sales Summary'!O6</f>
        <v>2</v>
      </c>
      <c r="P6" s="91">
        <f>'Adroit Sales Summary'!P6+'Asst Agencies'!P6+'STM Web Sales Summary'!P6</f>
        <v>0</v>
      </c>
      <c r="Q6" s="91">
        <f>'Adroit Sales Summary'!Q6+'Asst Agencies'!Q6+'STM Web Sales Summary'!Q6</f>
        <v>0</v>
      </c>
      <c r="R6" s="91">
        <f>'Adroit Sales Summary'!R6+'Asst Agencies'!R6+'STM Web Sales Summary'!R6</f>
        <v>0</v>
      </c>
      <c r="S6" s="91">
        <f>'Adroit Sales Summary'!S6+'Asst Agencies'!S6+'STM Web Sales Summary'!S6</f>
        <v>1</v>
      </c>
      <c r="T6" s="91">
        <f>'Adroit Sales Summary'!T6+'Asst Agencies'!T6+'STM Web Sales Summary'!T6</f>
        <v>0</v>
      </c>
      <c r="U6" s="91">
        <f>'Adroit Sales Summary'!U6+'Asst Agencies'!U6+'STM Web Sales Summary'!U6</f>
        <v>0</v>
      </c>
      <c r="V6" s="91">
        <f>'Adroit Sales Summary'!V6+'Asst Agencies'!V6+'STM Web Sales Summary'!V6</f>
        <v>0</v>
      </c>
      <c r="W6" s="91">
        <f>'Adroit Sales Summary'!W6+'Asst Agencies'!W6+'STM Web Sales Summary'!W6</f>
        <v>0</v>
      </c>
      <c r="X6" s="91">
        <f>'Adroit Sales Summary'!X6+'Asst Agencies'!X6+'STM Web Sales Summary'!X6</f>
        <v>1</v>
      </c>
      <c r="Y6" s="91">
        <f>'Adroit Sales Summary'!Y6+'Asst Agencies'!Y6+'STM Web Sales Summary'!Y6</f>
        <v>0</v>
      </c>
      <c r="Z6" s="91">
        <f>'Adroit Sales Summary'!Z6+'Asst Agencies'!Z6+'STM Web Sales Summary'!Z6</f>
        <v>1</v>
      </c>
      <c r="AA6" s="91">
        <f>'Adroit Sales Summary'!AA6+'Asst Agencies'!AA6+'STM Web Sales Summary'!AA6</f>
        <v>0</v>
      </c>
      <c r="AB6" s="91">
        <f>'Adroit Sales Summary'!AB6+'Asst Agencies'!AB6+'STM Web Sales Summary'!AB6</f>
        <v>0</v>
      </c>
      <c r="AC6" s="91">
        <f>'Adroit Sales Summary'!AC6+'Asst Agencies'!AC6+'STM Web Sales Summary'!AC6</f>
        <v>0</v>
      </c>
      <c r="AD6" s="91">
        <f>'Adroit Sales Summary'!AD6+'Asst Agencies'!AD6+'STM Web Sales Summary'!AD6</f>
        <v>0</v>
      </c>
      <c r="AE6" s="91">
        <f>'Adroit Sales Summary'!AE6+'Asst Agencies'!AE6+'STM Web Sales Summary'!AE6</f>
        <v>0</v>
      </c>
      <c r="AF6" s="91">
        <f>'Adroit Sales Summary'!AF6+'Asst Agencies'!AF6+'STM Web Sales Summary'!AF6</f>
        <v>0</v>
      </c>
      <c r="AG6" s="91">
        <f>'Adroit Sales Summary'!AG6+'Asst Agencies'!AG6+'STM Web Sales Summary'!AG6</f>
        <v>0</v>
      </c>
      <c r="AH6" s="91">
        <f>'Adroit Sales Summary'!AH6+'Asst Agencies'!AH6+'STM Web Sales Summary'!AH6</f>
        <v>0</v>
      </c>
      <c r="AI6" s="91">
        <f>'Adroit Sales Summary'!AI6+'Asst Agencies'!AI6+'STM Web Sales Summary'!AI6</f>
        <v>0</v>
      </c>
      <c r="AJ6" s="91">
        <f>'Adroit Sales Summary'!AJ6+'Asst Agencies'!AJ6+'STM Web Sales Summary'!AJ6</f>
        <v>0</v>
      </c>
      <c r="AK6" s="91">
        <f>'Adroit Sales Summary'!AK6+'Asst Agencies'!AK6+'STM Web Sales Summary'!AK6</f>
        <v>0</v>
      </c>
      <c r="AL6" s="91">
        <f>'Adroit Sales Summary'!AL6+'Asst Agencies'!AL6+'STM Web Sales Summary'!AL6</f>
        <v>0</v>
      </c>
      <c r="AM6" s="91">
        <f>'Adroit Sales Summary'!AM6+'Asst Agencies'!AM6+'STM Web Sales Summary'!AM6</f>
        <v>0</v>
      </c>
      <c r="AN6" s="91">
        <f>'Adroit Sales Summary'!AN6+'Asst Agencies'!AN6+'STM Web Sales Summary'!AN6</f>
        <v>0</v>
      </c>
      <c r="AO6" s="91">
        <f>'Adroit Sales Summary'!AO6+'Asst Agencies'!AO6+'STM Web Sales Summary'!AO6</f>
        <v>0</v>
      </c>
      <c r="AP6" s="91">
        <f>'Adroit Sales Summary'!AP6+'Asst Agencies'!AP6+'STM Web Sales Summary'!AP6</f>
        <v>0</v>
      </c>
      <c r="AQ6" s="91">
        <f>'Adroit Sales Summary'!AQ6+'Asst Agencies'!AQ6+'STM Web Sales Summary'!AQ6</f>
        <v>0</v>
      </c>
      <c r="AR6" s="91">
        <f>'Adroit Sales Summary'!AR6+'Asst Agencies'!AR6+'STM Web Sales Summary'!AR6</f>
        <v>0</v>
      </c>
      <c r="AS6" s="91">
        <f>'Adroit Sales Summary'!AS6+'Asst Agencies'!AS6+'STM Web Sales Summary'!AS6</f>
        <v>0</v>
      </c>
      <c r="AT6" s="91">
        <f>'Adroit Sales Summary'!AT6+'Asst Agencies'!AT6+'STM Web Sales Summary'!AT6</f>
        <v>0</v>
      </c>
      <c r="AU6" s="91">
        <f>'Adroit Sales Summary'!AU6+'Asst Agencies'!AU6+'STM Web Sales Summary'!AU6</f>
        <v>0</v>
      </c>
      <c r="AV6" s="91">
        <f>'Adroit Sales Summary'!AV6+'Asst Agencies'!AV6+'STM Web Sales Summary'!AV6</f>
        <v>1</v>
      </c>
      <c r="AW6" s="91">
        <f>'Adroit Sales Summary'!AW6+'Asst Agencies'!AW6+'STM Web Sales Summary'!AW6</f>
        <v>0</v>
      </c>
      <c r="AX6" s="91">
        <f>'Adroit Sales Summary'!AX6+'Asst Agencies'!AX6+'STM Web Sales Summary'!AX6</f>
        <v>0</v>
      </c>
      <c r="AY6" s="91">
        <f>'Adroit Sales Summary'!AY6+'Asst Agencies'!AY6+'STM Web Sales Summary'!AY6</f>
        <v>0</v>
      </c>
      <c r="AZ6" s="91">
        <f>'Adroit Sales Summary'!AZ6+'Asst Agencies'!AZ6+'STM Web Sales Summary'!AZ6</f>
        <v>0</v>
      </c>
      <c r="BA6" s="14">
        <f>'Adroit Sales Summary'!BA6+'Asst Agencies'!BA6+'STM Web Sales Summary'!BA6</f>
        <v>6</v>
      </c>
      <c r="BC6" s="91">
        <f>'Adroit Sales Summary'!BB6+'Asst Agencies'!BB6+'Asst Agencies'!BJ6+'Asst Agencies'!BR6+'Asst Agencies'!BZ6+'Asst Agencies'!CH6+'Asst Agencies'!CP6+'STM Web Sales Summary'!BC6</f>
        <v>0</v>
      </c>
      <c r="BD6" s="91">
        <f>'Adroit Sales Summary'!BC6+'Asst Agencies'!BC6+'Asst Agencies'!BK6+'Asst Agencies'!BS6+'Asst Agencies'!CA6+'Asst Agencies'!CI6+'Asst Agencies'!CQ6+'STM Web Sales Summary'!BD6</f>
        <v>0</v>
      </c>
      <c r="BE6" s="91">
        <f>'Adroit Sales Summary'!BD6+'Asst Agencies'!BD6+'Asst Agencies'!BL6+'Asst Agencies'!BT6+'Asst Agencies'!CB6+'Asst Agencies'!CJ6+'Asst Agencies'!CR6+'STM Web Sales Summary'!BE6</f>
        <v>3</v>
      </c>
      <c r="BF6" s="91">
        <f>'Adroit Sales Summary'!BE6+'Asst Agencies'!BE6+'Asst Agencies'!BM6+'Asst Agencies'!BU6+'Asst Agencies'!CC6+'Asst Agencies'!CK6+'Asst Agencies'!CS6+'STM Web Sales Summary'!BF6</f>
        <v>3</v>
      </c>
      <c r="BG6" s="60">
        <f>'Adroit Sales Summary'!BF6+'Asst Agencies'!BF6+'Asst Agencies'!BN6+'Asst Agencies'!BV6+'Asst Agencies'!CD6+'Asst Agencies'!CL6+'Asst Agencies'!CT6+'STM Web Sales Summary'!BG6</f>
        <v>0</v>
      </c>
      <c r="BH6" s="29">
        <f>'Adroit Sales Summary'!BG6+'Asst Agencies'!BG6+'Asst Agencies'!BO6+'Asst Agencies'!BW6+'Asst Agencies'!CE6+'Asst Agencies'!CM6+'Asst Agencies'!CU6+'STM Web Sales Summary'!BH6</f>
        <v>0</v>
      </c>
      <c r="BI6" s="29">
        <f>'Adroit Sales Summary'!BH6+'Asst Agencies'!BH6+'Asst Agencies'!BP6+'Asst Agencies'!BX6+'Asst Agencies'!CF6+'Asst Agencies'!CN6+'Asst Agencies'!CV6+'STM Web Sales Summary'!BI6</f>
        <v>0</v>
      </c>
      <c r="BJ6" s="57">
        <f>'Adroit Sales Summary'!BI6+'Asst Agencies'!BI6+'Asst Agencies'!BQ6+'Asst Agencies'!BY6+'Asst Agencies'!CG6+'Asst Agencies'!CO6+'Asst Agencies'!CW6+'STM Web Sales Summary'!BJ6</f>
        <v>0</v>
      </c>
      <c r="BK6" s="14">
        <f t="shared" si="0"/>
        <v>6</v>
      </c>
      <c r="BL6" s="91">
        <f>'Adroit Sales Summary'!BK6</f>
        <v>2</v>
      </c>
      <c r="BM6" s="91">
        <f t="shared" si="1"/>
        <v>4</v>
      </c>
    </row>
    <row r="7" spans="1:65" x14ac:dyDescent="0.45">
      <c r="A7" s="2">
        <v>42740</v>
      </c>
      <c r="B7" s="91">
        <f>'Adroit Sales Summary'!B7+'Asst Agencies'!B7+'STM Web Sales Summary'!B7</f>
        <v>2</v>
      </c>
      <c r="C7" s="91">
        <f>'Adroit Sales Summary'!C7+'Asst Agencies'!C7+'STM Web Sales Summary'!C7</f>
        <v>0</v>
      </c>
      <c r="D7" s="91">
        <f>'Adroit Sales Summary'!D7+'Asst Agencies'!D7+'STM Web Sales Summary'!D7</f>
        <v>0</v>
      </c>
      <c r="E7" s="91">
        <f>'Adroit Sales Summary'!E7+'Asst Agencies'!E7+'STM Web Sales Summary'!E7</f>
        <v>0</v>
      </c>
      <c r="F7" s="91">
        <f>'Adroit Sales Summary'!F7+'Asst Agencies'!F7+'STM Web Sales Summary'!F7</f>
        <v>0</v>
      </c>
      <c r="G7" s="91">
        <f>'Adroit Sales Summary'!G7+'Asst Agencies'!G7+'STM Web Sales Summary'!G7</f>
        <v>0</v>
      </c>
      <c r="H7" s="91">
        <f>'Adroit Sales Summary'!H7+'Asst Agencies'!H7+'STM Web Sales Summary'!H7</f>
        <v>0</v>
      </c>
      <c r="I7" s="91">
        <f>'Adroit Sales Summary'!I7+'Asst Agencies'!I7+'STM Web Sales Summary'!I7</f>
        <v>0</v>
      </c>
      <c r="J7" s="91">
        <f>'Adroit Sales Summary'!J7+'Asst Agencies'!J7+'STM Web Sales Summary'!J7</f>
        <v>0</v>
      </c>
      <c r="K7" s="91">
        <f>'Adroit Sales Summary'!K7+'Asst Agencies'!K7+'STM Web Sales Summary'!K7</f>
        <v>0</v>
      </c>
      <c r="L7" s="91">
        <f>'Adroit Sales Summary'!L7+'Asst Agencies'!L7+'STM Web Sales Summary'!L7</f>
        <v>0</v>
      </c>
      <c r="M7" s="91">
        <f>'Adroit Sales Summary'!M7+'Asst Agencies'!M7+'STM Web Sales Summary'!M7</f>
        <v>0</v>
      </c>
      <c r="N7" s="91">
        <f>'Adroit Sales Summary'!N7+'Asst Agencies'!N7+'STM Web Sales Summary'!N7</f>
        <v>0</v>
      </c>
      <c r="O7" s="91">
        <f>'Adroit Sales Summary'!O7+'Asst Agencies'!O7+'STM Web Sales Summary'!O7</f>
        <v>1</v>
      </c>
      <c r="P7" s="91">
        <f>'Adroit Sales Summary'!P7+'Asst Agencies'!P7+'STM Web Sales Summary'!P7</f>
        <v>0</v>
      </c>
      <c r="Q7" s="91">
        <f>'Adroit Sales Summary'!Q7+'Asst Agencies'!Q7+'STM Web Sales Summary'!Q7</f>
        <v>0</v>
      </c>
      <c r="R7" s="91">
        <f>'Adroit Sales Summary'!R7+'Asst Agencies'!R7+'STM Web Sales Summary'!R7</f>
        <v>0</v>
      </c>
      <c r="S7" s="91">
        <f>'Adroit Sales Summary'!S7+'Asst Agencies'!S7+'STM Web Sales Summary'!S7</f>
        <v>0</v>
      </c>
      <c r="T7" s="91">
        <f>'Adroit Sales Summary'!T7+'Asst Agencies'!T7+'STM Web Sales Summary'!T7</f>
        <v>0</v>
      </c>
      <c r="U7" s="91">
        <f>'Adroit Sales Summary'!U7+'Asst Agencies'!U7+'STM Web Sales Summary'!U7</f>
        <v>0</v>
      </c>
      <c r="V7" s="91">
        <f>'Adroit Sales Summary'!V7+'Asst Agencies'!V7+'STM Web Sales Summary'!V7</f>
        <v>0</v>
      </c>
      <c r="W7" s="91">
        <f>'Adroit Sales Summary'!W7+'Asst Agencies'!W7+'STM Web Sales Summary'!W7</f>
        <v>0</v>
      </c>
      <c r="X7" s="91">
        <f>'Adroit Sales Summary'!X7+'Asst Agencies'!X7+'STM Web Sales Summary'!X7</f>
        <v>0</v>
      </c>
      <c r="Y7" s="91">
        <f>'Adroit Sales Summary'!Y7+'Asst Agencies'!Y7+'STM Web Sales Summary'!Y7</f>
        <v>0</v>
      </c>
      <c r="Z7" s="91">
        <f>'Adroit Sales Summary'!Z7+'Asst Agencies'!Z7+'STM Web Sales Summary'!Z7</f>
        <v>1</v>
      </c>
      <c r="AA7" s="91">
        <f>'Adroit Sales Summary'!AA7+'Asst Agencies'!AA7+'STM Web Sales Summary'!AA7</f>
        <v>0</v>
      </c>
      <c r="AB7" s="91">
        <f>'Adroit Sales Summary'!AB7+'Asst Agencies'!AB7+'STM Web Sales Summary'!AB7</f>
        <v>0</v>
      </c>
      <c r="AC7" s="91">
        <f>'Adroit Sales Summary'!AC7+'Asst Agencies'!AC7+'STM Web Sales Summary'!AC7</f>
        <v>1</v>
      </c>
      <c r="AD7" s="91">
        <f>'Adroit Sales Summary'!AD7+'Asst Agencies'!AD7+'STM Web Sales Summary'!AD7</f>
        <v>0</v>
      </c>
      <c r="AE7" s="91">
        <f>'Adroit Sales Summary'!AE7+'Asst Agencies'!AE7+'STM Web Sales Summary'!AE7</f>
        <v>0</v>
      </c>
      <c r="AF7" s="91">
        <f>'Adroit Sales Summary'!AF7+'Asst Agencies'!AF7+'STM Web Sales Summary'!AF7</f>
        <v>0</v>
      </c>
      <c r="AG7" s="91">
        <f>'Adroit Sales Summary'!AG7+'Asst Agencies'!AG7+'STM Web Sales Summary'!AG7</f>
        <v>0</v>
      </c>
      <c r="AH7" s="91">
        <f>'Adroit Sales Summary'!AH7+'Asst Agencies'!AH7+'STM Web Sales Summary'!AH7</f>
        <v>0</v>
      </c>
      <c r="AI7" s="91">
        <f>'Adroit Sales Summary'!AI7+'Asst Agencies'!AI7+'STM Web Sales Summary'!AI7</f>
        <v>0</v>
      </c>
      <c r="AJ7" s="91">
        <f>'Adroit Sales Summary'!AJ7+'Asst Agencies'!AJ7+'STM Web Sales Summary'!AJ7</f>
        <v>0</v>
      </c>
      <c r="AK7" s="91">
        <f>'Adroit Sales Summary'!AK7+'Asst Agencies'!AK7+'STM Web Sales Summary'!AK7</f>
        <v>0</v>
      </c>
      <c r="AL7" s="91">
        <f>'Adroit Sales Summary'!AL7+'Asst Agencies'!AL7+'STM Web Sales Summary'!AL7</f>
        <v>0</v>
      </c>
      <c r="AM7" s="91">
        <f>'Adroit Sales Summary'!AM7+'Asst Agencies'!AM7+'STM Web Sales Summary'!AM7</f>
        <v>0</v>
      </c>
      <c r="AN7" s="91">
        <f>'Adroit Sales Summary'!AN7+'Asst Agencies'!AN7+'STM Web Sales Summary'!AN7</f>
        <v>1</v>
      </c>
      <c r="AO7" s="91">
        <f>'Adroit Sales Summary'!AO7+'Asst Agencies'!AO7+'STM Web Sales Summary'!AO7</f>
        <v>0</v>
      </c>
      <c r="AP7" s="91">
        <f>'Adroit Sales Summary'!AP7+'Asst Agencies'!AP7+'STM Web Sales Summary'!AP7</f>
        <v>0</v>
      </c>
      <c r="AQ7" s="91">
        <f>'Adroit Sales Summary'!AQ7+'Asst Agencies'!AQ7+'STM Web Sales Summary'!AQ7</f>
        <v>0</v>
      </c>
      <c r="AR7" s="91">
        <f>'Adroit Sales Summary'!AR7+'Asst Agencies'!AR7+'STM Web Sales Summary'!AR7</f>
        <v>0</v>
      </c>
      <c r="AS7" s="91">
        <f>'Adroit Sales Summary'!AS7+'Asst Agencies'!AS7+'STM Web Sales Summary'!AS7</f>
        <v>0</v>
      </c>
      <c r="AT7" s="91">
        <f>'Adroit Sales Summary'!AT7+'Asst Agencies'!AT7+'STM Web Sales Summary'!AT7</f>
        <v>0</v>
      </c>
      <c r="AU7" s="91">
        <f>'Adroit Sales Summary'!AU7+'Asst Agencies'!AU7+'STM Web Sales Summary'!AU7</f>
        <v>0</v>
      </c>
      <c r="AV7" s="91">
        <f>'Adroit Sales Summary'!AV7+'Asst Agencies'!AV7+'STM Web Sales Summary'!AV7</f>
        <v>1</v>
      </c>
      <c r="AW7" s="91">
        <f>'Adroit Sales Summary'!AW7+'Asst Agencies'!AW7+'STM Web Sales Summary'!AW7</f>
        <v>0</v>
      </c>
      <c r="AX7" s="91">
        <f>'Adroit Sales Summary'!AX7+'Asst Agencies'!AX7+'STM Web Sales Summary'!AX7</f>
        <v>0</v>
      </c>
      <c r="AY7" s="91">
        <f>'Adroit Sales Summary'!AY7+'Asst Agencies'!AY7+'STM Web Sales Summary'!AY7</f>
        <v>0</v>
      </c>
      <c r="AZ7" s="91">
        <f>'Adroit Sales Summary'!AZ7+'Asst Agencies'!AZ7+'STM Web Sales Summary'!AZ7</f>
        <v>0</v>
      </c>
      <c r="BA7" s="14">
        <f>'Adroit Sales Summary'!BA7+'Asst Agencies'!BA7+'STM Web Sales Summary'!BA7</f>
        <v>7</v>
      </c>
      <c r="BC7" s="91">
        <f>'Adroit Sales Summary'!BB7+'Asst Agencies'!BB7+'Asst Agencies'!BJ7+'Asst Agencies'!BR7+'Asst Agencies'!BZ7+'Asst Agencies'!CH7+'Asst Agencies'!CP7+'STM Web Sales Summary'!BC7</f>
        <v>0</v>
      </c>
      <c r="BD7" s="91">
        <f>'Adroit Sales Summary'!BC7+'Asst Agencies'!BC7+'Asst Agencies'!BK7+'Asst Agencies'!BS7+'Asst Agencies'!CA7+'Asst Agencies'!CI7+'Asst Agencies'!CQ7+'STM Web Sales Summary'!BD7</f>
        <v>1</v>
      </c>
      <c r="BE7" s="91">
        <f>'Adroit Sales Summary'!BD7+'Asst Agencies'!BD7+'Asst Agencies'!BL7+'Asst Agencies'!BT7+'Asst Agencies'!CB7+'Asst Agencies'!CJ7+'Asst Agencies'!CR7+'STM Web Sales Summary'!BE7</f>
        <v>3</v>
      </c>
      <c r="BF7" s="91">
        <f>'Adroit Sales Summary'!BE7+'Asst Agencies'!BE7+'Asst Agencies'!BM7+'Asst Agencies'!BU7+'Asst Agencies'!CC7+'Asst Agencies'!CK7+'Asst Agencies'!CS7+'STM Web Sales Summary'!BF7</f>
        <v>3</v>
      </c>
      <c r="BG7" s="60">
        <f>'Adroit Sales Summary'!BF7+'Asst Agencies'!BF7+'Asst Agencies'!BN7+'Asst Agencies'!BV7+'Asst Agencies'!CD7+'Asst Agencies'!CL7+'Asst Agencies'!CT7+'STM Web Sales Summary'!BG7</f>
        <v>0</v>
      </c>
      <c r="BH7" s="29">
        <f>'Adroit Sales Summary'!BG7+'Asst Agencies'!BG7+'Asst Agencies'!BO7+'Asst Agencies'!BW7+'Asst Agencies'!CE7+'Asst Agencies'!CM7+'Asst Agencies'!CU7+'STM Web Sales Summary'!BH7</f>
        <v>0</v>
      </c>
      <c r="BI7" s="29">
        <f>'Adroit Sales Summary'!BH7+'Asst Agencies'!BH7+'Asst Agencies'!BP7+'Asst Agencies'!BX7+'Asst Agencies'!CF7+'Asst Agencies'!CN7+'Asst Agencies'!CV7+'STM Web Sales Summary'!BI7</f>
        <v>0</v>
      </c>
      <c r="BJ7" s="57">
        <f>'Adroit Sales Summary'!BI7+'Asst Agencies'!BI7+'Asst Agencies'!BQ7+'Asst Agencies'!BY7+'Asst Agencies'!CG7+'Asst Agencies'!CO7+'Asst Agencies'!CW7+'STM Web Sales Summary'!BJ7</f>
        <v>0</v>
      </c>
      <c r="BK7" s="14">
        <f t="shared" si="0"/>
        <v>7</v>
      </c>
      <c r="BL7" s="91">
        <f>'Adroit Sales Summary'!BK7</f>
        <v>2</v>
      </c>
      <c r="BM7" s="91">
        <f t="shared" si="1"/>
        <v>5</v>
      </c>
    </row>
    <row r="8" spans="1:65" x14ac:dyDescent="0.45">
      <c r="A8" s="2">
        <v>42741</v>
      </c>
      <c r="B8" s="91">
        <f>'Adroit Sales Summary'!B8+'Asst Agencies'!B8+'STM Web Sales Summary'!B8</f>
        <v>0</v>
      </c>
      <c r="C8" s="91">
        <f>'Adroit Sales Summary'!C8+'Asst Agencies'!C8+'STM Web Sales Summary'!C8</f>
        <v>0</v>
      </c>
      <c r="D8" s="91">
        <f>'Adroit Sales Summary'!D8+'Asst Agencies'!D8+'STM Web Sales Summary'!D8</f>
        <v>0</v>
      </c>
      <c r="E8" s="91">
        <f>'Adroit Sales Summary'!E8+'Asst Agencies'!E8+'STM Web Sales Summary'!E8</f>
        <v>0</v>
      </c>
      <c r="F8" s="91">
        <f>'Adroit Sales Summary'!F8+'Asst Agencies'!F8+'STM Web Sales Summary'!F8</f>
        <v>0</v>
      </c>
      <c r="G8" s="91">
        <f>'Adroit Sales Summary'!G8+'Asst Agencies'!G8+'STM Web Sales Summary'!G8</f>
        <v>0</v>
      </c>
      <c r="H8" s="91">
        <f>'Adroit Sales Summary'!H8+'Asst Agencies'!H8+'STM Web Sales Summary'!H8</f>
        <v>0</v>
      </c>
      <c r="I8" s="91">
        <f>'Adroit Sales Summary'!I8+'Asst Agencies'!I8+'STM Web Sales Summary'!I8</f>
        <v>0</v>
      </c>
      <c r="J8" s="91">
        <f>'Adroit Sales Summary'!J8+'Asst Agencies'!J8+'STM Web Sales Summary'!J8</f>
        <v>0</v>
      </c>
      <c r="K8" s="91">
        <f>'Adroit Sales Summary'!K8+'Asst Agencies'!K8+'STM Web Sales Summary'!K8</f>
        <v>0</v>
      </c>
      <c r="L8" s="91">
        <f>'Adroit Sales Summary'!L8+'Asst Agencies'!L8+'STM Web Sales Summary'!L8</f>
        <v>0</v>
      </c>
      <c r="M8" s="91">
        <f>'Adroit Sales Summary'!M8+'Asst Agencies'!M8+'STM Web Sales Summary'!M8</f>
        <v>0</v>
      </c>
      <c r="N8" s="91">
        <f>'Adroit Sales Summary'!N8+'Asst Agencies'!N8+'STM Web Sales Summary'!N8</f>
        <v>0</v>
      </c>
      <c r="O8" s="91">
        <f>'Adroit Sales Summary'!O8+'Asst Agencies'!O8+'STM Web Sales Summary'!O8</f>
        <v>0</v>
      </c>
      <c r="P8" s="91">
        <f>'Adroit Sales Summary'!P8+'Asst Agencies'!P8+'STM Web Sales Summary'!P8</f>
        <v>0</v>
      </c>
      <c r="Q8" s="91">
        <f>'Adroit Sales Summary'!Q8+'Asst Agencies'!Q8+'STM Web Sales Summary'!Q8</f>
        <v>0</v>
      </c>
      <c r="R8" s="91">
        <f>'Adroit Sales Summary'!R8+'Asst Agencies'!R8+'STM Web Sales Summary'!R8</f>
        <v>0</v>
      </c>
      <c r="S8" s="91">
        <f>'Adroit Sales Summary'!S8+'Asst Agencies'!S8+'STM Web Sales Summary'!S8</f>
        <v>0</v>
      </c>
      <c r="T8" s="91">
        <f>'Adroit Sales Summary'!T8+'Asst Agencies'!T8+'STM Web Sales Summary'!T8</f>
        <v>0</v>
      </c>
      <c r="U8" s="91">
        <f>'Adroit Sales Summary'!U8+'Asst Agencies'!U8+'STM Web Sales Summary'!U8</f>
        <v>0</v>
      </c>
      <c r="V8" s="91">
        <f>'Adroit Sales Summary'!V8+'Asst Agencies'!V8+'STM Web Sales Summary'!V8</f>
        <v>0</v>
      </c>
      <c r="W8" s="91">
        <f>'Adroit Sales Summary'!W8+'Asst Agencies'!W8+'STM Web Sales Summary'!W8</f>
        <v>0</v>
      </c>
      <c r="X8" s="91">
        <f>'Adroit Sales Summary'!X8+'Asst Agencies'!X8+'STM Web Sales Summary'!X8</f>
        <v>0</v>
      </c>
      <c r="Y8" s="91">
        <f>'Adroit Sales Summary'!Y8+'Asst Agencies'!Y8+'STM Web Sales Summary'!Y8</f>
        <v>0</v>
      </c>
      <c r="Z8" s="91">
        <f>'Adroit Sales Summary'!Z8+'Asst Agencies'!Z8+'STM Web Sales Summary'!Z8</f>
        <v>0</v>
      </c>
      <c r="AA8" s="91">
        <f>'Adroit Sales Summary'!AA8+'Asst Agencies'!AA8+'STM Web Sales Summary'!AA8</f>
        <v>0</v>
      </c>
      <c r="AB8" s="91">
        <f>'Adroit Sales Summary'!AB8+'Asst Agencies'!AB8+'STM Web Sales Summary'!AB8</f>
        <v>0</v>
      </c>
      <c r="AC8" s="91">
        <f>'Adroit Sales Summary'!AC8+'Asst Agencies'!AC8+'STM Web Sales Summary'!AC8</f>
        <v>0</v>
      </c>
      <c r="AD8" s="91">
        <f>'Adroit Sales Summary'!AD8+'Asst Agencies'!AD8+'STM Web Sales Summary'!AD8</f>
        <v>0</v>
      </c>
      <c r="AE8" s="91">
        <f>'Adroit Sales Summary'!AE8+'Asst Agencies'!AE8+'STM Web Sales Summary'!AE8</f>
        <v>0</v>
      </c>
      <c r="AF8" s="91">
        <f>'Adroit Sales Summary'!AF8+'Asst Agencies'!AF8+'STM Web Sales Summary'!AF8</f>
        <v>0</v>
      </c>
      <c r="AG8" s="91">
        <f>'Adroit Sales Summary'!AG8+'Asst Agencies'!AG8+'STM Web Sales Summary'!AG8</f>
        <v>0</v>
      </c>
      <c r="AH8" s="91">
        <f>'Adroit Sales Summary'!AH8+'Asst Agencies'!AH8+'STM Web Sales Summary'!AH8</f>
        <v>0</v>
      </c>
      <c r="AI8" s="91">
        <f>'Adroit Sales Summary'!AI8+'Asst Agencies'!AI8+'STM Web Sales Summary'!AI8</f>
        <v>0</v>
      </c>
      <c r="AJ8" s="91">
        <f>'Adroit Sales Summary'!AJ8+'Asst Agencies'!AJ8+'STM Web Sales Summary'!AJ8</f>
        <v>0</v>
      </c>
      <c r="AK8" s="91">
        <f>'Adroit Sales Summary'!AK8+'Asst Agencies'!AK8+'STM Web Sales Summary'!AK8</f>
        <v>1</v>
      </c>
      <c r="AL8" s="91">
        <f>'Adroit Sales Summary'!AL8+'Asst Agencies'!AL8+'STM Web Sales Summary'!AL8</f>
        <v>0</v>
      </c>
      <c r="AM8" s="91">
        <f>'Adroit Sales Summary'!AM8+'Asst Agencies'!AM8+'STM Web Sales Summary'!AM8</f>
        <v>0</v>
      </c>
      <c r="AN8" s="91">
        <f>'Adroit Sales Summary'!AN8+'Asst Agencies'!AN8+'STM Web Sales Summary'!AN8</f>
        <v>2</v>
      </c>
      <c r="AO8" s="91">
        <f>'Adroit Sales Summary'!AO8+'Asst Agencies'!AO8+'STM Web Sales Summary'!AO8</f>
        <v>0</v>
      </c>
      <c r="AP8" s="91">
        <f>'Adroit Sales Summary'!AP8+'Asst Agencies'!AP8+'STM Web Sales Summary'!AP8</f>
        <v>0</v>
      </c>
      <c r="AQ8" s="91">
        <f>'Adroit Sales Summary'!AQ8+'Asst Agencies'!AQ8+'STM Web Sales Summary'!AQ8</f>
        <v>0</v>
      </c>
      <c r="AR8" s="91">
        <f>'Adroit Sales Summary'!AR8+'Asst Agencies'!AR8+'STM Web Sales Summary'!AR8</f>
        <v>0</v>
      </c>
      <c r="AS8" s="91">
        <f>'Adroit Sales Summary'!AS8+'Asst Agencies'!AS8+'STM Web Sales Summary'!AS8</f>
        <v>0</v>
      </c>
      <c r="AT8" s="91">
        <f>'Adroit Sales Summary'!AT8+'Asst Agencies'!AT8+'STM Web Sales Summary'!AT8</f>
        <v>0</v>
      </c>
      <c r="AU8" s="91">
        <f>'Adroit Sales Summary'!AU8+'Asst Agencies'!AU8+'STM Web Sales Summary'!AU8</f>
        <v>0</v>
      </c>
      <c r="AV8" s="91">
        <f>'Adroit Sales Summary'!AV8+'Asst Agencies'!AV8+'STM Web Sales Summary'!AV8</f>
        <v>1</v>
      </c>
      <c r="AW8" s="91">
        <f>'Adroit Sales Summary'!AW8+'Asst Agencies'!AW8+'STM Web Sales Summary'!AW8</f>
        <v>0</v>
      </c>
      <c r="AX8" s="91">
        <f>'Adroit Sales Summary'!AX8+'Asst Agencies'!AX8+'STM Web Sales Summary'!AX8</f>
        <v>0</v>
      </c>
      <c r="AY8" s="91">
        <f>'Adroit Sales Summary'!AY8+'Asst Agencies'!AY8+'STM Web Sales Summary'!AY8</f>
        <v>0</v>
      </c>
      <c r="AZ8" s="91">
        <f>'Adroit Sales Summary'!AZ8+'Asst Agencies'!AZ8+'STM Web Sales Summary'!AZ8</f>
        <v>0</v>
      </c>
      <c r="BA8" s="14">
        <f>'Adroit Sales Summary'!BA8+'Asst Agencies'!BA8+'STM Web Sales Summary'!BA8</f>
        <v>4</v>
      </c>
      <c r="BC8" s="91">
        <f>'Adroit Sales Summary'!BB8+'Asst Agencies'!BB8+'Asst Agencies'!BJ8+'Asst Agencies'!BR8+'Asst Agencies'!BZ8+'Asst Agencies'!CH8+'Asst Agencies'!CP8+'STM Web Sales Summary'!BC8</f>
        <v>0</v>
      </c>
      <c r="BD8" s="91">
        <f>'Adroit Sales Summary'!BC8+'Asst Agencies'!BC8+'Asst Agencies'!BK8+'Asst Agencies'!BS8+'Asst Agencies'!CA8+'Asst Agencies'!CI8+'Asst Agencies'!CQ8+'STM Web Sales Summary'!BD8</f>
        <v>1</v>
      </c>
      <c r="BE8" s="91">
        <f>'Adroit Sales Summary'!BD8+'Asst Agencies'!BD8+'Asst Agencies'!BL8+'Asst Agencies'!BT8+'Asst Agencies'!CB8+'Asst Agencies'!CJ8+'Asst Agencies'!CR8+'STM Web Sales Summary'!BE8</f>
        <v>1</v>
      </c>
      <c r="BF8" s="91">
        <f>'Adroit Sales Summary'!BE8+'Asst Agencies'!BE8+'Asst Agencies'!BM8+'Asst Agencies'!BU8+'Asst Agencies'!CC8+'Asst Agencies'!CK8+'Asst Agencies'!CS8+'STM Web Sales Summary'!BF8</f>
        <v>2</v>
      </c>
      <c r="BG8" s="60">
        <f>'Adroit Sales Summary'!BF8+'Asst Agencies'!BF8+'Asst Agencies'!BN8+'Asst Agencies'!BV8+'Asst Agencies'!CD8+'Asst Agencies'!CL8+'Asst Agencies'!CT8+'STM Web Sales Summary'!BG8</f>
        <v>0</v>
      </c>
      <c r="BH8" s="29">
        <f>'Adroit Sales Summary'!BG8+'Asst Agencies'!BG8+'Asst Agencies'!BO8+'Asst Agencies'!BW8+'Asst Agencies'!CE8+'Asst Agencies'!CM8+'Asst Agencies'!CU8+'STM Web Sales Summary'!BH8</f>
        <v>0</v>
      </c>
      <c r="BI8" s="29">
        <f>'Adroit Sales Summary'!BH8+'Asst Agencies'!BH8+'Asst Agencies'!BP8+'Asst Agencies'!BX8+'Asst Agencies'!CF8+'Asst Agencies'!CN8+'Asst Agencies'!CV8+'STM Web Sales Summary'!BI8</f>
        <v>0</v>
      </c>
      <c r="BJ8" s="57">
        <f>'Adroit Sales Summary'!BI8+'Asst Agencies'!BI8+'Asst Agencies'!BQ8+'Asst Agencies'!BY8+'Asst Agencies'!CG8+'Asst Agencies'!CO8+'Asst Agencies'!CW8+'STM Web Sales Summary'!BJ8</f>
        <v>0</v>
      </c>
      <c r="BK8" s="14">
        <f t="shared" si="0"/>
        <v>4</v>
      </c>
      <c r="BL8" s="91">
        <f>'Adroit Sales Summary'!BK8</f>
        <v>0</v>
      </c>
      <c r="BM8" s="91">
        <f t="shared" si="1"/>
        <v>4</v>
      </c>
    </row>
    <row r="9" spans="1:65" x14ac:dyDescent="0.45">
      <c r="A9" s="2">
        <v>42742</v>
      </c>
      <c r="B9" s="91">
        <f>'Adroit Sales Summary'!B9+'Asst Agencies'!B9+'STM Web Sales Summary'!B9</f>
        <v>0</v>
      </c>
      <c r="C9" s="91">
        <f>'Adroit Sales Summary'!C9+'Asst Agencies'!C9+'STM Web Sales Summary'!C9</f>
        <v>0</v>
      </c>
      <c r="D9" s="91">
        <f>'Adroit Sales Summary'!D9+'Asst Agencies'!D9+'STM Web Sales Summary'!D9</f>
        <v>0</v>
      </c>
      <c r="E9" s="91">
        <f>'Adroit Sales Summary'!E9+'Asst Agencies'!E9+'STM Web Sales Summary'!E9</f>
        <v>0</v>
      </c>
      <c r="F9" s="91">
        <f>'Adroit Sales Summary'!F9+'Asst Agencies'!F9+'STM Web Sales Summary'!F9</f>
        <v>0</v>
      </c>
      <c r="G9" s="91">
        <f>'Adroit Sales Summary'!G9+'Asst Agencies'!G9+'STM Web Sales Summary'!G9</f>
        <v>0</v>
      </c>
      <c r="H9" s="91">
        <f>'Adroit Sales Summary'!H9+'Asst Agencies'!H9+'STM Web Sales Summary'!H9</f>
        <v>0</v>
      </c>
      <c r="I9" s="91">
        <f>'Adroit Sales Summary'!I9+'Asst Agencies'!I9+'STM Web Sales Summary'!I9</f>
        <v>0</v>
      </c>
      <c r="J9" s="91">
        <f>'Adroit Sales Summary'!J9+'Asst Agencies'!J9+'STM Web Sales Summary'!J9</f>
        <v>0</v>
      </c>
      <c r="K9" s="91">
        <f>'Adroit Sales Summary'!K9+'Asst Agencies'!K9+'STM Web Sales Summary'!K9</f>
        <v>0</v>
      </c>
      <c r="L9" s="91">
        <f>'Adroit Sales Summary'!L9+'Asst Agencies'!L9+'STM Web Sales Summary'!L9</f>
        <v>0</v>
      </c>
      <c r="M9" s="91">
        <f>'Adroit Sales Summary'!M9+'Asst Agencies'!M9+'STM Web Sales Summary'!M9</f>
        <v>0</v>
      </c>
      <c r="N9" s="91">
        <f>'Adroit Sales Summary'!N9+'Asst Agencies'!N9+'STM Web Sales Summary'!N9</f>
        <v>0</v>
      </c>
      <c r="O9" s="91">
        <f>'Adroit Sales Summary'!O9+'Asst Agencies'!O9+'STM Web Sales Summary'!O9</f>
        <v>0</v>
      </c>
      <c r="P9" s="91">
        <f>'Adroit Sales Summary'!P9+'Asst Agencies'!P9+'STM Web Sales Summary'!P9</f>
        <v>1</v>
      </c>
      <c r="Q9" s="91">
        <f>'Adroit Sales Summary'!Q9+'Asst Agencies'!Q9+'STM Web Sales Summary'!Q9</f>
        <v>0</v>
      </c>
      <c r="R9" s="91">
        <f>'Adroit Sales Summary'!R9+'Asst Agencies'!R9+'STM Web Sales Summary'!R9</f>
        <v>0</v>
      </c>
      <c r="S9" s="91">
        <f>'Adroit Sales Summary'!S9+'Asst Agencies'!S9+'STM Web Sales Summary'!S9</f>
        <v>0</v>
      </c>
      <c r="T9" s="91">
        <f>'Adroit Sales Summary'!T9+'Asst Agencies'!T9+'STM Web Sales Summary'!T9</f>
        <v>0</v>
      </c>
      <c r="U9" s="91">
        <f>'Adroit Sales Summary'!U9+'Asst Agencies'!U9+'STM Web Sales Summary'!U9</f>
        <v>0</v>
      </c>
      <c r="V9" s="91">
        <f>'Adroit Sales Summary'!V9+'Asst Agencies'!V9+'STM Web Sales Summary'!V9</f>
        <v>0</v>
      </c>
      <c r="W9" s="91">
        <f>'Adroit Sales Summary'!W9+'Asst Agencies'!W9+'STM Web Sales Summary'!W9</f>
        <v>0</v>
      </c>
      <c r="X9" s="91">
        <f>'Adroit Sales Summary'!X9+'Asst Agencies'!X9+'STM Web Sales Summary'!X9</f>
        <v>0</v>
      </c>
      <c r="Y9" s="91">
        <f>'Adroit Sales Summary'!Y9+'Asst Agencies'!Y9+'STM Web Sales Summary'!Y9</f>
        <v>0</v>
      </c>
      <c r="Z9" s="91">
        <f>'Adroit Sales Summary'!Z9+'Asst Agencies'!Z9+'STM Web Sales Summary'!Z9</f>
        <v>0</v>
      </c>
      <c r="AA9" s="91">
        <f>'Adroit Sales Summary'!AA9+'Asst Agencies'!AA9+'STM Web Sales Summary'!AA9</f>
        <v>0</v>
      </c>
      <c r="AB9" s="91">
        <f>'Adroit Sales Summary'!AB9+'Asst Agencies'!AB9+'STM Web Sales Summary'!AB9</f>
        <v>0</v>
      </c>
      <c r="AC9" s="91">
        <f>'Adroit Sales Summary'!AC9+'Asst Agencies'!AC9+'STM Web Sales Summary'!AC9</f>
        <v>0</v>
      </c>
      <c r="AD9" s="91">
        <f>'Adroit Sales Summary'!AD9+'Asst Agencies'!AD9+'STM Web Sales Summary'!AD9</f>
        <v>0</v>
      </c>
      <c r="AE9" s="91">
        <f>'Adroit Sales Summary'!AE9+'Asst Agencies'!AE9+'STM Web Sales Summary'!AE9</f>
        <v>0</v>
      </c>
      <c r="AF9" s="91">
        <f>'Adroit Sales Summary'!AF9+'Asst Agencies'!AF9+'STM Web Sales Summary'!AF9</f>
        <v>0</v>
      </c>
      <c r="AG9" s="91">
        <f>'Adroit Sales Summary'!AG9+'Asst Agencies'!AG9+'STM Web Sales Summary'!AG9</f>
        <v>0</v>
      </c>
      <c r="AH9" s="91">
        <f>'Adroit Sales Summary'!AH9+'Asst Agencies'!AH9+'STM Web Sales Summary'!AH9</f>
        <v>0</v>
      </c>
      <c r="AI9" s="91">
        <f>'Adroit Sales Summary'!AI9+'Asst Agencies'!AI9+'STM Web Sales Summary'!AI9</f>
        <v>0</v>
      </c>
      <c r="AJ9" s="91">
        <f>'Adroit Sales Summary'!AJ9+'Asst Agencies'!AJ9+'STM Web Sales Summary'!AJ9</f>
        <v>0</v>
      </c>
      <c r="AK9" s="91">
        <f>'Adroit Sales Summary'!AK9+'Asst Agencies'!AK9+'STM Web Sales Summary'!AK9</f>
        <v>0</v>
      </c>
      <c r="AL9" s="91">
        <f>'Adroit Sales Summary'!AL9+'Asst Agencies'!AL9+'STM Web Sales Summary'!AL9</f>
        <v>0</v>
      </c>
      <c r="AM9" s="91">
        <f>'Adroit Sales Summary'!AM9+'Asst Agencies'!AM9+'STM Web Sales Summary'!AM9</f>
        <v>0</v>
      </c>
      <c r="AN9" s="91">
        <f>'Adroit Sales Summary'!AN9+'Asst Agencies'!AN9+'STM Web Sales Summary'!AN9</f>
        <v>1</v>
      </c>
      <c r="AO9" s="91">
        <f>'Adroit Sales Summary'!AO9+'Asst Agencies'!AO9+'STM Web Sales Summary'!AO9</f>
        <v>0</v>
      </c>
      <c r="AP9" s="91">
        <f>'Adroit Sales Summary'!AP9+'Asst Agencies'!AP9+'STM Web Sales Summary'!AP9</f>
        <v>0</v>
      </c>
      <c r="AQ9" s="91">
        <f>'Adroit Sales Summary'!AQ9+'Asst Agencies'!AQ9+'STM Web Sales Summary'!AQ9</f>
        <v>0</v>
      </c>
      <c r="AR9" s="91">
        <f>'Adroit Sales Summary'!AR9+'Asst Agencies'!AR9+'STM Web Sales Summary'!AR9</f>
        <v>0</v>
      </c>
      <c r="AS9" s="91">
        <f>'Adroit Sales Summary'!AS9+'Asst Agencies'!AS9+'STM Web Sales Summary'!AS9</f>
        <v>0</v>
      </c>
      <c r="AT9" s="91">
        <f>'Adroit Sales Summary'!AT9+'Asst Agencies'!AT9+'STM Web Sales Summary'!AT9</f>
        <v>0</v>
      </c>
      <c r="AU9" s="91">
        <f>'Adroit Sales Summary'!AU9+'Asst Agencies'!AU9+'STM Web Sales Summary'!AU9</f>
        <v>0</v>
      </c>
      <c r="AV9" s="91">
        <f>'Adroit Sales Summary'!AV9+'Asst Agencies'!AV9+'STM Web Sales Summary'!AV9</f>
        <v>0</v>
      </c>
      <c r="AW9" s="91">
        <f>'Adroit Sales Summary'!AW9+'Asst Agencies'!AW9+'STM Web Sales Summary'!AW9</f>
        <v>0</v>
      </c>
      <c r="AX9" s="91">
        <f>'Adroit Sales Summary'!AX9+'Asst Agencies'!AX9+'STM Web Sales Summary'!AX9</f>
        <v>0</v>
      </c>
      <c r="AY9" s="91">
        <f>'Adroit Sales Summary'!AY9+'Asst Agencies'!AY9+'STM Web Sales Summary'!AY9</f>
        <v>0</v>
      </c>
      <c r="AZ9" s="91">
        <f>'Adroit Sales Summary'!AZ9+'Asst Agencies'!AZ9+'STM Web Sales Summary'!AZ9</f>
        <v>0</v>
      </c>
      <c r="BA9" s="14">
        <f>'Adroit Sales Summary'!BA9+'Asst Agencies'!BA9+'STM Web Sales Summary'!BA9</f>
        <v>2</v>
      </c>
      <c r="BC9" s="91">
        <f>'Adroit Sales Summary'!BB9+'Asst Agencies'!BB9+'Asst Agencies'!BJ9+'Asst Agencies'!BR9+'Asst Agencies'!BZ9+'Asst Agencies'!CH9+'Asst Agencies'!CP9+'STM Web Sales Summary'!BC9</f>
        <v>0</v>
      </c>
      <c r="BD9" s="91">
        <f>'Adroit Sales Summary'!BC9+'Asst Agencies'!BC9+'Asst Agencies'!BK9+'Asst Agencies'!BS9+'Asst Agencies'!CA9+'Asst Agencies'!CI9+'Asst Agencies'!CQ9+'STM Web Sales Summary'!BD9</f>
        <v>0</v>
      </c>
      <c r="BE9" s="91">
        <f>'Adroit Sales Summary'!BD9+'Asst Agencies'!BD9+'Asst Agencies'!BL9+'Asst Agencies'!BT9+'Asst Agencies'!CB9+'Asst Agencies'!CJ9+'Asst Agencies'!CR9+'STM Web Sales Summary'!BE9</f>
        <v>1</v>
      </c>
      <c r="BF9" s="91">
        <f>'Adroit Sales Summary'!BE9+'Asst Agencies'!BE9+'Asst Agencies'!BM9+'Asst Agencies'!BU9+'Asst Agencies'!CC9+'Asst Agencies'!CK9+'Asst Agencies'!CS9+'STM Web Sales Summary'!BF9</f>
        <v>1</v>
      </c>
      <c r="BG9" s="60">
        <f>'Adroit Sales Summary'!BF9+'Asst Agencies'!BF9+'Asst Agencies'!BN9+'Asst Agencies'!BV9+'Asst Agencies'!CD9+'Asst Agencies'!CL9+'Asst Agencies'!CT9+'STM Web Sales Summary'!BG9</f>
        <v>0</v>
      </c>
      <c r="BH9" s="29">
        <f>'Adroit Sales Summary'!BG9+'Asst Agencies'!BG9+'Asst Agencies'!BO9+'Asst Agencies'!BW9+'Asst Agencies'!CE9+'Asst Agencies'!CM9+'Asst Agencies'!CU9+'STM Web Sales Summary'!BH9</f>
        <v>0</v>
      </c>
      <c r="BI9" s="29">
        <f>'Adroit Sales Summary'!BH9+'Asst Agencies'!BH9+'Asst Agencies'!BP9+'Asst Agencies'!BX9+'Asst Agencies'!CF9+'Asst Agencies'!CN9+'Asst Agencies'!CV9+'STM Web Sales Summary'!BI9</f>
        <v>0</v>
      </c>
      <c r="BJ9" s="57">
        <f>'Adroit Sales Summary'!BI9+'Asst Agencies'!BI9+'Asst Agencies'!BQ9+'Asst Agencies'!BY9+'Asst Agencies'!CG9+'Asst Agencies'!CO9+'Asst Agencies'!CW9+'STM Web Sales Summary'!BJ9</f>
        <v>0</v>
      </c>
      <c r="BK9" s="14">
        <f t="shared" si="0"/>
        <v>2</v>
      </c>
      <c r="BL9" s="91">
        <f>'Adroit Sales Summary'!BK9</f>
        <v>1</v>
      </c>
      <c r="BM9" s="91">
        <f t="shared" si="1"/>
        <v>1</v>
      </c>
    </row>
    <row r="10" spans="1:65" s="18" customFormat="1" x14ac:dyDescent="0.45">
      <c r="A10" s="3" t="s">
        <v>58</v>
      </c>
      <c r="B10" s="4">
        <f>'Adroit Sales Summary'!B10+'Asst Agencies'!B10+'STM Web Sales Summary'!B10</f>
        <v>2</v>
      </c>
      <c r="C10" s="4">
        <f>'Adroit Sales Summary'!C10+'Asst Agencies'!C10+'STM Web Sales Summary'!C10</f>
        <v>0</v>
      </c>
      <c r="D10" s="4">
        <f>'Adroit Sales Summary'!D10+'Asst Agencies'!D10+'STM Web Sales Summary'!D10</f>
        <v>0</v>
      </c>
      <c r="E10" s="4">
        <f>'Adroit Sales Summary'!E10+'Asst Agencies'!E10+'STM Web Sales Summary'!E10</f>
        <v>0</v>
      </c>
      <c r="F10" s="4">
        <f>'Adroit Sales Summary'!F10+'Asst Agencies'!F10+'STM Web Sales Summary'!F10</f>
        <v>0</v>
      </c>
      <c r="G10" s="4">
        <f>'Adroit Sales Summary'!G10+'Asst Agencies'!G10+'STM Web Sales Summary'!G10</f>
        <v>0</v>
      </c>
      <c r="H10" s="4">
        <f>'Adroit Sales Summary'!H10+'Asst Agencies'!H10+'STM Web Sales Summary'!H10</f>
        <v>0</v>
      </c>
      <c r="I10" s="4">
        <f>'Adroit Sales Summary'!I10+'Asst Agencies'!I10+'STM Web Sales Summary'!I10</f>
        <v>0</v>
      </c>
      <c r="J10" s="4">
        <f>'Adroit Sales Summary'!J10+'Asst Agencies'!J10+'STM Web Sales Summary'!J10</f>
        <v>0</v>
      </c>
      <c r="K10" s="4">
        <f>'Adroit Sales Summary'!K10+'Asst Agencies'!K10+'STM Web Sales Summary'!K10</f>
        <v>3</v>
      </c>
      <c r="L10" s="4">
        <f>'Adroit Sales Summary'!L10+'Asst Agencies'!L10+'STM Web Sales Summary'!L10</f>
        <v>3</v>
      </c>
      <c r="M10" s="4">
        <f>'Adroit Sales Summary'!M10+'Asst Agencies'!M10+'STM Web Sales Summary'!M10</f>
        <v>0</v>
      </c>
      <c r="N10" s="4">
        <f>'Adroit Sales Summary'!N10+'Asst Agencies'!N10+'STM Web Sales Summary'!N10</f>
        <v>0</v>
      </c>
      <c r="O10" s="4">
        <f>'Adroit Sales Summary'!O10+'Asst Agencies'!O10+'STM Web Sales Summary'!O10</f>
        <v>5</v>
      </c>
      <c r="P10" s="4">
        <f>'Adroit Sales Summary'!P10+'Asst Agencies'!P10+'STM Web Sales Summary'!P10</f>
        <v>1</v>
      </c>
      <c r="Q10" s="4">
        <f>'Adroit Sales Summary'!Q10+'Asst Agencies'!Q10+'STM Web Sales Summary'!Q10</f>
        <v>0</v>
      </c>
      <c r="R10" s="4">
        <f>'Adroit Sales Summary'!R10+'Asst Agencies'!R10+'STM Web Sales Summary'!R10</f>
        <v>0</v>
      </c>
      <c r="S10" s="4">
        <f>'Adroit Sales Summary'!S10+'Asst Agencies'!S10+'STM Web Sales Summary'!S10</f>
        <v>1</v>
      </c>
      <c r="T10" s="4">
        <f>'Adroit Sales Summary'!T10+'Asst Agencies'!T10+'STM Web Sales Summary'!T10</f>
        <v>0</v>
      </c>
      <c r="U10" s="4">
        <f>'Adroit Sales Summary'!U10+'Asst Agencies'!U10+'STM Web Sales Summary'!U10</f>
        <v>0</v>
      </c>
      <c r="V10" s="4">
        <f>'Adroit Sales Summary'!V10+'Asst Agencies'!V10+'STM Web Sales Summary'!V10</f>
        <v>0</v>
      </c>
      <c r="W10" s="4">
        <f>'Adroit Sales Summary'!W10+'Asst Agencies'!W10+'STM Web Sales Summary'!W10</f>
        <v>0</v>
      </c>
      <c r="X10" s="4">
        <f>'Adroit Sales Summary'!X10+'Asst Agencies'!X10+'STM Web Sales Summary'!X10</f>
        <v>1</v>
      </c>
      <c r="Y10" s="4">
        <f>'Adroit Sales Summary'!Y10+'Asst Agencies'!Y10+'STM Web Sales Summary'!Y10</f>
        <v>0</v>
      </c>
      <c r="Z10" s="4">
        <f>'Adroit Sales Summary'!Z10+'Asst Agencies'!Z10+'STM Web Sales Summary'!Z10</f>
        <v>2</v>
      </c>
      <c r="AA10" s="4">
        <f>'Adroit Sales Summary'!AA10+'Asst Agencies'!AA10+'STM Web Sales Summary'!AA10</f>
        <v>0</v>
      </c>
      <c r="AB10" s="4">
        <f>'Adroit Sales Summary'!AB10+'Asst Agencies'!AB10+'STM Web Sales Summary'!AB10</f>
        <v>0</v>
      </c>
      <c r="AC10" s="4">
        <f>'Adroit Sales Summary'!AC10+'Asst Agencies'!AC10+'STM Web Sales Summary'!AC10</f>
        <v>1</v>
      </c>
      <c r="AD10" s="4">
        <f>'Adroit Sales Summary'!AD10+'Asst Agencies'!AD10+'STM Web Sales Summary'!AD10</f>
        <v>0</v>
      </c>
      <c r="AE10" s="4">
        <f>'Adroit Sales Summary'!AE10+'Asst Agencies'!AE10+'STM Web Sales Summary'!AE10</f>
        <v>0</v>
      </c>
      <c r="AF10" s="4">
        <f>'Adroit Sales Summary'!AF10+'Asst Agencies'!AF10+'STM Web Sales Summary'!AF10</f>
        <v>0</v>
      </c>
      <c r="AG10" s="4">
        <f>'Adroit Sales Summary'!AG10+'Asst Agencies'!AG10+'STM Web Sales Summary'!AG10</f>
        <v>0</v>
      </c>
      <c r="AH10" s="4">
        <f>'Adroit Sales Summary'!AH10+'Asst Agencies'!AH10+'STM Web Sales Summary'!AH10</f>
        <v>0</v>
      </c>
      <c r="AI10" s="4">
        <f>'Adroit Sales Summary'!AI10+'Asst Agencies'!AI10+'STM Web Sales Summary'!AI10</f>
        <v>2</v>
      </c>
      <c r="AJ10" s="4">
        <f>'Adroit Sales Summary'!AJ10+'Asst Agencies'!AJ10+'STM Web Sales Summary'!AJ10</f>
        <v>0</v>
      </c>
      <c r="AK10" s="4">
        <f>'Adroit Sales Summary'!AK10+'Asst Agencies'!AK10+'STM Web Sales Summary'!AK10</f>
        <v>1</v>
      </c>
      <c r="AL10" s="4">
        <f>'Adroit Sales Summary'!AL10+'Asst Agencies'!AL10+'STM Web Sales Summary'!AL10</f>
        <v>0</v>
      </c>
      <c r="AM10" s="4">
        <f>'Adroit Sales Summary'!AM10+'Asst Agencies'!AM10+'STM Web Sales Summary'!AM10</f>
        <v>0</v>
      </c>
      <c r="AN10" s="4">
        <f>'Adroit Sales Summary'!AN10+'Asst Agencies'!AN10+'STM Web Sales Summary'!AN10</f>
        <v>7</v>
      </c>
      <c r="AO10" s="4">
        <f>'Adroit Sales Summary'!AO10+'Asst Agencies'!AO10+'STM Web Sales Summary'!AO10</f>
        <v>0</v>
      </c>
      <c r="AP10" s="4">
        <f>'Adroit Sales Summary'!AP10+'Asst Agencies'!AP10+'STM Web Sales Summary'!AP10</f>
        <v>0</v>
      </c>
      <c r="AQ10" s="4">
        <f>'Adroit Sales Summary'!AQ10+'Asst Agencies'!AQ10+'STM Web Sales Summary'!AQ10</f>
        <v>0</v>
      </c>
      <c r="AR10" s="4">
        <f>'Adroit Sales Summary'!AR10+'Asst Agencies'!AR10+'STM Web Sales Summary'!AR10</f>
        <v>0</v>
      </c>
      <c r="AS10" s="4">
        <f>'Adroit Sales Summary'!AS10+'Asst Agencies'!AS10+'STM Web Sales Summary'!AS10</f>
        <v>1</v>
      </c>
      <c r="AT10" s="4">
        <f>'Adroit Sales Summary'!AT10+'Asst Agencies'!AT10+'STM Web Sales Summary'!AT10</f>
        <v>0</v>
      </c>
      <c r="AU10" s="4">
        <f>'Adroit Sales Summary'!AU10+'Asst Agencies'!AU10+'STM Web Sales Summary'!AU10</f>
        <v>0</v>
      </c>
      <c r="AV10" s="4">
        <f>'Adroit Sales Summary'!AV10+'Asst Agencies'!AV10+'STM Web Sales Summary'!AV10</f>
        <v>4</v>
      </c>
      <c r="AW10" s="4">
        <f>'Adroit Sales Summary'!AW10+'Asst Agencies'!AW10+'STM Web Sales Summary'!AW10</f>
        <v>0</v>
      </c>
      <c r="AX10" s="4">
        <f>'Adroit Sales Summary'!AX10+'Asst Agencies'!AX10+'STM Web Sales Summary'!AX10</f>
        <v>0</v>
      </c>
      <c r="AY10" s="4">
        <f>'Adroit Sales Summary'!AY10+'Asst Agencies'!AY10+'STM Web Sales Summary'!AY10</f>
        <v>0</v>
      </c>
      <c r="AZ10" s="4">
        <f>'Adroit Sales Summary'!AZ10+'Asst Agencies'!AZ10+'STM Web Sales Summary'!AZ10</f>
        <v>0</v>
      </c>
      <c r="BA10" s="18">
        <f>'Adroit Sales Summary'!BA10+'Asst Agencies'!BA10+'STM Web Sales Summary'!BA10</f>
        <v>34</v>
      </c>
      <c r="BC10" s="4">
        <f>'Adroit Sales Summary'!BB10+'Asst Agencies'!BB10+'Asst Agencies'!BJ10+'Asst Agencies'!BR10+'Asst Agencies'!BZ10+'Asst Agencies'!CH10+'Asst Agencies'!CP10+'STM Web Sales Summary'!BC10</f>
        <v>1</v>
      </c>
      <c r="BD10" s="4">
        <f>'Adroit Sales Summary'!BC10+'Asst Agencies'!BC10+'Asst Agencies'!BK10+'Asst Agencies'!BS10+'Asst Agencies'!CA10+'Asst Agencies'!CI10+'Asst Agencies'!CQ10+'STM Web Sales Summary'!BD10</f>
        <v>2</v>
      </c>
      <c r="BE10" s="4">
        <f>'Adroit Sales Summary'!BD10+'Asst Agencies'!BD10+'Asst Agencies'!BL10+'Asst Agencies'!BT10+'Asst Agencies'!CB10+'Asst Agencies'!CJ10+'Asst Agencies'!CR10+'STM Web Sales Summary'!BE10</f>
        <v>14</v>
      </c>
      <c r="BF10" s="4">
        <f>'Adroit Sales Summary'!BE10+'Asst Agencies'!BE10+'Asst Agencies'!BM10+'Asst Agencies'!BU10+'Asst Agencies'!CC10+'Asst Agencies'!CK10+'Asst Agencies'!CS10+'STM Web Sales Summary'!BF10</f>
        <v>17</v>
      </c>
      <c r="BG10" s="62">
        <f>'Adroit Sales Summary'!BF10+'Asst Agencies'!BF10+'Asst Agencies'!BN10+'Asst Agencies'!BV10+'Asst Agencies'!CD10+'Asst Agencies'!CL10+'Asst Agencies'!CT10+'STM Web Sales Summary'!BG10</f>
        <v>0</v>
      </c>
      <c r="BH10" s="30">
        <f>'Adroit Sales Summary'!BG10+'Asst Agencies'!BG10+'Asst Agencies'!BO10+'Asst Agencies'!BW10+'Asst Agencies'!CE10+'Asst Agencies'!CM10+'Asst Agencies'!CU10+'STM Web Sales Summary'!BH10</f>
        <v>0</v>
      </c>
      <c r="BI10" s="30">
        <f>'Adroit Sales Summary'!BH10+'Asst Agencies'!BH10+'Asst Agencies'!BP10+'Asst Agencies'!BX10+'Asst Agencies'!CF10+'Asst Agencies'!CN10+'Asst Agencies'!CV10+'STM Web Sales Summary'!BI10</f>
        <v>0</v>
      </c>
      <c r="BJ10" s="68">
        <f>'Adroit Sales Summary'!BI10+'Asst Agencies'!BI10+'Asst Agencies'!BQ10+'Asst Agencies'!BY10+'Asst Agencies'!CG10+'Asst Agencies'!CO10+'Asst Agencies'!CW10+'STM Web Sales Summary'!BJ10</f>
        <v>0</v>
      </c>
      <c r="BK10" s="18">
        <f t="shared" si="0"/>
        <v>34</v>
      </c>
      <c r="BL10" s="4">
        <f>'Adroit Sales Summary'!BK10</f>
        <v>7</v>
      </c>
      <c r="BM10" s="4">
        <f t="shared" si="1"/>
        <v>27</v>
      </c>
    </row>
    <row r="11" spans="1:65" x14ac:dyDescent="0.45">
      <c r="A11" s="2">
        <v>42743</v>
      </c>
      <c r="B11" s="91">
        <f>'Adroit Sales Summary'!B11+'Asst Agencies'!B11+'STM Web Sales Summary'!B11</f>
        <v>0</v>
      </c>
      <c r="C11" s="91">
        <f>'Adroit Sales Summary'!C11+'Asst Agencies'!C11+'STM Web Sales Summary'!C11</f>
        <v>0</v>
      </c>
      <c r="D11" s="91">
        <f>'Adroit Sales Summary'!D11+'Asst Agencies'!D11+'STM Web Sales Summary'!D11</f>
        <v>0</v>
      </c>
      <c r="E11" s="91">
        <f>'Adroit Sales Summary'!E11+'Asst Agencies'!E11+'STM Web Sales Summary'!E11</f>
        <v>0</v>
      </c>
      <c r="F11" s="91">
        <f>'Adroit Sales Summary'!F11+'Asst Agencies'!F11+'STM Web Sales Summary'!F11</f>
        <v>0</v>
      </c>
      <c r="G11" s="91">
        <f>'Adroit Sales Summary'!G11+'Asst Agencies'!G11+'STM Web Sales Summary'!G11</f>
        <v>0</v>
      </c>
      <c r="H11" s="91">
        <f>'Adroit Sales Summary'!H11+'Asst Agencies'!H11+'STM Web Sales Summary'!H11</f>
        <v>0</v>
      </c>
      <c r="I11" s="91">
        <f>'Adroit Sales Summary'!I11+'Asst Agencies'!I11+'STM Web Sales Summary'!I11</f>
        <v>0</v>
      </c>
      <c r="J11" s="91">
        <f>'Adroit Sales Summary'!J11+'Asst Agencies'!J11+'STM Web Sales Summary'!J11</f>
        <v>0</v>
      </c>
      <c r="K11" s="91">
        <f>'Adroit Sales Summary'!K11+'Asst Agencies'!K11+'STM Web Sales Summary'!K11</f>
        <v>0</v>
      </c>
      <c r="L11" s="91">
        <f>'Adroit Sales Summary'!L11+'Asst Agencies'!L11+'STM Web Sales Summary'!L11</f>
        <v>0</v>
      </c>
      <c r="M11" s="91">
        <f>'Adroit Sales Summary'!M11+'Asst Agencies'!M11+'STM Web Sales Summary'!M11</f>
        <v>0</v>
      </c>
      <c r="N11" s="91">
        <f>'Adroit Sales Summary'!N11+'Asst Agencies'!N11+'STM Web Sales Summary'!N11</f>
        <v>0</v>
      </c>
      <c r="O11" s="91">
        <f>'Adroit Sales Summary'!O11+'Asst Agencies'!O11+'STM Web Sales Summary'!O11</f>
        <v>0</v>
      </c>
      <c r="P11" s="91">
        <f>'Adroit Sales Summary'!P11+'Asst Agencies'!P11+'STM Web Sales Summary'!P11</f>
        <v>0</v>
      </c>
      <c r="Q11" s="91">
        <f>'Adroit Sales Summary'!Q11+'Asst Agencies'!Q11+'STM Web Sales Summary'!Q11</f>
        <v>0</v>
      </c>
      <c r="R11" s="91">
        <f>'Adroit Sales Summary'!R11+'Asst Agencies'!R11+'STM Web Sales Summary'!R11</f>
        <v>0</v>
      </c>
      <c r="S11" s="91">
        <f>'Adroit Sales Summary'!S11+'Asst Agencies'!S11+'STM Web Sales Summary'!S11</f>
        <v>0</v>
      </c>
      <c r="T11" s="91">
        <f>'Adroit Sales Summary'!T11+'Asst Agencies'!T11+'STM Web Sales Summary'!T11</f>
        <v>0</v>
      </c>
      <c r="U11" s="91">
        <f>'Adroit Sales Summary'!U11+'Asst Agencies'!U11+'STM Web Sales Summary'!U11</f>
        <v>0</v>
      </c>
      <c r="V11" s="91">
        <f>'Adroit Sales Summary'!V11+'Asst Agencies'!V11+'STM Web Sales Summary'!V11</f>
        <v>0</v>
      </c>
      <c r="W11" s="91">
        <f>'Adroit Sales Summary'!W11+'Asst Agencies'!W11+'STM Web Sales Summary'!W11</f>
        <v>0</v>
      </c>
      <c r="X11" s="91">
        <f>'Adroit Sales Summary'!X11+'Asst Agencies'!X11+'STM Web Sales Summary'!X11</f>
        <v>0</v>
      </c>
      <c r="Y11" s="91">
        <f>'Adroit Sales Summary'!Y11+'Asst Agencies'!Y11+'STM Web Sales Summary'!Y11</f>
        <v>0</v>
      </c>
      <c r="Z11" s="91">
        <f>'Adroit Sales Summary'!Z11+'Asst Agencies'!Z11+'STM Web Sales Summary'!Z11</f>
        <v>0</v>
      </c>
      <c r="AA11" s="91">
        <f>'Adroit Sales Summary'!AA11+'Asst Agencies'!AA11+'STM Web Sales Summary'!AA11</f>
        <v>0</v>
      </c>
      <c r="AB11" s="91">
        <f>'Adroit Sales Summary'!AB11+'Asst Agencies'!AB11+'STM Web Sales Summary'!AB11</f>
        <v>0</v>
      </c>
      <c r="AC11" s="91">
        <f>'Adroit Sales Summary'!AC11+'Asst Agencies'!AC11+'STM Web Sales Summary'!AC11</f>
        <v>0</v>
      </c>
      <c r="AD11" s="91">
        <f>'Adroit Sales Summary'!AD11+'Asst Agencies'!AD11+'STM Web Sales Summary'!AD11</f>
        <v>0</v>
      </c>
      <c r="AE11" s="91">
        <f>'Adroit Sales Summary'!AE11+'Asst Agencies'!AE11+'STM Web Sales Summary'!AE11</f>
        <v>0</v>
      </c>
      <c r="AF11" s="91">
        <f>'Adroit Sales Summary'!AF11+'Asst Agencies'!AF11+'STM Web Sales Summary'!AF11</f>
        <v>0</v>
      </c>
      <c r="AG11" s="91">
        <f>'Adroit Sales Summary'!AG11+'Asst Agencies'!AG11+'STM Web Sales Summary'!AG11</f>
        <v>0</v>
      </c>
      <c r="AH11" s="91">
        <f>'Adroit Sales Summary'!AH11+'Asst Agencies'!AH11+'STM Web Sales Summary'!AH11</f>
        <v>0</v>
      </c>
      <c r="AI11" s="91">
        <f>'Adroit Sales Summary'!AI11+'Asst Agencies'!AI11+'STM Web Sales Summary'!AI11</f>
        <v>0</v>
      </c>
      <c r="AJ11" s="91">
        <f>'Adroit Sales Summary'!AJ11+'Asst Agencies'!AJ11+'STM Web Sales Summary'!AJ11</f>
        <v>0</v>
      </c>
      <c r="AK11" s="91">
        <f>'Adroit Sales Summary'!AK11+'Asst Agencies'!AK11+'STM Web Sales Summary'!AK11</f>
        <v>0</v>
      </c>
      <c r="AL11" s="91">
        <f>'Adroit Sales Summary'!AL11+'Asst Agencies'!AL11+'STM Web Sales Summary'!AL11</f>
        <v>0</v>
      </c>
      <c r="AM11" s="91">
        <f>'Adroit Sales Summary'!AM11+'Asst Agencies'!AM11+'STM Web Sales Summary'!AM11</f>
        <v>0</v>
      </c>
      <c r="AN11" s="91">
        <f>'Adroit Sales Summary'!AN11+'Asst Agencies'!AN11+'STM Web Sales Summary'!AN11</f>
        <v>0</v>
      </c>
      <c r="AO11" s="91">
        <f>'Adroit Sales Summary'!AO11+'Asst Agencies'!AO11+'STM Web Sales Summary'!AO11</f>
        <v>0</v>
      </c>
      <c r="AP11" s="91">
        <f>'Adroit Sales Summary'!AP11+'Asst Agencies'!AP11+'STM Web Sales Summary'!AP11</f>
        <v>0</v>
      </c>
      <c r="AQ11" s="91">
        <f>'Adroit Sales Summary'!AQ11+'Asst Agencies'!AQ11+'STM Web Sales Summary'!AQ11</f>
        <v>0</v>
      </c>
      <c r="AR11" s="91">
        <f>'Adroit Sales Summary'!AR11+'Asst Agencies'!AR11+'STM Web Sales Summary'!AR11</f>
        <v>0</v>
      </c>
      <c r="AS11" s="91">
        <f>'Adroit Sales Summary'!AS11+'Asst Agencies'!AS11+'STM Web Sales Summary'!AS11</f>
        <v>0</v>
      </c>
      <c r="AT11" s="91">
        <f>'Adroit Sales Summary'!AT11+'Asst Agencies'!AT11+'STM Web Sales Summary'!AT11</f>
        <v>0</v>
      </c>
      <c r="AU11" s="91">
        <f>'Adroit Sales Summary'!AU11+'Asst Agencies'!AU11+'STM Web Sales Summary'!AU11</f>
        <v>0</v>
      </c>
      <c r="AV11" s="91">
        <f>'Adroit Sales Summary'!AV11+'Asst Agencies'!AV11+'STM Web Sales Summary'!AV11</f>
        <v>0</v>
      </c>
      <c r="AW11" s="91">
        <f>'Adroit Sales Summary'!AW11+'Asst Agencies'!AW11+'STM Web Sales Summary'!AW11</f>
        <v>0</v>
      </c>
      <c r="AX11" s="91">
        <f>'Adroit Sales Summary'!AX11+'Asst Agencies'!AX11+'STM Web Sales Summary'!AX11</f>
        <v>0</v>
      </c>
      <c r="AY11" s="91">
        <f>'Adroit Sales Summary'!AY11+'Asst Agencies'!AY11+'STM Web Sales Summary'!AY11</f>
        <v>0</v>
      </c>
      <c r="AZ11" s="91">
        <f>'Adroit Sales Summary'!AZ11+'Asst Agencies'!AZ11+'STM Web Sales Summary'!AZ11</f>
        <v>0</v>
      </c>
      <c r="BA11" s="14">
        <f>'Adroit Sales Summary'!BA11+'Asst Agencies'!BA11+'STM Web Sales Summary'!BA11</f>
        <v>0</v>
      </c>
      <c r="BC11" s="91">
        <f>'Adroit Sales Summary'!BB11+'Asst Agencies'!BB11+'Asst Agencies'!BJ11+'Asst Agencies'!BR11+'Asst Agencies'!BZ11+'Asst Agencies'!CH11+'Asst Agencies'!CP11+'STM Web Sales Summary'!BC11</f>
        <v>0</v>
      </c>
      <c r="BD11" s="91">
        <f>'Adroit Sales Summary'!BC11+'Asst Agencies'!BC11+'Asst Agencies'!BK11+'Asst Agencies'!BS11+'Asst Agencies'!CA11+'Asst Agencies'!CI11+'Asst Agencies'!CQ11+'STM Web Sales Summary'!BD11</f>
        <v>0</v>
      </c>
      <c r="BE11" s="91">
        <f>'Adroit Sales Summary'!BD11+'Asst Agencies'!BD11+'Asst Agencies'!BL11+'Asst Agencies'!BT11+'Asst Agencies'!CB11+'Asst Agencies'!CJ11+'Asst Agencies'!CR11+'STM Web Sales Summary'!BE11</f>
        <v>0</v>
      </c>
      <c r="BF11" s="91">
        <f>'Adroit Sales Summary'!BE11+'Asst Agencies'!BE11+'Asst Agencies'!BM11+'Asst Agencies'!BU11+'Asst Agencies'!CC11+'Asst Agencies'!CK11+'Asst Agencies'!CS11+'STM Web Sales Summary'!BF11</f>
        <v>0</v>
      </c>
      <c r="BG11" s="60">
        <f>'Adroit Sales Summary'!BF11+'Asst Agencies'!BF11+'Asst Agencies'!BN11+'Asst Agencies'!BV11+'Asst Agencies'!CD11+'Asst Agencies'!CL11+'Asst Agencies'!CT11+'STM Web Sales Summary'!BG11</f>
        <v>0</v>
      </c>
      <c r="BH11" s="29">
        <f>'Adroit Sales Summary'!BG11+'Asst Agencies'!BG11+'Asst Agencies'!BO11+'Asst Agencies'!BW11+'Asst Agencies'!CE11+'Asst Agencies'!CM11+'Asst Agencies'!CU11+'STM Web Sales Summary'!BH11</f>
        <v>0</v>
      </c>
      <c r="BI11" s="29">
        <f>'Adroit Sales Summary'!BH11+'Asst Agencies'!BH11+'Asst Agencies'!BP11+'Asst Agencies'!BX11+'Asst Agencies'!CF11+'Asst Agencies'!CN11+'Asst Agencies'!CV11+'STM Web Sales Summary'!BI11</f>
        <v>0</v>
      </c>
      <c r="BJ11" s="57">
        <f>'Adroit Sales Summary'!BI11+'Asst Agencies'!BI11+'Asst Agencies'!BQ11+'Asst Agencies'!BY11+'Asst Agencies'!CG11+'Asst Agencies'!CO11+'Asst Agencies'!CW11+'STM Web Sales Summary'!BJ11</f>
        <v>0</v>
      </c>
      <c r="BK11" s="14">
        <f t="shared" si="0"/>
        <v>0</v>
      </c>
      <c r="BL11" s="91">
        <f>'Adroit Sales Summary'!BK11</f>
        <v>0</v>
      </c>
      <c r="BM11" s="91">
        <f t="shared" si="1"/>
        <v>0</v>
      </c>
    </row>
    <row r="12" spans="1:65" x14ac:dyDescent="0.45">
      <c r="A12" s="2">
        <v>42744</v>
      </c>
      <c r="B12" s="91">
        <f>'Adroit Sales Summary'!B12+'Asst Agencies'!B12+'STM Web Sales Summary'!B12</f>
        <v>0</v>
      </c>
      <c r="C12" s="91">
        <f>'Adroit Sales Summary'!C12+'Asst Agencies'!C12+'STM Web Sales Summary'!C12</f>
        <v>0</v>
      </c>
      <c r="D12" s="91">
        <f>'Adroit Sales Summary'!D12+'Asst Agencies'!D12+'STM Web Sales Summary'!D12</f>
        <v>0</v>
      </c>
      <c r="E12" s="91">
        <f>'Adroit Sales Summary'!E12+'Asst Agencies'!E12+'STM Web Sales Summary'!E12</f>
        <v>0</v>
      </c>
      <c r="F12" s="91">
        <f>'Adroit Sales Summary'!F12+'Asst Agencies'!F12+'STM Web Sales Summary'!F12</f>
        <v>0</v>
      </c>
      <c r="G12" s="91">
        <f>'Adroit Sales Summary'!G12+'Asst Agencies'!G12+'STM Web Sales Summary'!G12</f>
        <v>0</v>
      </c>
      <c r="H12" s="91">
        <f>'Adroit Sales Summary'!H12+'Asst Agencies'!H12+'STM Web Sales Summary'!H12</f>
        <v>0</v>
      </c>
      <c r="I12" s="91">
        <f>'Adroit Sales Summary'!I12+'Asst Agencies'!I12+'STM Web Sales Summary'!I12</f>
        <v>0</v>
      </c>
      <c r="J12" s="91">
        <f>'Adroit Sales Summary'!J12+'Asst Agencies'!J12+'STM Web Sales Summary'!J12</f>
        <v>0</v>
      </c>
      <c r="K12" s="91">
        <f>'Adroit Sales Summary'!K12+'Asst Agencies'!K12+'STM Web Sales Summary'!K12</f>
        <v>0</v>
      </c>
      <c r="L12" s="91">
        <f>'Adroit Sales Summary'!L12+'Asst Agencies'!L12+'STM Web Sales Summary'!L12</f>
        <v>0</v>
      </c>
      <c r="M12" s="91">
        <f>'Adroit Sales Summary'!M12+'Asst Agencies'!M12+'STM Web Sales Summary'!M12</f>
        <v>0</v>
      </c>
      <c r="N12" s="91">
        <f>'Adroit Sales Summary'!N12+'Asst Agencies'!N12+'STM Web Sales Summary'!N12</f>
        <v>0</v>
      </c>
      <c r="O12" s="91">
        <f>'Adroit Sales Summary'!O12+'Asst Agencies'!O12+'STM Web Sales Summary'!O12</f>
        <v>0</v>
      </c>
      <c r="P12" s="91">
        <f>'Adroit Sales Summary'!P12+'Asst Agencies'!P12+'STM Web Sales Summary'!P12</f>
        <v>0</v>
      </c>
      <c r="Q12" s="91">
        <f>'Adroit Sales Summary'!Q12+'Asst Agencies'!Q12+'STM Web Sales Summary'!Q12</f>
        <v>0</v>
      </c>
      <c r="R12" s="91">
        <f>'Adroit Sales Summary'!R12+'Asst Agencies'!R12+'STM Web Sales Summary'!R12</f>
        <v>0</v>
      </c>
      <c r="S12" s="91">
        <f>'Adroit Sales Summary'!S12+'Asst Agencies'!S12+'STM Web Sales Summary'!S12</f>
        <v>0</v>
      </c>
      <c r="T12" s="91">
        <f>'Adroit Sales Summary'!T12+'Asst Agencies'!T12+'STM Web Sales Summary'!T12</f>
        <v>0</v>
      </c>
      <c r="U12" s="91">
        <f>'Adroit Sales Summary'!U12+'Asst Agencies'!U12+'STM Web Sales Summary'!U12</f>
        <v>0</v>
      </c>
      <c r="V12" s="91">
        <f>'Adroit Sales Summary'!V12+'Asst Agencies'!V12+'STM Web Sales Summary'!V12</f>
        <v>0</v>
      </c>
      <c r="W12" s="91">
        <f>'Adroit Sales Summary'!W12+'Asst Agencies'!W12+'STM Web Sales Summary'!W12</f>
        <v>0</v>
      </c>
      <c r="X12" s="91">
        <f>'Adroit Sales Summary'!X12+'Asst Agencies'!X12+'STM Web Sales Summary'!X12</f>
        <v>1</v>
      </c>
      <c r="Y12" s="91">
        <f>'Adroit Sales Summary'!Y12+'Asst Agencies'!Y12+'STM Web Sales Summary'!Y12</f>
        <v>0</v>
      </c>
      <c r="Z12" s="91">
        <f>'Adroit Sales Summary'!Z12+'Asst Agencies'!Z12+'STM Web Sales Summary'!Z12</f>
        <v>0</v>
      </c>
      <c r="AA12" s="91">
        <f>'Adroit Sales Summary'!AA12+'Asst Agencies'!AA12+'STM Web Sales Summary'!AA12</f>
        <v>0</v>
      </c>
      <c r="AB12" s="91">
        <f>'Adroit Sales Summary'!AB12+'Asst Agencies'!AB12+'STM Web Sales Summary'!AB12</f>
        <v>0</v>
      </c>
      <c r="AC12" s="91">
        <f>'Adroit Sales Summary'!AC12+'Asst Agencies'!AC12+'STM Web Sales Summary'!AC12</f>
        <v>0</v>
      </c>
      <c r="AD12" s="91">
        <f>'Adroit Sales Summary'!AD12+'Asst Agencies'!AD12+'STM Web Sales Summary'!AD12</f>
        <v>0</v>
      </c>
      <c r="AE12" s="91">
        <f>'Adroit Sales Summary'!AE12+'Asst Agencies'!AE12+'STM Web Sales Summary'!AE12</f>
        <v>0</v>
      </c>
      <c r="AF12" s="91">
        <f>'Adroit Sales Summary'!AF12+'Asst Agencies'!AF12+'STM Web Sales Summary'!AF12</f>
        <v>0</v>
      </c>
      <c r="AG12" s="91">
        <f>'Adroit Sales Summary'!AG12+'Asst Agencies'!AG12+'STM Web Sales Summary'!AG12</f>
        <v>0</v>
      </c>
      <c r="AH12" s="91">
        <f>'Adroit Sales Summary'!AH12+'Asst Agencies'!AH12+'STM Web Sales Summary'!AH12</f>
        <v>0</v>
      </c>
      <c r="AI12" s="91">
        <f>'Adroit Sales Summary'!AI12+'Asst Agencies'!AI12+'STM Web Sales Summary'!AI12</f>
        <v>0</v>
      </c>
      <c r="AJ12" s="91">
        <f>'Adroit Sales Summary'!AJ12+'Asst Agencies'!AJ12+'STM Web Sales Summary'!AJ12</f>
        <v>0</v>
      </c>
      <c r="AK12" s="91">
        <f>'Adroit Sales Summary'!AK12+'Asst Agencies'!AK12+'STM Web Sales Summary'!AK12</f>
        <v>0</v>
      </c>
      <c r="AL12" s="91">
        <f>'Adroit Sales Summary'!AL12+'Asst Agencies'!AL12+'STM Web Sales Summary'!AL12</f>
        <v>0</v>
      </c>
      <c r="AM12" s="91">
        <f>'Adroit Sales Summary'!AM12+'Asst Agencies'!AM12+'STM Web Sales Summary'!AM12</f>
        <v>0</v>
      </c>
      <c r="AN12" s="91">
        <f>'Adroit Sales Summary'!AN12+'Asst Agencies'!AN12+'STM Web Sales Summary'!AN12</f>
        <v>0</v>
      </c>
      <c r="AO12" s="91">
        <f>'Adroit Sales Summary'!AO12+'Asst Agencies'!AO12+'STM Web Sales Summary'!AO12</f>
        <v>0</v>
      </c>
      <c r="AP12" s="91">
        <f>'Adroit Sales Summary'!AP12+'Asst Agencies'!AP12+'STM Web Sales Summary'!AP12</f>
        <v>0</v>
      </c>
      <c r="AQ12" s="91">
        <f>'Adroit Sales Summary'!AQ12+'Asst Agencies'!AQ12+'STM Web Sales Summary'!AQ12</f>
        <v>0</v>
      </c>
      <c r="AR12" s="91">
        <f>'Adroit Sales Summary'!AR12+'Asst Agencies'!AR12+'STM Web Sales Summary'!AR12</f>
        <v>0</v>
      </c>
      <c r="AS12" s="91">
        <f>'Adroit Sales Summary'!AS12+'Asst Agencies'!AS12+'STM Web Sales Summary'!AS12</f>
        <v>0</v>
      </c>
      <c r="AT12" s="91">
        <f>'Adroit Sales Summary'!AT12+'Asst Agencies'!AT12+'STM Web Sales Summary'!AT12</f>
        <v>0</v>
      </c>
      <c r="AU12" s="91">
        <f>'Adroit Sales Summary'!AU12+'Asst Agencies'!AU12+'STM Web Sales Summary'!AU12</f>
        <v>0</v>
      </c>
      <c r="AV12" s="91">
        <f>'Adroit Sales Summary'!AV12+'Asst Agencies'!AV12+'STM Web Sales Summary'!AV12</f>
        <v>1</v>
      </c>
      <c r="AW12" s="91">
        <f>'Adroit Sales Summary'!AW12+'Asst Agencies'!AW12+'STM Web Sales Summary'!AW12</f>
        <v>0</v>
      </c>
      <c r="AX12" s="91">
        <f>'Adroit Sales Summary'!AX12+'Asst Agencies'!AX12+'STM Web Sales Summary'!AX12</f>
        <v>0</v>
      </c>
      <c r="AY12" s="91">
        <f>'Adroit Sales Summary'!AY12+'Asst Agencies'!AY12+'STM Web Sales Summary'!AY12</f>
        <v>0</v>
      </c>
      <c r="AZ12" s="91">
        <f>'Adroit Sales Summary'!AZ12+'Asst Agencies'!AZ12+'STM Web Sales Summary'!AZ12</f>
        <v>0</v>
      </c>
      <c r="BA12" s="14">
        <f>'Adroit Sales Summary'!BA12+'Asst Agencies'!BA12+'STM Web Sales Summary'!BA12</f>
        <v>2</v>
      </c>
      <c r="BC12" s="91">
        <f>'Adroit Sales Summary'!BB12+'Asst Agencies'!BB12+'Asst Agencies'!BJ12+'Asst Agencies'!BR12+'Asst Agencies'!BZ12+'Asst Agencies'!CH12+'Asst Agencies'!CP12+'STM Web Sales Summary'!BC12</f>
        <v>0</v>
      </c>
      <c r="BD12" s="91">
        <f>'Adroit Sales Summary'!BC12+'Asst Agencies'!BC12+'Asst Agencies'!BK12+'Asst Agencies'!BS12+'Asst Agencies'!CA12+'Asst Agencies'!CI12+'Asst Agencies'!CQ12+'STM Web Sales Summary'!BD12</f>
        <v>0</v>
      </c>
      <c r="BE12" s="91">
        <f>'Adroit Sales Summary'!BD12+'Asst Agencies'!BD12+'Asst Agencies'!BL12+'Asst Agencies'!BT12+'Asst Agencies'!CB12+'Asst Agencies'!CJ12+'Asst Agencies'!CR12+'STM Web Sales Summary'!BE12</f>
        <v>2</v>
      </c>
      <c r="BF12" s="91">
        <f>'Adroit Sales Summary'!BE12+'Asst Agencies'!BE12+'Asst Agencies'!BM12+'Asst Agencies'!BU12+'Asst Agencies'!CC12+'Asst Agencies'!CK12+'Asst Agencies'!CS12+'STM Web Sales Summary'!BF12</f>
        <v>0</v>
      </c>
      <c r="BG12" s="60">
        <f>'Adroit Sales Summary'!BF12+'Asst Agencies'!BF12+'Asst Agencies'!BN12+'Asst Agencies'!BV12+'Asst Agencies'!CD12+'Asst Agencies'!CL12+'Asst Agencies'!CT12+'STM Web Sales Summary'!BG12</f>
        <v>0</v>
      </c>
      <c r="BH12" s="29">
        <f>'Adroit Sales Summary'!BG12+'Asst Agencies'!BG12+'Asst Agencies'!BO12+'Asst Agencies'!BW12+'Asst Agencies'!CE12+'Asst Agencies'!CM12+'Asst Agencies'!CU12+'STM Web Sales Summary'!BH12</f>
        <v>0</v>
      </c>
      <c r="BI12" s="29">
        <f>'Adroit Sales Summary'!BH12+'Asst Agencies'!BH12+'Asst Agencies'!BP12+'Asst Agencies'!BX12+'Asst Agencies'!CF12+'Asst Agencies'!CN12+'Asst Agencies'!CV12+'STM Web Sales Summary'!BI12</f>
        <v>0</v>
      </c>
      <c r="BJ12" s="57">
        <f>'Adroit Sales Summary'!BI12+'Asst Agencies'!BI12+'Asst Agencies'!BQ12+'Asst Agencies'!BY12+'Asst Agencies'!CG12+'Asst Agencies'!CO12+'Asst Agencies'!CW12+'STM Web Sales Summary'!BJ12</f>
        <v>0</v>
      </c>
      <c r="BK12" s="14">
        <f t="shared" si="0"/>
        <v>2</v>
      </c>
      <c r="BL12" s="91">
        <f>'Adroit Sales Summary'!BK12</f>
        <v>1</v>
      </c>
      <c r="BM12" s="91">
        <f t="shared" si="1"/>
        <v>1</v>
      </c>
    </row>
    <row r="13" spans="1:65" x14ac:dyDescent="0.45">
      <c r="A13" s="2">
        <v>42745</v>
      </c>
      <c r="B13" s="91">
        <f>'Adroit Sales Summary'!B13+'Asst Agencies'!B13+'STM Web Sales Summary'!B13</f>
        <v>0</v>
      </c>
      <c r="C13" s="91">
        <f>'Adroit Sales Summary'!C13+'Asst Agencies'!C13+'STM Web Sales Summary'!C13</f>
        <v>0</v>
      </c>
      <c r="D13" s="91">
        <f>'Adroit Sales Summary'!D13+'Asst Agencies'!D13+'STM Web Sales Summary'!D13</f>
        <v>0</v>
      </c>
      <c r="E13" s="91">
        <f>'Adroit Sales Summary'!E13+'Asst Agencies'!E13+'STM Web Sales Summary'!E13</f>
        <v>0</v>
      </c>
      <c r="F13" s="91">
        <f>'Adroit Sales Summary'!F13+'Asst Agencies'!F13+'STM Web Sales Summary'!F13</f>
        <v>0</v>
      </c>
      <c r="G13" s="91">
        <f>'Adroit Sales Summary'!G13+'Asst Agencies'!G13+'STM Web Sales Summary'!G13</f>
        <v>0</v>
      </c>
      <c r="H13" s="91">
        <f>'Adroit Sales Summary'!H13+'Asst Agencies'!H13+'STM Web Sales Summary'!H13</f>
        <v>0</v>
      </c>
      <c r="I13" s="91">
        <f>'Adroit Sales Summary'!I13+'Asst Agencies'!I13+'STM Web Sales Summary'!I13</f>
        <v>0</v>
      </c>
      <c r="J13" s="91">
        <f>'Adroit Sales Summary'!J13+'Asst Agencies'!J13+'STM Web Sales Summary'!J13</f>
        <v>0</v>
      </c>
      <c r="K13" s="91">
        <f>'Adroit Sales Summary'!K13+'Asst Agencies'!K13+'STM Web Sales Summary'!K13</f>
        <v>0</v>
      </c>
      <c r="L13" s="91">
        <f>'Adroit Sales Summary'!L13+'Asst Agencies'!L13+'STM Web Sales Summary'!L13</f>
        <v>0</v>
      </c>
      <c r="M13" s="91">
        <f>'Adroit Sales Summary'!M13+'Asst Agencies'!M13+'STM Web Sales Summary'!M13</f>
        <v>0</v>
      </c>
      <c r="N13" s="91">
        <f>'Adroit Sales Summary'!N13+'Asst Agencies'!N13+'STM Web Sales Summary'!N13</f>
        <v>0</v>
      </c>
      <c r="O13" s="91">
        <f>'Adroit Sales Summary'!O13+'Asst Agencies'!O13+'STM Web Sales Summary'!O13</f>
        <v>1</v>
      </c>
      <c r="P13" s="91">
        <f>'Adroit Sales Summary'!P13+'Asst Agencies'!P13+'STM Web Sales Summary'!P13</f>
        <v>0</v>
      </c>
      <c r="Q13" s="91">
        <f>'Adroit Sales Summary'!Q13+'Asst Agencies'!Q13+'STM Web Sales Summary'!Q13</f>
        <v>0</v>
      </c>
      <c r="R13" s="91">
        <f>'Adroit Sales Summary'!R13+'Asst Agencies'!R13+'STM Web Sales Summary'!R13</f>
        <v>0</v>
      </c>
      <c r="S13" s="91">
        <f>'Adroit Sales Summary'!S13+'Asst Agencies'!S13+'STM Web Sales Summary'!S13</f>
        <v>0</v>
      </c>
      <c r="T13" s="91">
        <f>'Adroit Sales Summary'!T13+'Asst Agencies'!T13+'STM Web Sales Summary'!T13</f>
        <v>0</v>
      </c>
      <c r="U13" s="91">
        <f>'Adroit Sales Summary'!U13+'Asst Agencies'!U13+'STM Web Sales Summary'!U13</f>
        <v>0</v>
      </c>
      <c r="V13" s="91">
        <f>'Adroit Sales Summary'!V13+'Asst Agencies'!V13+'STM Web Sales Summary'!V13</f>
        <v>0</v>
      </c>
      <c r="W13" s="91">
        <f>'Adroit Sales Summary'!W13+'Asst Agencies'!W13+'STM Web Sales Summary'!W13</f>
        <v>0</v>
      </c>
      <c r="X13" s="91">
        <f>'Adroit Sales Summary'!X13+'Asst Agencies'!X13+'STM Web Sales Summary'!X13</f>
        <v>0</v>
      </c>
      <c r="Y13" s="91">
        <f>'Adroit Sales Summary'!Y13+'Asst Agencies'!Y13+'STM Web Sales Summary'!Y13</f>
        <v>0</v>
      </c>
      <c r="Z13" s="91">
        <f>'Adroit Sales Summary'!Z13+'Asst Agencies'!Z13+'STM Web Sales Summary'!Z13</f>
        <v>0</v>
      </c>
      <c r="AA13" s="91">
        <f>'Adroit Sales Summary'!AA13+'Asst Agencies'!AA13+'STM Web Sales Summary'!AA13</f>
        <v>0</v>
      </c>
      <c r="AB13" s="91">
        <f>'Adroit Sales Summary'!AB13+'Asst Agencies'!AB13+'STM Web Sales Summary'!AB13</f>
        <v>0</v>
      </c>
      <c r="AC13" s="91">
        <f>'Adroit Sales Summary'!AC13+'Asst Agencies'!AC13+'STM Web Sales Summary'!AC13</f>
        <v>0</v>
      </c>
      <c r="AD13" s="91">
        <f>'Adroit Sales Summary'!AD13+'Asst Agencies'!AD13+'STM Web Sales Summary'!AD13</f>
        <v>0</v>
      </c>
      <c r="AE13" s="91">
        <f>'Adroit Sales Summary'!AE13+'Asst Agencies'!AE13+'STM Web Sales Summary'!AE13</f>
        <v>0</v>
      </c>
      <c r="AF13" s="91">
        <f>'Adroit Sales Summary'!AF13+'Asst Agencies'!AF13+'STM Web Sales Summary'!AF13</f>
        <v>0</v>
      </c>
      <c r="AG13" s="91">
        <f>'Adroit Sales Summary'!AG13+'Asst Agencies'!AG13+'STM Web Sales Summary'!AG13</f>
        <v>0</v>
      </c>
      <c r="AH13" s="91">
        <f>'Adroit Sales Summary'!AH13+'Asst Agencies'!AH13+'STM Web Sales Summary'!AH13</f>
        <v>0</v>
      </c>
      <c r="AI13" s="91">
        <f>'Adroit Sales Summary'!AI13+'Asst Agencies'!AI13+'STM Web Sales Summary'!AI13</f>
        <v>0</v>
      </c>
      <c r="AJ13" s="91">
        <f>'Adroit Sales Summary'!AJ13+'Asst Agencies'!AJ13+'STM Web Sales Summary'!AJ13</f>
        <v>0</v>
      </c>
      <c r="AK13" s="91">
        <f>'Adroit Sales Summary'!AK13+'Asst Agencies'!AK13+'STM Web Sales Summary'!AK13</f>
        <v>0</v>
      </c>
      <c r="AL13" s="91">
        <f>'Adroit Sales Summary'!AL13+'Asst Agencies'!AL13+'STM Web Sales Summary'!AL13</f>
        <v>0</v>
      </c>
      <c r="AM13" s="91">
        <f>'Adroit Sales Summary'!AM13+'Asst Agencies'!AM13+'STM Web Sales Summary'!AM13</f>
        <v>0</v>
      </c>
      <c r="AN13" s="91">
        <f>'Adroit Sales Summary'!AN13+'Asst Agencies'!AN13+'STM Web Sales Summary'!AN13</f>
        <v>0</v>
      </c>
      <c r="AO13" s="91">
        <f>'Adroit Sales Summary'!AO13+'Asst Agencies'!AO13+'STM Web Sales Summary'!AO13</f>
        <v>0</v>
      </c>
      <c r="AP13" s="91">
        <f>'Adroit Sales Summary'!AP13+'Asst Agencies'!AP13+'STM Web Sales Summary'!AP13</f>
        <v>0</v>
      </c>
      <c r="AQ13" s="91">
        <f>'Adroit Sales Summary'!AQ13+'Asst Agencies'!AQ13+'STM Web Sales Summary'!AQ13</f>
        <v>0</v>
      </c>
      <c r="AR13" s="91">
        <f>'Adroit Sales Summary'!AR13+'Asst Agencies'!AR13+'STM Web Sales Summary'!AR13</f>
        <v>0</v>
      </c>
      <c r="AS13" s="91">
        <f>'Adroit Sales Summary'!AS13+'Asst Agencies'!AS13+'STM Web Sales Summary'!AS13</f>
        <v>1</v>
      </c>
      <c r="AT13" s="91">
        <f>'Adroit Sales Summary'!AT13+'Asst Agencies'!AT13+'STM Web Sales Summary'!AT13</f>
        <v>0</v>
      </c>
      <c r="AU13" s="91">
        <f>'Adroit Sales Summary'!AU13+'Asst Agencies'!AU13+'STM Web Sales Summary'!AU13</f>
        <v>0</v>
      </c>
      <c r="AV13" s="91">
        <f>'Adroit Sales Summary'!AV13+'Asst Agencies'!AV13+'STM Web Sales Summary'!AV13</f>
        <v>0</v>
      </c>
      <c r="AW13" s="91">
        <f>'Adroit Sales Summary'!AW13+'Asst Agencies'!AW13+'STM Web Sales Summary'!AW13</f>
        <v>0</v>
      </c>
      <c r="AX13" s="91">
        <f>'Adroit Sales Summary'!AX13+'Asst Agencies'!AX13+'STM Web Sales Summary'!AX13</f>
        <v>0</v>
      </c>
      <c r="AY13" s="91">
        <f>'Adroit Sales Summary'!AY13+'Asst Agencies'!AY13+'STM Web Sales Summary'!AY13</f>
        <v>0</v>
      </c>
      <c r="AZ13" s="91">
        <f>'Adroit Sales Summary'!AZ13+'Asst Agencies'!AZ13+'STM Web Sales Summary'!AZ13</f>
        <v>0</v>
      </c>
      <c r="BA13" s="14">
        <f>'Adroit Sales Summary'!BA13+'Asst Agencies'!BA13+'STM Web Sales Summary'!BA13</f>
        <v>2</v>
      </c>
      <c r="BC13" s="91">
        <f>'Adroit Sales Summary'!BB13+'Asst Agencies'!BB13+'Asst Agencies'!BJ13+'Asst Agencies'!BR13+'Asst Agencies'!BZ13+'Asst Agencies'!CH13+'Asst Agencies'!CP13+'STM Web Sales Summary'!BC13</f>
        <v>0</v>
      </c>
      <c r="BD13" s="91">
        <f>'Adroit Sales Summary'!BC13+'Asst Agencies'!BC13+'Asst Agencies'!BK13+'Asst Agencies'!BS13+'Asst Agencies'!CA13+'Asst Agencies'!CI13+'Asst Agencies'!CQ13+'STM Web Sales Summary'!BD13</f>
        <v>0</v>
      </c>
      <c r="BE13" s="91">
        <f>'Adroit Sales Summary'!BD13+'Asst Agencies'!BD13+'Asst Agencies'!BL13+'Asst Agencies'!BT13+'Asst Agencies'!CB13+'Asst Agencies'!CJ13+'Asst Agencies'!CR13+'STM Web Sales Summary'!BE13</f>
        <v>1</v>
      </c>
      <c r="BF13" s="91">
        <f>'Adroit Sales Summary'!BE13+'Asst Agencies'!BE13+'Asst Agencies'!BM13+'Asst Agencies'!BU13+'Asst Agencies'!CC13+'Asst Agencies'!CK13+'Asst Agencies'!CS13+'STM Web Sales Summary'!BF13</f>
        <v>1</v>
      </c>
      <c r="BG13" s="60">
        <f>'Adroit Sales Summary'!BF13+'Asst Agencies'!BF13+'Asst Agencies'!BN13+'Asst Agencies'!BV13+'Asst Agencies'!CD13+'Asst Agencies'!CL13+'Asst Agencies'!CT13+'STM Web Sales Summary'!BG13</f>
        <v>0</v>
      </c>
      <c r="BH13" s="29">
        <f>'Adroit Sales Summary'!BG13+'Asst Agencies'!BG13+'Asst Agencies'!BO13+'Asst Agencies'!BW13+'Asst Agencies'!CE13+'Asst Agencies'!CM13+'Asst Agencies'!CU13+'STM Web Sales Summary'!BH13</f>
        <v>0</v>
      </c>
      <c r="BI13" s="29">
        <f>'Adroit Sales Summary'!BH13+'Asst Agencies'!BH13+'Asst Agencies'!BP13+'Asst Agencies'!BX13+'Asst Agencies'!CF13+'Asst Agencies'!CN13+'Asst Agencies'!CV13+'STM Web Sales Summary'!BI13</f>
        <v>0</v>
      </c>
      <c r="BJ13" s="57">
        <f>'Adroit Sales Summary'!BI13+'Asst Agencies'!BI13+'Asst Agencies'!BQ13+'Asst Agencies'!BY13+'Asst Agencies'!CG13+'Asst Agencies'!CO13+'Asst Agencies'!CW13+'STM Web Sales Summary'!BJ13</f>
        <v>0</v>
      </c>
      <c r="BK13" s="14">
        <f t="shared" si="0"/>
        <v>2</v>
      </c>
      <c r="BL13" s="91">
        <f>'Adroit Sales Summary'!BK13</f>
        <v>0</v>
      </c>
      <c r="BM13" s="91">
        <f t="shared" si="1"/>
        <v>2</v>
      </c>
    </row>
    <row r="14" spans="1:65" x14ac:dyDescent="0.45">
      <c r="A14" s="2">
        <v>42746</v>
      </c>
      <c r="B14" s="91">
        <f>'Adroit Sales Summary'!B14+'Asst Agencies'!B14+'STM Web Sales Summary'!B14</f>
        <v>0</v>
      </c>
      <c r="C14" s="91">
        <f>'Adroit Sales Summary'!C14+'Asst Agencies'!C14+'STM Web Sales Summary'!C14</f>
        <v>0</v>
      </c>
      <c r="D14" s="91">
        <f>'Adroit Sales Summary'!D14+'Asst Agencies'!D14+'STM Web Sales Summary'!D14</f>
        <v>0</v>
      </c>
      <c r="E14" s="91">
        <f>'Adroit Sales Summary'!E14+'Asst Agencies'!E14+'STM Web Sales Summary'!E14</f>
        <v>0</v>
      </c>
      <c r="F14" s="91">
        <f>'Adroit Sales Summary'!F14+'Asst Agencies'!F14+'STM Web Sales Summary'!F14</f>
        <v>0</v>
      </c>
      <c r="G14" s="91">
        <f>'Adroit Sales Summary'!G14+'Asst Agencies'!G14+'STM Web Sales Summary'!G14</f>
        <v>0</v>
      </c>
      <c r="H14" s="91">
        <f>'Adroit Sales Summary'!H14+'Asst Agencies'!H14+'STM Web Sales Summary'!H14</f>
        <v>0</v>
      </c>
      <c r="I14" s="91">
        <f>'Adroit Sales Summary'!I14+'Asst Agencies'!I14+'STM Web Sales Summary'!I14</f>
        <v>0</v>
      </c>
      <c r="J14" s="91">
        <f>'Adroit Sales Summary'!J14+'Asst Agencies'!J14+'STM Web Sales Summary'!J14</f>
        <v>0</v>
      </c>
      <c r="K14" s="91">
        <f>'Adroit Sales Summary'!K14+'Asst Agencies'!K14+'STM Web Sales Summary'!K14</f>
        <v>0</v>
      </c>
      <c r="L14" s="91">
        <f>'Adroit Sales Summary'!L14+'Asst Agencies'!L14+'STM Web Sales Summary'!L14</f>
        <v>0</v>
      </c>
      <c r="M14" s="91">
        <f>'Adroit Sales Summary'!M14+'Asst Agencies'!M14+'STM Web Sales Summary'!M14</f>
        <v>0</v>
      </c>
      <c r="N14" s="91">
        <f>'Adroit Sales Summary'!N14+'Asst Agencies'!N14+'STM Web Sales Summary'!N14</f>
        <v>0</v>
      </c>
      <c r="O14" s="91">
        <f>'Adroit Sales Summary'!O14+'Asst Agencies'!O14+'STM Web Sales Summary'!O14</f>
        <v>1</v>
      </c>
      <c r="P14" s="91">
        <f>'Adroit Sales Summary'!P14+'Asst Agencies'!P14+'STM Web Sales Summary'!P14</f>
        <v>0</v>
      </c>
      <c r="Q14" s="91">
        <f>'Adroit Sales Summary'!Q14+'Asst Agencies'!Q14+'STM Web Sales Summary'!Q14</f>
        <v>0</v>
      </c>
      <c r="R14" s="91">
        <f>'Adroit Sales Summary'!R14+'Asst Agencies'!R14+'STM Web Sales Summary'!R14</f>
        <v>0</v>
      </c>
      <c r="S14" s="91">
        <f>'Adroit Sales Summary'!S14+'Asst Agencies'!S14+'STM Web Sales Summary'!S14</f>
        <v>0</v>
      </c>
      <c r="T14" s="91">
        <f>'Adroit Sales Summary'!T14+'Asst Agencies'!T14+'STM Web Sales Summary'!T14</f>
        <v>0</v>
      </c>
      <c r="U14" s="91">
        <f>'Adroit Sales Summary'!U14+'Asst Agencies'!U14+'STM Web Sales Summary'!U14</f>
        <v>0</v>
      </c>
      <c r="V14" s="91">
        <f>'Adroit Sales Summary'!V14+'Asst Agencies'!V14+'STM Web Sales Summary'!V14</f>
        <v>0</v>
      </c>
      <c r="W14" s="91">
        <f>'Adroit Sales Summary'!W14+'Asst Agencies'!W14+'STM Web Sales Summary'!W14</f>
        <v>0</v>
      </c>
      <c r="X14" s="91">
        <f>'Adroit Sales Summary'!X14+'Asst Agencies'!X14+'STM Web Sales Summary'!X14</f>
        <v>0</v>
      </c>
      <c r="Y14" s="91">
        <f>'Adroit Sales Summary'!Y14+'Asst Agencies'!Y14+'STM Web Sales Summary'!Y14</f>
        <v>0</v>
      </c>
      <c r="Z14" s="91">
        <f>'Adroit Sales Summary'!Z14+'Asst Agencies'!Z14+'STM Web Sales Summary'!Z14</f>
        <v>1</v>
      </c>
      <c r="AA14" s="91">
        <f>'Adroit Sales Summary'!AA14+'Asst Agencies'!AA14+'STM Web Sales Summary'!AA14</f>
        <v>0</v>
      </c>
      <c r="AB14" s="91">
        <f>'Adroit Sales Summary'!AB14+'Asst Agencies'!AB14+'STM Web Sales Summary'!AB14</f>
        <v>0</v>
      </c>
      <c r="AC14" s="91">
        <f>'Adroit Sales Summary'!AC14+'Asst Agencies'!AC14+'STM Web Sales Summary'!AC14</f>
        <v>0</v>
      </c>
      <c r="AD14" s="91">
        <f>'Adroit Sales Summary'!AD14+'Asst Agencies'!AD14+'STM Web Sales Summary'!AD14</f>
        <v>0</v>
      </c>
      <c r="AE14" s="91">
        <f>'Adroit Sales Summary'!AE14+'Asst Agencies'!AE14+'STM Web Sales Summary'!AE14</f>
        <v>0</v>
      </c>
      <c r="AF14" s="91">
        <f>'Adroit Sales Summary'!AF14+'Asst Agencies'!AF14+'STM Web Sales Summary'!AF14</f>
        <v>0</v>
      </c>
      <c r="AG14" s="91">
        <f>'Adroit Sales Summary'!AG14+'Asst Agencies'!AG14+'STM Web Sales Summary'!AG14</f>
        <v>0</v>
      </c>
      <c r="AH14" s="91">
        <f>'Adroit Sales Summary'!AH14+'Asst Agencies'!AH14+'STM Web Sales Summary'!AH14</f>
        <v>0</v>
      </c>
      <c r="AI14" s="91">
        <f>'Adroit Sales Summary'!AI14+'Asst Agencies'!AI14+'STM Web Sales Summary'!AI14</f>
        <v>0</v>
      </c>
      <c r="AJ14" s="91">
        <f>'Adroit Sales Summary'!AJ14+'Asst Agencies'!AJ14+'STM Web Sales Summary'!AJ14</f>
        <v>0</v>
      </c>
      <c r="AK14" s="91">
        <f>'Adroit Sales Summary'!AK14+'Asst Agencies'!AK14+'STM Web Sales Summary'!AK14</f>
        <v>2</v>
      </c>
      <c r="AL14" s="91">
        <f>'Adroit Sales Summary'!AL14+'Asst Agencies'!AL14+'STM Web Sales Summary'!AL14</f>
        <v>0</v>
      </c>
      <c r="AM14" s="91">
        <f>'Adroit Sales Summary'!AM14+'Asst Agencies'!AM14+'STM Web Sales Summary'!AM14</f>
        <v>0</v>
      </c>
      <c r="AN14" s="91">
        <f>'Adroit Sales Summary'!AN14+'Asst Agencies'!AN14+'STM Web Sales Summary'!AN14</f>
        <v>0</v>
      </c>
      <c r="AO14" s="91">
        <f>'Adroit Sales Summary'!AO14+'Asst Agencies'!AO14+'STM Web Sales Summary'!AO14</f>
        <v>0</v>
      </c>
      <c r="AP14" s="91">
        <f>'Adroit Sales Summary'!AP14+'Asst Agencies'!AP14+'STM Web Sales Summary'!AP14</f>
        <v>0</v>
      </c>
      <c r="AQ14" s="91">
        <f>'Adroit Sales Summary'!AQ14+'Asst Agencies'!AQ14+'STM Web Sales Summary'!AQ14</f>
        <v>1</v>
      </c>
      <c r="AR14" s="91">
        <f>'Adroit Sales Summary'!AR14+'Asst Agencies'!AR14+'STM Web Sales Summary'!AR14</f>
        <v>0</v>
      </c>
      <c r="AS14" s="91">
        <f>'Adroit Sales Summary'!AS14+'Asst Agencies'!AS14+'STM Web Sales Summary'!AS14</f>
        <v>2</v>
      </c>
      <c r="AT14" s="91">
        <f>'Adroit Sales Summary'!AT14+'Asst Agencies'!AT14+'STM Web Sales Summary'!AT14</f>
        <v>0</v>
      </c>
      <c r="AU14" s="91">
        <f>'Adroit Sales Summary'!AU14+'Asst Agencies'!AU14+'STM Web Sales Summary'!AU14</f>
        <v>0</v>
      </c>
      <c r="AV14" s="91">
        <f>'Adroit Sales Summary'!AV14+'Asst Agencies'!AV14+'STM Web Sales Summary'!AV14</f>
        <v>0</v>
      </c>
      <c r="AW14" s="91">
        <f>'Adroit Sales Summary'!AW14+'Asst Agencies'!AW14+'STM Web Sales Summary'!AW14</f>
        <v>0</v>
      </c>
      <c r="AX14" s="91">
        <f>'Adroit Sales Summary'!AX14+'Asst Agencies'!AX14+'STM Web Sales Summary'!AX14</f>
        <v>0</v>
      </c>
      <c r="AY14" s="91">
        <f>'Adroit Sales Summary'!AY14+'Asst Agencies'!AY14+'STM Web Sales Summary'!AY14</f>
        <v>0</v>
      </c>
      <c r="AZ14" s="91">
        <f>'Adroit Sales Summary'!AZ14+'Asst Agencies'!AZ14+'STM Web Sales Summary'!AZ14</f>
        <v>0</v>
      </c>
      <c r="BA14" s="14">
        <f>'Adroit Sales Summary'!BA14+'Asst Agencies'!BA14+'STM Web Sales Summary'!BA14</f>
        <v>7</v>
      </c>
      <c r="BC14" s="91">
        <f>'Adroit Sales Summary'!BB14+'Asst Agencies'!BB14+'Asst Agencies'!BJ14+'Asst Agencies'!BR14+'Asst Agencies'!BZ14+'Asst Agencies'!CH14+'Asst Agencies'!CP14+'STM Web Sales Summary'!BC14</f>
        <v>0</v>
      </c>
      <c r="BD14" s="91">
        <f>'Adroit Sales Summary'!BC14+'Asst Agencies'!BC14+'Asst Agencies'!BK14+'Asst Agencies'!BS14+'Asst Agencies'!CA14+'Asst Agencies'!CI14+'Asst Agencies'!CQ14+'STM Web Sales Summary'!BD14</f>
        <v>0</v>
      </c>
      <c r="BE14" s="91">
        <f>'Adroit Sales Summary'!BD14+'Asst Agencies'!BD14+'Asst Agencies'!BL14+'Asst Agencies'!BT14+'Asst Agencies'!CB14+'Asst Agencies'!CJ14+'Asst Agencies'!CR14+'STM Web Sales Summary'!BE14</f>
        <v>2</v>
      </c>
      <c r="BF14" s="91">
        <f>'Adroit Sales Summary'!BE14+'Asst Agencies'!BE14+'Asst Agencies'!BM14+'Asst Agencies'!BU14+'Asst Agencies'!CC14+'Asst Agencies'!CK14+'Asst Agencies'!CS14+'STM Web Sales Summary'!BF14</f>
        <v>5</v>
      </c>
      <c r="BG14" s="60">
        <f>'Adroit Sales Summary'!BF14+'Asst Agencies'!BF14+'Asst Agencies'!BN14+'Asst Agencies'!BV14+'Asst Agencies'!CD14+'Asst Agencies'!CL14+'Asst Agencies'!CT14+'STM Web Sales Summary'!BG14</f>
        <v>0</v>
      </c>
      <c r="BH14" s="29">
        <f>'Adroit Sales Summary'!BG14+'Asst Agencies'!BG14+'Asst Agencies'!BO14+'Asst Agencies'!BW14+'Asst Agencies'!CE14+'Asst Agencies'!CM14+'Asst Agencies'!CU14+'STM Web Sales Summary'!BH14</f>
        <v>0</v>
      </c>
      <c r="BI14" s="29">
        <f>'Adroit Sales Summary'!BH14+'Asst Agencies'!BH14+'Asst Agencies'!BP14+'Asst Agencies'!BX14+'Asst Agencies'!CF14+'Asst Agencies'!CN14+'Asst Agencies'!CV14+'STM Web Sales Summary'!BI14</f>
        <v>0</v>
      </c>
      <c r="BJ14" s="57">
        <f>'Adroit Sales Summary'!BI14+'Asst Agencies'!BI14+'Asst Agencies'!BQ14+'Asst Agencies'!BY14+'Asst Agencies'!CG14+'Asst Agencies'!CO14+'Asst Agencies'!CW14+'STM Web Sales Summary'!BJ14</f>
        <v>0</v>
      </c>
      <c r="BK14" s="14">
        <f t="shared" si="0"/>
        <v>7</v>
      </c>
      <c r="BL14" s="91">
        <f>'Adroit Sales Summary'!BK14</f>
        <v>1</v>
      </c>
      <c r="BM14" s="91">
        <f t="shared" si="1"/>
        <v>6</v>
      </c>
    </row>
    <row r="15" spans="1:65" x14ac:dyDescent="0.45">
      <c r="A15" s="2">
        <v>42747</v>
      </c>
      <c r="B15" s="91">
        <f>'Adroit Sales Summary'!B15+'Asst Agencies'!B15+'STM Web Sales Summary'!B15</f>
        <v>0</v>
      </c>
      <c r="C15" s="91">
        <f>'Adroit Sales Summary'!C15+'Asst Agencies'!C15+'STM Web Sales Summary'!C15</f>
        <v>0</v>
      </c>
      <c r="D15" s="91">
        <f>'Adroit Sales Summary'!D15+'Asst Agencies'!D15+'STM Web Sales Summary'!D15</f>
        <v>0</v>
      </c>
      <c r="E15" s="91">
        <f>'Adroit Sales Summary'!E15+'Asst Agencies'!E15+'STM Web Sales Summary'!E15</f>
        <v>0</v>
      </c>
      <c r="F15" s="91">
        <f>'Adroit Sales Summary'!F15+'Asst Agencies'!F15+'STM Web Sales Summary'!F15</f>
        <v>0</v>
      </c>
      <c r="G15" s="91">
        <f>'Adroit Sales Summary'!G15+'Asst Agencies'!G15+'STM Web Sales Summary'!G15</f>
        <v>0</v>
      </c>
      <c r="H15" s="91">
        <f>'Adroit Sales Summary'!H15+'Asst Agencies'!H15+'STM Web Sales Summary'!H15</f>
        <v>0</v>
      </c>
      <c r="I15" s="91">
        <f>'Adroit Sales Summary'!I15+'Asst Agencies'!I15+'STM Web Sales Summary'!I15</f>
        <v>0</v>
      </c>
      <c r="J15" s="91">
        <f>'Adroit Sales Summary'!J15+'Asst Agencies'!J15+'STM Web Sales Summary'!J15</f>
        <v>0</v>
      </c>
      <c r="K15" s="91">
        <f>'Adroit Sales Summary'!K15+'Asst Agencies'!K15+'STM Web Sales Summary'!K15</f>
        <v>1</v>
      </c>
      <c r="L15" s="91">
        <f>'Adroit Sales Summary'!L15+'Asst Agencies'!L15+'STM Web Sales Summary'!L15</f>
        <v>1</v>
      </c>
      <c r="M15" s="91">
        <f>'Adroit Sales Summary'!M15+'Asst Agencies'!M15+'STM Web Sales Summary'!M15</f>
        <v>0</v>
      </c>
      <c r="N15" s="91">
        <f>'Adroit Sales Summary'!N15+'Asst Agencies'!N15+'STM Web Sales Summary'!N15</f>
        <v>0</v>
      </c>
      <c r="O15" s="91">
        <f>'Adroit Sales Summary'!O15+'Asst Agencies'!O15+'STM Web Sales Summary'!O15</f>
        <v>0</v>
      </c>
      <c r="P15" s="91">
        <f>'Adroit Sales Summary'!P15+'Asst Agencies'!P15+'STM Web Sales Summary'!P15</f>
        <v>0</v>
      </c>
      <c r="Q15" s="91">
        <f>'Adroit Sales Summary'!Q15+'Asst Agencies'!Q15+'STM Web Sales Summary'!Q15</f>
        <v>0</v>
      </c>
      <c r="R15" s="91">
        <f>'Adroit Sales Summary'!R15+'Asst Agencies'!R15+'STM Web Sales Summary'!R15</f>
        <v>0</v>
      </c>
      <c r="S15" s="91">
        <f>'Adroit Sales Summary'!S15+'Asst Agencies'!S15+'STM Web Sales Summary'!S15</f>
        <v>0</v>
      </c>
      <c r="T15" s="91">
        <f>'Adroit Sales Summary'!T15+'Asst Agencies'!T15+'STM Web Sales Summary'!T15</f>
        <v>0</v>
      </c>
      <c r="U15" s="91">
        <f>'Adroit Sales Summary'!U15+'Asst Agencies'!U15+'STM Web Sales Summary'!U15</f>
        <v>0</v>
      </c>
      <c r="V15" s="91">
        <f>'Adroit Sales Summary'!V15+'Asst Agencies'!V15+'STM Web Sales Summary'!V15</f>
        <v>0</v>
      </c>
      <c r="W15" s="91">
        <f>'Adroit Sales Summary'!W15+'Asst Agencies'!W15+'STM Web Sales Summary'!W15</f>
        <v>0</v>
      </c>
      <c r="X15" s="91">
        <f>'Adroit Sales Summary'!X15+'Asst Agencies'!X15+'STM Web Sales Summary'!X15</f>
        <v>0</v>
      </c>
      <c r="Y15" s="91">
        <f>'Adroit Sales Summary'!Y15+'Asst Agencies'!Y15+'STM Web Sales Summary'!Y15</f>
        <v>0</v>
      </c>
      <c r="Z15" s="91">
        <f>'Adroit Sales Summary'!Z15+'Asst Agencies'!Z15+'STM Web Sales Summary'!Z15</f>
        <v>0</v>
      </c>
      <c r="AA15" s="91">
        <f>'Adroit Sales Summary'!AA15+'Asst Agencies'!AA15+'STM Web Sales Summary'!AA15</f>
        <v>0</v>
      </c>
      <c r="AB15" s="91">
        <f>'Adroit Sales Summary'!AB15+'Asst Agencies'!AB15+'STM Web Sales Summary'!AB15</f>
        <v>0</v>
      </c>
      <c r="AC15" s="91">
        <f>'Adroit Sales Summary'!AC15+'Asst Agencies'!AC15+'STM Web Sales Summary'!AC15</f>
        <v>0</v>
      </c>
      <c r="AD15" s="91">
        <f>'Adroit Sales Summary'!AD15+'Asst Agencies'!AD15+'STM Web Sales Summary'!AD15</f>
        <v>0</v>
      </c>
      <c r="AE15" s="91">
        <f>'Adroit Sales Summary'!AE15+'Asst Agencies'!AE15+'STM Web Sales Summary'!AE15</f>
        <v>0</v>
      </c>
      <c r="AF15" s="91">
        <f>'Adroit Sales Summary'!AF15+'Asst Agencies'!AF15+'STM Web Sales Summary'!AF15</f>
        <v>0</v>
      </c>
      <c r="AG15" s="91">
        <f>'Adroit Sales Summary'!AG15+'Asst Agencies'!AG15+'STM Web Sales Summary'!AG15</f>
        <v>0</v>
      </c>
      <c r="AH15" s="91">
        <f>'Adroit Sales Summary'!AH15+'Asst Agencies'!AH15+'STM Web Sales Summary'!AH15</f>
        <v>0</v>
      </c>
      <c r="AI15" s="91">
        <f>'Adroit Sales Summary'!AI15+'Asst Agencies'!AI15+'STM Web Sales Summary'!AI15</f>
        <v>1</v>
      </c>
      <c r="AJ15" s="91">
        <f>'Adroit Sales Summary'!AJ15+'Asst Agencies'!AJ15+'STM Web Sales Summary'!AJ15</f>
        <v>0</v>
      </c>
      <c r="AK15" s="91">
        <f>'Adroit Sales Summary'!AK15+'Asst Agencies'!AK15+'STM Web Sales Summary'!AK15</f>
        <v>0</v>
      </c>
      <c r="AL15" s="91">
        <f>'Adroit Sales Summary'!AL15+'Asst Agencies'!AL15+'STM Web Sales Summary'!AL15</f>
        <v>0</v>
      </c>
      <c r="AM15" s="91">
        <f>'Adroit Sales Summary'!AM15+'Asst Agencies'!AM15+'STM Web Sales Summary'!AM15</f>
        <v>0</v>
      </c>
      <c r="AN15" s="91">
        <f>'Adroit Sales Summary'!AN15+'Asst Agencies'!AN15+'STM Web Sales Summary'!AN15</f>
        <v>1</v>
      </c>
      <c r="AO15" s="91">
        <f>'Adroit Sales Summary'!AO15+'Asst Agencies'!AO15+'STM Web Sales Summary'!AO15</f>
        <v>0</v>
      </c>
      <c r="AP15" s="91">
        <f>'Adroit Sales Summary'!AP15+'Asst Agencies'!AP15+'STM Web Sales Summary'!AP15</f>
        <v>0</v>
      </c>
      <c r="AQ15" s="91">
        <f>'Adroit Sales Summary'!AQ15+'Asst Agencies'!AQ15+'STM Web Sales Summary'!AQ15</f>
        <v>0</v>
      </c>
      <c r="AR15" s="91">
        <f>'Adroit Sales Summary'!AR15+'Asst Agencies'!AR15+'STM Web Sales Summary'!AR15</f>
        <v>0</v>
      </c>
      <c r="AS15" s="91">
        <f>'Adroit Sales Summary'!AS15+'Asst Agencies'!AS15+'STM Web Sales Summary'!AS15</f>
        <v>1</v>
      </c>
      <c r="AT15" s="91">
        <f>'Adroit Sales Summary'!AT15+'Asst Agencies'!AT15+'STM Web Sales Summary'!AT15</f>
        <v>0</v>
      </c>
      <c r="AU15" s="91">
        <f>'Adroit Sales Summary'!AU15+'Asst Agencies'!AU15+'STM Web Sales Summary'!AU15</f>
        <v>0</v>
      </c>
      <c r="AV15" s="91">
        <f>'Adroit Sales Summary'!AV15+'Asst Agencies'!AV15+'STM Web Sales Summary'!AV15</f>
        <v>1</v>
      </c>
      <c r="AW15" s="91">
        <f>'Adroit Sales Summary'!AW15+'Asst Agencies'!AW15+'STM Web Sales Summary'!AW15</f>
        <v>0</v>
      </c>
      <c r="AX15" s="91">
        <f>'Adroit Sales Summary'!AX15+'Asst Agencies'!AX15+'STM Web Sales Summary'!AX15</f>
        <v>1</v>
      </c>
      <c r="AY15" s="91">
        <f>'Adroit Sales Summary'!AY15+'Asst Agencies'!AY15+'STM Web Sales Summary'!AY15</f>
        <v>1</v>
      </c>
      <c r="AZ15" s="91">
        <f>'Adroit Sales Summary'!AZ15+'Asst Agencies'!AZ15+'STM Web Sales Summary'!AZ15</f>
        <v>0</v>
      </c>
      <c r="BA15" s="14">
        <f>'Adroit Sales Summary'!BA15+'Asst Agencies'!BA15+'STM Web Sales Summary'!BA15</f>
        <v>8</v>
      </c>
      <c r="BC15" s="91">
        <f>'Adroit Sales Summary'!BB15+'Asst Agencies'!BB15+'Asst Agencies'!BJ15+'Asst Agencies'!BR15+'Asst Agencies'!BZ15+'Asst Agencies'!CH15+'Asst Agencies'!CP15+'STM Web Sales Summary'!BC15</f>
        <v>0</v>
      </c>
      <c r="BD15" s="91">
        <f>'Adroit Sales Summary'!BC15+'Asst Agencies'!BC15+'Asst Agencies'!BK15+'Asst Agencies'!BS15+'Asst Agencies'!CA15+'Asst Agencies'!CI15+'Asst Agencies'!CQ15+'STM Web Sales Summary'!BD15</f>
        <v>0</v>
      </c>
      <c r="BE15" s="91">
        <f>'Adroit Sales Summary'!BD15+'Asst Agencies'!BD15+'Asst Agencies'!BL15+'Asst Agencies'!BT15+'Asst Agencies'!CB15+'Asst Agencies'!CJ15+'Asst Agencies'!CR15+'STM Web Sales Summary'!BE15</f>
        <v>3</v>
      </c>
      <c r="BF15" s="91">
        <f>'Adroit Sales Summary'!BE15+'Asst Agencies'!BE15+'Asst Agencies'!BM15+'Asst Agencies'!BU15+'Asst Agencies'!CC15+'Asst Agencies'!CK15+'Asst Agencies'!CS15+'STM Web Sales Summary'!BF15</f>
        <v>5</v>
      </c>
      <c r="BG15" s="60">
        <f>'Adroit Sales Summary'!BF15+'Asst Agencies'!BF15+'Asst Agencies'!BN15+'Asst Agencies'!BV15+'Asst Agencies'!CD15+'Asst Agencies'!CL15+'Asst Agencies'!CT15+'STM Web Sales Summary'!BG15</f>
        <v>0</v>
      </c>
      <c r="BH15" s="29">
        <f>'Adroit Sales Summary'!BG15+'Asst Agencies'!BG15+'Asst Agencies'!BO15+'Asst Agencies'!BW15+'Asst Agencies'!CE15+'Asst Agencies'!CM15+'Asst Agencies'!CU15+'STM Web Sales Summary'!BH15</f>
        <v>0</v>
      </c>
      <c r="BI15" s="29">
        <f>'Adroit Sales Summary'!BH15+'Asst Agencies'!BH15+'Asst Agencies'!BP15+'Asst Agencies'!BX15+'Asst Agencies'!CF15+'Asst Agencies'!CN15+'Asst Agencies'!CV15+'STM Web Sales Summary'!BI15</f>
        <v>0</v>
      </c>
      <c r="BJ15" s="57">
        <f>'Adroit Sales Summary'!BI15+'Asst Agencies'!BI15+'Asst Agencies'!BQ15+'Asst Agencies'!BY15+'Asst Agencies'!CG15+'Asst Agencies'!CO15+'Asst Agencies'!CW15+'STM Web Sales Summary'!BJ15</f>
        <v>0</v>
      </c>
      <c r="BK15" s="14">
        <f t="shared" si="0"/>
        <v>8</v>
      </c>
      <c r="BL15" s="91">
        <f>'Adroit Sales Summary'!BK15</f>
        <v>4</v>
      </c>
      <c r="BM15" s="91">
        <f t="shared" si="1"/>
        <v>4</v>
      </c>
    </row>
    <row r="16" spans="1:65" x14ac:dyDescent="0.45">
      <c r="A16" s="2">
        <v>42748</v>
      </c>
      <c r="B16" s="91">
        <f>'Adroit Sales Summary'!B16+'Asst Agencies'!B16+'STM Web Sales Summary'!B16</f>
        <v>2</v>
      </c>
      <c r="C16" s="91">
        <f>'Adroit Sales Summary'!C16+'Asst Agencies'!C16+'STM Web Sales Summary'!C16</f>
        <v>0</v>
      </c>
      <c r="D16" s="91">
        <f>'Adroit Sales Summary'!D16+'Asst Agencies'!D16+'STM Web Sales Summary'!D16</f>
        <v>2</v>
      </c>
      <c r="E16" s="91">
        <f>'Adroit Sales Summary'!E16+'Asst Agencies'!E16+'STM Web Sales Summary'!E16</f>
        <v>1</v>
      </c>
      <c r="F16" s="91">
        <f>'Adroit Sales Summary'!F16+'Asst Agencies'!F16+'STM Web Sales Summary'!F16</f>
        <v>0</v>
      </c>
      <c r="G16" s="91">
        <f>'Adroit Sales Summary'!G16+'Asst Agencies'!G16+'STM Web Sales Summary'!G16</f>
        <v>0</v>
      </c>
      <c r="H16" s="91">
        <f>'Adroit Sales Summary'!H16+'Asst Agencies'!H16+'STM Web Sales Summary'!H16</f>
        <v>0</v>
      </c>
      <c r="I16" s="91">
        <f>'Adroit Sales Summary'!I16+'Asst Agencies'!I16+'STM Web Sales Summary'!I16</f>
        <v>0</v>
      </c>
      <c r="J16" s="91">
        <f>'Adroit Sales Summary'!J16+'Asst Agencies'!J16+'STM Web Sales Summary'!J16</f>
        <v>0</v>
      </c>
      <c r="K16" s="91">
        <f>'Adroit Sales Summary'!K16+'Asst Agencies'!K16+'STM Web Sales Summary'!K16</f>
        <v>1</v>
      </c>
      <c r="L16" s="91">
        <f>'Adroit Sales Summary'!L16+'Asst Agencies'!L16+'STM Web Sales Summary'!L16</f>
        <v>0</v>
      </c>
      <c r="M16" s="91">
        <f>'Adroit Sales Summary'!M16+'Asst Agencies'!M16+'STM Web Sales Summary'!M16</f>
        <v>0</v>
      </c>
      <c r="N16" s="91">
        <f>'Adroit Sales Summary'!N16+'Asst Agencies'!N16+'STM Web Sales Summary'!N16</f>
        <v>0</v>
      </c>
      <c r="O16" s="91">
        <f>'Adroit Sales Summary'!O16+'Asst Agencies'!O16+'STM Web Sales Summary'!O16</f>
        <v>2</v>
      </c>
      <c r="P16" s="91">
        <f>'Adroit Sales Summary'!P16+'Asst Agencies'!P16+'STM Web Sales Summary'!P16</f>
        <v>1</v>
      </c>
      <c r="Q16" s="91">
        <f>'Adroit Sales Summary'!Q16+'Asst Agencies'!Q16+'STM Web Sales Summary'!Q16</f>
        <v>0</v>
      </c>
      <c r="R16" s="91">
        <f>'Adroit Sales Summary'!R16+'Asst Agencies'!R16+'STM Web Sales Summary'!R16</f>
        <v>0</v>
      </c>
      <c r="S16" s="91">
        <f>'Adroit Sales Summary'!S16+'Asst Agencies'!S16+'STM Web Sales Summary'!S16</f>
        <v>0</v>
      </c>
      <c r="T16" s="91">
        <f>'Adroit Sales Summary'!T16+'Asst Agencies'!T16+'STM Web Sales Summary'!T16</f>
        <v>0</v>
      </c>
      <c r="U16" s="91">
        <f>'Adroit Sales Summary'!U16+'Asst Agencies'!U16+'STM Web Sales Summary'!U16</f>
        <v>0</v>
      </c>
      <c r="V16" s="91">
        <f>'Adroit Sales Summary'!V16+'Asst Agencies'!V16+'STM Web Sales Summary'!V16</f>
        <v>0</v>
      </c>
      <c r="W16" s="91">
        <f>'Adroit Sales Summary'!W16+'Asst Agencies'!W16+'STM Web Sales Summary'!W16</f>
        <v>0</v>
      </c>
      <c r="X16" s="91">
        <f>'Adroit Sales Summary'!X16+'Asst Agencies'!X16+'STM Web Sales Summary'!X16</f>
        <v>0</v>
      </c>
      <c r="Y16" s="91">
        <f>'Adroit Sales Summary'!Y16+'Asst Agencies'!Y16+'STM Web Sales Summary'!Y16</f>
        <v>0</v>
      </c>
      <c r="Z16" s="91">
        <f>'Adroit Sales Summary'!Z16+'Asst Agencies'!Z16+'STM Web Sales Summary'!Z16</f>
        <v>0</v>
      </c>
      <c r="AA16" s="91">
        <f>'Adroit Sales Summary'!AA16+'Asst Agencies'!AA16+'STM Web Sales Summary'!AA16</f>
        <v>1</v>
      </c>
      <c r="AB16" s="91">
        <f>'Adroit Sales Summary'!AB16+'Asst Agencies'!AB16+'STM Web Sales Summary'!AB16</f>
        <v>0</v>
      </c>
      <c r="AC16" s="91">
        <f>'Adroit Sales Summary'!AC16+'Asst Agencies'!AC16+'STM Web Sales Summary'!AC16</f>
        <v>0</v>
      </c>
      <c r="AD16" s="91">
        <f>'Adroit Sales Summary'!AD16+'Asst Agencies'!AD16+'STM Web Sales Summary'!AD16</f>
        <v>0</v>
      </c>
      <c r="AE16" s="91">
        <f>'Adroit Sales Summary'!AE16+'Asst Agencies'!AE16+'STM Web Sales Summary'!AE16</f>
        <v>0</v>
      </c>
      <c r="AF16" s="91">
        <f>'Adroit Sales Summary'!AF16+'Asst Agencies'!AF16+'STM Web Sales Summary'!AF16</f>
        <v>0</v>
      </c>
      <c r="AG16" s="91">
        <f>'Adroit Sales Summary'!AG16+'Asst Agencies'!AG16+'STM Web Sales Summary'!AG16</f>
        <v>0</v>
      </c>
      <c r="AH16" s="91">
        <f>'Adroit Sales Summary'!AH16+'Asst Agencies'!AH16+'STM Web Sales Summary'!AH16</f>
        <v>0</v>
      </c>
      <c r="AI16" s="91">
        <f>'Adroit Sales Summary'!AI16+'Asst Agencies'!AI16+'STM Web Sales Summary'!AI16</f>
        <v>0</v>
      </c>
      <c r="AJ16" s="91">
        <f>'Adroit Sales Summary'!AJ16+'Asst Agencies'!AJ16+'STM Web Sales Summary'!AJ16</f>
        <v>0</v>
      </c>
      <c r="AK16" s="91">
        <f>'Adroit Sales Summary'!AK16+'Asst Agencies'!AK16+'STM Web Sales Summary'!AK16</f>
        <v>0</v>
      </c>
      <c r="AL16" s="91">
        <f>'Adroit Sales Summary'!AL16+'Asst Agencies'!AL16+'STM Web Sales Summary'!AL16</f>
        <v>0</v>
      </c>
      <c r="AM16" s="91">
        <f>'Adroit Sales Summary'!AM16+'Asst Agencies'!AM16+'STM Web Sales Summary'!AM16</f>
        <v>0</v>
      </c>
      <c r="AN16" s="91">
        <f>'Adroit Sales Summary'!AN16+'Asst Agencies'!AN16+'STM Web Sales Summary'!AN16</f>
        <v>0</v>
      </c>
      <c r="AO16" s="91">
        <f>'Adroit Sales Summary'!AO16+'Asst Agencies'!AO16+'STM Web Sales Summary'!AO16</f>
        <v>0</v>
      </c>
      <c r="AP16" s="91">
        <f>'Adroit Sales Summary'!AP16+'Asst Agencies'!AP16+'STM Web Sales Summary'!AP16</f>
        <v>0</v>
      </c>
      <c r="AQ16" s="91">
        <f>'Adroit Sales Summary'!AQ16+'Asst Agencies'!AQ16+'STM Web Sales Summary'!AQ16</f>
        <v>0</v>
      </c>
      <c r="AR16" s="91">
        <f>'Adroit Sales Summary'!AR16+'Asst Agencies'!AR16+'STM Web Sales Summary'!AR16</f>
        <v>0</v>
      </c>
      <c r="AS16" s="91">
        <f>'Adroit Sales Summary'!AS16+'Asst Agencies'!AS16+'STM Web Sales Summary'!AS16</f>
        <v>3</v>
      </c>
      <c r="AT16" s="91">
        <f>'Adroit Sales Summary'!AT16+'Asst Agencies'!AT16+'STM Web Sales Summary'!AT16</f>
        <v>0</v>
      </c>
      <c r="AU16" s="91">
        <f>'Adroit Sales Summary'!AU16+'Asst Agencies'!AU16+'STM Web Sales Summary'!AU16</f>
        <v>0</v>
      </c>
      <c r="AV16" s="91">
        <f>'Adroit Sales Summary'!AV16+'Asst Agencies'!AV16+'STM Web Sales Summary'!AV16</f>
        <v>1</v>
      </c>
      <c r="AW16" s="91">
        <f>'Adroit Sales Summary'!AW16+'Asst Agencies'!AW16+'STM Web Sales Summary'!AW16</f>
        <v>0</v>
      </c>
      <c r="AX16" s="91">
        <f>'Adroit Sales Summary'!AX16+'Asst Agencies'!AX16+'STM Web Sales Summary'!AX16</f>
        <v>0</v>
      </c>
      <c r="AY16" s="91">
        <f>'Adroit Sales Summary'!AY16+'Asst Agencies'!AY16+'STM Web Sales Summary'!AY16</f>
        <v>0</v>
      </c>
      <c r="AZ16" s="91">
        <f>'Adroit Sales Summary'!AZ16+'Asst Agencies'!AZ16+'STM Web Sales Summary'!AZ16</f>
        <v>0</v>
      </c>
      <c r="BA16" s="14">
        <f>'Adroit Sales Summary'!BA16+'Asst Agencies'!BA16+'STM Web Sales Summary'!BA16</f>
        <v>14</v>
      </c>
      <c r="BC16" s="91">
        <f>'Adroit Sales Summary'!BB16+'Asst Agencies'!BB16+'Asst Agencies'!BJ16+'Asst Agencies'!BR16+'Asst Agencies'!BZ16+'Asst Agencies'!CH16+'Asst Agencies'!CP16+'STM Web Sales Summary'!BC16</f>
        <v>0</v>
      </c>
      <c r="BD16" s="91">
        <f>'Adroit Sales Summary'!BC16+'Asst Agencies'!BC16+'Asst Agencies'!BK16+'Asst Agencies'!BS16+'Asst Agencies'!CA16+'Asst Agencies'!CI16+'Asst Agencies'!CQ16+'STM Web Sales Summary'!BD16</f>
        <v>0</v>
      </c>
      <c r="BE16" s="91">
        <f>'Adroit Sales Summary'!BD16+'Asst Agencies'!BD16+'Asst Agencies'!BL16+'Asst Agencies'!BT16+'Asst Agencies'!CB16+'Asst Agencies'!CJ16+'Asst Agencies'!CR16+'STM Web Sales Summary'!BE16</f>
        <v>6</v>
      </c>
      <c r="BF16" s="91">
        <f>'Adroit Sales Summary'!BE16+'Asst Agencies'!BE16+'Asst Agencies'!BM16+'Asst Agencies'!BU16+'Asst Agencies'!CC16+'Asst Agencies'!CK16+'Asst Agencies'!CS16+'STM Web Sales Summary'!BF16</f>
        <v>8</v>
      </c>
      <c r="BG16" s="60">
        <f>'Adroit Sales Summary'!BF16+'Asst Agencies'!BF16+'Asst Agencies'!BN16+'Asst Agencies'!BV16+'Asst Agencies'!CD16+'Asst Agencies'!CL16+'Asst Agencies'!CT16+'STM Web Sales Summary'!BG16</f>
        <v>0</v>
      </c>
      <c r="BH16" s="29">
        <f>'Adroit Sales Summary'!BG16+'Asst Agencies'!BG16+'Asst Agencies'!BO16+'Asst Agencies'!BW16+'Asst Agencies'!CE16+'Asst Agencies'!CM16+'Asst Agencies'!CU16+'STM Web Sales Summary'!BH16</f>
        <v>0</v>
      </c>
      <c r="BI16" s="29">
        <f>'Adroit Sales Summary'!BH16+'Asst Agencies'!BH16+'Asst Agencies'!BP16+'Asst Agencies'!BX16+'Asst Agencies'!CF16+'Asst Agencies'!CN16+'Asst Agencies'!CV16+'STM Web Sales Summary'!BI16</f>
        <v>0</v>
      </c>
      <c r="BJ16" s="57">
        <f>'Adroit Sales Summary'!BI16+'Asst Agencies'!BI16+'Asst Agencies'!BQ16+'Asst Agencies'!BY16+'Asst Agencies'!CG16+'Asst Agencies'!CO16+'Asst Agencies'!CW16+'STM Web Sales Summary'!BJ16</f>
        <v>0</v>
      </c>
      <c r="BK16" s="14">
        <f t="shared" si="0"/>
        <v>14</v>
      </c>
      <c r="BL16" s="91">
        <f>'Adroit Sales Summary'!BK16</f>
        <v>2</v>
      </c>
      <c r="BM16" s="91">
        <f t="shared" si="1"/>
        <v>12</v>
      </c>
    </row>
    <row r="17" spans="1:65" x14ac:dyDescent="0.45">
      <c r="A17" s="2">
        <v>42749</v>
      </c>
      <c r="B17" s="91">
        <f>'Adroit Sales Summary'!B17+'Asst Agencies'!B17+'STM Web Sales Summary'!B17</f>
        <v>0</v>
      </c>
      <c r="C17" s="91">
        <f>'Adroit Sales Summary'!C17+'Asst Agencies'!C17+'STM Web Sales Summary'!C17</f>
        <v>0</v>
      </c>
      <c r="D17" s="91">
        <f>'Adroit Sales Summary'!D17+'Asst Agencies'!D17+'STM Web Sales Summary'!D17</f>
        <v>0</v>
      </c>
      <c r="E17" s="91">
        <f>'Adroit Sales Summary'!E17+'Asst Agencies'!E17+'STM Web Sales Summary'!E17</f>
        <v>0</v>
      </c>
      <c r="F17" s="91">
        <f>'Adroit Sales Summary'!F17+'Asst Agencies'!F17+'STM Web Sales Summary'!F17</f>
        <v>0</v>
      </c>
      <c r="G17" s="91">
        <f>'Adroit Sales Summary'!G17+'Asst Agencies'!G17+'STM Web Sales Summary'!G17</f>
        <v>0</v>
      </c>
      <c r="H17" s="91">
        <f>'Adroit Sales Summary'!H17+'Asst Agencies'!H17+'STM Web Sales Summary'!H17</f>
        <v>0</v>
      </c>
      <c r="I17" s="91">
        <f>'Adroit Sales Summary'!I17+'Asst Agencies'!I17+'STM Web Sales Summary'!I17</f>
        <v>0</v>
      </c>
      <c r="J17" s="91">
        <f>'Adroit Sales Summary'!J17+'Asst Agencies'!J17+'STM Web Sales Summary'!J17</f>
        <v>0</v>
      </c>
      <c r="K17" s="91">
        <f>'Adroit Sales Summary'!K17+'Asst Agencies'!K17+'STM Web Sales Summary'!K17</f>
        <v>0</v>
      </c>
      <c r="L17" s="91">
        <f>'Adroit Sales Summary'!L17+'Asst Agencies'!L17+'STM Web Sales Summary'!L17</f>
        <v>0</v>
      </c>
      <c r="M17" s="91">
        <f>'Adroit Sales Summary'!M17+'Asst Agencies'!M17+'STM Web Sales Summary'!M17</f>
        <v>0</v>
      </c>
      <c r="N17" s="91">
        <f>'Adroit Sales Summary'!N17+'Asst Agencies'!N17+'STM Web Sales Summary'!N17</f>
        <v>0</v>
      </c>
      <c r="O17" s="91">
        <f>'Adroit Sales Summary'!O17+'Asst Agencies'!O17+'STM Web Sales Summary'!O17</f>
        <v>0</v>
      </c>
      <c r="P17" s="91">
        <f>'Adroit Sales Summary'!P17+'Asst Agencies'!P17+'STM Web Sales Summary'!P17</f>
        <v>0</v>
      </c>
      <c r="Q17" s="91">
        <f>'Adroit Sales Summary'!Q17+'Asst Agencies'!Q17+'STM Web Sales Summary'!Q17</f>
        <v>0</v>
      </c>
      <c r="R17" s="91">
        <f>'Adroit Sales Summary'!R17+'Asst Agencies'!R17+'STM Web Sales Summary'!R17</f>
        <v>0</v>
      </c>
      <c r="S17" s="91">
        <f>'Adroit Sales Summary'!S17+'Asst Agencies'!S17+'STM Web Sales Summary'!S17</f>
        <v>0</v>
      </c>
      <c r="T17" s="91">
        <f>'Adroit Sales Summary'!T17+'Asst Agencies'!T17+'STM Web Sales Summary'!T17</f>
        <v>0</v>
      </c>
      <c r="U17" s="91">
        <f>'Adroit Sales Summary'!U17+'Asst Agencies'!U17+'STM Web Sales Summary'!U17</f>
        <v>0</v>
      </c>
      <c r="V17" s="91">
        <f>'Adroit Sales Summary'!V17+'Asst Agencies'!V17+'STM Web Sales Summary'!V17</f>
        <v>0</v>
      </c>
      <c r="W17" s="91">
        <f>'Adroit Sales Summary'!W17+'Asst Agencies'!W17+'STM Web Sales Summary'!W17</f>
        <v>0</v>
      </c>
      <c r="X17" s="91">
        <f>'Adroit Sales Summary'!X17+'Asst Agencies'!X17+'STM Web Sales Summary'!X17</f>
        <v>0</v>
      </c>
      <c r="Y17" s="91">
        <f>'Adroit Sales Summary'!Y17+'Asst Agencies'!Y17+'STM Web Sales Summary'!Y17</f>
        <v>0</v>
      </c>
      <c r="Z17" s="91">
        <f>'Adroit Sales Summary'!Z17+'Asst Agencies'!Z17+'STM Web Sales Summary'!Z17</f>
        <v>0</v>
      </c>
      <c r="AA17" s="91">
        <f>'Adroit Sales Summary'!AA17+'Asst Agencies'!AA17+'STM Web Sales Summary'!AA17</f>
        <v>0</v>
      </c>
      <c r="AB17" s="91">
        <f>'Adroit Sales Summary'!AB17+'Asst Agencies'!AB17+'STM Web Sales Summary'!AB17</f>
        <v>0</v>
      </c>
      <c r="AC17" s="91">
        <f>'Adroit Sales Summary'!AC17+'Asst Agencies'!AC17+'STM Web Sales Summary'!AC17</f>
        <v>0</v>
      </c>
      <c r="AD17" s="91">
        <f>'Adroit Sales Summary'!AD17+'Asst Agencies'!AD17+'STM Web Sales Summary'!AD17</f>
        <v>0</v>
      </c>
      <c r="AE17" s="91">
        <f>'Adroit Sales Summary'!AE17+'Asst Agencies'!AE17+'STM Web Sales Summary'!AE17</f>
        <v>0</v>
      </c>
      <c r="AF17" s="91">
        <f>'Adroit Sales Summary'!AF17+'Asst Agencies'!AF17+'STM Web Sales Summary'!AF17</f>
        <v>0</v>
      </c>
      <c r="AG17" s="91">
        <f>'Adroit Sales Summary'!AG17+'Asst Agencies'!AG17+'STM Web Sales Summary'!AG17</f>
        <v>0</v>
      </c>
      <c r="AH17" s="91">
        <f>'Adroit Sales Summary'!AH17+'Asst Agencies'!AH17+'STM Web Sales Summary'!AH17</f>
        <v>0</v>
      </c>
      <c r="AI17" s="91">
        <f>'Adroit Sales Summary'!AI17+'Asst Agencies'!AI17+'STM Web Sales Summary'!AI17</f>
        <v>0</v>
      </c>
      <c r="AJ17" s="91">
        <f>'Adroit Sales Summary'!AJ17+'Asst Agencies'!AJ17+'STM Web Sales Summary'!AJ17</f>
        <v>0</v>
      </c>
      <c r="AK17" s="91">
        <f>'Adroit Sales Summary'!AK17+'Asst Agencies'!AK17+'STM Web Sales Summary'!AK17</f>
        <v>0</v>
      </c>
      <c r="AL17" s="91">
        <f>'Adroit Sales Summary'!AL17+'Asst Agencies'!AL17+'STM Web Sales Summary'!AL17</f>
        <v>0</v>
      </c>
      <c r="AM17" s="91">
        <f>'Adroit Sales Summary'!AM17+'Asst Agencies'!AM17+'STM Web Sales Summary'!AM17</f>
        <v>0</v>
      </c>
      <c r="AN17" s="91">
        <f>'Adroit Sales Summary'!AN17+'Asst Agencies'!AN17+'STM Web Sales Summary'!AN17</f>
        <v>0</v>
      </c>
      <c r="AO17" s="91">
        <f>'Adroit Sales Summary'!AO17+'Asst Agencies'!AO17+'STM Web Sales Summary'!AO17</f>
        <v>0</v>
      </c>
      <c r="AP17" s="91">
        <f>'Adroit Sales Summary'!AP17+'Asst Agencies'!AP17+'STM Web Sales Summary'!AP17</f>
        <v>0</v>
      </c>
      <c r="AQ17" s="91">
        <f>'Adroit Sales Summary'!AQ17+'Asst Agencies'!AQ17+'STM Web Sales Summary'!AQ17</f>
        <v>0</v>
      </c>
      <c r="AR17" s="91">
        <f>'Adroit Sales Summary'!AR17+'Asst Agencies'!AR17+'STM Web Sales Summary'!AR17</f>
        <v>0</v>
      </c>
      <c r="AS17" s="91">
        <f>'Adroit Sales Summary'!AS17+'Asst Agencies'!AS17+'STM Web Sales Summary'!AS17</f>
        <v>2</v>
      </c>
      <c r="AT17" s="91">
        <f>'Adroit Sales Summary'!AT17+'Asst Agencies'!AT17+'STM Web Sales Summary'!AT17</f>
        <v>0</v>
      </c>
      <c r="AU17" s="91">
        <f>'Adroit Sales Summary'!AU17+'Asst Agencies'!AU17+'STM Web Sales Summary'!AU17</f>
        <v>0</v>
      </c>
      <c r="AV17" s="91">
        <f>'Adroit Sales Summary'!AV17+'Asst Agencies'!AV17+'STM Web Sales Summary'!AV17</f>
        <v>0</v>
      </c>
      <c r="AW17" s="91">
        <f>'Adroit Sales Summary'!AW17+'Asst Agencies'!AW17+'STM Web Sales Summary'!AW17</f>
        <v>0</v>
      </c>
      <c r="AX17" s="91">
        <f>'Adroit Sales Summary'!AX17+'Asst Agencies'!AX17+'STM Web Sales Summary'!AX17</f>
        <v>0</v>
      </c>
      <c r="AY17" s="91">
        <f>'Adroit Sales Summary'!AY17+'Asst Agencies'!AY17+'STM Web Sales Summary'!AY17</f>
        <v>0</v>
      </c>
      <c r="AZ17" s="91">
        <f>'Adroit Sales Summary'!AZ17+'Asst Agencies'!AZ17+'STM Web Sales Summary'!AZ17</f>
        <v>0</v>
      </c>
      <c r="BA17" s="14">
        <f>'Adroit Sales Summary'!BA17+'Asst Agencies'!BA17+'STM Web Sales Summary'!BA17</f>
        <v>2</v>
      </c>
      <c r="BC17" s="91">
        <f>'Adroit Sales Summary'!BB17+'Asst Agencies'!BB17+'Asst Agencies'!BJ17+'Asst Agencies'!BR17+'Asst Agencies'!BZ17+'Asst Agencies'!CH17+'Asst Agencies'!CP17+'STM Web Sales Summary'!BC17</f>
        <v>0</v>
      </c>
      <c r="BD17" s="91">
        <f>'Adroit Sales Summary'!BC17+'Asst Agencies'!BC17+'Asst Agencies'!BK17+'Asst Agencies'!BS17+'Asst Agencies'!CA17+'Asst Agencies'!CI17+'Asst Agencies'!CQ17+'STM Web Sales Summary'!BD17</f>
        <v>0</v>
      </c>
      <c r="BE17" s="91">
        <f>'Adroit Sales Summary'!BD17+'Asst Agencies'!BD17+'Asst Agencies'!BL17+'Asst Agencies'!BT17+'Asst Agencies'!CB17+'Asst Agencies'!CJ17+'Asst Agencies'!CR17+'STM Web Sales Summary'!BE17</f>
        <v>2</v>
      </c>
      <c r="BF17" s="91">
        <f>'Adroit Sales Summary'!BE17+'Asst Agencies'!BE17+'Asst Agencies'!BM17+'Asst Agencies'!BU17+'Asst Agencies'!CC17+'Asst Agencies'!CK17+'Asst Agencies'!CS17+'STM Web Sales Summary'!BF17</f>
        <v>0</v>
      </c>
      <c r="BG17" s="60">
        <f>'Adroit Sales Summary'!BF17+'Asst Agencies'!BF17+'Asst Agencies'!BN17+'Asst Agencies'!BV17+'Asst Agencies'!CD17+'Asst Agencies'!CL17+'Asst Agencies'!CT17+'STM Web Sales Summary'!BG17</f>
        <v>0</v>
      </c>
      <c r="BH17" s="29">
        <f>'Adroit Sales Summary'!BG17+'Asst Agencies'!BG17+'Asst Agencies'!BO17+'Asst Agencies'!BW17+'Asst Agencies'!CE17+'Asst Agencies'!CM17+'Asst Agencies'!CU17+'STM Web Sales Summary'!BH17</f>
        <v>0</v>
      </c>
      <c r="BI17" s="29">
        <f>'Adroit Sales Summary'!BH17+'Asst Agencies'!BH17+'Asst Agencies'!BP17+'Asst Agencies'!BX17+'Asst Agencies'!CF17+'Asst Agencies'!CN17+'Asst Agencies'!CV17+'STM Web Sales Summary'!BI17</f>
        <v>0</v>
      </c>
      <c r="BJ17" s="57">
        <f>'Adroit Sales Summary'!BI17+'Asst Agencies'!BI17+'Asst Agencies'!BQ17+'Asst Agencies'!BY17+'Asst Agencies'!CG17+'Asst Agencies'!CO17+'Asst Agencies'!CW17+'STM Web Sales Summary'!BJ17</f>
        <v>0</v>
      </c>
      <c r="BK17" s="14">
        <f t="shared" si="0"/>
        <v>2</v>
      </c>
      <c r="BL17" s="91">
        <f>'Adroit Sales Summary'!BK17</f>
        <v>0</v>
      </c>
      <c r="BM17" s="91">
        <f t="shared" si="1"/>
        <v>2</v>
      </c>
    </row>
    <row r="18" spans="1:65" s="18" customFormat="1" x14ac:dyDescent="0.45">
      <c r="A18" s="3" t="s">
        <v>58</v>
      </c>
      <c r="B18" s="4">
        <f>'Adroit Sales Summary'!B18+'Asst Agencies'!B18+'STM Web Sales Summary'!B18</f>
        <v>2</v>
      </c>
      <c r="C18" s="4">
        <f>'Adroit Sales Summary'!C18+'Asst Agencies'!C18+'STM Web Sales Summary'!C18</f>
        <v>0</v>
      </c>
      <c r="D18" s="4">
        <f>'Adroit Sales Summary'!D18+'Asst Agencies'!D18+'STM Web Sales Summary'!D18</f>
        <v>2</v>
      </c>
      <c r="E18" s="4">
        <f>'Adroit Sales Summary'!E18+'Asst Agencies'!E18+'STM Web Sales Summary'!E18</f>
        <v>1</v>
      </c>
      <c r="F18" s="4">
        <f>'Adroit Sales Summary'!F18+'Asst Agencies'!F18+'STM Web Sales Summary'!F18</f>
        <v>0</v>
      </c>
      <c r="G18" s="4">
        <f>'Adroit Sales Summary'!G18+'Asst Agencies'!G18+'STM Web Sales Summary'!G18</f>
        <v>0</v>
      </c>
      <c r="H18" s="4">
        <f>'Adroit Sales Summary'!H18+'Asst Agencies'!H18+'STM Web Sales Summary'!H18</f>
        <v>0</v>
      </c>
      <c r="I18" s="4">
        <f>'Adroit Sales Summary'!I18+'Asst Agencies'!I18+'STM Web Sales Summary'!I18</f>
        <v>0</v>
      </c>
      <c r="J18" s="4">
        <f>'Adroit Sales Summary'!J18+'Asst Agencies'!J18+'STM Web Sales Summary'!J18</f>
        <v>0</v>
      </c>
      <c r="K18" s="4">
        <f>'Adroit Sales Summary'!K18+'Asst Agencies'!K18+'STM Web Sales Summary'!K18</f>
        <v>2</v>
      </c>
      <c r="L18" s="4">
        <f>'Adroit Sales Summary'!L18+'Asst Agencies'!L18+'STM Web Sales Summary'!L18</f>
        <v>1</v>
      </c>
      <c r="M18" s="4">
        <f>'Adroit Sales Summary'!M18+'Asst Agencies'!M18+'STM Web Sales Summary'!M18</f>
        <v>0</v>
      </c>
      <c r="N18" s="4">
        <f>'Adroit Sales Summary'!N18+'Asst Agencies'!N18+'STM Web Sales Summary'!N18</f>
        <v>0</v>
      </c>
      <c r="O18" s="4">
        <f>'Adroit Sales Summary'!O18+'Asst Agencies'!O18+'STM Web Sales Summary'!O18</f>
        <v>4</v>
      </c>
      <c r="P18" s="4">
        <f>'Adroit Sales Summary'!P18+'Asst Agencies'!P18+'STM Web Sales Summary'!P18</f>
        <v>1</v>
      </c>
      <c r="Q18" s="4">
        <f>'Adroit Sales Summary'!Q18+'Asst Agencies'!Q18+'STM Web Sales Summary'!Q18</f>
        <v>0</v>
      </c>
      <c r="R18" s="4">
        <f>'Adroit Sales Summary'!R18+'Asst Agencies'!R18+'STM Web Sales Summary'!R18</f>
        <v>0</v>
      </c>
      <c r="S18" s="4">
        <f>'Adroit Sales Summary'!S18+'Asst Agencies'!S18+'STM Web Sales Summary'!S18</f>
        <v>0</v>
      </c>
      <c r="T18" s="4">
        <f>'Adroit Sales Summary'!T18+'Asst Agencies'!T18+'STM Web Sales Summary'!T18</f>
        <v>0</v>
      </c>
      <c r="U18" s="4">
        <f>'Adroit Sales Summary'!U18+'Asst Agencies'!U18+'STM Web Sales Summary'!U18</f>
        <v>0</v>
      </c>
      <c r="V18" s="4">
        <f>'Adroit Sales Summary'!V18+'Asst Agencies'!V18+'STM Web Sales Summary'!V18</f>
        <v>0</v>
      </c>
      <c r="W18" s="4">
        <f>'Adroit Sales Summary'!W18+'Asst Agencies'!W18+'STM Web Sales Summary'!W18</f>
        <v>0</v>
      </c>
      <c r="X18" s="4">
        <f>'Adroit Sales Summary'!X18+'Asst Agencies'!X18+'STM Web Sales Summary'!X18</f>
        <v>1</v>
      </c>
      <c r="Y18" s="4">
        <f>'Adroit Sales Summary'!Y18+'Asst Agencies'!Y18+'STM Web Sales Summary'!Y18</f>
        <v>0</v>
      </c>
      <c r="Z18" s="4">
        <f>'Adroit Sales Summary'!Z18+'Asst Agencies'!Z18+'STM Web Sales Summary'!Z18</f>
        <v>1</v>
      </c>
      <c r="AA18" s="4">
        <f>'Adroit Sales Summary'!AA18+'Asst Agencies'!AA18+'STM Web Sales Summary'!AA18</f>
        <v>1</v>
      </c>
      <c r="AB18" s="4">
        <f>'Adroit Sales Summary'!AB18+'Asst Agencies'!AB18+'STM Web Sales Summary'!AB18</f>
        <v>0</v>
      </c>
      <c r="AC18" s="4">
        <f>'Adroit Sales Summary'!AC18+'Asst Agencies'!AC18+'STM Web Sales Summary'!AC18</f>
        <v>0</v>
      </c>
      <c r="AD18" s="4">
        <f>'Adroit Sales Summary'!AD18+'Asst Agencies'!AD18+'STM Web Sales Summary'!AD18</f>
        <v>0</v>
      </c>
      <c r="AE18" s="4">
        <f>'Adroit Sales Summary'!AE18+'Asst Agencies'!AE18+'STM Web Sales Summary'!AE18</f>
        <v>0</v>
      </c>
      <c r="AF18" s="4">
        <f>'Adroit Sales Summary'!AF18+'Asst Agencies'!AF18+'STM Web Sales Summary'!AF18</f>
        <v>0</v>
      </c>
      <c r="AG18" s="4">
        <f>'Adroit Sales Summary'!AG18+'Asst Agencies'!AG18+'STM Web Sales Summary'!AG18</f>
        <v>0</v>
      </c>
      <c r="AH18" s="4">
        <f>'Adroit Sales Summary'!AH18+'Asst Agencies'!AH18+'STM Web Sales Summary'!AH18</f>
        <v>0</v>
      </c>
      <c r="AI18" s="4">
        <f>'Adroit Sales Summary'!AI18+'Asst Agencies'!AI18+'STM Web Sales Summary'!AI18</f>
        <v>1</v>
      </c>
      <c r="AJ18" s="4">
        <f>'Adroit Sales Summary'!AJ18+'Asst Agencies'!AJ18+'STM Web Sales Summary'!AJ18</f>
        <v>0</v>
      </c>
      <c r="AK18" s="4">
        <f>'Adroit Sales Summary'!AK18+'Asst Agencies'!AK18+'STM Web Sales Summary'!AK18</f>
        <v>2</v>
      </c>
      <c r="AL18" s="4">
        <f>'Adroit Sales Summary'!AL18+'Asst Agencies'!AL18+'STM Web Sales Summary'!AL18</f>
        <v>0</v>
      </c>
      <c r="AM18" s="4">
        <f>'Adroit Sales Summary'!AM18+'Asst Agencies'!AM18+'STM Web Sales Summary'!AM18</f>
        <v>0</v>
      </c>
      <c r="AN18" s="4">
        <f>'Adroit Sales Summary'!AN18+'Asst Agencies'!AN18+'STM Web Sales Summary'!AN18</f>
        <v>1</v>
      </c>
      <c r="AO18" s="4">
        <f>'Adroit Sales Summary'!AO18+'Asst Agencies'!AO18+'STM Web Sales Summary'!AO18</f>
        <v>0</v>
      </c>
      <c r="AP18" s="4">
        <f>'Adroit Sales Summary'!AP18+'Asst Agencies'!AP18+'STM Web Sales Summary'!AP18</f>
        <v>0</v>
      </c>
      <c r="AQ18" s="4">
        <f>'Adroit Sales Summary'!AQ18+'Asst Agencies'!AQ18+'STM Web Sales Summary'!AQ18</f>
        <v>1</v>
      </c>
      <c r="AR18" s="4">
        <f>'Adroit Sales Summary'!AR18+'Asst Agencies'!AR18+'STM Web Sales Summary'!AR18</f>
        <v>0</v>
      </c>
      <c r="AS18" s="4">
        <f>'Adroit Sales Summary'!AS18+'Asst Agencies'!AS18+'STM Web Sales Summary'!AS18</f>
        <v>9</v>
      </c>
      <c r="AT18" s="4">
        <f>'Adroit Sales Summary'!AT18+'Asst Agencies'!AT18+'STM Web Sales Summary'!AT18</f>
        <v>0</v>
      </c>
      <c r="AU18" s="4">
        <f>'Adroit Sales Summary'!AU18+'Asst Agencies'!AU18+'STM Web Sales Summary'!AU18</f>
        <v>0</v>
      </c>
      <c r="AV18" s="4">
        <f>'Adroit Sales Summary'!AV18+'Asst Agencies'!AV18+'STM Web Sales Summary'!AV18</f>
        <v>3</v>
      </c>
      <c r="AW18" s="4">
        <f>'Adroit Sales Summary'!AW18+'Asst Agencies'!AW18+'STM Web Sales Summary'!AW18</f>
        <v>0</v>
      </c>
      <c r="AX18" s="4">
        <f>'Adroit Sales Summary'!AX18+'Asst Agencies'!AX18+'STM Web Sales Summary'!AX18</f>
        <v>1</v>
      </c>
      <c r="AY18" s="4">
        <f>'Adroit Sales Summary'!AY18+'Asst Agencies'!AY18+'STM Web Sales Summary'!AY18</f>
        <v>1</v>
      </c>
      <c r="AZ18" s="4">
        <f>'Adroit Sales Summary'!AZ18+'Asst Agencies'!AZ18+'STM Web Sales Summary'!AZ18</f>
        <v>0</v>
      </c>
      <c r="BA18" s="18">
        <f>'Adroit Sales Summary'!BA18+'Asst Agencies'!BA18+'STM Web Sales Summary'!BA18</f>
        <v>35</v>
      </c>
      <c r="BC18" s="4">
        <f>'Adroit Sales Summary'!BB18+'Asst Agencies'!BB18+'Asst Agencies'!BJ18+'Asst Agencies'!BR18+'Asst Agencies'!BZ18+'Asst Agencies'!CH18+'Asst Agencies'!CP18+'STM Web Sales Summary'!BC18</f>
        <v>0</v>
      </c>
      <c r="BD18" s="4">
        <f>'Adroit Sales Summary'!BC18+'Asst Agencies'!BC18+'Asst Agencies'!BK18+'Asst Agencies'!BS18+'Asst Agencies'!CA18+'Asst Agencies'!CI18+'Asst Agencies'!CQ18+'STM Web Sales Summary'!BD18</f>
        <v>0</v>
      </c>
      <c r="BE18" s="4">
        <f>'Adroit Sales Summary'!BD18+'Asst Agencies'!BD18+'Asst Agencies'!BL18+'Asst Agencies'!BT18+'Asst Agencies'!CB18+'Asst Agencies'!CJ18+'Asst Agencies'!CR18+'STM Web Sales Summary'!BE18</f>
        <v>16</v>
      </c>
      <c r="BF18" s="4">
        <f>'Adroit Sales Summary'!BE18+'Asst Agencies'!BE18+'Asst Agencies'!BM18+'Asst Agencies'!BU18+'Asst Agencies'!CC18+'Asst Agencies'!CK18+'Asst Agencies'!CS18+'STM Web Sales Summary'!BF18</f>
        <v>19</v>
      </c>
      <c r="BG18" s="62">
        <f>'Adroit Sales Summary'!BF18+'Asst Agencies'!BF18+'Asst Agencies'!BN18+'Asst Agencies'!BV18+'Asst Agencies'!CD18+'Asst Agencies'!CL18+'Asst Agencies'!CT18+'STM Web Sales Summary'!BG18</f>
        <v>0</v>
      </c>
      <c r="BH18" s="30">
        <f>'Adroit Sales Summary'!BG18+'Asst Agencies'!BG18+'Asst Agencies'!BO18+'Asst Agencies'!BW18+'Asst Agencies'!CE18+'Asst Agencies'!CM18+'Asst Agencies'!CU18+'STM Web Sales Summary'!BH18</f>
        <v>0</v>
      </c>
      <c r="BI18" s="30">
        <f>'Adroit Sales Summary'!BH18+'Asst Agencies'!BH18+'Asst Agencies'!BP18+'Asst Agencies'!BX18+'Asst Agencies'!CF18+'Asst Agencies'!CN18+'Asst Agencies'!CV18+'STM Web Sales Summary'!BI18</f>
        <v>0</v>
      </c>
      <c r="BJ18" s="68">
        <f>'Adroit Sales Summary'!BI18+'Asst Agencies'!BI18+'Asst Agencies'!BQ18+'Asst Agencies'!BY18+'Asst Agencies'!CG18+'Asst Agencies'!CO18+'Asst Agencies'!CW18+'STM Web Sales Summary'!BJ18</f>
        <v>0</v>
      </c>
      <c r="BK18" s="18">
        <f t="shared" si="0"/>
        <v>35</v>
      </c>
      <c r="BL18" s="4">
        <f>'Adroit Sales Summary'!BK18</f>
        <v>8</v>
      </c>
      <c r="BM18" s="4">
        <f t="shared" si="1"/>
        <v>27</v>
      </c>
    </row>
    <row r="19" spans="1:65" x14ac:dyDescent="0.45">
      <c r="A19" s="2">
        <v>42750</v>
      </c>
      <c r="B19" s="91">
        <f>'Adroit Sales Summary'!B19+'Asst Agencies'!B19+'STM Web Sales Summary'!B19</f>
        <v>0</v>
      </c>
      <c r="C19" s="91">
        <f>'Adroit Sales Summary'!C19+'Asst Agencies'!C19+'STM Web Sales Summary'!C19</f>
        <v>0</v>
      </c>
      <c r="D19" s="91">
        <f>'Adroit Sales Summary'!D19+'Asst Agencies'!D19+'STM Web Sales Summary'!D19</f>
        <v>1</v>
      </c>
      <c r="E19" s="91">
        <f>'Adroit Sales Summary'!E19+'Asst Agencies'!E19+'STM Web Sales Summary'!E19</f>
        <v>0</v>
      </c>
      <c r="F19" s="91">
        <f>'Adroit Sales Summary'!F19+'Asst Agencies'!F19+'STM Web Sales Summary'!F19</f>
        <v>0</v>
      </c>
      <c r="G19" s="91">
        <f>'Adroit Sales Summary'!G19+'Asst Agencies'!G19+'STM Web Sales Summary'!G19</f>
        <v>0</v>
      </c>
      <c r="H19" s="91">
        <f>'Adroit Sales Summary'!H19+'Asst Agencies'!H19+'STM Web Sales Summary'!H19</f>
        <v>0</v>
      </c>
      <c r="I19" s="91">
        <f>'Adroit Sales Summary'!I19+'Asst Agencies'!I19+'STM Web Sales Summary'!I19</f>
        <v>0</v>
      </c>
      <c r="J19" s="91">
        <f>'Adroit Sales Summary'!J19+'Asst Agencies'!J19+'STM Web Sales Summary'!J19</f>
        <v>0</v>
      </c>
      <c r="K19" s="91">
        <f>'Adroit Sales Summary'!K19+'Asst Agencies'!K19+'STM Web Sales Summary'!K19</f>
        <v>0</v>
      </c>
      <c r="L19" s="91">
        <f>'Adroit Sales Summary'!L19+'Asst Agencies'!L19+'STM Web Sales Summary'!L19</f>
        <v>0</v>
      </c>
      <c r="M19" s="91">
        <f>'Adroit Sales Summary'!M19+'Asst Agencies'!M19+'STM Web Sales Summary'!M19</f>
        <v>0</v>
      </c>
      <c r="N19" s="91">
        <f>'Adroit Sales Summary'!N19+'Asst Agencies'!N19+'STM Web Sales Summary'!N19</f>
        <v>0</v>
      </c>
      <c r="O19" s="91">
        <f>'Adroit Sales Summary'!O19+'Asst Agencies'!O19+'STM Web Sales Summary'!O19</f>
        <v>0</v>
      </c>
      <c r="P19" s="91">
        <f>'Adroit Sales Summary'!P19+'Asst Agencies'!P19+'STM Web Sales Summary'!P19</f>
        <v>0</v>
      </c>
      <c r="Q19" s="91">
        <f>'Adroit Sales Summary'!Q19+'Asst Agencies'!Q19+'STM Web Sales Summary'!Q19</f>
        <v>0</v>
      </c>
      <c r="R19" s="91">
        <f>'Adroit Sales Summary'!R19+'Asst Agencies'!R19+'STM Web Sales Summary'!R19</f>
        <v>0</v>
      </c>
      <c r="S19" s="91">
        <f>'Adroit Sales Summary'!S19+'Asst Agencies'!S19+'STM Web Sales Summary'!S19</f>
        <v>0</v>
      </c>
      <c r="T19" s="91">
        <f>'Adroit Sales Summary'!T19+'Asst Agencies'!T19+'STM Web Sales Summary'!T19</f>
        <v>0</v>
      </c>
      <c r="U19" s="91">
        <f>'Adroit Sales Summary'!U19+'Asst Agencies'!U19+'STM Web Sales Summary'!U19</f>
        <v>0</v>
      </c>
      <c r="V19" s="91">
        <f>'Adroit Sales Summary'!V19+'Asst Agencies'!V19+'STM Web Sales Summary'!V19</f>
        <v>0</v>
      </c>
      <c r="W19" s="91">
        <f>'Adroit Sales Summary'!W19+'Asst Agencies'!W19+'STM Web Sales Summary'!W19</f>
        <v>0</v>
      </c>
      <c r="X19" s="91">
        <f>'Adroit Sales Summary'!X19+'Asst Agencies'!X19+'STM Web Sales Summary'!X19</f>
        <v>0</v>
      </c>
      <c r="Y19" s="91">
        <f>'Adroit Sales Summary'!Y19+'Asst Agencies'!Y19+'STM Web Sales Summary'!Y19</f>
        <v>0</v>
      </c>
      <c r="Z19" s="91">
        <f>'Adroit Sales Summary'!Z19+'Asst Agencies'!Z19+'STM Web Sales Summary'!Z19</f>
        <v>0</v>
      </c>
      <c r="AA19" s="91">
        <f>'Adroit Sales Summary'!AA19+'Asst Agencies'!AA19+'STM Web Sales Summary'!AA19</f>
        <v>0</v>
      </c>
      <c r="AB19" s="91">
        <f>'Adroit Sales Summary'!AB19+'Asst Agencies'!AB19+'STM Web Sales Summary'!AB19</f>
        <v>0</v>
      </c>
      <c r="AC19" s="91">
        <f>'Adroit Sales Summary'!AC19+'Asst Agencies'!AC19+'STM Web Sales Summary'!AC19</f>
        <v>0</v>
      </c>
      <c r="AD19" s="91">
        <f>'Adroit Sales Summary'!AD19+'Asst Agencies'!AD19+'STM Web Sales Summary'!AD19</f>
        <v>0</v>
      </c>
      <c r="AE19" s="91">
        <f>'Adroit Sales Summary'!AE19+'Asst Agencies'!AE19+'STM Web Sales Summary'!AE19</f>
        <v>0</v>
      </c>
      <c r="AF19" s="91">
        <f>'Adroit Sales Summary'!AF19+'Asst Agencies'!AF19+'STM Web Sales Summary'!AF19</f>
        <v>0</v>
      </c>
      <c r="AG19" s="91">
        <f>'Adroit Sales Summary'!AG19+'Asst Agencies'!AG19+'STM Web Sales Summary'!AG19</f>
        <v>0</v>
      </c>
      <c r="AH19" s="91">
        <f>'Adroit Sales Summary'!AH19+'Asst Agencies'!AH19+'STM Web Sales Summary'!AH19</f>
        <v>0</v>
      </c>
      <c r="AI19" s="91">
        <f>'Adroit Sales Summary'!AI19+'Asst Agencies'!AI19+'STM Web Sales Summary'!AI19</f>
        <v>0</v>
      </c>
      <c r="AJ19" s="91">
        <f>'Adroit Sales Summary'!AJ19+'Asst Agencies'!AJ19+'STM Web Sales Summary'!AJ19</f>
        <v>0</v>
      </c>
      <c r="AK19" s="91">
        <f>'Adroit Sales Summary'!AK19+'Asst Agencies'!AK19+'STM Web Sales Summary'!AK19</f>
        <v>0</v>
      </c>
      <c r="AL19" s="91">
        <f>'Adroit Sales Summary'!AL19+'Asst Agencies'!AL19+'STM Web Sales Summary'!AL19</f>
        <v>0</v>
      </c>
      <c r="AM19" s="91">
        <f>'Adroit Sales Summary'!AM19+'Asst Agencies'!AM19+'STM Web Sales Summary'!AM19</f>
        <v>0</v>
      </c>
      <c r="AN19" s="91">
        <f>'Adroit Sales Summary'!AN19+'Asst Agencies'!AN19+'STM Web Sales Summary'!AN19</f>
        <v>0</v>
      </c>
      <c r="AO19" s="91">
        <f>'Adroit Sales Summary'!AO19+'Asst Agencies'!AO19+'STM Web Sales Summary'!AO19</f>
        <v>0</v>
      </c>
      <c r="AP19" s="91">
        <f>'Adroit Sales Summary'!AP19+'Asst Agencies'!AP19+'STM Web Sales Summary'!AP19</f>
        <v>0</v>
      </c>
      <c r="AQ19" s="91">
        <f>'Adroit Sales Summary'!AQ19+'Asst Agencies'!AQ19+'STM Web Sales Summary'!AQ19</f>
        <v>0</v>
      </c>
      <c r="AR19" s="91">
        <f>'Adroit Sales Summary'!AR19+'Asst Agencies'!AR19+'STM Web Sales Summary'!AR19</f>
        <v>0</v>
      </c>
      <c r="AS19" s="91">
        <f>'Adroit Sales Summary'!AS19+'Asst Agencies'!AS19+'STM Web Sales Summary'!AS19</f>
        <v>0</v>
      </c>
      <c r="AT19" s="91">
        <f>'Adroit Sales Summary'!AT19+'Asst Agencies'!AT19+'STM Web Sales Summary'!AT19</f>
        <v>0</v>
      </c>
      <c r="AU19" s="91">
        <f>'Adroit Sales Summary'!AU19+'Asst Agencies'!AU19+'STM Web Sales Summary'!AU19</f>
        <v>0</v>
      </c>
      <c r="AV19" s="91">
        <f>'Adroit Sales Summary'!AV19+'Asst Agencies'!AV19+'STM Web Sales Summary'!AV19</f>
        <v>0</v>
      </c>
      <c r="AW19" s="91">
        <f>'Adroit Sales Summary'!AW19+'Asst Agencies'!AW19+'STM Web Sales Summary'!AW19</f>
        <v>0</v>
      </c>
      <c r="AX19" s="91">
        <f>'Adroit Sales Summary'!AX19+'Asst Agencies'!AX19+'STM Web Sales Summary'!AX19</f>
        <v>0</v>
      </c>
      <c r="AY19" s="91">
        <f>'Adroit Sales Summary'!AY19+'Asst Agencies'!AY19+'STM Web Sales Summary'!AY19</f>
        <v>0</v>
      </c>
      <c r="AZ19" s="91">
        <f>'Adroit Sales Summary'!AZ19+'Asst Agencies'!AZ19+'STM Web Sales Summary'!AZ19</f>
        <v>0</v>
      </c>
      <c r="BA19" s="14">
        <f>'Adroit Sales Summary'!BA19+'Asst Agencies'!BA19+'STM Web Sales Summary'!BA19</f>
        <v>1</v>
      </c>
      <c r="BC19" s="91">
        <f>'Adroit Sales Summary'!BB19+'Asst Agencies'!BB19+'Asst Agencies'!BJ19+'Asst Agencies'!BR19+'Asst Agencies'!BZ19+'Asst Agencies'!CH19+'Asst Agencies'!CP19+'STM Web Sales Summary'!BC19</f>
        <v>0</v>
      </c>
      <c r="BD19" s="91">
        <f>'Adroit Sales Summary'!BC19+'Asst Agencies'!BC19+'Asst Agencies'!BK19+'Asst Agencies'!BS19+'Asst Agencies'!CA19+'Asst Agencies'!CI19+'Asst Agencies'!CQ19+'STM Web Sales Summary'!BD19</f>
        <v>0</v>
      </c>
      <c r="BE19" s="91">
        <f>'Adroit Sales Summary'!BD19+'Asst Agencies'!BD19+'Asst Agencies'!BL19+'Asst Agencies'!BT19+'Asst Agencies'!CB19+'Asst Agencies'!CJ19+'Asst Agencies'!CR19+'STM Web Sales Summary'!BE19</f>
        <v>0</v>
      </c>
      <c r="BF19" s="91">
        <f>'Adroit Sales Summary'!BE19+'Asst Agencies'!BE19+'Asst Agencies'!BM19+'Asst Agencies'!BU19+'Asst Agencies'!CC19+'Asst Agencies'!CK19+'Asst Agencies'!CS19+'STM Web Sales Summary'!BF19</f>
        <v>1</v>
      </c>
      <c r="BG19" s="60">
        <f>'Adroit Sales Summary'!BF19+'Asst Agencies'!BF19+'Asst Agencies'!BN19+'Asst Agencies'!BV19+'Asst Agencies'!CD19+'Asst Agencies'!CL19+'Asst Agencies'!CT19+'STM Web Sales Summary'!BG19</f>
        <v>0</v>
      </c>
      <c r="BH19" s="29">
        <f>'Adroit Sales Summary'!BG19+'Asst Agencies'!BG19+'Asst Agencies'!BO19+'Asst Agencies'!BW19+'Asst Agencies'!CE19+'Asst Agencies'!CM19+'Asst Agencies'!CU19+'STM Web Sales Summary'!BH19</f>
        <v>0</v>
      </c>
      <c r="BI19" s="29">
        <f>'Adroit Sales Summary'!BH19+'Asst Agencies'!BH19+'Asst Agencies'!BP19+'Asst Agencies'!BX19+'Asst Agencies'!CF19+'Asst Agencies'!CN19+'Asst Agencies'!CV19+'STM Web Sales Summary'!BI19</f>
        <v>0</v>
      </c>
      <c r="BJ19" s="57">
        <f>'Adroit Sales Summary'!BI19+'Asst Agencies'!BI19+'Asst Agencies'!BQ19+'Asst Agencies'!BY19+'Asst Agencies'!CG19+'Asst Agencies'!CO19+'Asst Agencies'!CW19+'STM Web Sales Summary'!BJ19</f>
        <v>0</v>
      </c>
      <c r="BK19" s="14">
        <f t="shared" si="0"/>
        <v>1</v>
      </c>
      <c r="BL19" s="91">
        <f>'Adroit Sales Summary'!BK19</f>
        <v>0</v>
      </c>
      <c r="BM19" s="91">
        <f t="shared" si="1"/>
        <v>1</v>
      </c>
    </row>
    <row r="20" spans="1:65" x14ac:dyDescent="0.45">
      <c r="A20" s="2">
        <v>42751</v>
      </c>
      <c r="B20" s="91">
        <f>'Adroit Sales Summary'!B20+'Asst Agencies'!B20+'STM Web Sales Summary'!B20</f>
        <v>0</v>
      </c>
      <c r="C20" s="91">
        <f>'Adroit Sales Summary'!C20+'Asst Agencies'!C20+'STM Web Sales Summary'!C20</f>
        <v>0</v>
      </c>
      <c r="D20" s="91">
        <f>'Adroit Sales Summary'!D20+'Asst Agencies'!D20+'STM Web Sales Summary'!D20</f>
        <v>0</v>
      </c>
      <c r="E20" s="91">
        <f>'Adroit Sales Summary'!E20+'Asst Agencies'!E20+'STM Web Sales Summary'!E20</f>
        <v>1</v>
      </c>
      <c r="F20" s="91">
        <f>'Adroit Sales Summary'!F20+'Asst Agencies'!F20+'STM Web Sales Summary'!F20</f>
        <v>0</v>
      </c>
      <c r="G20" s="91">
        <f>'Adroit Sales Summary'!G20+'Asst Agencies'!G20+'STM Web Sales Summary'!G20</f>
        <v>0</v>
      </c>
      <c r="H20" s="91">
        <f>'Adroit Sales Summary'!H20+'Asst Agencies'!H20+'STM Web Sales Summary'!H20</f>
        <v>0</v>
      </c>
      <c r="I20" s="91">
        <f>'Adroit Sales Summary'!I20+'Asst Agencies'!I20+'STM Web Sales Summary'!I20</f>
        <v>1</v>
      </c>
      <c r="J20" s="91">
        <f>'Adroit Sales Summary'!J20+'Asst Agencies'!J20+'STM Web Sales Summary'!J20</f>
        <v>0</v>
      </c>
      <c r="K20" s="91">
        <f>'Adroit Sales Summary'!K20+'Asst Agencies'!K20+'STM Web Sales Summary'!K20</f>
        <v>4</v>
      </c>
      <c r="L20" s="91">
        <f>'Adroit Sales Summary'!L20+'Asst Agencies'!L20+'STM Web Sales Summary'!L20</f>
        <v>1</v>
      </c>
      <c r="M20" s="91">
        <f>'Adroit Sales Summary'!M20+'Asst Agencies'!M20+'STM Web Sales Summary'!M20</f>
        <v>0</v>
      </c>
      <c r="N20" s="91">
        <f>'Adroit Sales Summary'!N20+'Asst Agencies'!N20+'STM Web Sales Summary'!N20</f>
        <v>0</v>
      </c>
      <c r="O20" s="91">
        <f>'Adroit Sales Summary'!O20+'Asst Agencies'!O20+'STM Web Sales Summary'!O20</f>
        <v>0</v>
      </c>
      <c r="P20" s="91">
        <f>'Adroit Sales Summary'!P20+'Asst Agencies'!P20+'STM Web Sales Summary'!P20</f>
        <v>0</v>
      </c>
      <c r="Q20" s="91">
        <f>'Adroit Sales Summary'!Q20+'Asst Agencies'!Q20+'STM Web Sales Summary'!Q20</f>
        <v>0</v>
      </c>
      <c r="R20" s="91">
        <f>'Adroit Sales Summary'!R20+'Asst Agencies'!R20+'STM Web Sales Summary'!R20</f>
        <v>0</v>
      </c>
      <c r="S20" s="91">
        <f>'Adroit Sales Summary'!S20+'Asst Agencies'!S20+'STM Web Sales Summary'!S20</f>
        <v>0</v>
      </c>
      <c r="T20" s="91">
        <f>'Adroit Sales Summary'!T20+'Asst Agencies'!T20+'STM Web Sales Summary'!T20</f>
        <v>0</v>
      </c>
      <c r="U20" s="91">
        <f>'Adroit Sales Summary'!U20+'Asst Agencies'!U20+'STM Web Sales Summary'!U20</f>
        <v>0</v>
      </c>
      <c r="V20" s="91">
        <f>'Adroit Sales Summary'!V20+'Asst Agencies'!V20+'STM Web Sales Summary'!V20</f>
        <v>0</v>
      </c>
      <c r="W20" s="91">
        <f>'Adroit Sales Summary'!W20+'Asst Agencies'!W20+'STM Web Sales Summary'!W20</f>
        <v>0</v>
      </c>
      <c r="X20" s="91">
        <f>'Adroit Sales Summary'!X20+'Asst Agencies'!X20+'STM Web Sales Summary'!X20</f>
        <v>1</v>
      </c>
      <c r="Y20" s="91">
        <f>'Adroit Sales Summary'!Y20+'Asst Agencies'!Y20+'STM Web Sales Summary'!Y20</f>
        <v>0</v>
      </c>
      <c r="Z20" s="91">
        <f>'Adroit Sales Summary'!Z20+'Asst Agencies'!Z20+'STM Web Sales Summary'!Z20</f>
        <v>0</v>
      </c>
      <c r="AA20" s="91">
        <f>'Adroit Sales Summary'!AA20+'Asst Agencies'!AA20+'STM Web Sales Summary'!AA20</f>
        <v>0</v>
      </c>
      <c r="AB20" s="91">
        <f>'Adroit Sales Summary'!AB20+'Asst Agencies'!AB20+'STM Web Sales Summary'!AB20</f>
        <v>0</v>
      </c>
      <c r="AC20" s="91">
        <f>'Adroit Sales Summary'!AC20+'Asst Agencies'!AC20+'STM Web Sales Summary'!AC20</f>
        <v>0</v>
      </c>
      <c r="AD20" s="91">
        <f>'Adroit Sales Summary'!AD20+'Asst Agencies'!AD20+'STM Web Sales Summary'!AD20</f>
        <v>0</v>
      </c>
      <c r="AE20" s="91">
        <f>'Adroit Sales Summary'!AE20+'Asst Agencies'!AE20+'STM Web Sales Summary'!AE20</f>
        <v>0</v>
      </c>
      <c r="AF20" s="91">
        <f>'Adroit Sales Summary'!AF20+'Asst Agencies'!AF20+'STM Web Sales Summary'!AF20</f>
        <v>0</v>
      </c>
      <c r="AG20" s="91">
        <f>'Adroit Sales Summary'!AG20+'Asst Agencies'!AG20+'STM Web Sales Summary'!AG20</f>
        <v>0</v>
      </c>
      <c r="AH20" s="91">
        <f>'Adroit Sales Summary'!AH20+'Asst Agencies'!AH20+'STM Web Sales Summary'!AH20</f>
        <v>0</v>
      </c>
      <c r="AI20" s="91">
        <f>'Adroit Sales Summary'!AI20+'Asst Agencies'!AI20+'STM Web Sales Summary'!AI20</f>
        <v>0</v>
      </c>
      <c r="AJ20" s="91">
        <f>'Adroit Sales Summary'!AJ20+'Asst Agencies'!AJ20+'STM Web Sales Summary'!AJ20</f>
        <v>0</v>
      </c>
      <c r="AK20" s="91">
        <f>'Adroit Sales Summary'!AK20+'Asst Agencies'!AK20+'STM Web Sales Summary'!AK20</f>
        <v>0</v>
      </c>
      <c r="AL20" s="91">
        <f>'Adroit Sales Summary'!AL20+'Asst Agencies'!AL20+'STM Web Sales Summary'!AL20</f>
        <v>0</v>
      </c>
      <c r="AM20" s="91">
        <f>'Adroit Sales Summary'!AM20+'Asst Agencies'!AM20+'STM Web Sales Summary'!AM20</f>
        <v>0</v>
      </c>
      <c r="AN20" s="91">
        <f>'Adroit Sales Summary'!AN20+'Asst Agencies'!AN20+'STM Web Sales Summary'!AN20</f>
        <v>2</v>
      </c>
      <c r="AO20" s="91">
        <f>'Adroit Sales Summary'!AO20+'Asst Agencies'!AO20+'STM Web Sales Summary'!AO20</f>
        <v>0</v>
      </c>
      <c r="AP20" s="91">
        <f>'Adroit Sales Summary'!AP20+'Asst Agencies'!AP20+'STM Web Sales Summary'!AP20</f>
        <v>0</v>
      </c>
      <c r="AQ20" s="91">
        <f>'Adroit Sales Summary'!AQ20+'Asst Agencies'!AQ20+'STM Web Sales Summary'!AQ20</f>
        <v>0</v>
      </c>
      <c r="AR20" s="91">
        <f>'Adroit Sales Summary'!AR20+'Asst Agencies'!AR20+'STM Web Sales Summary'!AR20</f>
        <v>1</v>
      </c>
      <c r="AS20" s="91">
        <f>'Adroit Sales Summary'!AS20+'Asst Agencies'!AS20+'STM Web Sales Summary'!AS20</f>
        <v>1</v>
      </c>
      <c r="AT20" s="91">
        <f>'Adroit Sales Summary'!AT20+'Asst Agencies'!AT20+'STM Web Sales Summary'!AT20</f>
        <v>0</v>
      </c>
      <c r="AU20" s="91">
        <f>'Adroit Sales Summary'!AU20+'Asst Agencies'!AU20+'STM Web Sales Summary'!AU20</f>
        <v>0</v>
      </c>
      <c r="AV20" s="91">
        <f>'Adroit Sales Summary'!AV20+'Asst Agencies'!AV20+'STM Web Sales Summary'!AV20</f>
        <v>0</v>
      </c>
      <c r="AW20" s="91">
        <f>'Adroit Sales Summary'!AW20+'Asst Agencies'!AW20+'STM Web Sales Summary'!AW20</f>
        <v>0</v>
      </c>
      <c r="AX20" s="91">
        <f>'Adroit Sales Summary'!AX20+'Asst Agencies'!AX20+'STM Web Sales Summary'!AX20</f>
        <v>0</v>
      </c>
      <c r="AY20" s="91">
        <f>'Adroit Sales Summary'!AY20+'Asst Agencies'!AY20+'STM Web Sales Summary'!AY20</f>
        <v>0</v>
      </c>
      <c r="AZ20" s="91">
        <f>'Adroit Sales Summary'!AZ20+'Asst Agencies'!AZ20+'STM Web Sales Summary'!AZ20</f>
        <v>0</v>
      </c>
      <c r="BA20" s="14">
        <f>'Adroit Sales Summary'!BA20+'Asst Agencies'!BA20+'STM Web Sales Summary'!BA20</f>
        <v>12</v>
      </c>
      <c r="BC20" s="91">
        <f>'Adroit Sales Summary'!BB20+'Asst Agencies'!BB20+'Asst Agencies'!BJ20+'Asst Agencies'!BR20+'Asst Agencies'!BZ20+'Asst Agencies'!CH20+'Asst Agencies'!CP20+'STM Web Sales Summary'!BC20</f>
        <v>0</v>
      </c>
      <c r="BD20" s="91">
        <f>'Adroit Sales Summary'!BC20+'Asst Agencies'!BC20+'Asst Agencies'!BK20+'Asst Agencies'!BS20+'Asst Agencies'!CA20+'Asst Agencies'!CI20+'Asst Agencies'!CQ20+'STM Web Sales Summary'!BD20</f>
        <v>2</v>
      </c>
      <c r="BE20" s="91">
        <f>'Adroit Sales Summary'!BD20+'Asst Agencies'!BD20+'Asst Agencies'!BL20+'Asst Agencies'!BT20+'Asst Agencies'!CB20+'Asst Agencies'!CJ20+'Asst Agencies'!CR20+'STM Web Sales Summary'!BE20</f>
        <v>3</v>
      </c>
      <c r="BF20" s="91">
        <f>'Adroit Sales Summary'!BE20+'Asst Agencies'!BE20+'Asst Agencies'!BM20+'Asst Agencies'!BU20+'Asst Agencies'!CC20+'Asst Agencies'!CK20+'Asst Agencies'!CS20+'STM Web Sales Summary'!BF20</f>
        <v>7</v>
      </c>
      <c r="BG20" s="60">
        <f>'Adroit Sales Summary'!BF20+'Asst Agencies'!BF20+'Asst Agencies'!BN20+'Asst Agencies'!BV20+'Asst Agencies'!CD20+'Asst Agencies'!CL20+'Asst Agencies'!CT20+'STM Web Sales Summary'!BG20</f>
        <v>0</v>
      </c>
      <c r="BH20" s="29">
        <f>'Adroit Sales Summary'!BG20+'Asst Agencies'!BG20+'Asst Agencies'!BO20+'Asst Agencies'!BW20+'Asst Agencies'!CE20+'Asst Agencies'!CM20+'Asst Agencies'!CU20+'STM Web Sales Summary'!BH20</f>
        <v>0</v>
      </c>
      <c r="BI20" s="29">
        <f>'Adroit Sales Summary'!BH20+'Asst Agencies'!BH20+'Asst Agencies'!BP20+'Asst Agencies'!BX20+'Asst Agencies'!CF20+'Asst Agencies'!CN20+'Asst Agencies'!CV20+'STM Web Sales Summary'!BI20</f>
        <v>0</v>
      </c>
      <c r="BJ20" s="57">
        <f>'Adroit Sales Summary'!BI20+'Asst Agencies'!BI20+'Asst Agencies'!BQ20+'Asst Agencies'!BY20+'Asst Agencies'!CG20+'Asst Agencies'!CO20+'Asst Agencies'!CW20+'STM Web Sales Summary'!BJ20</f>
        <v>0</v>
      </c>
      <c r="BK20" s="14">
        <f t="shared" si="0"/>
        <v>12</v>
      </c>
      <c r="BL20" s="91">
        <f>'Adroit Sales Summary'!BK20</f>
        <v>3</v>
      </c>
      <c r="BM20" s="91">
        <f t="shared" si="1"/>
        <v>9</v>
      </c>
    </row>
    <row r="21" spans="1:65" x14ac:dyDescent="0.45">
      <c r="A21" s="2">
        <v>42752</v>
      </c>
      <c r="B21" s="91">
        <f>'Adroit Sales Summary'!B21+'Asst Agencies'!B21+'STM Web Sales Summary'!B21</f>
        <v>0</v>
      </c>
      <c r="C21" s="91">
        <f>'Adroit Sales Summary'!C21+'Asst Agencies'!C21+'STM Web Sales Summary'!C21</f>
        <v>0</v>
      </c>
      <c r="D21" s="91">
        <f>'Adroit Sales Summary'!D21+'Asst Agencies'!D21+'STM Web Sales Summary'!D21</f>
        <v>1</v>
      </c>
      <c r="E21" s="91">
        <f>'Adroit Sales Summary'!E21+'Asst Agencies'!E21+'STM Web Sales Summary'!E21</f>
        <v>0</v>
      </c>
      <c r="F21" s="91">
        <f>'Adroit Sales Summary'!F21+'Asst Agencies'!F21+'STM Web Sales Summary'!F21</f>
        <v>0</v>
      </c>
      <c r="G21" s="91">
        <f>'Adroit Sales Summary'!G21+'Asst Agencies'!G21+'STM Web Sales Summary'!G21</f>
        <v>0</v>
      </c>
      <c r="H21" s="91">
        <f>'Adroit Sales Summary'!H21+'Asst Agencies'!H21+'STM Web Sales Summary'!H21</f>
        <v>0</v>
      </c>
      <c r="I21" s="91">
        <f>'Adroit Sales Summary'!I21+'Asst Agencies'!I21+'STM Web Sales Summary'!I21</f>
        <v>1</v>
      </c>
      <c r="J21" s="91">
        <f>'Adroit Sales Summary'!J21+'Asst Agencies'!J21+'STM Web Sales Summary'!J21</f>
        <v>0</v>
      </c>
      <c r="K21" s="91">
        <f>'Adroit Sales Summary'!K21+'Asst Agencies'!K21+'STM Web Sales Summary'!K21</f>
        <v>0</v>
      </c>
      <c r="L21" s="91">
        <f>'Adroit Sales Summary'!L21+'Asst Agencies'!L21+'STM Web Sales Summary'!L21</f>
        <v>1</v>
      </c>
      <c r="M21" s="91">
        <f>'Adroit Sales Summary'!M21+'Asst Agencies'!M21+'STM Web Sales Summary'!M21</f>
        <v>0</v>
      </c>
      <c r="N21" s="91">
        <f>'Adroit Sales Summary'!N21+'Asst Agencies'!N21+'STM Web Sales Summary'!N21</f>
        <v>0</v>
      </c>
      <c r="O21" s="91">
        <f>'Adroit Sales Summary'!O21+'Asst Agencies'!O21+'STM Web Sales Summary'!O21</f>
        <v>1</v>
      </c>
      <c r="P21" s="91">
        <f>'Adroit Sales Summary'!P21+'Asst Agencies'!P21+'STM Web Sales Summary'!P21</f>
        <v>0</v>
      </c>
      <c r="Q21" s="91">
        <f>'Adroit Sales Summary'!Q21+'Asst Agencies'!Q21+'STM Web Sales Summary'!Q21</f>
        <v>0</v>
      </c>
      <c r="R21" s="91">
        <f>'Adroit Sales Summary'!R21+'Asst Agencies'!R21+'STM Web Sales Summary'!R21</f>
        <v>0</v>
      </c>
      <c r="S21" s="91">
        <f>'Adroit Sales Summary'!S21+'Asst Agencies'!S21+'STM Web Sales Summary'!S21</f>
        <v>0</v>
      </c>
      <c r="T21" s="91">
        <f>'Adroit Sales Summary'!T21+'Asst Agencies'!T21+'STM Web Sales Summary'!T21</f>
        <v>0</v>
      </c>
      <c r="U21" s="91">
        <f>'Adroit Sales Summary'!U21+'Asst Agencies'!U21+'STM Web Sales Summary'!U21</f>
        <v>0</v>
      </c>
      <c r="V21" s="91">
        <f>'Adroit Sales Summary'!V21+'Asst Agencies'!V21+'STM Web Sales Summary'!V21</f>
        <v>0</v>
      </c>
      <c r="W21" s="91">
        <f>'Adroit Sales Summary'!W21+'Asst Agencies'!W21+'STM Web Sales Summary'!W21</f>
        <v>0</v>
      </c>
      <c r="X21" s="91">
        <f>'Adroit Sales Summary'!X21+'Asst Agencies'!X21+'STM Web Sales Summary'!X21</f>
        <v>1</v>
      </c>
      <c r="Y21" s="91">
        <f>'Adroit Sales Summary'!Y21+'Asst Agencies'!Y21+'STM Web Sales Summary'!Y21</f>
        <v>0</v>
      </c>
      <c r="Z21" s="91">
        <f>'Adroit Sales Summary'!Z21+'Asst Agencies'!Z21+'STM Web Sales Summary'!Z21</f>
        <v>0</v>
      </c>
      <c r="AA21" s="91">
        <f>'Adroit Sales Summary'!AA21+'Asst Agencies'!AA21+'STM Web Sales Summary'!AA21</f>
        <v>0</v>
      </c>
      <c r="AB21" s="91">
        <f>'Adroit Sales Summary'!AB21+'Asst Agencies'!AB21+'STM Web Sales Summary'!AB21</f>
        <v>0</v>
      </c>
      <c r="AC21" s="91">
        <f>'Adroit Sales Summary'!AC21+'Asst Agencies'!AC21+'STM Web Sales Summary'!AC21</f>
        <v>0</v>
      </c>
      <c r="AD21" s="91">
        <f>'Adroit Sales Summary'!AD21+'Asst Agencies'!AD21+'STM Web Sales Summary'!AD21</f>
        <v>0</v>
      </c>
      <c r="AE21" s="91">
        <f>'Adroit Sales Summary'!AE21+'Asst Agencies'!AE21+'STM Web Sales Summary'!AE21</f>
        <v>0</v>
      </c>
      <c r="AF21" s="91">
        <f>'Adroit Sales Summary'!AF21+'Asst Agencies'!AF21+'STM Web Sales Summary'!AF21</f>
        <v>0</v>
      </c>
      <c r="AG21" s="91">
        <f>'Adroit Sales Summary'!AG21+'Asst Agencies'!AG21+'STM Web Sales Summary'!AG21</f>
        <v>0</v>
      </c>
      <c r="AH21" s="91">
        <f>'Adroit Sales Summary'!AH21+'Asst Agencies'!AH21+'STM Web Sales Summary'!AH21</f>
        <v>0</v>
      </c>
      <c r="AI21" s="91">
        <f>'Adroit Sales Summary'!AI21+'Asst Agencies'!AI21+'STM Web Sales Summary'!AI21</f>
        <v>0</v>
      </c>
      <c r="AJ21" s="91">
        <f>'Adroit Sales Summary'!AJ21+'Asst Agencies'!AJ21+'STM Web Sales Summary'!AJ21</f>
        <v>0</v>
      </c>
      <c r="AK21" s="91">
        <f>'Adroit Sales Summary'!AK21+'Asst Agencies'!AK21+'STM Web Sales Summary'!AK21</f>
        <v>0</v>
      </c>
      <c r="AL21" s="91">
        <f>'Adroit Sales Summary'!AL21+'Asst Agencies'!AL21+'STM Web Sales Summary'!AL21</f>
        <v>0</v>
      </c>
      <c r="AM21" s="91">
        <f>'Adroit Sales Summary'!AM21+'Asst Agencies'!AM21+'STM Web Sales Summary'!AM21</f>
        <v>0</v>
      </c>
      <c r="AN21" s="91">
        <f>'Adroit Sales Summary'!AN21+'Asst Agencies'!AN21+'STM Web Sales Summary'!AN21</f>
        <v>0</v>
      </c>
      <c r="AO21" s="91">
        <f>'Adroit Sales Summary'!AO21+'Asst Agencies'!AO21+'STM Web Sales Summary'!AO21</f>
        <v>0</v>
      </c>
      <c r="AP21" s="91">
        <f>'Adroit Sales Summary'!AP21+'Asst Agencies'!AP21+'STM Web Sales Summary'!AP21</f>
        <v>0</v>
      </c>
      <c r="AQ21" s="91">
        <f>'Adroit Sales Summary'!AQ21+'Asst Agencies'!AQ21+'STM Web Sales Summary'!AQ21</f>
        <v>0</v>
      </c>
      <c r="AR21" s="91">
        <f>'Adroit Sales Summary'!AR21+'Asst Agencies'!AR21+'STM Web Sales Summary'!AR21</f>
        <v>0</v>
      </c>
      <c r="AS21" s="91">
        <f>'Adroit Sales Summary'!AS21+'Asst Agencies'!AS21+'STM Web Sales Summary'!AS21</f>
        <v>1</v>
      </c>
      <c r="AT21" s="91">
        <f>'Adroit Sales Summary'!AT21+'Asst Agencies'!AT21+'STM Web Sales Summary'!AT21</f>
        <v>0</v>
      </c>
      <c r="AU21" s="91">
        <f>'Adroit Sales Summary'!AU21+'Asst Agencies'!AU21+'STM Web Sales Summary'!AU21</f>
        <v>0</v>
      </c>
      <c r="AV21" s="91">
        <f>'Adroit Sales Summary'!AV21+'Asst Agencies'!AV21+'STM Web Sales Summary'!AV21</f>
        <v>0</v>
      </c>
      <c r="AW21" s="91">
        <f>'Adroit Sales Summary'!AW21+'Asst Agencies'!AW21+'STM Web Sales Summary'!AW21</f>
        <v>0</v>
      </c>
      <c r="AX21" s="91">
        <f>'Adroit Sales Summary'!AX21+'Asst Agencies'!AX21+'STM Web Sales Summary'!AX21</f>
        <v>0</v>
      </c>
      <c r="AY21" s="91">
        <f>'Adroit Sales Summary'!AY21+'Asst Agencies'!AY21+'STM Web Sales Summary'!AY21</f>
        <v>1</v>
      </c>
      <c r="AZ21" s="91">
        <f>'Adroit Sales Summary'!AZ21+'Asst Agencies'!AZ21+'STM Web Sales Summary'!AZ21</f>
        <v>0</v>
      </c>
      <c r="BA21" s="14">
        <f>'Adroit Sales Summary'!BA21+'Asst Agencies'!BA21+'STM Web Sales Summary'!BA21</f>
        <v>7</v>
      </c>
      <c r="BC21" s="91">
        <f>'Adroit Sales Summary'!BB21+'Asst Agencies'!BB21+'Asst Agencies'!BJ21+'Asst Agencies'!BR21+'Asst Agencies'!BZ21+'Asst Agencies'!CH21+'Asst Agencies'!CP21+'STM Web Sales Summary'!BC21</f>
        <v>0</v>
      </c>
      <c r="BD21" s="91">
        <f>'Adroit Sales Summary'!BC21+'Asst Agencies'!BC21+'Asst Agencies'!BK21+'Asst Agencies'!BS21+'Asst Agencies'!CA21+'Asst Agencies'!CI21+'Asst Agencies'!CQ21+'STM Web Sales Summary'!BD21</f>
        <v>0</v>
      </c>
      <c r="BE21" s="91">
        <f>'Adroit Sales Summary'!BD21+'Asst Agencies'!BD21+'Asst Agencies'!BL21+'Asst Agencies'!BT21+'Asst Agencies'!CB21+'Asst Agencies'!CJ21+'Asst Agencies'!CR21+'STM Web Sales Summary'!BE21</f>
        <v>3</v>
      </c>
      <c r="BF21" s="91">
        <f>'Adroit Sales Summary'!BE21+'Asst Agencies'!BE21+'Asst Agencies'!BM21+'Asst Agencies'!BU21+'Asst Agencies'!CC21+'Asst Agencies'!CK21+'Asst Agencies'!CS21+'STM Web Sales Summary'!BF21</f>
        <v>4</v>
      </c>
      <c r="BG21" s="60">
        <f>'Adroit Sales Summary'!BF21+'Asst Agencies'!BF21+'Asst Agencies'!BN21+'Asst Agencies'!BV21+'Asst Agencies'!CD21+'Asst Agencies'!CL21+'Asst Agencies'!CT21+'STM Web Sales Summary'!BG21</f>
        <v>0</v>
      </c>
      <c r="BH21" s="29">
        <f>'Adroit Sales Summary'!BG21+'Asst Agencies'!BG21+'Asst Agencies'!BO21+'Asst Agencies'!BW21+'Asst Agencies'!CE21+'Asst Agencies'!CM21+'Asst Agencies'!CU21+'STM Web Sales Summary'!BH21</f>
        <v>0</v>
      </c>
      <c r="BI21" s="29">
        <f>'Adroit Sales Summary'!BH21+'Asst Agencies'!BH21+'Asst Agencies'!BP21+'Asst Agencies'!BX21+'Asst Agencies'!CF21+'Asst Agencies'!CN21+'Asst Agencies'!CV21+'STM Web Sales Summary'!BI21</f>
        <v>0</v>
      </c>
      <c r="BJ21" s="57">
        <f>'Adroit Sales Summary'!BI21+'Asst Agencies'!BI21+'Asst Agencies'!BQ21+'Asst Agencies'!BY21+'Asst Agencies'!CG21+'Asst Agencies'!CO21+'Asst Agencies'!CW21+'STM Web Sales Summary'!BJ21</f>
        <v>0</v>
      </c>
      <c r="BK21" s="14">
        <f t="shared" si="0"/>
        <v>7</v>
      </c>
      <c r="BL21" s="91">
        <f>'Adroit Sales Summary'!BK21</f>
        <v>1</v>
      </c>
      <c r="BM21" s="91">
        <f t="shared" si="1"/>
        <v>6</v>
      </c>
    </row>
    <row r="22" spans="1:65" x14ac:dyDescent="0.45">
      <c r="A22" s="2">
        <v>42753</v>
      </c>
      <c r="B22" s="91">
        <f>'Adroit Sales Summary'!B22+'Asst Agencies'!B22+'STM Web Sales Summary'!B22</f>
        <v>0</v>
      </c>
      <c r="C22" s="91">
        <f>'Adroit Sales Summary'!C22+'Asst Agencies'!C22+'STM Web Sales Summary'!C22</f>
        <v>0</v>
      </c>
      <c r="D22" s="91">
        <f>'Adroit Sales Summary'!D22+'Asst Agencies'!D22+'STM Web Sales Summary'!D22</f>
        <v>1</v>
      </c>
      <c r="E22" s="91">
        <f>'Adroit Sales Summary'!E22+'Asst Agencies'!E22+'STM Web Sales Summary'!E22</f>
        <v>1</v>
      </c>
      <c r="F22" s="91">
        <f>'Adroit Sales Summary'!F22+'Asst Agencies'!F22+'STM Web Sales Summary'!F22</f>
        <v>0</v>
      </c>
      <c r="G22" s="91">
        <f>'Adroit Sales Summary'!G22+'Asst Agencies'!G22+'STM Web Sales Summary'!G22</f>
        <v>0</v>
      </c>
      <c r="H22" s="91">
        <f>'Adroit Sales Summary'!H22+'Asst Agencies'!H22+'STM Web Sales Summary'!H22</f>
        <v>0</v>
      </c>
      <c r="I22" s="91">
        <f>'Adroit Sales Summary'!I22+'Asst Agencies'!I22+'STM Web Sales Summary'!I22</f>
        <v>0</v>
      </c>
      <c r="J22" s="91">
        <f>'Adroit Sales Summary'!J22+'Asst Agencies'!J22+'STM Web Sales Summary'!J22</f>
        <v>0</v>
      </c>
      <c r="K22" s="91">
        <f>'Adroit Sales Summary'!K22+'Asst Agencies'!K22+'STM Web Sales Summary'!K22</f>
        <v>0</v>
      </c>
      <c r="L22" s="91">
        <f>'Adroit Sales Summary'!L22+'Asst Agencies'!L22+'STM Web Sales Summary'!L22</f>
        <v>1</v>
      </c>
      <c r="M22" s="91">
        <f>'Adroit Sales Summary'!M22+'Asst Agencies'!M22+'STM Web Sales Summary'!M22</f>
        <v>0</v>
      </c>
      <c r="N22" s="91">
        <f>'Adroit Sales Summary'!N22+'Asst Agencies'!N22+'STM Web Sales Summary'!N22</f>
        <v>0</v>
      </c>
      <c r="O22" s="91">
        <f>'Adroit Sales Summary'!O22+'Asst Agencies'!O22+'STM Web Sales Summary'!O22</f>
        <v>1</v>
      </c>
      <c r="P22" s="91">
        <f>'Adroit Sales Summary'!P22+'Asst Agencies'!P22+'STM Web Sales Summary'!P22</f>
        <v>0</v>
      </c>
      <c r="Q22" s="91">
        <f>'Adroit Sales Summary'!Q22+'Asst Agencies'!Q22+'STM Web Sales Summary'!Q22</f>
        <v>0</v>
      </c>
      <c r="R22" s="91">
        <f>'Adroit Sales Summary'!R22+'Asst Agencies'!R22+'STM Web Sales Summary'!R22</f>
        <v>0</v>
      </c>
      <c r="S22" s="91">
        <f>'Adroit Sales Summary'!S22+'Asst Agencies'!S22+'STM Web Sales Summary'!S22</f>
        <v>0</v>
      </c>
      <c r="T22" s="91">
        <f>'Adroit Sales Summary'!T22+'Asst Agencies'!T22+'STM Web Sales Summary'!T22</f>
        <v>0</v>
      </c>
      <c r="U22" s="91">
        <f>'Adroit Sales Summary'!U22+'Asst Agencies'!U22+'STM Web Sales Summary'!U22</f>
        <v>0</v>
      </c>
      <c r="V22" s="91">
        <f>'Adroit Sales Summary'!V22+'Asst Agencies'!V22+'STM Web Sales Summary'!V22</f>
        <v>0</v>
      </c>
      <c r="W22" s="91">
        <f>'Adroit Sales Summary'!W22+'Asst Agencies'!W22+'STM Web Sales Summary'!W22</f>
        <v>0</v>
      </c>
      <c r="X22" s="91">
        <f>'Adroit Sales Summary'!X22+'Asst Agencies'!X22+'STM Web Sales Summary'!X22</f>
        <v>0</v>
      </c>
      <c r="Y22" s="91">
        <f>'Adroit Sales Summary'!Y22+'Asst Agencies'!Y22+'STM Web Sales Summary'!Y22</f>
        <v>0</v>
      </c>
      <c r="Z22" s="91">
        <f>'Adroit Sales Summary'!Z22+'Asst Agencies'!Z22+'STM Web Sales Summary'!Z22</f>
        <v>0</v>
      </c>
      <c r="AA22" s="91">
        <f>'Adroit Sales Summary'!AA22+'Asst Agencies'!AA22+'STM Web Sales Summary'!AA22</f>
        <v>0</v>
      </c>
      <c r="AB22" s="91">
        <f>'Adroit Sales Summary'!AB22+'Asst Agencies'!AB22+'STM Web Sales Summary'!AB22</f>
        <v>0</v>
      </c>
      <c r="AC22" s="91">
        <f>'Adroit Sales Summary'!AC22+'Asst Agencies'!AC22+'STM Web Sales Summary'!AC22</f>
        <v>0</v>
      </c>
      <c r="AD22" s="91">
        <f>'Adroit Sales Summary'!AD22+'Asst Agencies'!AD22+'STM Web Sales Summary'!AD22</f>
        <v>0</v>
      </c>
      <c r="AE22" s="91">
        <f>'Adroit Sales Summary'!AE22+'Asst Agencies'!AE22+'STM Web Sales Summary'!AE22</f>
        <v>0</v>
      </c>
      <c r="AF22" s="91">
        <f>'Adroit Sales Summary'!AF22+'Asst Agencies'!AF22+'STM Web Sales Summary'!AF22</f>
        <v>0</v>
      </c>
      <c r="AG22" s="91">
        <f>'Adroit Sales Summary'!AG22+'Asst Agencies'!AG22+'STM Web Sales Summary'!AG22</f>
        <v>0</v>
      </c>
      <c r="AH22" s="91">
        <f>'Adroit Sales Summary'!AH22+'Asst Agencies'!AH22+'STM Web Sales Summary'!AH22</f>
        <v>0</v>
      </c>
      <c r="AI22" s="91">
        <f>'Adroit Sales Summary'!AI22+'Asst Agencies'!AI22+'STM Web Sales Summary'!AI22</f>
        <v>0</v>
      </c>
      <c r="AJ22" s="91">
        <f>'Adroit Sales Summary'!AJ22+'Asst Agencies'!AJ22+'STM Web Sales Summary'!AJ22</f>
        <v>0</v>
      </c>
      <c r="AK22" s="91">
        <f>'Adroit Sales Summary'!AK22+'Asst Agencies'!AK22+'STM Web Sales Summary'!AK22</f>
        <v>1</v>
      </c>
      <c r="AL22" s="91">
        <f>'Adroit Sales Summary'!AL22+'Asst Agencies'!AL22+'STM Web Sales Summary'!AL22</f>
        <v>0</v>
      </c>
      <c r="AM22" s="91">
        <f>'Adroit Sales Summary'!AM22+'Asst Agencies'!AM22+'STM Web Sales Summary'!AM22</f>
        <v>0</v>
      </c>
      <c r="AN22" s="91">
        <f>'Adroit Sales Summary'!AN22+'Asst Agencies'!AN22+'STM Web Sales Summary'!AN22</f>
        <v>0</v>
      </c>
      <c r="AO22" s="91">
        <f>'Adroit Sales Summary'!AO22+'Asst Agencies'!AO22+'STM Web Sales Summary'!AO22</f>
        <v>0</v>
      </c>
      <c r="AP22" s="91">
        <f>'Adroit Sales Summary'!AP22+'Asst Agencies'!AP22+'STM Web Sales Summary'!AP22</f>
        <v>0</v>
      </c>
      <c r="AQ22" s="91">
        <f>'Adroit Sales Summary'!AQ22+'Asst Agencies'!AQ22+'STM Web Sales Summary'!AQ22</f>
        <v>0</v>
      </c>
      <c r="AR22" s="91">
        <f>'Adroit Sales Summary'!AR22+'Asst Agencies'!AR22+'STM Web Sales Summary'!AR22</f>
        <v>1</v>
      </c>
      <c r="AS22" s="91">
        <f>'Adroit Sales Summary'!AS22+'Asst Agencies'!AS22+'STM Web Sales Summary'!AS22</f>
        <v>1</v>
      </c>
      <c r="AT22" s="91">
        <f>'Adroit Sales Summary'!AT22+'Asst Agencies'!AT22+'STM Web Sales Summary'!AT22</f>
        <v>0</v>
      </c>
      <c r="AU22" s="91">
        <f>'Adroit Sales Summary'!AU22+'Asst Agencies'!AU22+'STM Web Sales Summary'!AU22</f>
        <v>0</v>
      </c>
      <c r="AV22" s="91">
        <f>'Adroit Sales Summary'!AV22+'Asst Agencies'!AV22+'STM Web Sales Summary'!AV22</f>
        <v>1</v>
      </c>
      <c r="AW22" s="91">
        <f>'Adroit Sales Summary'!AW22+'Asst Agencies'!AW22+'STM Web Sales Summary'!AW22</f>
        <v>0</v>
      </c>
      <c r="AX22" s="91">
        <f>'Adroit Sales Summary'!AX22+'Asst Agencies'!AX22+'STM Web Sales Summary'!AX22</f>
        <v>0</v>
      </c>
      <c r="AY22" s="91">
        <f>'Adroit Sales Summary'!AY22+'Asst Agencies'!AY22+'STM Web Sales Summary'!AY22</f>
        <v>0</v>
      </c>
      <c r="AZ22" s="91">
        <f>'Adroit Sales Summary'!AZ22+'Asst Agencies'!AZ22+'STM Web Sales Summary'!AZ22</f>
        <v>0</v>
      </c>
      <c r="BA22" s="14">
        <f>'Adroit Sales Summary'!BA22+'Asst Agencies'!BA22+'STM Web Sales Summary'!BA22</f>
        <v>8</v>
      </c>
      <c r="BC22" s="91">
        <f>'Adroit Sales Summary'!BB22+'Asst Agencies'!BB22+'Asst Agencies'!BJ22+'Asst Agencies'!BR22+'Asst Agencies'!BZ22+'Asst Agencies'!CH22+'Asst Agencies'!CP22+'STM Web Sales Summary'!BC22</f>
        <v>0</v>
      </c>
      <c r="BD22" s="91">
        <f>'Adroit Sales Summary'!BC22+'Asst Agencies'!BC22+'Asst Agencies'!BK22+'Asst Agencies'!BS22+'Asst Agencies'!CA22+'Asst Agencies'!CI22+'Asst Agencies'!CQ22+'STM Web Sales Summary'!BD22</f>
        <v>1</v>
      </c>
      <c r="BE22" s="91">
        <f>'Adroit Sales Summary'!BD22+'Asst Agencies'!BD22+'Asst Agencies'!BL22+'Asst Agencies'!BT22+'Asst Agencies'!CB22+'Asst Agencies'!CJ22+'Asst Agencies'!CR22+'STM Web Sales Summary'!BE22</f>
        <v>5</v>
      </c>
      <c r="BF22" s="91">
        <f>'Adroit Sales Summary'!BE22+'Asst Agencies'!BE22+'Asst Agencies'!BM22+'Asst Agencies'!BU22+'Asst Agencies'!CC22+'Asst Agencies'!CK22+'Asst Agencies'!CS22+'STM Web Sales Summary'!BF22</f>
        <v>2</v>
      </c>
      <c r="BG22" s="60">
        <f>'Adroit Sales Summary'!BF22+'Asst Agencies'!BF22+'Asst Agencies'!BN22+'Asst Agencies'!BV22+'Asst Agencies'!CD22+'Asst Agencies'!CL22+'Asst Agencies'!CT22+'STM Web Sales Summary'!BG22</f>
        <v>0</v>
      </c>
      <c r="BH22" s="29">
        <f>'Adroit Sales Summary'!BG22+'Asst Agencies'!BG22+'Asst Agencies'!BO22+'Asst Agencies'!BW22+'Asst Agencies'!CE22+'Asst Agencies'!CM22+'Asst Agencies'!CU22+'STM Web Sales Summary'!BH22</f>
        <v>0</v>
      </c>
      <c r="BI22" s="29">
        <f>'Adroit Sales Summary'!BH22+'Asst Agencies'!BH22+'Asst Agencies'!BP22+'Asst Agencies'!BX22+'Asst Agencies'!CF22+'Asst Agencies'!CN22+'Asst Agencies'!CV22+'STM Web Sales Summary'!BI22</f>
        <v>0</v>
      </c>
      <c r="BJ22" s="57">
        <f>'Adroit Sales Summary'!BI22+'Asst Agencies'!BI22+'Asst Agencies'!BQ22+'Asst Agencies'!BY22+'Asst Agencies'!CG22+'Asst Agencies'!CO22+'Asst Agencies'!CW22+'STM Web Sales Summary'!BJ22</f>
        <v>0</v>
      </c>
      <c r="BK22" s="14">
        <f t="shared" si="0"/>
        <v>8</v>
      </c>
      <c r="BL22" s="91">
        <f>'Adroit Sales Summary'!BK22</f>
        <v>3</v>
      </c>
      <c r="BM22" s="91">
        <f t="shared" si="1"/>
        <v>5</v>
      </c>
    </row>
    <row r="23" spans="1:65" x14ac:dyDescent="0.45">
      <c r="A23" s="2">
        <v>42754</v>
      </c>
      <c r="B23" s="91">
        <f>'Adroit Sales Summary'!B23+'Asst Agencies'!B23+'STM Web Sales Summary'!B23</f>
        <v>0</v>
      </c>
      <c r="C23" s="91">
        <f>'Adroit Sales Summary'!C23+'Asst Agencies'!C23+'STM Web Sales Summary'!C23</f>
        <v>0</v>
      </c>
      <c r="D23" s="91">
        <f>'Adroit Sales Summary'!D23+'Asst Agencies'!D23+'STM Web Sales Summary'!D23</f>
        <v>1</v>
      </c>
      <c r="E23" s="91">
        <f>'Adroit Sales Summary'!E23+'Asst Agencies'!E23+'STM Web Sales Summary'!E23</f>
        <v>0</v>
      </c>
      <c r="F23" s="91">
        <f>'Adroit Sales Summary'!F23+'Asst Agencies'!F23+'STM Web Sales Summary'!F23</f>
        <v>0</v>
      </c>
      <c r="G23" s="91">
        <f>'Adroit Sales Summary'!G23+'Asst Agencies'!G23+'STM Web Sales Summary'!G23</f>
        <v>0</v>
      </c>
      <c r="H23" s="91">
        <f>'Adroit Sales Summary'!H23+'Asst Agencies'!H23+'STM Web Sales Summary'!H23</f>
        <v>0</v>
      </c>
      <c r="I23" s="91">
        <f>'Adroit Sales Summary'!I23+'Asst Agencies'!I23+'STM Web Sales Summary'!I23</f>
        <v>0</v>
      </c>
      <c r="J23" s="91">
        <f>'Adroit Sales Summary'!J23+'Asst Agencies'!J23+'STM Web Sales Summary'!J23</f>
        <v>0</v>
      </c>
      <c r="K23" s="91">
        <f>'Adroit Sales Summary'!K23+'Asst Agencies'!K23+'STM Web Sales Summary'!K23</f>
        <v>1</v>
      </c>
      <c r="L23" s="91">
        <f>'Adroit Sales Summary'!L23+'Asst Agencies'!L23+'STM Web Sales Summary'!L23</f>
        <v>1</v>
      </c>
      <c r="M23" s="91">
        <f>'Adroit Sales Summary'!M23+'Asst Agencies'!M23+'STM Web Sales Summary'!M23</f>
        <v>0</v>
      </c>
      <c r="N23" s="91">
        <f>'Adroit Sales Summary'!N23+'Asst Agencies'!N23+'STM Web Sales Summary'!N23</f>
        <v>0</v>
      </c>
      <c r="O23" s="91">
        <f>'Adroit Sales Summary'!O23+'Asst Agencies'!O23+'STM Web Sales Summary'!O23</f>
        <v>0</v>
      </c>
      <c r="P23" s="91">
        <f>'Adroit Sales Summary'!P23+'Asst Agencies'!P23+'STM Web Sales Summary'!P23</f>
        <v>1</v>
      </c>
      <c r="Q23" s="91">
        <f>'Adroit Sales Summary'!Q23+'Asst Agencies'!Q23+'STM Web Sales Summary'!Q23</f>
        <v>0</v>
      </c>
      <c r="R23" s="91">
        <f>'Adroit Sales Summary'!R23+'Asst Agencies'!R23+'STM Web Sales Summary'!R23</f>
        <v>0</v>
      </c>
      <c r="S23" s="91">
        <f>'Adroit Sales Summary'!S23+'Asst Agencies'!S23+'STM Web Sales Summary'!S23</f>
        <v>0</v>
      </c>
      <c r="T23" s="91">
        <f>'Adroit Sales Summary'!T23+'Asst Agencies'!T23+'STM Web Sales Summary'!T23</f>
        <v>0</v>
      </c>
      <c r="U23" s="91">
        <f>'Adroit Sales Summary'!U23+'Asst Agencies'!U23+'STM Web Sales Summary'!U23</f>
        <v>0</v>
      </c>
      <c r="V23" s="91">
        <f>'Adroit Sales Summary'!V23+'Asst Agencies'!V23+'STM Web Sales Summary'!V23</f>
        <v>0</v>
      </c>
      <c r="W23" s="91">
        <f>'Adroit Sales Summary'!W23+'Asst Agencies'!W23+'STM Web Sales Summary'!W23</f>
        <v>0</v>
      </c>
      <c r="X23" s="91">
        <f>'Adroit Sales Summary'!X23+'Asst Agencies'!X23+'STM Web Sales Summary'!X23</f>
        <v>0</v>
      </c>
      <c r="Y23" s="91">
        <f>'Adroit Sales Summary'!Y23+'Asst Agencies'!Y23+'STM Web Sales Summary'!Y23</f>
        <v>0</v>
      </c>
      <c r="Z23" s="91">
        <f>'Adroit Sales Summary'!Z23+'Asst Agencies'!Z23+'STM Web Sales Summary'!Z23</f>
        <v>1</v>
      </c>
      <c r="AA23" s="91">
        <f>'Adroit Sales Summary'!AA23+'Asst Agencies'!AA23+'STM Web Sales Summary'!AA23</f>
        <v>0</v>
      </c>
      <c r="AB23" s="91">
        <f>'Adroit Sales Summary'!AB23+'Asst Agencies'!AB23+'STM Web Sales Summary'!AB23</f>
        <v>0</v>
      </c>
      <c r="AC23" s="91">
        <f>'Adroit Sales Summary'!AC23+'Asst Agencies'!AC23+'STM Web Sales Summary'!AC23</f>
        <v>0</v>
      </c>
      <c r="AD23" s="91">
        <f>'Adroit Sales Summary'!AD23+'Asst Agencies'!AD23+'STM Web Sales Summary'!AD23</f>
        <v>0</v>
      </c>
      <c r="AE23" s="91">
        <f>'Adroit Sales Summary'!AE23+'Asst Agencies'!AE23+'STM Web Sales Summary'!AE23</f>
        <v>0</v>
      </c>
      <c r="AF23" s="91">
        <f>'Adroit Sales Summary'!AF23+'Asst Agencies'!AF23+'STM Web Sales Summary'!AF23</f>
        <v>0</v>
      </c>
      <c r="AG23" s="91">
        <f>'Adroit Sales Summary'!AG23+'Asst Agencies'!AG23+'STM Web Sales Summary'!AG23</f>
        <v>0</v>
      </c>
      <c r="AH23" s="91">
        <f>'Adroit Sales Summary'!AH23+'Asst Agencies'!AH23+'STM Web Sales Summary'!AH23</f>
        <v>0</v>
      </c>
      <c r="AI23" s="91">
        <f>'Adroit Sales Summary'!AI23+'Asst Agencies'!AI23+'STM Web Sales Summary'!AI23</f>
        <v>0</v>
      </c>
      <c r="AJ23" s="91">
        <f>'Adroit Sales Summary'!AJ23+'Asst Agencies'!AJ23+'STM Web Sales Summary'!AJ23</f>
        <v>0</v>
      </c>
      <c r="AK23" s="91">
        <f>'Adroit Sales Summary'!AK23+'Asst Agencies'!AK23+'STM Web Sales Summary'!AK23</f>
        <v>0</v>
      </c>
      <c r="AL23" s="91">
        <f>'Adroit Sales Summary'!AL23+'Asst Agencies'!AL23+'STM Web Sales Summary'!AL23</f>
        <v>0</v>
      </c>
      <c r="AM23" s="91">
        <f>'Adroit Sales Summary'!AM23+'Asst Agencies'!AM23+'STM Web Sales Summary'!AM23</f>
        <v>0</v>
      </c>
      <c r="AN23" s="91">
        <f>'Adroit Sales Summary'!AN23+'Asst Agencies'!AN23+'STM Web Sales Summary'!AN23</f>
        <v>0</v>
      </c>
      <c r="AO23" s="91">
        <f>'Adroit Sales Summary'!AO23+'Asst Agencies'!AO23+'STM Web Sales Summary'!AO23</f>
        <v>0</v>
      </c>
      <c r="AP23" s="91">
        <f>'Adroit Sales Summary'!AP23+'Asst Agencies'!AP23+'STM Web Sales Summary'!AP23</f>
        <v>0</v>
      </c>
      <c r="AQ23" s="91">
        <f>'Adroit Sales Summary'!AQ23+'Asst Agencies'!AQ23+'STM Web Sales Summary'!AQ23</f>
        <v>0</v>
      </c>
      <c r="AR23" s="91">
        <f>'Adroit Sales Summary'!AR23+'Asst Agencies'!AR23+'STM Web Sales Summary'!AR23</f>
        <v>0</v>
      </c>
      <c r="AS23" s="91">
        <f>'Adroit Sales Summary'!AS23+'Asst Agencies'!AS23+'STM Web Sales Summary'!AS23</f>
        <v>0</v>
      </c>
      <c r="AT23" s="91">
        <f>'Adroit Sales Summary'!AT23+'Asst Agencies'!AT23+'STM Web Sales Summary'!AT23</f>
        <v>0</v>
      </c>
      <c r="AU23" s="91">
        <f>'Adroit Sales Summary'!AU23+'Asst Agencies'!AU23+'STM Web Sales Summary'!AU23</f>
        <v>0</v>
      </c>
      <c r="AV23" s="91">
        <f>'Adroit Sales Summary'!AV23+'Asst Agencies'!AV23+'STM Web Sales Summary'!AV23</f>
        <v>0</v>
      </c>
      <c r="AW23" s="91">
        <f>'Adroit Sales Summary'!AW23+'Asst Agencies'!AW23+'STM Web Sales Summary'!AW23</f>
        <v>0</v>
      </c>
      <c r="AX23" s="91">
        <f>'Adroit Sales Summary'!AX23+'Asst Agencies'!AX23+'STM Web Sales Summary'!AX23</f>
        <v>0</v>
      </c>
      <c r="AY23" s="91">
        <f>'Adroit Sales Summary'!AY23+'Asst Agencies'!AY23+'STM Web Sales Summary'!AY23</f>
        <v>0</v>
      </c>
      <c r="AZ23" s="91">
        <f>'Adroit Sales Summary'!AZ23+'Asst Agencies'!AZ23+'STM Web Sales Summary'!AZ23</f>
        <v>0</v>
      </c>
      <c r="BA23" s="14">
        <f>'Adroit Sales Summary'!BA23+'Asst Agencies'!BA23+'STM Web Sales Summary'!BA23</f>
        <v>5</v>
      </c>
      <c r="BC23" s="91">
        <f>'Adroit Sales Summary'!BB23+'Asst Agencies'!BB23+'Asst Agencies'!BJ23+'Asst Agencies'!BR23+'Asst Agencies'!BZ23+'Asst Agencies'!CH23+'Asst Agencies'!CP23+'STM Web Sales Summary'!BC23</f>
        <v>1</v>
      </c>
      <c r="BD23" s="91">
        <f>'Adroit Sales Summary'!BC23+'Asst Agencies'!BC23+'Asst Agencies'!BK23+'Asst Agencies'!BS23+'Asst Agencies'!CA23+'Asst Agencies'!CI23+'Asst Agencies'!CQ23+'STM Web Sales Summary'!BD23</f>
        <v>0</v>
      </c>
      <c r="BE23" s="91">
        <f>'Adroit Sales Summary'!BD23+'Asst Agencies'!BD23+'Asst Agencies'!BL23+'Asst Agencies'!BT23+'Asst Agencies'!CB23+'Asst Agencies'!CJ23+'Asst Agencies'!CR23+'STM Web Sales Summary'!BE23</f>
        <v>2</v>
      </c>
      <c r="BF23" s="91">
        <f>'Adroit Sales Summary'!BE23+'Asst Agencies'!BE23+'Asst Agencies'!BM23+'Asst Agencies'!BU23+'Asst Agencies'!CC23+'Asst Agencies'!CK23+'Asst Agencies'!CS23+'STM Web Sales Summary'!BF23</f>
        <v>2</v>
      </c>
      <c r="BG23" s="60">
        <f>'Adroit Sales Summary'!BF23+'Asst Agencies'!BF23+'Asst Agencies'!BN23+'Asst Agencies'!BV23+'Asst Agencies'!CD23+'Asst Agencies'!CL23+'Asst Agencies'!CT23+'STM Web Sales Summary'!BG23</f>
        <v>0</v>
      </c>
      <c r="BH23" s="29">
        <f>'Adroit Sales Summary'!BG23+'Asst Agencies'!BG23+'Asst Agencies'!BO23+'Asst Agencies'!BW23+'Asst Agencies'!CE23+'Asst Agencies'!CM23+'Asst Agencies'!CU23+'STM Web Sales Summary'!BH23</f>
        <v>0</v>
      </c>
      <c r="BI23" s="29">
        <f>'Adroit Sales Summary'!BH23+'Asst Agencies'!BH23+'Asst Agencies'!BP23+'Asst Agencies'!BX23+'Asst Agencies'!CF23+'Asst Agencies'!CN23+'Asst Agencies'!CV23+'STM Web Sales Summary'!BI23</f>
        <v>0</v>
      </c>
      <c r="BJ23" s="57">
        <f>'Adroit Sales Summary'!BI23+'Asst Agencies'!BI23+'Asst Agencies'!BQ23+'Asst Agencies'!BY23+'Asst Agencies'!CG23+'Asst Agencies'!CO23+'Asst Agencies'!CW23+'STM Web Sales Summary'!BJ23</f>
        <v>0</v>
      </c>
      <c r="BK23" s="14">
        <f t="shared" si="0"/>
        <v>5</v>
      </c>
      <c r="BL23" s="91">
        <f>'Adroit Sales Summary'!BK23</f>
        <v>1</v>
      </c>
      <c r="BM23" s="91">
        <f t="shared" si="1"/>
        <v>4</v>
      </c>
    </row>
    <row r="24" spans="1:65" x14ac:dyDescent="0.45">
      <c r="A24" s="2">
        <v>42755</v>
      </c>
      <c r="B24" s="91">
        <f>'Adroit Sales Summary'!B24+'Asst Agencies'!B24+'STM Web Sales Summary'!B24</f>
        <v>0</v>
      </c>
      <c r="C24" s="91">
        <f>'Adroit Sales Summary'!C24+'Asst Agencies'!C24+'STM Web Sales Summary'!C24</f>
        <v>0</v>
      </c>
      <c r="D24" s="91">
        <f>'Adroit Sales Summary'!D24+'Asst Agencies'!D24+'STM Web Sales Summary'!D24</f>
        <v>0</v>
      </c>
      <c r="E24" s="91">
        <f>'Adroit Sales Summary'!E24+'Asst Agencies'!E24+'STM Web Sales Summary'!E24</f>
        <v>0</v>
      </c>
      <c r="F24" s="91">
        <f>'Adroit Sales Summary'!F24+'Asst Agencies'!F24+'STM Web Sales Summary'!F24</f>
        <v>0</v>
      </c>
      <c r="G24" s="91">
        <f>'Adroit Sales Summary'!G24+'Asst Agencies'!G24+'STM Web Sales Summary'!G24</f>
        <v>0</v>
      </c>
      <c r="H24" s="91">
        <f>'Adroit Sales Summary'!H24+'Asst Agencies'!H24+'STM Web Sales Summary'!H24</f>
        <v>0</v>
      </c>
      <c r="I24" s="91">
        <f>'Adroit Sales Summary'!I24+'Asst Agencies'!I24+'STM Web Sales Summary'!I24</f>
        <v>0</v>
      </c>
      <c r="J24" s="91">
        <f>'Adroit Sales Summary'!J24+'Asst Agencies'!J24+'STM Web Sales Summary'!J24</f>
        <v>0</v>
      </c>
      <c r="K24" s="91">
        <f>'Adroit Sales Summary'!K24+'Asst Agencies'!K24+'STM Web Sales Summary'!K24</f>
        <v>1</v>
      </c>
      <c r="L24" s="91">
        <f>'Adroit Sales Summary'!L24+'Asst Agencies'!L24+'STM Web Sales Summary'!L24</f>
        <v>0</v>
      </c>
      <c r="M24" s="91">
        <f>'Adroit Sales Summary'!M24+'Asst Agencies'!M24+'STM Web Sales Summary'!M24</f>
        <v>0</v>
      </c>
      <c r="N24" s="91">
        <f>'Adroit Sales Summary'!N24+'Asst Agencies'!N24+'STM Web Sales Summary'!N24</f>
        <v>0</v>
      </c>
      <c r="O24" s="91">
        <f>'Adroit Sales Summary'!O24+'Asst Agencies'!O24+'STM Web Sales Summary'!O24</f>
        <v>1</v>
      </c>
      <c r="P24" s="91">
        <f>'Adroit Sales Summary'!P24+'Asst Agencies'!P24+'STM Web Sales Summary'!P24</f>
        <v>0</v>
      </c>
      <c r="Q24" s="91">
        <f>'Adroit Sales Summary'!Q24+'Asst Agencies'!Q24+'STM Web Sales Summary'!Q24</f>
        <v>1</v>
      </c>
      <c r="R24" s="91">
        <f>'Adroit Sales Summary'!R24+'Asst Agencies'!R24+'STM Web Sales Summary'!R24</f>
        <v>0</v>
      </c>
      <c r="S24" s="91">
        <f>'Adroit Sales Summary'!S24+'Asst Agencies'!S24+'STM Web Sales Summary'!S24</f>
        <v>1</v>
      </c>
      <c r="T24" s="91">
        <f>'Adroit Sales Summary'!T24+'Asst Agencies'!T24+'STM Web Sales Summary'!T24</f>
        <v>0</v>
      </c>
      <c r="U24" s="91">
        <f>'Adroit Sales Summary'!U24+'Asst Agencies'!U24+'STM Web Sales Summary'!U24</f>
        <v>0</v>
      </c>
      <c r="V24" s="91">
        <f>'Adroit Sales Summary'!V24+'Asst Agencies'!V24+'STM Web Sales Summary'!V24</f>
        <v>0</v>
      </c>
      <c r="W24" s="91">
        <f>'Adroit Sales Summary'!W24+'Asst Agencies'!W24+'STM Web Sales Summary'!W24</f>
        <v>0</v>
      </c>
      <c r="X24" s="91">
        <f>'Adroit Sales Summary'!X24+'Asst Agencies'!X24+'STM Web Sales Summary'!X24</f>
        <v>0</v>
      </c>
      <c r="Y24" s="91">
        <f>'Adroit Sales Summary'!Y24+'Asst Agencies'!Y24+'STM Web Sales Summary'!Y24</f>
        <v>0</v>
      </c>
      <c r="Z24" s="91">
        <f>'Adroit Sales Summary'!Z24+'Asst Agencies'!Z24+'STM Web Sales Summary'!Z24</f>
        <v>0</v>
      </c>
      <c r="AA24" s="91">
        <f>'Adroit Sales Summary'!AA24+'Asst Agencies'!AA24+'STM Web Sales Summary'!AA24</f>
        <v>0</v>
      </c>
      <c r="AB24" s="91">
        <f>'Adroit Sales Summary'!AB24+'Asst Agencies'!AB24+'STM Web Sales Summary'!AB24</f>
        <v>0</v>
      </c>
      <c r="AC24" s="91">
        <f>'Adroit Sales Summary'!AC24+'Asst Agencies'!AC24+'STM Web Sales Summary'!AC24</f>
        <v>0</v>
      </c>
      <c r="AD24" s="91">
        <f>'Adroit Sales Summary'!AD24+'Asst Agencies'!AD24+'STM Web Sales Summary'!AD24</f>
        <v>0</v>
      </c>
      <c r="AE24" s="91">
        <f>'Adroit Sales Summary'!AE24+'Asst Agencies'!AE24+'STM Web Sales Summary'!AE24</f>
        <v>0</v>
      </c>
      <c r="AF24" s="91">
        <f>'Adroit Sales Summary'!AF24+'Asst Agencies'!AF24+'STM Web Sales Summary'!AF24</f>
        <v>0</v>
      </c>
      <c r="AG24" s="91">
        <f>'Adroit Sales Summary'!AG24+'Asst Agencies'!AG24+'STM Web Sales Summary'!AG24</f>
        <v>0</v>
      </c>
      <c r="AH24" s="91">
        <f>'Adroit Sales Summary'!AH24+'Asst Agencies'!AH24+'STM Web Sales Summary'!AH24</f>
        <v>0</v>
      </c>
      <c r="AI24" s="91">
        <f>'Adroit Sales Summary'!AI24+'Asst Agencies'!AI24+'STM Web Sales Summary'!AI24</f>
        <v>0</v>
      </c>
      <c r="AJ24" s="91">
        <f>'Adroit Sales Summary'!AJ24+'Asst Agencies'!AJ24+'STM Web Sales Summary'!AJ24</f>
        <v>0</v>
      </c>
      <c r="AK24" s="91">
        <f>'Adroit Sales Summary'!AK24+'Asst Agencies'!AK24+'STM Web Sales Summary'!AK24</f>
        <v>0</v>
      </c>
      <c r="AL24" s="91">
        <f>'Adroit Sales Summary'!AL24+'Asst Agencies'!AL24+'STM Web Sales Summary'!AL24</f>
        <v>0</v>
      </c>
      <c r="AM24" s="91">
        <f>'Adroit Sales Summary'!AM24+'Asst Agencies'!AM24+'STM Web Sales Summary'!AM24</f>
        <v>0</v>
      </c>
      <c r="AN24" s="91">
        <f>'Adroit Sales Summary'!AN24+'Asst Agencies'!AN24+'STM Web Sales Summary'!AN24</f>
        <v>1</v>
      </c>
      <c r="AO24" s="91">
        <f>'Adroit Sales Summary'!AO24+'Asst Agencies'!AO24+'STM Web Sales Summary'!AO24</f>
        <v>0</v>
      </c>
      <c r="AP24" s="91">
        <f>'Adroit Sales Summary'!AP24+'Asst Agencies'!AP24+'STM Web Sales Summary'!AP24</f>
        <v>0</v>
      </c>
      <c r="AQ24" s="91">
        <f>'Adroit Sales Summary'!AQ24+'Asst Agencies'!AQ24+'STM Web Sales Summary'!AQ24</f>
        <v>0</v>
      </c>
      <c r="AR24" s="91">
        <f>'Adroit Sales Summary'!AR24+'Asst Agencies'!AR24+'STM Web Sales Summary'!AR24</f>
        <v>2</v>
      </c>
      <c r="AS24" s="91">
        <f>'Adroit Sales Summary'!AS24+'Asst Agencies'!AS24+'STM Web Sales Summary'!AS24</f>
        <v>1</v>
      </c>
      <c r="AT24" s="91">
        <f>'Adroit Sales Summary'!AT24+'Asst Agencies'!AT24+'STM Web Sales Summary'!AT24</f>
        <v>0</v>
      </c>
      <c r="AU24" s="91">
        <f>'Adroit Sales Summary'!AU24+'Asst Agencies'!AU24+'STM Web Sales Summary'!AU24</f>
        <v>0</v>
      </c>
      <c r="AV24" s="91">
        <f>'Adroit Sales Summary'!AV24+'Asst Agencies'!AV24+'STM Web Sales Summary'!AV24</f>
        <v>0</v>
      </c>
      <c r="AW24" s="91">
        <f>'Adroit Sales Summary'!AW24+'Asst Agencies'!AW24+'STM Web Sales Summary'!AW24</f>
        <v>0</v>
      </c>
      <c r="AX24" s="91">
        <f>'Adroit Sales Summary'!AX24+'Asst Agencies'!AX24+'STM Web Sales Summary'!AX24</f>
        <v>0</v>
      </c>
      <c r="AY24" s="91">
        <f>'Adroit Sales Summary'!AY24+'Asst Agencies'!AY24+'STM Web Sales Summary'!AY24</f>
        <v>1</v>
      </c>
      <c r="AZ24" s="91">
        <f>'Adroit Sales Summary'!AZ24+'Asst Agencies'!AZ24+'STM Web Sales Summary'!AZ24</f>
        <v>0</v>
      </c>
      <c r="BA24" s="14">
        <f>'Adroit Sales Summary'!BA24+'Asst Agencies'!BA24+'STM Web Sales Summary'!BA24</f>
        <v>9</v>
      </c>
      <c r="BC24" s="91">
        <f>'Adroit Sales Summary'!BB24+'Asst Agencies'!BB24+'Asst Agencies'!BJ24+'Asst Agencies'!BR24+'Asst Agencies'!BZ24+'Asst Agencies'!CH24+'Asst Agencies'!CP24+'STM Web Sales Summary'!BC24</f>
        <v>0</v>
      </c>
      <c r="BD24" s="91">
        <f>'Adroit Sales Summary'!BC24+'Asst Agencies'!BC24+'Asst Agencies'!BK24+'Asst Agencies'!BS24+'Asst Agencies'!CA24+'Asst Agencies'!CI24+'Asst Agencies'!CQ24+'STM Web Sales Summary'!BD24</f>
        <v>1</v>
      </c>
      <c r="BE24" s="91">
        <f>'Adroit Sales Summary'!BD24+'Asst Agencies'!BD24+'Asst Agencies'!BL24+'Asst Agencies'!BT24+'Asst Agencies'!CB24+'Asst Agencies'!CJ24+'Asst Agencies'!CR24+'STM Web Sales Summary'!BE24</f>
        <v>1</v>
      </c>
      <c r="BF24" s="91">
        <f>'Adroit Sales Summary'!BE24+'Asst Agencies'!BE24+'Asst Agencies'!BM24+'Asst Agencies'!BU24+'Asst Agencies'!CC24+'Asst Agencies'!CK24+'Asst Agencies'!CS24+'STM Web Sales Summary'!BF24</f>
        <v>7</v>
      </c>
      <c r="BG24" s="60">
        <f>'Adroit Sales Summary'!BF24+'Asst Agencies'!BF24+'Asst Agencies'!BN24+'Asst Agencies'!BV24+'Asst Agencies'!CD24+'Asst Agencies'!CL24+'Asst Agencies'!CT24+'STM Web Sales Summary'!BG24</f>
        <v>0</v>
      </c>
      <c r="BH24" s="29">
        <f>'Adroit Sales Summary'!BG24+'Asst Agencies'!BG24+'Asst Agencies'!BO24+'Asst Agencies'!BW24+'Asst Agencies'!CE24+'Asst Agencies'!CM24+'Asst Agencies'!CU24+'STM Web Sales Summary'!BH24</f>
        <v>0</v>
      </c>
      <c r="BI24" s="29">
        <f>'Adroit Sales Summary'!BH24+'Asst Agencies'!BH24+'Asst Agencies'!BP24+'Asst Agencies'!BX24+'Asst Agencies'!CF24+'Asst Agencies'!CN24+'Asst Agencies'!CV24+'STM Web Sales Summary'!BI24</f>
        <v>0</v>
      </c>
      <c r="BJ24" s="57">
        <f>'Adroit Sales Summary'!BI24+'Asst Agencies'!BI24+'Asst Agencies'!BQ24+'Asst Agencies'!BY24+'Asst Agencies'!CG24+'Asst Agencies'!CO24+'Asst Agencies'!CW24+'STM Web Sales Summary'!BJ24</f>
        <v>0</v>
      </c>
      <c r="BK24" s="14">
        <f t="shared" si="0"/>
        <v>9</v>
      </c>
      <c r="BL24" s="91">
        <f>'Adroit Sales Summary'!BK24</f>
        <v>0</v>
      </c>
      <c r="BM24" s="91">
        <f t="shared" si="1"/>
        <v>9</v>
      </c>
    </row>
    <row r="25" spans="1:65" x14ac:dyDescent="0.45">
      <c r="A25" s="2">
        <v>42756</v>
      </c>
      <c r="B25" s="91">
        <f>'Adroit Sales Summary'!B25+'Asst Agencies'!B25+'STM Web Sales Summary'!B25</f>
        <v>0</v>
      </c>
      <c r="C25" s="91">
        <f>'Adroit Sales Summary'!C25+'Asst Agencies'!C25+'STM Web Sales Summary'!C25</f>
        <v>0</v>
      </c>
      <c r="D25" s="91">
        <f>'Adroit Sales Summary'!D25+'Asst Agencies'!D25+'STM Web Sales Summary'!D25</f>
        <v>0</v>
      </c>
      <c r="E25" s="91">
        <f>'Adroit Sales Summary'!E25+'Asst Agencies'!E25+'STM Web Sales Summary'!E25</f>
        <v>0</v>
      </c>
      <c r="F25" s="91">
        <f>'Adroit Sales Summary'!F25+'Asst Agencies'!F25+'STM Web Sales Summary'!F25</f>
        <v>0</v>
      </c>
      <c r="G25" s="91">
        <f>'Adroit Sales Summary'!G25+'Asst Agencies'!G25+'STM Web Sales Summary'!G25</f>
        <v>0</v>
      </c>
      <c r="H25" s="91">
        <f>'Adroit Sales Summary'!H25+'Asst Agencies'!H25+'STM Web Sales Summary'!H25</f>
        <v>0</v>
      </c>
      <c r="I25" s="91">
        <f>'Adroit Sales Summary'!I25+'Asst Agencies'!I25+'STM Web Sales Summary'!I25</f>
        <v>0</v>
      </c>
      <c r="J25" s="91">
        <f>'Adroit Sales Summary'!J25+'Asst Agencies'!J25+'STM Web Sales Summary'!J25</f>
        <v>0</v>
      </c>
      <c r="K25" s="91">
        <f>'Adroit Sales Summary'!K25+'Asst Agencies'!K25+'STM Web Sales Summary'!K25</f>
        <v>0</v>
      </c>
      <c r="L25" s="91">
        <f>'Adroit Sales Summary'!L25+'Asst Agencies'!L25+'STM Web Sales Summary'!L25</f>
        <v>0</v>
      </c>
      <c r="M25" s="91">
        <f>'Adroit Sales Summary'!M25+'Asst Agencies'!M25+'STM Web Sales Summary'!M25</f>
        <v>0</v>
      </c>
      <c r="N25" s="91">
        <f>'Adroit Sales Summary'!N25+'Asst Agencies'!N25+'STM Web Sales Summary'!N25</f>
        <v>0</v>
      </c>
      <c r="O25" s="91">
        <f>'Adroit Sales Summary'!O25+'Asst Agencies'!O25+'STM Web Sales Summary'!O25</f>
        <v>0</v>
      </c>
      <c r="P25" s="91">
        <f>'Adroit Sales Summary'!P25+'Asst Agencies'!P25+'STM Web Sales Summary'!P25</f>
        <v>0</v>
      </c>
      <c r="Q25" s="91">
        <f>'Adroit Sales Summary'!Q25+'Asst Agencies'!Q25+'STM Web Sales Summary'!Q25</f>
        <v>0</v>
      </c>
      <c r="R25" s="91">
        <f>'Adroit Sales Summary'!R25+'Asst Agencies'!R25+'STM Web Sales Summary'!R25</f>
        <v>0</v>
      </c>
      <c r="S25" s="91">
        <f>'Adroit Sales Summary'!S25+'Asst Agencies'!S25+'STM Web Sales Summary'!S25</f>
        <v>0</v>
      </c>
      <c r="T25" s="91">
        <f>'Adroit Sales Summary'!T25+'Asst Agencies'!T25+'STM Web Sales Summary'!T25</f>
        <v>0</v>
      </c>
      <c r="U25" s="91">
        <f>'Adroit Sales Summary'!U25+'Asst Agencies'!U25+'STM Web Sales Summary'!U25</f>
        <v>0</v>
      </c>
      <c r="V25" s="91">
        <f>'Adroit Sales Summary'!V25+'Asst Agencies'!V25+'STM Web Sales Summary'!V25</f>
        <v>0</v>
      </c>
      <c r="W25" s="91">
        <f>'Adroit Sales Summary'!W25+'Asst Agencies'!W25+'STM Web Sales Summary'!W25</f>
        <v>0</v>
      </c>
      <c r="X25" s="91">
        <f>'Adroit Sales Summary'!X25+'Asst Agencies'!X25+'STM Web Sales Summary'!X25</f>
        <v>0</v>
      </c>
      <c r="Y25" s="91">
        <f>'Adroit Sales Summary'!Y25+'Asst Agencies'!Y25+'STM Web Sales Summary'!Y25</f>
        <v>0</v>
      </c>
      <c r="Z25" s="91">
        <f>'Adroit Sales Summary'!Z25+'Asst Agencies'!Z25+'STM Web Sales Summary'!Z25</f>
        <v>0</v>
      </c>
      <c r="AA25" s="91">
        <f>'Adroit Sales Summary'!AA25+'Asst Agencies'!AA25+'STM Web Sales Summary'!AA25</f>
        <v>0</v>
      </c>
      <c r="AB25" s="91">
        <f>'Adroit Sales Summary'!AB25+'Asst Agencies'!AB25+'STM Web Sales Summary'!AB25</f>
        <v>0</v>
      </c>
      <c r="AC25" s="91">
        <f>'Adroit Sales Summary'!AC25+'Asst Agencies'!AC25+'STM Web Sales Summary'!AC25</f>
        <v>0</v>
      </c>
      <c r="AD25" s="91">
        <f>'Adroit Sales Summary'!AD25+'Asst Agencies'!AD25+'STM Web Sales Summary'!AD25</f>
        <v>0</v>
      </c>
      <c r="AE25" s="91">
        <f>'Adroit Sales Summary'!AE25+'Asst Agencies'!AE25+'STM Web Sales Summary'!AE25</f>
        <v>0</v>
      </c>
      <c r="AF25" s="91">
        <f>'Adroit Sales Summary'!AF25+'Asst Agencies'!AF25+'STM Web Sales Summary'!AF25</f>
        <v>0</v>
      </c>
      <c r="AG25" s="91">
        <f>'Adroit Sales Summary'!AG25+'Asst Agencies'!AG25+'STM Web Sales Summary'!AG25</f>
        <v>0</v>
      </c>
      <c r="AH25" s="91">
        <f>'Adroit Sales Summary'!AH25+'Asst Agencies'!AH25+'STM Web Sales Summary'!AH25</f>
        <v>0</v>
      </c>
      <c r="AI25" s="91">
        <f>'Adroit Sales Summary'!AI25+'Asst Agencies'!AI25+'STM Web Sales Summary'!AI25</f>
        <v>0</v>
      </c>
      <c r="AJ25" s="91">
        <f>'Adroit Sales Summary'!AJ25+'Asst Agencies'!AJ25+'STM Web Sales Summary'!AJ25</f>
        <v>0</v>
      </c>
      <c r="AK25" s="91">
        <f>'Adroit Sales Summary'!AK25+'Asst Agencies'!AK25+'STM Web Sales Summary'!AK25</f>
        <v>0</v>
      </c>
      <c r="AL25" s="91">
        <f>'Adroit Sales Summary'!AL25+'Asst Agencies'!AL25+'STM Web Sales Summary'!AL25</f>
        <v>0</v>
      </c>
      <c r="AM25" s="91">
        <f>'Adroit Sales Summary'!AM25+'Asst Agencies'!AM25+'STM Web Sales Summary'!AM25</f>
        <v>0</v>
      </c>
      <c r="AN25" s="91">
        <f>'Adroit Sales Summary'!AN25+'Asst Agencies'!AN25+'STM Web Sales Summary'!AN25</f>
        <v>0</v>
      </c>
      <c r="AO25" s="91">
        <f>'Adroit Sales Summary'!AO25+'Asst Agencies'!AO25+'STM Web Sales Summary'!AO25</f>
        <v>0</v>
      </c>
      <c r="AP25" s="91">
        <f>'Adroit Sales Summary'!AP25+'Asst Agencies'!AP25+'STM Web Sales Summary'!AP25</f>
        <v>0</v>
      </c>
      <c r="AQ25" s="91">
        <f>'Adroit Sales Summary'!AQ25+'Asst Agencies'!AQ25+'STM Web Sales Summary'!AQ25</f>
        <v>0</v>
      </c>
      <c r="AR25" s="91">
        <f>'Adroit Sales Summary'!AR25+'Asst Agencies'!AR25+'STM Web Sales Summary'!AR25</f>
        <v>0</v>
      </c>
      <c r="AS25" s="91">
        <f>'Adroit Sales Summary'!AS25+'Asst Agencies'!AS25+'STM Web Sales Summary'!AS25</f>
        <v>1</v>
      </c>
      <c r="AT25" s="91">
        <f>'Adroit Sales Summary'!AT25+'Asst Agencies'!AT25+'STM Web Sales Summary'!AT25</f>
        <v>0</v>
      </c>
      <c r="AU25" s="91">
        <f>'Adroit Sales Summary'!AU25+'Asst Agencies'!AU25+'STM Web Sales Summary'!AU25</f>
        <v>0</v>
      </c>
      <c r="AV25" s="91">
        <f>'Adroit Sales Summary'!AV25+'Asst Agencies'!AV25+'STM Web Sales Summary'!AV25</f>
        <v>0</v>
      </c>
      <c r="AW25" s="91">
        <f>'Adroit Sales Summary'!AW25+'Asst Agencies'!AW25+'STM Web Sales Summary'!AW25</f>
        <v>0</v>
      </c>
      <c r="AX25" s="91">
        <f>'Adroit Sales Summary'!AX25+'Asst Agencies'!AX25+'STM Web Sales Summary'!AX25</f>
        <v>0</v>
      </c>
      <c r="AY25" s="91">
        <f>'Adroit Sales Summary'!AY25+'Asst Agencies'!AY25+'STM Web Sales Summary'!AY25</f>
        <v>0</v>
      </c>
      <c r="AZ25" s="91">
        <f>'Adroit Sales Summary'!AZ25+'Asst Agencies'!AZ25+'STM Web Sales Summary'!AZ25</f>
        <v>0</v>
      </c>
      <c r="BA25" s="14">
        <f>'Adroit Sales Summary'!BA25+'Asst Agencies'!BA25+'STM Web Sales Summary'!BA25</f>
        <v>1</v>
      </c>
      <c r="BC25" s="91">
        <f>'Adroit Sales Summary'!BB25+'Asst Agencies'!BB25+'Asst Agencies'!BJ25+'Asst Agencies'!BR25+'Asst Agencies'!BZ25+'Asst Agencies'!CH25+'Asst Agencies'!CP25+'STM Web Sales Summary'!BC25</f>
        <v>0</v>
      </c>
      <c r="BD25" s="91">
        <f>'Adroit Sales Summary'!BC25+'Asst Agencies'!BC25+'Asst Agencies'!BK25+'Asst Agencies'!BS25+'Asst Agencies'!CA25+'Asst Agencies'!CI25+'Asst Agencies'!CQ25+'STM Web Sales Summary'!BD25</f>
        <v>0</v>
      </c>
      <c r="BE25" s="91">
        <f>'Adroit Sales Summary'!BD25+'Asst Agencies'!BD25+'Asst Agencies'!BL25+'Asst Agencies'!BT25+'Asst Agencies'!CB25+'Asst Agencies'!CJ25+'Asst Agencies'!CR25+'STM Web Sales Summary'!BE25</f>
        <v>1</v>
      </c>
      <c r="BF25" s="91">
        <f>'Adroit Sales Summary'!BE25+'Asst Agencies'!BE25+'Asst Agencies'!BM25+'Asst Agencies'!BU25+'Asst Agencies'!CC25+'Asst Agencies'!CK25+'Asst Agencies'!CS25+'STM Web Sales Summary'!BF25</f>
        <v>0</v>
      </c>
      <c r="BG25" s="60">
        <f>'Adroit Sales Summary'!BF25+'Asst Agencies'!BF25+'Asst Agencies'!BN25+'Asst Agencies'!BV25+'Asst Agencies'!CD25+'Asst Agencies'!CL25+'Asst Agencies'!CT25+'STM Web Sales Summary'!BG25</f>
        <v>0</v>
      </c>
      <c r="BH25" s="29">
        <f>'Adroit Sales Summary'!BG25+'Asst Agencies'!BG25+'Asst Agencies'!BO25+'Asst Agencies'!BW25+'Asst Agencies'!CE25+'Asst Agencies'!CM25+'Asst Agencies'!CU25+'STM Web Sales Summary'!BH25</f>
        <v>0</v>
      </c>
      <c r="BI25" s="29">
        <f>'Adroit Sales Summary'!BH25+'Asst Agencies'!BH25+'Asst Agencies'!BP25+'Asst Agencies'!BX25+'Asst Agencies'!CF25+'Asst Agencies'!CN25+'Asst Agencies'!CV25+'STM Web Sales Summary'!BI25</f>
        <v>0</v>
      </c>
      <c r="BJ25" s="57">
        <f>'Adroit Sales Summary'!BI25+'Asst Agencies'!BI25+'Asst Agencies'!BQ25+'Asst Agencies'!BY25+'Asst Agencies'!CG25+'Asst Agencies'!CO25+'Asst Agencies'!CW25+'STM Web Sales Summary'!BJ25</f>
        <v>0</v>
      </c>
      <c r="BK25" s="14">
        <f t="shared" si="0"/>
        <v>1</v>
      </c>
      <c r="BL25" s="91">
        <f>'Adroit Sales Summary'!BK25</f>
        <v>1</v>
      </c>
      <c r="BM25" s="91">
        <f t="shared" si="1"/>
        <v>0</v>
      </c>
    </row>
    <row r="26" spans="1:65" s="18" customFormat="1" x14ac:dyDescent="0.45">
      <c r="A26" s="3" t="s">
        <v>58</v>
      </c>
      <c r="B26" s="4">
        <f>'Adroit Sales Summary'!B26+'Asst Agencies'!B26+'STM Web Sales Summary'!B26</f>
        <v>0</v>
      </c>
      <c r="C26" s="4">
        <f>'Adroit Sales Summary'!C26+'Asst Agencies'!C26+'STM Web Sales Summary'!C26</f>
        <v>0</v>
      </c>
      <c r="D26" s="4">
        <f>'Adroit Sales Summary'!D26+'Asst Agencies'!D26+'STM Web Sales Summary'!D26</f>
        <v>4</v>
      </c>
      <c r="E26" s="4">
        <f>'Adroit Sales Summary'!E26+'Asst Agencies'!E26+'STM Web Sales Summary'!E26</f>
        <v>2</v>
      </c>
      <c r="F26" s="4">
        <f>'Adroit Sales Summary'!F26+'Asst Agencies'!F26+'STM Web Sales Summary'!F26</f>
        <v>0</v>
      </c>
      <c r="G26" s="4">
        <f>'Adroit Sales Summary'!G26+'Asst Agencies'!G26+'STM Web Sales Summary'!G26</f>
        <v>0</v>
      </c>
      <c r="H26" s="4">
        <f>'Adroit Sales Summary'!H26+'Asst Agencies'!H26+'STM Web Sales Summary'!H26</f>
        <v>0</v>
      </c>
      <c r="I26" s="4">
        <f>'Adroit Sales Summary'!I26+'Asst Agencies'!I26+'STM Web Sales Summary'!I26</f>
        <v>0</v>
      </c>
      <c r="J26" s="4">
        <f>'Adroit Sales Summary'!J26+'Asst Agencies'!J26+'STM Web Sales Summary'!J26</f>
        <v>0</v>
      </c>
      <c r="K26" s="4">
        <f>'Adroit Sales Summary'!K26+'Asst Agencies'!K26+'STM Web Sales Summary'!K26</f>
        <v>6</v>
      </c>
      <c r="L26" s="4">
        <f>'Adroit Sales Summary'!L26+'Asst Agencies'!L26+'STM Web Sales Summary'!L26</f>
        <v>4</v>
      </c>
      <c r="M26" s="4">
        <f>'Adroit Sales Summary'!M26+'Asst Agencies'!M26+'STM Web Sales Summary'!M26</f>
        <v>0</v>
      </c>
      <c r="N26" s="4">
        <f>'Adroit Sales Summary'!N26+'Asst Agencies'!N26+'STM Web Sales Summary'!N26</f>
        <v>0</v>
      </c>
      <c r="O26" s="4">
        <f>'Adroit Sales Summary'!O26+'Asst Agencies'!O26+'STM Web Sales Summary'!O26</f>
        <v>3</v>
      </c>
      <c r="P26" s="4">
        <f>'Adroit Sales Summary'!P26+'Asst Agencies'!P26+'STM Web Sales Summary'!P26</f>
        <v>1</v>
      </c>
      <c r="Q26" s="4">
        <f>'Adroit Sales Summary'!Q26+'Asst Agencies'!Q26+'STM Web Sales Summary'!Q26</f>
        <v>1</v>
      </c>
      <c r="R26" s="4">
        <f>'Adroit Sales Summary'!R26+'Asst Agencies'!R26+'STM Web Sales Summary'!R26</f>
        <v>0</v>
      </c>
      <c r="S26" s="4">
        <f>'Adroit Sales Summary'!S26+'Asst Agencies'!S26+'STM Web Sales Summary'!S26</f>
        <v>1</v>
      </c>
      <c r="T26" s="4">
        <f>'Adroit Sales Summary'!T26+'Asst Agencies'!T26+'STM Web Sales Summary'!T26</f>
        <v>0</v>
      </c>
      <c r="U26" s="4">
        <f>'Adroit Sales Summary'!U26+'Asst Agencies'!U26+'STM Web Sales Summary'!U26</f>
        <v>0</v>
      </c>
      <c r="V26" s="4">
        <f>'Adroit Sales Summary'!V26+'Asst Agencies'!V26+'STM Web Sales Summary'!V26</f>
        <v>0</v>
      </c>
      <c r="W26" s="4">
        <f>'Adroit Sales Summary'!W26+'Asst Agencies'!W26+'STM Web Sales Summary'!W26</f>
        <v>0</v>
      </c>
      <c r="X26" s="4">
        <f>'Adroit Sales Summary'!X26+'Asst Agencies'!X26+'STM Web Sales Summary'!X26</f>
        <v>2</v>
      </c>
      <c r="Y26" s="4">
        <f>'Adroit Sales Summary'!Y26+'Asst Agencies'!Y26+'STM Web Sales Summary'!Y26</f>
        <v>0</v>
      </c>
      <c r="Z26" s="4">
        <f>'Adroit Sales Summary'!Z26+'Asst Agencies'!Z26+'STM Web Sales Summary'!Z26</f>
        <v>1</v>
      </c>
      <c r="AA26" s="4">
        <f>'Adroit Sales Summary'!AA26+'Asst Agencies'!AA26+'STM Web Sales Summary'!AA26</f>
        <v>0</v>
      </c>
      <c r="AB26" s="4">
        <f>'Adroit Sales Summary'!AB26+'Asst Agencies'!AB26+'STM Web Sales Summary'!AB26</f>
        <v>0</v>
      </c>
      <c r="AC26" s="4">
        <f>'Adroit Sales Summary'!AC26+'Asst Agencies'!AC26+'STM Web Sales Summary'!AC26</f>
        <v>0</v>
      </c>
      <c r="AD26" s="4">
        <f>'Adroit Sales Summary'!AD26+'Asst Agencies'!AD26+'STM Web Sales Summary'!AD26</f>
        <v>0</v>
      </c>
      <c r="AE26" s="4">
        <f>'Adroit Sales Summary'!AE26+'Asst Agencies'!AE26+'STM Web Sales Summary'!AE26</f>
        <v>0</v>
      </c>
      <c r="AF26" s="4">
        <f>'Adroit Sales Summary'!AF26+'Asst Agencies'!AF26+'STM Web Sales Summary'!AF26</f>
        <v>0</v>
      </c>
      <c r="AG26" s="4">
        <f>'Adroit Sales Summary'!AG26+'Asst Agencies'!AG26+'STM Web Sales Summary'!AG26</f>
        <v>0</v>
      </c>
      <c r="AH26" s="4">
        <f>'Adroit Sales Summary'!AH26+'Asst Agencies'!AH26+'STM Web Sales Summary'!AH26</f>
        <v>0</v>
      </c>
      <c r="AI26" s="4">
        <f>'Adroit Sales Summary'!AI26+'Asst Agencies'!AI26+'STM Web Sales Summary'!AI26</f>
        <v>0</v>
      </c>
      <c r="AJ26" s="4">
        <f>'Adroit Sales Summary'!AJ26+'Asst Agencies'!AJ26+'STM Web Sales Summary'!AJ26</f>
        <v>0</v>
      </c>
      <c r="AK26" s="4">
        <f>'Adroit Sales Summary'!AK26+'Asst Agencies'!AK26+'STM Web Sales Summary'!AK26</f>
        <v>1</v>
      </c>
      <c r="AL26" s="4">
        <f>'Adroit Sales Summary'!AL26+'Asst Agencies'!AL26+'STM Web Sales Summary'!AL26</f>
        <v>0</v>
      </c>
      <c r="AM26" s="4">
        <f>'Adroit Sales Summary'!AM26+'Asst Agencies'!AM26+'STM Web Sales Summary'!AM26</f>
        <v>0</v>
      </c>
      <c r="AN26" s="4">
        <f>'Adroit Sales Summary'!AN26+'Asst Agencies'!AN26+'STM Web Sales Summary'!AN26</f>
        <v>3</v>
      </c>
      <c r="AO26" s="4">
        <f>'Adroit Sales Summary'!AO26+'Asst Agencies'!AO26+'STM Web Sales Summary'!AO26</f>
        <v>0</v>
      </c>
      <c r="AP26" s="4">
        <f>'Adroit Sales Summary'!AP26+'Asst Agencies'!AP26+'STM Web Sales Summary'!AP26</f>
        <v>0</v>
      </c>
      <c r="AQ26" s="4">
        <f>'Adroit Sales Summary'!AQ26+'Asst Agencies'!AQ26+'STM Web Sales Summary'!AQ26</f>
        <v>0</v>
      </c>
      <c r="AR26" s="4">
        <f>'Adroit Sales Summary'!AR26+'Asst Agencies'!AR26+'STM Web Sales Summary'!AR26</f>
        <v>4</v>
      </c>
      <c r="AS26" s="4">
        <f>'Adroit Sales Summary'!AS26+'Asst Agencies'!AS26+'STM Web Sales Summary'!AS26</f>
        <v>5</v>
      </c>
      <c r="AT26" s="4">
        <f>'Adroit Sales Summary'!AT26+'Asst Agencies'!AT26+'STM Web Sales Summary'!AT26</f>
        <v>0</v>
      </c>
      <c r="AU26" s="4">
        <f>'Adroit Sales Summary'!AU26+'Asst Agencies'!AU26+'STM Web Sales Summary'!AU26</f>
        <v>0</v>
      </c>
      <c r="AV26" s="4">
        <f>'Adroit Sales Summary'!AV26+'Asst Agencies'!AV26+'STM Web Sales Summary'!AV26</f>
        <v>1</v>
      </c>
      <c r="AW26" s="4">
        <f>'Adroit Sales Summary'!AW26+'Asst Agencies'!AW26+'STM Web Sales Summary'!AW26</f>
        <v>0</v>
      </c>
      <c r="AX26" s="4">
        <f>'Adroit Sales Summary'!AX26+'Asst Agencies'!AX26+'STM Web Sales Summary'!AX26</f>
        <v>0</v>
      </c>
      <c r="AY26" s="4">
        <f>'Adroit Sales Summary'!AY26+'Asst Agencies'!AY26+'STM Web Sales Summary'!AY26</f>
        <v>2</v>
      </c>
      <c r="AZ26" s="4">
        <f>'Adroit Sales Summary'!AZ26+'Asst Agencies'!AZ26+'STM Web Sales Summary'!AZ26</f>
        <v>0</v>
      </c>
      <c r="BA26" s="18">
        <f>'Adroit Sales Summary'!BA26+'Asst Agencies'!BA26+'STM Web Sales Summary'!BA26</f>
        <v>43</v>
      </c>
      <c r="BC26" s="4">
        <f>'Adroit Sales Summary'!BB26+'Asst Agencies'!BB26+'Asst Agencies'!BJ26+'Asst Agencies'!BR26+'Asst Agencies'!BZ26+'Asst Agencies'!CH26+'Asst Agencies'!CP26+'STM Web Sales Summary'!BC26</f>
        <v>1</v>
      </c>
      <c r="BD26" s="4">
        <f>'Adroit Sales Summary'!BC26+'Asst Agencies'!BC26+'Asst Agencies'!BK26+'Asst Agencies'!BS26+'Asst Agencies'!CA26+'Asst Agencies'!CI26+'Asst Agencies'!CQ26+'STM Web Sales Summary'!BD26</f>
        <v>4</v>
      </c>
      <c r="BE26" s="4">
        <f>'Adroit Sales Summary'!BD26+'Asst Agencies'!BD26+'Asst Agencies'!BL26+'Asst Agencies'!BT26+'Asst Agencies'!CB26+'Asst Agencies'!CJ26+'Asst Agencies'!CR26+'STM Web Sales Summary'!BE26</f>
        <v>15</v>
      </c>
      <c r="BF26" s="4">
        <f>'Adroit Sales Summary'!BE26+'Asst Agencies'!BE26+'Asst Agencies'!BM26+'Asst Agencies'!BU26+'Asst Agencies'!CC26+'Asst Agencies'!CK26+'Asst Agencies'!CS26+'STM Web Sales Summary'!BF26</f>
        <v>23</v>
      </c>
      <c r="BG26" s="62">
        <f>'Adroit Sales Summary'!BF26+'Asst Agencies'!BF26+'Asst Agencies'!BN26+'Asst Agencies'!BV26+'Asst Agencies'!CD26+'Asst Agencies'!CL26+'Asst Agencies'!CT26+'STM Web Sales Summary'!BG26</f>
        <v>0</v>
      </c>
      <c r="BH26" s="30">
        <f>'Adroit Sales Summary'!BG26+'Asst Agencies'!BG26+'Asst Agencies'!BO26+'Asst Agencies'!BW26+'Asst Agencies'!CE26+'Asst Agencies'!CM26+'Asst Agencies'!CU26+'STM Web Sales Summary'!BH26</f>
        <v>0</v>
      </c>
      <c r="BI26" s="30">
        <f>'Adroit Sales Summary'!BH26+'Asst Agencies'!BH26+'Asst Agencies'!BP26+'Asst Agencies'!BX26+'Asst Agencies'!CF26+'Asst Agencies'!CN26+'Asst Agencies'!CV26+'STM Web Sales Summary'!BI26</f>
        <v>0</v>
      </c>
      <c r="BJ26" s="68">
        <f>'Adroit Sales Summary'!BI26+'Asst Agencies'!BI26+'Asst Agencies'!BQ26+'Asst Agencies'!BY26+'Asst Agencies'!CG26+'Asst Agencies'!CO26+'Asst Agencies'!CW26+'STM Web Sales Summary'!BJ26</f>
        <v>0</v>
      </c>
      <c r="BK26" s="18">
        <f t="shared" si="0"/>
        <v>43</v>
      </c>
      <c r="BL26" s="4">
        <f>'Adroit Sales Summary'!BK26</f>
        <v>9</v>
      </c>
      <c r="BM26" s="4">
        <f t="shared" si="1"/>
        <v>34</v>
      </c>
    </row>
    <row r="27" spans="1:65" x14ac:dyDescent="0.45">
      <c r="A27" s="2">
        <v>42757</v>
      </c>
      <c r="B27" s="91">
        <f>'Adroit Sales Summary'!B27+'Asst Agencies'!B27+'STM Web Sales Summary'!B27</f>
        <v>0</v>
      </c>
      <c r="C27" s="91">
        <f>'Adroit Sales Summary'!C27+'Asst Agencies'!C27+'STM Web Sales Summary'!C27</f>
        <v>0</v>
      </c>
      <c r="D27" s="91">
        <f>'Adroit Sales Summary'!D27+'Asst Agencies'!D27+'STM Web Sales Summary'!D27</f>
        <v>0</v>
      </c>
      <c r="E27" s="91">
        <f>'Adroit Sales Summary'!E27+'Asst Agencies'!E27+'STM Web Sales Summary'!E27</f>
        <v>0</v>
      </c>
      <c r="F27" s="91">
        <f>'Adroit Sales Summary'!F27+'Asst Agencies'!F27+'STM Web Sales Summary'!F27</f>
        <v>0</v>
      </c>
      <c r="G27" s="91">
        <f>'Adroit Sales Summary'!G27+'Asst Agencies'!G27+'STM Web Sales Summary'!G27</f>
        <v>0</v>
      </c>
      <c r="H27" s="91">
        <f>'Adroit Sales Summary'!H27+'Asst Agencies'!H27+'STM Web Sales Summary'!H27</f>
        <v>0</v>
      </c>
      <c r="I27" s="91">
        <f>'Adroit Sales Summary'!I27+'Asst Agencies'!I27+'STM Web Sales Summary'!I27</f>
        <v>0</v>
      </c>
      <c r="J27" s="91">
        <f>'Adroit Sales Summary'!J27+'Asst Agencies'!J27+'STM Web Sales Summary'!J27</f>
        <v>0</v>
      </c>
      <c r="K27" s="91">
        <f>'Adroit Sales Summary'!K27+'Asst Agencies'!K27+'STM Web Sales Summary'!K27</f>
        <v>0</v>
      </c>
      <c r="L27" s="91">
        <f>'Adroit Sales Summary'!L27+'Asst Agencies'!L27+'STM Web Sales Summary'!L27</f>
        <v>0</v>
      </c>
      <c r="M27" s="91">
        <f>'Adroit Sales Summary'!M27+'Asst Agencies'!M27+'STM Web Sales Summary'!M27</f>
        <v>0</v>
      </c>
      <c r="N27" s="91">
        <f>'Adroit Sales Summary'!N27+'Asst Agencies'!N27+'STM Web Sales Summary'!N27</f>
        <v>0</v>
      </c>
      <c r="O27" s="91">
        <f>'Adroit Sales Summary'!O27+'Asst Agencies'!O27+'STM Web Sales Summary'!O27</f>
        <v>0</v>
      </c>
      <c r="P27" s="91">
        <f>'Adroit Sales Summary'!P27+'Asst Agencies'!P27+'STM Web Sales Summary'!P27</f>
        <v>0</v>
      </c>
      <c r="Q27" s="91">
        <f>'Adroit Sales Summary'!Q27+'Asst Agencies'!Q27+'STM Web Sales Summary'!Q27</f>
        <v>0</v>
      </c>
      <c r="R27" s="91">
        <f>'Adroit Sales Summary'!R27+'Asst Agencies'!R27+'STM Web Sales Summary'!R27</f>
        <v>0</v>
      </c>
      <c r="S27" s="91">
        <f>'Adroit Sales Summary'!S27+'Asst Agencies'!S27+'STM Web Sales Summary'!S27</f>
        <v>0</v>
      </c>
      <c r="T27" s="91">
        <f>'Adroit Sales Summary'!T27+'Asst Agencies'!T27+'STM Web Sales Summary'!T27</f>
        <v>0</v>
      </c>
      <c r="U27" s="91">
        <f>'Adroit Sales Summary'!U27+'Asst Agencies'!U27+'STM Web Sales Summary'!U27</f>
        <v>0</v>
      </c>
      <c r="V27" s="91">
        <f>'Adroit Sales Summary'!V27+'Asst Agencies'!V27+'STM Web Sales Summary'!V27</f>
        <v>0</v>
      </c>
      <c r="W27" s="91">
        <f>'Adroit Sales Summary'!W27+'Asst Agencies'!W27+'STM Web Sales Summary'!W27</f>
        <v>0</v>
      </c>
      <c r="X27" s="91">
        <f>'Adroit Sales Summary'!X27+'Asst Agencies'!X27+'STM Web Sales Summary'!X27</f>
        <v>0</v>
      </c>
      <c r="Y27" s="91">
        <f>'Adroit Sales Summary'!Y27+'Asst Agencies'!Y27+'STM Web Sales Summary'!Y27</f>
        <v>0</v>
      </c>
      <c r="Z27" s="91">
        <f>'Adroit Sales Summary'!Z27+'Asst Agencies'!Z27+'STM Web Sales Summary'!Z27</f>
        <v>0</v>
      </c>
      <c r="AA27" s="91">
        <f>'Adroit Sales Summary'!AA27+'Asst Agencies'!AA27+'STM Web Sales Summary'!AA27</f>
        <v>0</v>
      </c>
      <c r="AB27" s="91">
        <f>'Adroit Sales Summary'!AB27+'Asst Agencies'!AB27+'STM Web Sales Summary'!AB27</f>
        <v>0</v>
      </c>
      <c r="AC27" s="91">
        <f>'Adroit Sales Summary'!AC27+'Asst Agencies'!AC27+'STM Web Sales Summary'!AC27</f>
        <v>0</v>
      </c>
      <c r="AD27" s="91">
        <f>'Adroit Sales Summary'!AD27+'Asst Agencies'!AD27+'STM Web Sales Summary'!AD27</f>
        <v>0</v>
      </c>
      <c r="AE27" s="91">
        <f>'Adroit Sales Summary'!AE27+'Asst Agencies'!AE27+'STM Web Sales Summary'!AE27</f>
        <v>0</v>
      </c>
      <c r="AF27" s="91">
        <f>'Adroit Sales Summary'!AF27+'Asst Agencies'!AF27+'STM Web Sales Summary'!AF27</f>
        <v>0</v>
      </c>
      <c r="AG27" s="91">
        <f>'Adroit Sales Summary'!AG27+'Asst Agencies'!AG27+'STM Web Sales Summary'!AG27</f>
        <v>0</v>
      </c>
      <c r="AH27" s="91">
        <f>'Adroit Sales Summary'!AH27+'Asst Agencies'!AH27+'STM Web Sales Summary'!AH27</f>
        <v>0</v>
      </c>
      <c r="AI27" s="91">
        <f>'Adroit Sales Summary'!AI27+'Asst Agencies'!AI27+'STM Web Sales Summary'!AI27</f>
        <v>0</v>
      </c>
      <c r="AJ27" s="91">
        <f>'Adroit Sales Summary'!AJ27+'Asst Agencies'!AJ27+'STM Web Sales Summary'!AJ27</f>
        <v>0</v>
      </c>
      <c r="AK27" s="91">
        <f>'Adroit Sales Summary'!AK27+'Asst Agencies'!AK27+'STM Web Sales Summary'!AK27</f>
        <v>0</v>
      </c>
      <c r="AL27" s="91">
        <f>'Adroit Sales Summary'!AL27+'Asst Agencies'!AL27+'STM Web Sales Summary'!AL27</f>
        <v>0</v>
      </c>
      <c r="AM27" s="91">
        <f>'Adroit Sales Summary'!AM27+'Asst Agencies'!AM27+'STM Web Sales Summary'!AM27</f>
        <v>0</v>
      </c>
      <c r="AN27" s="91">
        <f>'Adroit Sales Summary'!AN27+'Asst Agencies'!AN27+'STM Web Sales Summary'!AN27</f>
        <v>0</v>
      </c>
      <c r="AO27" s="91">
        <f>'Adroit Sales Summary'!AO27+'Asst Agencies'!AO27+'STM Web Sales Summary'!AO27</f>
        <v>0</v>
      </c>
      <c r="AP27" s="91">
        <f>'Adroit Sales Summary'!AP27+'Asst Agencies'!AP27+'STM Web Sales Summary'!AP27</f>
        <v>0</v>
      </c>
      <c r="AQ27" s="91">
        <f>'Adroit Sales Summary'!AQ27+'Asst Agencies'!AQ27+'STM Web Sales Summary'!AQ27</f>
        <v>0</v>
      </c>
      <c r="AR27" s="91">
        <f>'Adroit Sales Summary'!AR27+'Asst Agencies'!AR27+'STM Web Sales Summary'!AR27</f>
        <v>0</v>
      </c>
      <c r="AS27" s="91">
        <f>'Adroit Sales Summary'!AS27+'Asst Agencies'!AS27+'STM Web Sales Summary'!AS27</f>
        <v>0</v>
      </c>
      <c r="AT27" s="91">
        <f>'Adroit Sales Summary'!AT27+'Asst Agencies'!AT27+'STM Web Sales Summary'!AT27</f>
        <v>0</v>
      </c>
      <c r="AU27" s="91">
        <f>'Adroit Sales Summary'!AU27+'Asst Agencies'!AU27+'STM Web Sales Summary'!AU27</f>
        <v>0</v>
      </c>
      <c r="AV27" s="91">
        <f>'Adroit Sales Summary'!AV27+'Asst Agencies'!AV27+'STM Web Sales Summary'!AV27</f>
        <v>0</v>
      </c>
      <c r="AW27" s="91">
        <f>'Adroit Sales Summary'!AW27+'Asst Agencies'!AW27+'STM Web Sales Summary'!AW27</f>
        <v>0</v>
      </c>
      <c r="AX27" s="91">
        <f>'Adroit Sales Summary'!AX27+'Asst Agencies'!AX27+'STM Web Sales Summary'!AX27</f>
        <v>0</v>
      </c>
      <c r="AY27" s="91">
        <f>'Adroit Sales Summary'!AY27+'Asst Agencies'!AY27+'STM Web Sales Summary'!AY27</f>
        <v>0</v>
      </c>
      <c r="AZ27" s="91">
        <f>'Adroit Sales Summary'!AZ27+'Asst Agencies'!AZ27+'STM Web Sales Summary'!AZ27</f>
        <v>0</v>
      </c>
      <c r="BA27" s="14">
        <f>'Adroit Sales Summary'!BA27+'Asst Agencies'!BA27+'STM Web Sales Summary'!BA27</f>
        <v>0</v>
      </c>
      <c r="BC27" s="91">
        <f>'Adroit Sales Summary'!BB27+'Asst Agencies'!BB27+'Asst Agencies'!BJ27+'Asst Agencies'!BR27+'Asst Agencies'!BZ27+'Asst Agencies'!CH27+'Asst Agencies'!CP27+'STM Web Sales Summary'!BC27</f>
        <v>0</v>
      </c>
      <c r="BD27" s="91">
        <f>'Adroit Sales Summary'!BC27+'Asst Agencies'!BC27+'Asst Agencies'!BK27+'Asst Agencies'!BS27+'Asst Agencies'!CA27+'Asst Agencies'!CI27+'Asst Agencies'!CQ27+'STM Web Sales Summary'!BD27</f>
        <v>0</v>
      </c>
      <c r="BE27" s="91">
        <f>'Adroit Sales Summary'!BD27+'Asst Agencies'!BD27+'Asst Agencies'!BL27+'Asst Agencies'!BT27+'Asst Agencies'!CB27+'Asst Agencies'!CJ27+'Asst Agencies'!CR27+'STM Web Sales Summary'!BE27</f>
        <v>0</v>
      </c>
      <c r="BF27" s="91">
        <f>'Adroit Sales Summary'!BE27+'Asst Agencies'!BE27+'Asst Agencies'!BM27+'Asst Agencies'!BU27+'Asst Agencies'!CC27+'Asst Agencies'!CK27+'Asst Agencies'!CS27+'STM Web Sales Summary'!BF27</f>
        <v>0</v>
      </c>
      <c r="BG27" s="60">
        <f>'Adroit Sales Summary'!BF27+'Asst Agencies'!BF27+'Asst Agencies'!BN27+'Asst Agencies'!BV27+'Asst Agencies'!CD27+'Asst Agencies'!CL27+'Asst Agencies'!CT27+'STM Web Sales Summary'!BG27</f>
        <v>0</v>
      </c>
      <c r="BH27" s="29">
        <f>'Adroit Sales Summary'!BG27+'Asst Agencies'!BG27+'Asst Agencies'!BO27+'Asst Agencies'!BW27+'Asst Agencies'!CE27+'Asst Agencies'!CM27+'Asst Agencies'!CU27+'STM Web Sales Summary'!BH27</f>
        <v>0</v>
      </c>
      <c r="BI27" s="29">
        <f>'Adroit Sales Summary'!BH27+'Asst Agencies'!BH27+'Asst Agencies'!BP27+'Asst Agencies'!BX27+'Asst Agencies'!CF27+'Asst Agencies'!CN27+'Asst Agencies'!CV27+'STM Web Sales Summary'!BI27</f>
        <v>0</v>
      </c>
      <c r="BJ27" s="57">
        <f>'Adroit Sales Summary'!BI27+'Asst Agencies'!BI27+'Asst Agencies'!BQ27+'Asst Agencies'!BY27+'Asst Agencies'!CG27+'Asst Agencies'!CO27+'Asst Agencies'!CW27+'STM Web Sales Summary'!BJ27</f>
        <v>0</v>
      </c>
      <c r="BK27" s="14">
        <f t="shared" si="0"/>
        <v>0</v>
      </c>
      <c r="BL27" s="91">
        <f>'Adroit Sales Summary'!BK27</f>
        <v>0</v>
      </c>
      <c r="BM27" s="91">
        <f t="shared" si="1"/>
        <v>0</v>
      </c>
    </row>
    <row r="28" spans="1:65" x14ac:dyDescent="0.45">
      <c r="A28" s="2">
        <v>42758</v>
      </c>
      <c r="B28" s="91">
        <f>'Adroit Sales Summary'!B28+'Asst Agencies'!B28+'STM Web Sales Summary'!B28</f>
        <v>0</v>
      </c>
      <c r="C28" s="91">
        <f>'Adroit Sales Summary'!C28+'Asst Agencies'!C28+'STM Web Sales Summary'!C28</f>
        <v>0</v>
      </c>
      <c r="D28" s="91">
        <f>'Adroit Sales Summary'!D28+'Asst Agencies'!D28+'STM Web Sales Summary'!D28</f>
        <v>2</v>
      </c>
      <c r="E28" s="91">
        <f>'Adroit Sales Summary'!E28+'Asst Agencies'!E28+'STM Web Sales Summary'!E28</f>
        <v>0</v>
      </c>
      <c r="F28" s="91">
        <f>'Adroit Sales Summary'!F28+'Asst Agencies'!F28+'STM Web Sales Summary'!F28</f>
        <v>0</v>
      </c>
      <c r="G28" s="91">
        <f>'Adroit Sales Summary'!G28+'Asst Agencies'!G28+'STM Web Sales Summary'!G28</f>
        <v>0</v>
      </c>
      <c r="H28" s="91">
        <f>'Adroit Sales Summary'!H28+'Asst Agencies'!H28+'STM Web Sales Summary'!H28</f>
        <v>0</v>
      </c>
      <c r="I28" s="91">
        <f>'Adroit Sales Summary'!I28+'Asst Agencies'!I28+'STM Web Sales Summary'!I28</f>
        <v>0</v>
      </c>
      <c r="J28" s="91">
        <f>'Adroit Sales Summary'!J28+'Asst Agencies'!J28+'STM Web Sales Summary'!J28</f>
        <v>0</v>
      </c>
      <c r="K28" s="91">
        <f>'Adroit Sales Summary'!K28+'Asst Agencies'!K28+'STM Web Sales Summary'!K28</f>
        <v>0</v>
      </c>
      <c r="L28" s="91">
        <f>'Adroit Sales Summary'!L28+'Asst Agencies'!L28+'STM Web Sales Summary'!L28</f>
        <v>0</v>
      </c>
      <c r="M28" s="91">
        <f>'Adroit Sales Summary'!M28+'Asst Agencies'!M28+'STM Web Sales Summary'!M28</f>
        <v>0</v>
      </c>
      <c r="N28" s="91">
        <f>'Adroit Sales Summary'!N28+'Asst Agencies'!N28+'STM Web Sales Summary'!N28</f>
        <v>0</v>
      </c>
      <c r="O28" s="91">
        <f>'Adroit Sales Summary'!O28+'Asst Agencies'!O28+'STM Web Sales Summary'!O28</f>
        <v>0</v>
      </c>
      <c r="P28" s="91">
        <f>'Adroit Sales Summary'!P28+'Asst Agencies'!P28+'STM Web Sales Summary'!P28</f>
        <v>0</v>
      </c>
      <c r="Q28" s="91">
        <f>'Adroit Sales Summary'!Q28+'Asst Agencies'!Q28+'STM Web Sales Summary'!Q28</f>
        <v>0</v>
      </c>
      <c r="R28" s="91">
        <f>'Adroit Sales Summary'!R28+'Asst Agencies'!R28+'STM Web Sales Summary'!R28</f>
        <v>0</v>
      </c>
      <c r="S28" s="91">
        <f>'Adroit Sales Summary'!S28+'Asst Agencies'!S28+'STM Web Sales Summary'!S28</f>
        <v>0</v>
      </c>
      <c r="T28" s="91">
        <f>'Adroit Sales Summary'!T28+'Asst Agencies'!T28+'STM Web Sales Summary'!T28</f>
        <v>0</v>
      </c>
      <c r="U28" s="91">
        <f>'Adroit Sales Summary'!U28+'Asst Agencies'!U28+'STM Web Sales Summary'!U28</f>
        <v>0</v>
      </c>
      <c r="V28" s="91">
        <f>'Adroit Sales Summary'!V28+'Asst Agencies'!V28+'STM Web Sales Summary'!V28</f>
        <v>0</v>
      </c>
      <c r="W28" s="91">
        <f>'Adroit Sales Summary'!W28+'Asst Agencies'!W28+'STM Web Sales Summary'!W28</f>
        <v>0</v>
      </c>
      <c r="X28" s="91">
        <f>'Adroit Sales Summary'!X28+'Asst Agencies'!X28+'STM Web Sales Summary'!X28</f>
        <v>0</v>
      </c>
      <c r="Y28" s="91">
        <f>'Adroit Sales Summary'!Y28+'Asst Agencies'!Y28+'STM Web Sales Summary'!Y28</f>
        <v>0</v>
      </c>
      <c r="Z28" s="91">
        <f>'Adroit Sales Summary'!Z28+'Asst Agencies'!Z28+'STM Web Sales Summary'!Z28</f>
        <v>1</v>
      </c>
      <c r="AA28" s="91">
        <f>'Adroit Sales Summary'!AA28+'Asst Agencies'!AA28+'STM Web Sales Summary'!AA28</f>
        <v>0</v>
      </c>
      <c r="AB28" s="91">
        <f>'Adroit Sales Summary'!AB28+'Asst Agencies'!AB28+'STM Web Sales Summary'!AB28</f>
        <v>0</v>
      </c>
      <c r="AC28" s="91">
        <f>'Adroit Sales Summary'!AC28+'Asst Agencies'!AC28+'STM Web Sales Summary'!AC28</f>
        <v>1</v>
      </c>
      <c r="AD28" s="91">
        <f>'Adroit Sales Summary'!AD28+'Asst Agencies'!AD28+'STM Web Sales Summary'!AD28</f>
        <v>0</v>
      </c>
      <c r="AE28" s="91">
        <f>'Adroit Sales Summary'!AE28+'Asst Agencies'!AE28+'STM Web Sales Summary'!AE28</f>
        <v>0</v>
      </c>
      <c r="AF28" s="91">
        <f>'Adroit Sales Summary'!AF28+'Asst Agencies'!AF28+'STM Web Sales Summary'!AF28</f>
        <v>0</v>
      </c>
      <c r="AG28" s="91">
        <f>'Adroit Sales Summary'!AG28+'Asst Agencies'!AG28+'STM Web Sales Summary'!AG28</f>
        <v>0</v>
      </c>
      <c r="AH28" s="91">
        <f>'Adroit Sales Summary'!AH28+'Asst Agencies'!AH28+'STM Web Sales Summary'!AH28</f>
        <v>0</v>
      </c>
      <c r="AI28" s="91">
        <f>'Adroit Sales Summary'!AI28+'Asst Agencies'!AI28+'STM Web Sales Summary'!AI28</f>
        <v>0</v>
      </c>
      <c r="AJ28" s="91">
        <f>'Adroit Sales Summary'!AJ28+'Asst Agencies'!AJ28+'STM Web Sales Summary'!AJ28</f>
        <v>0</v>
      </c>
      <c r="AK28" s="91">
        <f>'Adroit Sales Summary'!AK28+'Asst Agencies'!AK28+'STM Web Sales Summary'!AK28</f>
        <v>0</v>
      </c>
      <c r="AL28" s="91">
        <f>'Adroit Sales Summary'!AL28+'Asst Agencies'!AL28+'STM Web Sales Summary'!AL28</f>
        <v>0</v>
      </c>
      <c r="AM28" s="91">
        <f>'Adroit Sales Summary'!AM28+'Asst Agencies'!AM28+'STM Web Sales Summary'!AM28</f>
        <v>0</v>
      </c>
      <c r="AN28" s="91">
        <f>'Adroit Sales Summary'!AN28+'Asst Agencies'!AN28+'STM Web Sales Summary'!AN28</f>
        <v>0</v>
      </c>
      <c r="AO28" s="91">
        <f>'Adroit Sales Summary'!AO28+'Asst Agencies'!AO28+'STM Web Sales Summary'!AO28</f>
        <v>0</v>
      </c>
      <c r="AP28" s="91">
        <f>'Adroit Sales Summary'!AP28+'Asst Agencies'!AP28+'STM Web Sales Summary'!AP28</f>
        <v>0</v>
      </c>
      <c r="AQ28" s="91">
        <f>'Adroit Sales Summary'!AQ28+'Asst Agencies'!AQ28+'STM Web Sales Summary'!AQ28</f>
        <v>0</v>
      </c>
      <c r="AR28" s="91">
        <f>'Adroit Sales Summary'!AR28+'Asst Agencies'!AR28+'STM Web Sales Summary'!AR28</f>
        <v>0</v>
      </c>
      <c r="AS28" s="91">
        <f>'Adroit Sales Summary'!AS28+'Asst Agencies'!AS28+'STM Web Sales Summary'!AS28</f>
        <v>1</v>
      </c>
      <c r="AT28" s="91">
        <f>'Adroit Sales Summary'!AT28+'Asst Agencies'!AT28+'STM Web Sales Summary'!AT28</f>
        <v>0</v>
      </c>
      <c r="AU28" s="91">
        <f>'Adroit Sales Summary'!AU28+'Asst Agencies'!AU28+'STM Web Sales Summary'!AU28</f>
        <v>0</v>
      </c>
      <c r="AV28" s="91">
        <f>'Adroit Sales Summary'!AV28+'Asst Agencies'!AV28+'STM Web Sales Summary'!AV28</f>
        <v>4</v>
      </c>
      <c r="AW28" s="91">
        <f>'Adroit Sales Summary'!AW28+'Asst Agencies'!AW28+'STM Web Sales Summary'!AW28</f>
        <v>0</v>
      </c>
      <c r="AX28" s="91">
        <f>'Adroit Sales Summary'!AX28+'Asst Agencies'!AX28+'STM Web Sales Summary'!AX28</f>
        <v>0</v>
      </c>
      <c r="AY28" s="91">
        <f>'Adroit Sales Summary'!AY28+'Asst Agencies'!AY28+'STM Web Sales Summary'!AY28</f>
        <v>0</v>
      </c>
      <c r="AZ28" s="91">
        <f>'Adroit Sales Summary'!AZ28+'Asst Agencies'!AZ28+'STM Web Sales Summary'!AZ28</f>
        <v>0</v>
      </c>
      <c r="BA28" s="14">
        <f>'Adroit Sales Summary'!BA28+'Asst Agencies'!BA28+'STM Web Sales Summary'!BA28</f>
        <v>9</v>
      </c>
      <c r="BC28" s="91">
        <f>'Adroit Sales Summary'!BB28+'Asst Agencies'!BB28+'Asst Agencies'!BJ28+'Asst Agencies'!BR28+'Asst Agencies'!BZ28+'Asst Agencies'!CH28+'Asst Agencies'!CP28+'STM Web Sales Summary'!BC28</f>
        <v>1</v>
      </c>
      <c r="BD28" s="91">
        <f>'Adroit Sales Summary'!BC28+'Asst Agencies'!BC28+'Asst Agencies'!BK28+'Asst Agencies'!BS28+'Asst Agencies'!CA28+'Asst Agencies'!CI28+'Asst Agencies'!CQ28+'STM Web Sales Summary'!BD28</f>
        <v>1</v>
      </c>
      <c r="BE28" s="91">
        <f>'Adroit Sales Summary'!BD28+'Asst Agencies'!BD28+'Asst Agencies'!BL28+'Asst Agencies'!BT28+'Asst Agencies'!CB28+'Asst Agencies'!CJ28+'Asst Agencies'!CR28+'STM Web Sales Summary'!BE28</f>
        <v>3</v>
      </c>
      <c r="BF28" s="91">
        <f>'Adroit Sales Summary'!BE28+'Asst Agencies'!BE28+'Asst Agencies'!BM28+'Asst Agencies'!BU28+'Asst Agencies'!CC28+'Asst Agencies'!CK28+'Asst Agencies'!CS28+'STM Web Sales Summary'!BF28</f>
        <v>4</v>
      </c>
      <c r="BG28" s="60">
        <f>'Adroit Sales Summary'!BF28+'Asst Agencies'!BF28+'Asst Agencies'!BN28+'Asst Agencies'!BV28+'Asst Agencies'!CD28+'Asst Agencies'!CL28+'Asst Agencies'!CT28+'STM Web Sales Summary'!BG28</f>
        <v>0</v>
      </c>
      <c r="BH28" s="29">
        <f>'Adroit Sales Summary'!BG28+'Asst Agencies'!BG28+'Asst Agencies'!BO28+'Asst Agencies'!BW28+'Asst Agencies'!CE28+'Asst Agencies'!CM28+'Asst Agencies'!CU28+'STM Web Sales Summary'!BH28</f>
        <v>0</v>
      </c>
      <c r="BI28" s="29">
        <f>'Adroit Sales Summary'!BH28+'Asst Agencies'!BH28+'Asst Agencies'!BP28+'Asst Agencies'!BX28+'Asst Agencies'!CF28+'Asst Agencies'!CN28+'Asst Agencies'!CV28+'STM Web Sales Summary'!BI28</f>
        <v>0</v>
      </c>
      <c r="BJ28" s="57">
        <f>'Adroit Sales Summary'!BI28+'Asst Agencies'!BI28+'Asst Agencies'!BQ28+'Asst Agencies'!BY28+'Asst Agencies'!CG28+'Asst Agencies'!CO28+'Asst Agencies'!CW28+'STM Web Sales Summary'!BJ28</f>
        <v>0</v>
      </c>
      <c r="BK28" s="14">
        <f t="shared" si="0"/>
        <v>9</v>
      </c>
      <c r="BL28" s="91">
        <f>'Adroit Sales Summary'!BK28</f>
        <v>1</v>
      </c>
      <c r="BM28" s="91">
        <f t="shared" si="1"/>
        <v>8</v>
      </c>
    </row>
    <row r="29" spans="1:65" x14ac:dyDescent="0.45">
      <c r="A29" s="2">
        <v>42759</v>
      </c>
      <c r="B29" s="91">
        <f>'Adroit Sales Summary'!B29+'Asst Agencies'!B29+'STM Web Sales Summary'!B29</f>
        <v>0</v>
      </c>
      <c r="C29" s="91">
        <f>'Adroit Sales Summary'!C29+'Asst Agencies'!C29+'STM Web Sales Summary'!C29</f>
        <v>0</v>
      </c>
      <c r="D29" s="91">
        <f>'Adroit Sales Summary'!D29+'Asst Agencies'!D29+'STM Web Sales Summary'!D29</f>
        <v>0</v>
      </c>
      <c r="E29" s="91">
        <f>'Adroit Sales Summary'!E29+'Asst Agencies'!E29+'STM Web Sales Summary'!E29</f>
        <v>0</v>
      </c>
      <c r="F29" s="91">
        <f>'Adroit Sales Summary'!F29+'Asst Agencies'!F29+'STM Web Sales Summary'!F29</f>
        <v>0</v>
      </c>
      <c r="G29" s="91">
        <f>'Adroit Sales Summary'!G29+'Asst Agencies'!G29+'STM Web Sales Summary'!G29</f>
        <v>0</v>
      </c>
      <c r="H29" s="91">
        <f>'Adroit Sales Summary'!H29+'Asst Agencies'!H29+'STM Web Sales Summary'!H29</f>
        <v>0</v>
      </c>
      <c r="I29" s="91">
        <f>'Adroit Sales Summary'!I29+'Asst Agencies'!I29+'STM Web Sales Summary'!I29</f>
        <v>0</v>
      </c>
      <c r="J29" s="91">
        <f>'Adroit Sales Summary'!J29+'Asst Agencies'!J29+'STM Web Sales Summary'!J29</f>
        <v>0</v>
      </c>
      <c r="K29" s="91">
        <f>'Adroit Sales Summary'!K29+'Asst Agencies'!K29+'STM Web Sales Summary'!K29</f>
        <v>0</v>
      </c>
      <c r="L29" s="91">
        <f>'Adroit Sales Summary'!L29+'Asst Agencies'!L29+'STM Web Sales Summary'!L29</f>
        <v>2</v>
      </c>
      <c r="M29" s="91">
        <f>'Adroit Sales Summary'!M29+'Asst Agencies'!M29+'STM Web Sales Summary'!M29</f>
        <v>0</v>
      </c>
      <c r="N29" s="91">
        <f>'Adroit Sales Summary'!N29+'Asst Agencies'!N29+'STM Web Sales Summary'!N29</f>
        <v>0</v>
      </c>
      <c r="O29" s="91">
        <f>'Adroit Sales Summary'!O29+'Asst Agencies'!O29+'STM Web Sales Summary'!O29</f>
        <v>2</v>
      </c>
      <c r="P29" s="91">
        <f>'Adroit Sales Summary'!P29+'Asst Agencies'!P29+'STM Web Sales Summary'!P29</f>
        <v>0</v>
      </c>
      <c r="Q29" s="91">
        <f>'Adroit Sales Summary'!Q29+'Asst Agencies'!Q29+'STM Web Sales Summary'!Q29</f>
        <v>1</v>
      </c>
      <c r="R29" s="91">
        <f>'Adroit Sales Summary'!R29+'Asst Agencies'!R29+'STM Web Sales Summary'!R29</f>
        <v>0</v>
      </c>
      <c r="S29" s="91">
        <f>'Adroit Sales Summary'!S29+'Asst Agencies'!S29+'STM Web Sales Summary'!S29</f>
        <v>0</v>
      </c>
      <c r="T29" s="91">
        <f>'Adroit Sales Summary'!T29+'Asst Agencies'!T29+'STM Web Sales Summary'!T29</f>
        <v>0</v>
      </c>
      <c r="U29" s="91">
        <f>'Adroit Sales Summary'!U29+'Asst Agencies'!U29+'STM Web Sales Summary'!U29</f>
        <v>0</v>
      </c>
      <c r="V29" s="91">
        <f>'Adroit Sales Summary'!V29+'Asst Agencies'!V29+'STM Web Sales Summary'!V29</f>
        <v>0</v>
      </c>
      <c r="W29" s="91">
        <f>'Adroit Sales Summary'!W29+'Asst Agencies'!W29+'STM Web Sales Summary'!W29</f>
        <v>0</v>
      </c>
      <c r="X29" s="91">
        <f>'Adroit Sales Summary'!X29+'Asst Agencies'!X29+'STM Web Sales Summary'!X29</f>
        <v>1</v>
      </c>
      <c r="Y29" s="91">
        <f>'Adroit Sales Summary'!Y29+'Asst Agencies'!Y29+'STM Web Sales Summary'!Y29</f>
        <v>0</v>
      </c>
      <c r="Z29" s="91">
        <f>'Adroit Sales Summary'!Z29+'Asst Agencies'!Z29+'STM Web Sales Summary'!Z29</f>
        <v>0</v>
      </c>
      <c r="AA29" s="91">
        <f>'Adroit Sales Summary'!AA29+'Asst Agencies'!AA29+'STM Web Sales Summary'!AA29</f>
        <v>0</v>
      </c>
      <c r="AB29" s="91">
        <f>'Adroit Sales Summary'!AB29+'Asst Agencies'!AB29+'STM Web Sales Summary'!AB29</f>
        <v>0</v>
      </c>
      <c r="AC29" s="91">
        <f>'Adroit Sales Summary'!AC29+'Asst Agencies'!AC29+'STM Web Sales Summary'!AC29</f>
        <v>0</v>
      </c>
      <c r="AD29" s="91">
        <f>'Adroit Sales Summary'!AD29+'Asst Agencies'!AD29+'STM Web Sales Summary'!AD29</f>
        <v>0</v>
      </c>
      <c r="AE29" s="91">
        <f>'Adroit Sales Summary'!AE29+'Asst Agencies'!AE29+'STM Web Sales Summary'!AE29</f>
        <v>0</v>
      </c>
      <c r="AF29" s="91">
        <f>'Adroit Sales Summary'!AF29+'Asst Agencies'!AF29+'STM Web Sales Summary'!AF29</f>
        <v>0</v>
      </c>
      <c r="AG29" s="91">
        <f>'Adroit Sales Summary'!AG29+'Asst Agencies'!AG29+'STM Web Sales Summary'!AG29</f>
        <v>0</v>
      </c>
      <c r="AH29" s="91">
        <f>'Adroit Sales Summary'!AH29+'Asst Agencies'!AH29+'STM Web Sales Summary'!AH29</f>
        <v>0</v>
      </c>
      <c r="AI29" s="91">
        <f>'Adroit Sales Summary'!AI29+'Asst Agencies'!AI29+'STM Web Sales Summary'!AI29</f>
        <v>0</v>
      </c>
      <c r="AJ29" s="91">
        <f>'Adroit Sales Summary'!AJ29+'Asst Agencies'!AJ29+'STM Web Sales Summary'!AJ29</f>
        <v>0</v>
      </c>
      <c r="AK29" s="91">
        <f>'Adroit Sales Summary'!AK29+'Asst Agencies'!AK29+'STM Web Sales Summary'!AK29</f>
        <v>0</v>
      </c>
      <c r="AL29" s="91">
        <f>'Adroit Sales Summary'!AL29+'Asst Agencies'!AL29+'STM Web Sales Summary'!AL29</f>
        <v>0</v>
      </c>
      <c r="AM29" s="91">
        <f>'Adroit Sales Summary'!AM29+'Asst Agencies'!AM29+'STM Web Sales Summary'!AM29</f>
        <v>0</v>
      </c>
      <c r="AN29" s="91">
        <f>'Adroit Sales Summary'!AN29+'Asst Agencies'!AN29+'STM Web Sales Summary'!AN29</f>
        <v>3</v>
      </c>
      <c r="AO29" s="91">
        <f>'Adroit Sales Summary'!AO29+'Asst Agencies'!AO29+'STM Web Sales Summary'!AO29</f>
        <v>0</v>
      </c>
      <c r="AP29" s="91">
        <f>'Adroit Sales Summary'!AP29+'Asst Agencies'!AP29+'STM Web Sales Summary'!AP29</f>
        <v>0</v>
      </c>
      <c r="AQ29" s="91">
        <f>'Adroit Sales Summary'!AQ29+'Asst Agencies'!AQ29+'STM Web Sales Summary'!AQ29</f>
        <v>0</v>
      </c>
      <c r="AR29" s="91">
        <f>'Adroit Sales Summary'!AR29+'Asst Agencies'!AR29+'STM Web Sales Summary'!AR29</f>
        <v>1</v>
      </c>
      <c r="AS29" s="91">
        <f>'Adroit Sales Summary'!AS29+'Asst Agencies'!AS29+'STM Web Sales Summary'!AS29</f>
        <v>4</v>
      </c>
      <c r="AT29" s="91">
        <f>'Adroit Sales Summary'!AT29+'Asst Agencies'!AT29+'STM Web Sales Summary'!AT29</f>
        <v>0</v>
      </c>
      <c r="AU29" s="91">
        <f>'Adroit Sales Summary'!AU29+'Asst Agencies'!AU29+'STM Web Sales Summary'!AU29</f>
        <v>0</v>
      </c>
      <c r="AV29" s="91">
        <f>'Adroit Sales Summary'!AV29+'Asst Agencies'!AV29+'STM Web Sales Summary'!AV29</f>
        <v>0</v>
      </c>
      <c r="AW29" s="91">
        <f>'Adroit Sales Summary'!AW29+'Asst Agencies'!AW29+'STM Web Sales Summary'!AW29</f>
        <v>0</v>
      </c>
      <c r="AX29" s="91">
        <f>'Adroit Sales Summary'!AX29+'Asst Agencies'!AX29+'STM Web Sales Summary'!AX29</f>
        <v>0</v>
      </c>
      <c r="AY29" s="91">
        <f>'Adroit Sales Summary'!AY29+'Asst Agencies'!AY29+'STM Web Sales Summary'!AY29</f>
        <v>0</v>
      </c>
      <c r="AZ29" s="91">
        <f>'Adroit Sales Summary'!AZ29+'Asst Agencies'!AZ29+'STM Web Sales Summary'!AZ29</f>
        <v>0</v>
      </c>
      <c r="BA29" s="14">
        <f>'Adroit Sales Summary'!BA29+'Asst Agencies'!BA29+'STM Web Sales Summary'!BA29</f>
        <v>14</v>
      </c>
      <c r="BC29" s="91">
        <f>'Adroit Sales Summary'!BB29+'Asst Agencies'!BB29+'Asst Agencies'!BJ29+'Asst Agencies'!BR29+'Asst Agencies'!BZ29+'Asst Agencies'!CH29+'Asst Agencies'!CP29+'STM Web Sales Summary'!BC29</f>
        <v>0</v>
      </c>
      <c r="BD29" s="91">
        <f>'Adroit Sales Summary'!BC29+'Asst Agencies'!BC29+'Asst Agencies'!BK29+'Asst Agencies'!BS29+'Asst Agencies'!CA29+'Asst Agencies'!CI29+'Asst Agencies'!CQ29+'STM Web Sales Summary'!BD29</f>
        <v>1</v>
      </c>
      <c r="BE29" s="91">
        <f>'Adroit Sales Summary'!BD29+'Asst Agencies'!BD29+'Asst Agencies'!BL29+'Asst Agencies'!BT29+'Asst Agencies'!CB29+'Asst Agencies'!CJ29+'Asst Agencies'!CR29+'STM Web Sales Summary'!BE29</f>
        <v>7</v>
      </c>
      <c r="BF29" s="91">
        <f>'Adroit Sales Summary'!BE29+'Asst Agencies'!BE29+'Asst Agencies'!BM29+'Asst Agencies'!BU29+'Asst Agencies'!CC29+'Asst Agencies'!CK29+'Asst Agencies'!CS29+'STM Web Sales Summary'!BF29</f>
        <v>6</v>
      </c>
      <c r="BG29" s="60">
        <f>'Adroit Sales Summary'!BF29+'Asst Agencies'!BF29+'Asst Agencies'!BN29+'Asst Agencies'!BV29+'Asst Agencies'!CD29+'Asst Agencies'!CL29+'Asst Agencies'!CT29+'STM Web Sales Summary'!BG29</f>
        <v>0</v>
      </c>
      <c r="BH29" s="29">
        <f>'Adroit Sales Summary'!BG29+'Asst Agencies'!BG29+'Asst Agencies'!BO29+'Asst Agencies'!BW29+'Asst Agencies'!CE29+'Asst Agencies'!CM29+'Asst Agencies'!CU29+'STM Web Sales Summary'!BH29</f>
        <v>0</v>
      </c>
      <c r="BI29" s="29">
        <f>'Adroit Sales Summary'!BH29+'Asst Agencies'!BH29+'Asst Agencies'!BP29+'Asst Agencies'!BX29+'Asst Agencies'!CF29+'Asst Agencies'!CN29+'Asst Agencies'!CV29+'STM Web Sales Summary'!BI29</f>
        <v>0</v>
      </c>
      <c r="BJ29" s="57">
        <f>'Adroit Sales Summary'!BI29+'Asst Agencies'!BI29+'Asst Agencies'!BQ29+'Asst Agencies'!BY29+'Asst Agencies'!CG29+'Asst Agencies'!CO29+'Asst Agencies'!CW29+'STM Web Sales Summary'!BJ29</f>
        <v>0</v>
      </c>
      <c r="BK29" s="14">
        <f t="shared" si="0"/>
        <v>14</v>
      </c>
      <c r="BL29" s="91">
        <f>'Adroit Sales Summary'!BK29</f>
        <v>1</v>
      </c>
      <c r="BM29" s="91">
        <f t="shared" si="1"/>
        <v>13</v>
      </c>
    </row>
    <row r="30" spans="1:65" x14ac:dyDescent="0.45">
      <c r="A30" s="2">
        <v>42760</v>
      </c>
      <c r="B30" s="91">
        <f>'Adroit Sales Summary'!B30+'Asst Agencies'!B30+'STM Web Sales Summary'!B30</f>
        <v>0</v>
      </c>
      <c r="C30" s="91">
        <f>'Adroit Sales Summary'!C30+'Asst Agencies'!C30+'STM Web Sales Summary'!C30</f>
        <v>0</v>
      </c>
      <c r="D30" s="91">
        <f>'Adroit Sales Summary'!D30+'Asst Agencies'!D30+'STM Web Sales Summary'!D30</f>
        <v>0</v>
      </c>
      <c r="E30" s="91">
        <f>'Adroit Sales Summary'!E30+'Asst Agencies'!E30+'STM Web Sales Summary'!E30</f>
        <v>0</v>
      </c>
      <c r="F30" s="91">
        <f>'Adroit Sales Summary'!F30+'Asst Agencies'!F30+'STM Web Sales Summary'!F30</f>
        <v>0</v>
      </c>
      <c r="G30" s="91">
        <f>'Adroit Sales Summary'!G30+'Asst Agencies'!G30+'STM Web Sales Summary'!G30</f>
        <v>0</v>
      </c>
      <c r="H30" s="91">
        <f>'Adroit Sales Summary'!H30+'Asst Agencies'!H30+'STM Web Sales Summary'!H30</f>
        <v>0</v>
      </c>
      <c r="I30" s="91">
        <f>'Adroit Sales Summary'!I30+'Asst Agencies'!I30+'STM Web Sales Summary'!I30</f>
        <v>0</v>
      </c>
      <c r="J30" s="91">
        <f>'Adroit Sales Summary'!J30+'Asst Agencies'!J30+'STM Web Sales Summary'!J30</f>
        <v>0</v>
      </c>
      <c r="K30" s="91">
        <f>'Adroit Sales Summary'!K30+'Asst Agencies'!K30+'STM Web Sales Summary'!K30</f>
        <v>1</v>
      </c>
      <c r="L30" s="91">
        <f>'Adroit Sales Summary'!L30+'Asst Agencies'!L30+'STM Web Sales Summary'!L30</f>
        <v>2</v>
      </c>
      <c r="M30" s="91">
        <f>'Adroit Sales Summary'!M30+'Asst Agencies'!M30+'STM Web Sales Summary'!M30</f>
        <v>0</v>
      </c>
      <c r="N30" s="91">
        <f>'Adroit Sales Summary'!N30+'Asst Agencies'!N30+'STM Web Sales Summary'!N30</f>
        <v>0</v>
      </c>
      <c r="O30" s="91">
        <f>'Adroit Sales Summary'!O30+'Asst Agencies'!O30+'STM Web Sales Summary'!O30</f>
        <v>0</v>
      </c>
      <c r="P30" s="91">
        <f>'Adroit Sales Summary'!P30+'Asst Agencies'!P30+'STM Web Sales Summary'!P30</f>
        <v>0</v>
      </c>
      <c r="Q30" s="91">
        <f>'Adroit Sales Summary'!Q30+'Asst Agencies'!Q30+'STM Web Sales Summary'!Q30</f>
        <v>0</v>
      </c>
      <c r="R30" s="91">
        <f>'Adroit Sales Summary'!R30+'Asst Agencies'!R30+'STM Web Sales Summary'!R30</f>
        <v>0</v>
      </c>
      <c r="S30" s="91">
        <f>'Adroit Sales Summary'!S30+'Asst Agencies'!S30+'STM Web Sales Summary'!S30</f>
        <v>0</v>
      </c>
      <c r="T30" s="91">
        <f>'Adroit Sales Summary'!T30+'Asst Agencies'!T30+'STM Web Sales Summary'!T30</f>
        <v>0</v>
      </c>
      <c r="U30" s="91">
        <f>'Adroit Sales Summary'!U30+'Asst Agencies'!U30+'STM Web Sales Summary'!U30</f>
        <v>0</v>
      </c>
      <c r="V30" s="91">
        <f>'Adroit Sales Summary'!V30+'Asst Agencies'!V30+'STM Web Sales Summary'!V30</f>
        <v>0</v>
      </c>
      <c r="W30" s="91">
        <f>'Adroit Sales Summary'!W30+'Asst Agencies'!W30+'STM Web Sales Summary'!W30</f>
        <v>0</v>
      </c>
      <c r="X30" s="91">
        <f>'Adroit Sales Summary'!X30+'Asst Agencies'!X30+'STM Web Sales Summary'!X30</f>
        <v>1</v>
      </c>
      <c r="Y30" s="91">
        <f>'Adroit Sales Summary'!Y30+'Asst Agencies'!Y30+'STM Web Sales Summary'!Y30</f>
        <v>0</v>
      </c>
      <c r="Z30" s="91">
        <f>'Adroit Sales Summary'!Z30+'Asst Agencies'!Z30+'STM Web Sales Summary'!Z30</f>
        <v>0</v>
      </c>
      <c r="AA30" s="91">
        <f>'Adroit Sales Summary'!AA30+'Asst Agencies'!AA30+'STM Web Sales Summary'!AA30</f>
        <v>0</v>
      </c>
      <c r="AB30" s="91">
        <f>'Adroit Sales Summary'!AB30+'Asst Agencies'!AB30+'STM Web Sales Summary'!AB30</f>
        <v>0</v>
      </c>
      <c r="AC30" s="91">
        <f>'Adroit Sales Summary'!AC30+'Asst Agencies'!AC30+'STM Web Sales Summary'!AC30</f>
        <v>0</v>
      </c>
      <c r="AD30" s="91">
        <f>'Adroit Sales Summary'!AD30+'Asst Agencies'!AD30+'STM Web Sales Summary'!AD30</f>
        <v>0</v>
      </c>
      <c r="AE30" s="91">
        <f>'Adroit Sales Summary'!AE30+'Asst Agencies'!AE30+'STM Web Sales Summary'!AE30</f>
        <v>0</v>
      </c>
      <c r="AF30" s="91">
        <f>'Adroit Sales Summary'!AF30+'Asst Agencies'!AF30+'STM Web Sales Summary'!AF30</f>
        <v>0</v>
      </c>
      <c r="AG30" s="91">
        <f>'Adroit Sales Summary'!AG30+'Asst Agencies'!AG30+'STM Web Sales Summary'!AG30</f>
        <v>0</v>
      </c>
      <c r="AH30" s="91">
        <f>'Adroit Sales Summary'!AH30+'Asst Agencies'!AH30+'STM Web Sales Summary'!AH30</f>
        <v>0</v>
      </c>
      <c r="AI30" s="91">
        <f>'Adroit Sales Summary'!AI30+'Asst Agencies'!AI30+'STM Web Sales Summary'!AI30</f>
        <v>0</v>
      </c>
      <c r="AJ30" s="91">
        <f>'Adroit Sales Summary'!AJ30+'Asst Agencies'!AJ30+'STM Web Sales Summary'!AJ30</f>
        <v>0</v>
      </c>
      <c r="AK30" s="91">
        <f>'Adroit Sales Summary'!AK30+'Asst Agencies'!AK30+'STM Web Sales Summary'!AK30</f>
        <v>0</v>
      </c>
      <c r="AL30" s="91">
        <f>'Adroit Sales Summary'!AL30+'Asst Agencies'!AL30+'STM Web Sales Summary'!AL30</f>
        <v>0</v>
      </c>
      <c r="AM30" s="91">
        <f>'Adroit Sales Summary'!AM30+'Asst Agencies'!AM30+'STM Web Sales Summary'!AM30</f>
        <v>0</v>
      </c>
      <c r="AN30" s="91">
        <f>'Adroit Sales Summary'!AN30+'Asst Agencies'!AN30+'STM Web Sales Summary'!AN30</f>
        <v>0</v>
      </c>
      <c r="AO30" s="91">
        <f>'Adroit Sales Summary'!AO30+'Asst Agencies'!AO30+'STM Web Sales Summary'!AO30</f>
        <v>0</v>
      </c>
      <c r="AP30" s="91">
        <f>'Adroit Sales Summary'!AP30+'Asst Agencies'!AP30+'STM Web Sales Summary'!AP30</f>
        <v>0</v>
      </c>
      <c r="AQ30" s="91">
        <f>'Adroit Sales Summary'!AQ30+'Asst Agencies'!AQ30+'STM Web Sales Summary'!AQ30</f>
        <v>0</v>
      </c>
      <c r="AR30" s="91">
        <f>'Adroit Sales Summary'!AR30+'Asst Agencies'!AR30+'STM Web Sales Summary'!AR30</f>
        <v>1</v>
      </c>
      <c r="AS30" s="91">
        <f>'Adroit Sales Summary'!AS30+'Asst Agencies'!AS30+'STM Web Sales Summary'!AS30</f>
        <v>1</v>
      </c>
      <c r="AT30" s="91">
        <f>'Adroit Sales Summary'!AT30+'Asst Agencies'!AT30+'STM Web Sales Summary'!AT30</f>
        <v>0</v>
      </c>
      <c r="AU30" s="91">
        <f>'Adroit Sales Summary'!AU30+'Asst Agencies'!AU30+'STM Web Sales Summary'!AU30</f>
        <v>0</v>
      </c>
      <c r="AV30" s="91">
        <f>'Adroit Sales Summary'!AV30+'Asst Agencies'!AV30+'STM Web Sales Summary'!AV30</f>
        <v>0</v>
      </c>
      <c r="AW30" s="91">
        <f>'Adroit Sales Summary'!AW30+'Asst Agencies'!AW30+'STM Web Sales Summary'!AW30</f>
        <v>0</v>
      </c>
      <c r="AX30" s="91">
        <f>'Adroit Sales Summary'!AX30+'Asst Agencies'!AX30+'STM Web Sales Summary'!AX30</f>
        <v>0</v>
      </c>
      <c r="AY30" s="91">
        <f>'Adroit Sales Summary'!AY30+'Asst Agencies'!AY30+'STM Web Sales Summary'!AY30</f>
        <v>1</v>
      </c>
      <c r="AZ30" s="91">
        <f>'Adroit Sales Summary'!AZ30+'Asst Agencies'!AZ30+'STM Web Sales Summary'!AZ30</f>
        <v>0</v>
      </c>
      <c r="BA30" s="14">
        <f>'Adroit Sales Summary'!BA30+'Asst Agencies'!BA30+'STM Web Sales Summary'!BA30</f>
        <v>7</v>
      </c>
      <c r="BC30" s="91">
        <f>'Adroit Sales Summary'!BB30+'Asst Agencies'!BB30+'Asst Agencies'!BJ30+'Asst Agencies'!BR30+'Asst Agencies'!BZ30+'Asst Agencies'!CH30+'Asst Agencies'!CP30+'STM Web Sales Summary'!BC30</f>
        <v>0</v>
      </c>
      <c r="BD30" s="91">
        <f>'Adroit Sales Summary'!BC30+'Asst Agencies'!BC30+'Asst Agencies'!BK30+'Asst Agencies'!BS30+'Asst Agencies'!CA30+'Asst Agencies'!CI30+'Asst Agencies'!CQ30+'STM Web Sales Summary'!BD30</f>
        <v>0</v>
      </c>
      <c r="BE30" s="91">
        <f>'Adroit Sales Summary'!BD30+'Asst Agencies'!BD30+'Asst Agencies'!BL30+'Asst Agencies'!BT30+'Asst Agencies'!CB30+'Asst Agencies'!CJ30+'Asst Agencies'!CR30+'STM Web Sales Summary'!BE30</f>
        <v>2</v>
      </c>
      <c r="BF30" s="91">
        <f>'Adroit Sales Summary'!BE30+'Asst Agencies'!BE30+'Asst Agencies'!BM30+'Asst Agencies'!BU30+'Asst Agencies'!CC30+'Asst Agencies'!CK30+'Asst Agencies'!CS30+'STM Web Sales Summary'!BF30</f>
        <v>5</v>
      </c>
      <c r="BG30" s="60">
        <f>'Adroit Sales Summary'!BF30+'Asst Agencies'!BF30+'Asst Agencies'!BN30+'Asst Agencies'!BV30+'Asst Agencies'!CD30+'Asst Agencies'!CL30+'Asst Agencies'!CT30+'STM Web Sales Summary'!BG30</f>
        <v>0</v>
      </c>
      <c r="BH30" s="29">
        <f>'Adroit Sales Summary'!BG30+'Asst Agencies'!BG30+'Asst Agencies'!BO30+'Asst Agencies'!BW30+'Asst Agencies'!CE30+'Asst Agencies'!CM30+'Asst Agencies'!CU30+'STM Web Sales Summary'!BH30</f>
        <v>0</v>
      </c>
      <c r="BI30" s="29">
        <f>'Adroit Sales Summary'!BH30+'Asst Agencies'!BH30+'Asst Agencies'!BP30+'Asst Agencies'!BX30+'Asst Agencies'!CF30+'Asst Agencies'!CN30+'Asst Agencies'!CV30+'STM Web Sales Summary'!BI30</f>
        <v>0</v>
      </c>
      <c r="BJ30" s="57">
        <f>'Adroit Sales Summary'!BI30+'Asst Agencies'!BI30+'Asst Agencies'!BQ30+'Asst Agencies'!BY30+'Asst Agencies'!CG30+'Asst Agencies'!CO30+'Asst Agencies'!CW30+'STM Web Sales Summary'!BJ30</f>
        <v>0</v>
      </c>
      <c r="BK30" s="14">
        <f t="shared" si="0"/>
        <v>7</v>
      </c>
      <c r="BL30" s="91">
        <f>'Adroit Sales Summary'!BK30</f>
        <v>3</v>
      </c>
      <c r="BM30" s="91">
        <f t="shared" si="1"/>
        <v>4</v>
      </c>
    </row>
    <row r="31" spans="1:65" x14ac:dyDescent="0.45">
      <c r="A31" s="2">
        <v>42761</v>
      </c>
      <c r="B31" s="91">
        <f>'Adroit Sales Summary'!B31+'Asst Agencies'!B31+'STM Web Sales Summary'!B31</f>
        <v>0</v>
      </c>
      <c r="C31" s="91">
        <f>'Adroit Sales Summary'!C31+'Asst Agencies'!C31+'STM Web Sales Summary'!C31</f>
        <v>0</v>
      </c>
      <c r="D31" s="91">
        <f>'Adroit Sales Summary'!D31+'Asst Agencies'!D31+'STM Web Sales Summary'!D31</f>
        <v>0</v>
      </c>
      <c r="E31" s="91">
        <f>'Adroit Sales Summary'!E31+'Asst Agencies'!E31+'STM Web Sales Summary'!E31</f>
        <v>0</v>
      </c>
      <c r="F31" s="91">
        <f>'Adroit Sales Summary'!F31+'Asst Agencies'!F31+'STM Web Sales Summary'!F31</f>
        <v>0</v>
      </c>
      <c r="G31" s="91">
        <f>'Adroit Sales Summary'!G31+'Asst Agencies'!G31+'STM Web Sales Summary'!G31</f>
        <v>0</v>
      </c>
      <c r="H31" s="91">
        <f>'Adroit Sales Summary'!H31+'Asst Agencies'!H31+'STM Web Sales Summary'!H31</f>
        <v>0</v>
      </c>
      <c r="I31" s="91">
        <f>'Adroit Sales Summary'!I31+'Asst Agencies'!I31+'STM Web Sales Summary'!I31</f>
        <v>0</v>
      </c>
      <c r="J31" s="91">
        <f>'Adroit Sales Summary'!J31+'Asst Agencies'!J31+'STM Web Sales Summary'!J31</f>
        <v>0</v>
      </c>
      <c r="K31" s="91">
        <f>'Adroit Sales Summary'!K31+'Asst Agencies'!K31+'STM Web Sales Summary'!K31</f>
        <v>0</v>
      </c>
      <c r="L31" s="91">
        <f>'Adroit Sales Summary'!L31+'Asst Agencies'!L31+'STM Web Sales Summary'!L31</f>
        <v>1</v>
      </c>
      <c r="M31" s="91">
        <f>'Adroit Sales Summary'!M31+'Asst Agencies'!M31+'STM Web Sales Summary'!M31</f>
        <v>0</v>
      </c>
      <c r="N31" s="91">
        <f>'Adroit Sales Summary'!N31+'Asst Agencies'!N31+'STM Web Sales Summary'!N31</f>
        <v>0</v>
      </c>
      <c r="O31" s="91">
        <f>'Adroit Sales Summary'!O31+'Asst Agencies'!O31+'STM Web Sales Summary'!O31</f>
        <v>0</v>
      </c>
      <c r="P31" s="91">
        <f>'Adroit Sales Summary'!P31+'Asst Agencies'!P31+'STM Web Sales Summary'!P31</f>
        <v>0</v>
      </c>
      <c r="Q31" s="91">
        <f>'Adroit Sales Summary'!Q31+'Asst Agencies'!Q31+'STM Web Sales Summary'!Q31</f>
        <v>0</v>
      </c>
      <c r="R31" s="91">
        <f>'Adroit Sales Summary'!R31+'Asst Agencies'!R31+'STM Web Sales Summary'!R31</f>
        <v>0</v>
      </c>
      <c r="S31" s="91">
        <f>'Adroit Sales Summary'!S31+'Asst Agencies'!S31+'STM Web Sales Summary'!S31</f>
        <v>0</v>
      </c>
      <c r="T31" s="91">
        <f>'Adroit Sales Summary'!T31+'Asst Agencies'!T31+'STM Web Sales Summary'!T31</f>
        <v>0</v>
      </c>
      <c r="U31" s="91">
        <f>'Adroit Sales Summary'!U31+'Asst Agencies'!U31+'STM Web Sales Summary'!U31</f>
        <v>0</v>
      </c>
      <c r="V31" s="91">
        <f>'Adroit Sales Summary'!V31+'Asst Agencies'!V31+'STM Web Sales Summary'!V31</f>
        <v>0</v>
      </c>
      <c r="W31" s="91">
        <f>'Adroit Sales Summary'!W31+'Asst Agencies'!W31+'STM Web Sales Summary'!W31</f>
        <v>0</v>
      </c>
      <c r="X31" s="91">
        <f>'Adroit Sales Summary'!X31+'Asst Agencies'!X31+'STM Web Sales Summary'!X31</f>
        <v>0</v>
      </c>
      <c r="Y31" s="91">
        <f>'Adroit Sales Summary'!Y31+'Asst Agencies'!Y31+'STM Web Sales Summary'!Y31</f>
        <v>0</v>
      </c>
      <c r="Z31" s="91">
        <f>'Adroit Sales Summary'!Z31+'Asst Agencies'!Z31+'STM Web Sales Summary'!Z31</f>
        <v>0</v>
      </c>
      <c r="AA31" s="91">
        <f>'Adroit Sales Summary'!AA31+'Asst Agencies'!AA31+'STM Web Sales Summary'!AA31</f>
        <v>0</v>
      </c>
      <c r="AB31" s="91">
        <f>'Adroit Sales Summary'!AB31+'Asst Agencies'!AB31+'STM Web Sales Summary'!AB31</f>
        <v>0</v>
      </c>
      <c r="AC31" s="91">
        <f>'Adroit Sales Summary'!AC31+'Asst Agencies'!AC31+'STM Web Sales Summary'!AC31</f>
        <v>2</v>
      </c>
      <c r="AD31" s="91">
        <f>'Adroit Sales Summary'!AD31+'Asst Agencies'!AD31+'STM Web Sales Summary'!AD31</f>
        <v>0</v>
      </c>
      <c r="AE31" s="91">
        <f>'Adroit Sales Summary'!AE31+'Asst Agencies'!AE31+'STM Web Sales Summary'!AE31</f>
        <v>0</v>
      </c>
      <c r="AF31" s="91">
        <f>'Adroit Sales Summary'!AF31+'Asst Agencies'!AF31+'STM Web Sales Summary'!AF31</f>
        <v>0</v>
      </c>
      <c r="AG31" s="91">
        <f>'Adroit Sales Summary'!AG31+'Asst Agencies'!AG31+'STM Web Sales Summary'!AG31</f>
        <v>0</v>
      </c>
      <c r="AH31" s="91">
        <f>'Adroit Sales Summary'!AH31+'Asst Agencies'!AH31+'STM Web Sales Summary'!AH31</f>
        <v>0</v>
      </c>
      <c r="AI31" s="91">
        <f>'Adroit Sales Summary'!AI31+'Asst Agencies'!AI31+'STM Web Sales Summary'!AI31</f>
        <v>0</v>
      </c>
      <c r="AJ31" s="91">
        <f>'Adroit Sales Summary'!AJ31+'Asst Agencies'!AJ31+'STM Web Sales Summary'!AJ31</f>
        <v>0</v>
      </c>
      <c r="AK31" s="91">
        <f>'Adroit Sales Summary'!AK31+'Asst Agencies'!AK31+'STM Web Sales Summary'!AK31</f>
        <v>1</v>
      </c>
      <c r="AL31" s="91">
        <f>'Adroit Sales Summary'!AL31+'Asst Agencies'!AL31+'STM Web Sales Summary'!AL31</f>
        <v>0</v>
      </c>
      <c r="AM31" s="91">
        <f>'Adroit Sales Summary'!AM31+'Asst Agencies'!AM31+'STM Web Sales Summary'!AM31</f>
        <v>0</v>
      </c>
      <c r="AN31" s="91">
        <f>'Adroit Sales Summary'!AN31+'Asst Agencies'!AN31+'STM Web Sales Summary'!AN31</f>
        <v>0</v>
      </c>
      <c r="AO31" s="91">
        <f>'Adroit Sales Summary'!AO31+'Asst Agencies'!AO31+'STM Web Sales Summary'!AO31</f>
        <v>0</v>
      </c>
      <c r="AP31" s="91">
        <f>'Adroit Sales Summary'!AP31+'Asst Agencies'!AP31+'STM Web Sales Summary'!AP31</f>
        <v>0</v>
      </c>
      <c r="AQ31" s="91">
        <f>'Adroit Sales Summary'!AQ31+'Asst Agencies'!AQ31+'STM Web Sales Summary'!AQ31</f>
        <v>0</v>
      </c>
      <c r="AR31" s="91">
        <f>'Adroit Sales Summary'!AR31+'Asst Agencies'!AR31+'STM Web Sales Summary'!AR31</f>
        <v>1</v>
      </c>
      <c r="AS31" s="91">
        <f>'Adroit Sales Summary'!AS31+'Asst Agencies'!AS31+'STM Web Sales Summary'!AS31</f>
        <v>2</v>
      </c>
      <c r="AT31" s="91">
        <f>'Adroit Sales Summary'!AT31+'Asst Agencies'!AT31+'STM Web Sales Summary'!AT31</f>
        <v>0</v>
      </c>
      <c r="AU31" s="91">
        <f>'Adroit Sales Summary'!AU31+'Asst Agencies'!AU31+'STM Web Sales Summary'!AU31</f>
        <v>0</v>
      </c>
      <c r="AV31" s="91">
        <f>'Adroit Sales Summary'!AV31+'Asst Agencies'!AV31+'STM Web Sales Summary'!AV31</f>
        <v>1</v>
      </c>
      <c r="AW31" s="91">
        <f>'Adroit Sales Summary'!AW31+'Asst Agencies'!AW31+'STM Web Sales Summary'!AW31</f>
        <v>0</v>
      </c>
      <c r="AX31" s="91">
        <f>'Adroit Sales Summary'!AX31+'Asst Agencies'!AX31+'STM Web Sales Summary'!AX31</f>
        <v>0</v>
      </c>
      <c r="AY31" s="91">
        <f>'Adroit Sales Summary'!AY31+'Asst Agencies'!AY31+'STM Web Sales Summary'!AY31</f>
        <v>1</v>
      </c>
      <c r="AZ31" s="91">
        <f>'Adroit Sales Summary'!AZ31+'Asst Agencies'!AZ31+'STM Web Sales Summary'!AZ31</f>
        <v>0</v>
      </c>
      <c r="BA31" s="14">
        <f>'Adroit Sales Summary'!BA31+'Asst Agencies'!BA31+'STM Web Sales Summary'!BA31</f>
        <v>9</v>
      </c>
      <c r="BC31" s="91">
        <f>'Adroit Sales Summary'!BB31+'Asst Agencies'!BB31+'Asst Agencies'!BJ31+'Asst Agencies'!BR31+'Asst Agencies'!BZ31+'Asst Agencies'!CH31+'Asst Agencies'!CP31+'STM Web Sales Summary'!BC31</f>
        <v>0</v>
      </c>
      <c r="BD31" s="91">
        <f>'Adroit Sales Summary'!BC31+'Asst Agencies'!BC31+'Asst Agencies'!BK31+'Asst Agencies'!BS31+'Asst Agencies'!CA31+'Asst Agencies'!CI31+'Asst Agencies'!CQ31+'STM Web Sales Summary'!BD31</f>
        <v>0</v>
      </c>
      <c r="BE31" s="91">
        <f>'Adroit Sales Summary'!BD31+'Asst Agencies'!BD31+'Asst Agencies'!BL31+'Asst Agencies'!BT31+'Asst Agencies'!CB31+'Asst Agencies'!CJ31+'Asst Agencies'!CR31+'STM Web Sales Summary'!BE31</f>
        <v>3</v>
      </c>
      <c r="BF31" s="91">
        <f>'Adroit Sales Summary'!BE31+'Asst Agencies'!BE31+'Asst Agencies'!BM31+'Asst Agencies'!BU31+'Asst Agencies'!CC31+'Asst Agencies'!CK31+'Asst Agencies'!CS31+'STM Web Sales Summary'!BF31</f>
        <v>6</v>
      </c>
      <c r="BG31" s="60">
        <f>'Adroit Sales Summary'!BF31+'Asst Agencies'!BF31+'Asst Agencies'!BN31+'Asst Agencies'!BV31+'Asst Agencies'!CD31+'Asst Agencies'!CL31+'Asst Agencies'!CT31+'STM Web Sales Summary'!BG31</f>
        <v>0</v>
      </c>
      <c r="BH31" s="29">
        <f>'Adroit Sales Summary'!BG31+'Asst Agencies'!BG31+'Asst Agencies'!BO31+'Asst Agencies'!BW31+'Asst Agencies'!CE31+'Asst Agencies'!CM31+'Asst Agencies'!CU31+'STM Web Sales Summary'!BH31</f>
        <v>0</v>
      </c>
      <c r="BI31" s="29">
        <f>'Adroit Sales Summary'!BH31+'Asst Agencies'!BH31+'Asst Agencies'!BP31+'Asst Agencies'!BX31+'Asst Agencies'!CF31+'Asst Agencies'!CN31+'Asst Agencies'!CV31+'STM Web Sales Summary'!BI31</f>
        <v>0</v>
      </c>
      <c r="BJ31" s="57">
        <f>'Adroit Sales Summary'!BI31+'Asst Agencies'!BI31+'Asst Agencies'!BQ31+'Asst Agencies'!BY31+'Asst Agencies'!CG31+'Asst Agencies'!CO31+'Asst Agencies'!CW31+'STM Web Sales Summary'!BJ31</f>
        <v>0</v>
      </c>
      <c r="BK31" s="14">
        <f t="shared" si="0"/>
        <v>9</v>
      </c>
      <c r="BL31" s="91">
        <f>'Adroit Sales Summary'!BK31</f>
        <v>2</v>
      </c>
      <c r="BM31" s="91">
        <f t="shared" si="1"/>
        <v>7</v>
      </c>
    </row>
    <row r="32" spans="1:65" x14ac:dyDescent="0.45">
      <c r="A32" s="2">
        <v>42762</v>
      </c>
      <c r="B32" s="91">
        <f>'Adroit Sales Summary'!B32+'Asst Agencies'!B32+'STM Web Sales Summary'!B32</f>
        <v>1</v>
      </c>
      <c r="C32" s="91">
        <f>'Adroit Sales Summary'!C32+'Asst Agencies'!C32+'STM Web Sales Summary'!C32</f>
        <v>0</v>
      </c>
      <c r="D32" s="91">
        <f>'Adroit Sales Summary'!D32+'Asst Agencies'!D32+'STM Web Sales Summary'!D32</f>
        <v>0</v>
      </c>
      <c r="E32" s="91">
        <f>'Adroit Sales Summary'!E32+'Asst Agencies'!E32+'STM Web Sales Summary'!E32</f>
        <v>0</v>
      </c>
      <c r="F32" s="91">
        <f>'Adroit Sales Summary'!F32+'Asst Agencies'!F32+'STM Web Sales Summary'!F32</f>
        <v>0</v>
      </c>
      <c r="G32" s="91">
        <f>'Adroit Sales Summary'!G32+'Asst Agencies'!G32+'STM Web Sales Summary'!G32</f>
        <v>0</v>
      </c>
      <c r="H32" s="91">
        <f>'Adroit Sales Summary'!H32+'Asst Agencies'!H32+'STM Web Sales Summary'!H32</f>
        <v>0</v>
      </c>
      <c r="I32" s="91">
        <f>'Adroit Sales Summary'!I32+'Asst Agencies'!I32+'STM Web Sales Summary'!I32</f>
        <v>0</v>
      </c>
      <c r="J32" s="91">
        <f>'Adroit Sales Summary'!J32+'Asst Agencies'!J32+'STM Web Sales Summary'!J32</f>
        <v>0</v>
      </c>
      <c r="K32" s="91">
        <f>'Adroit Sales Summary'!K32+'Asst Agencies'!K32+'STM Web Sales Summary'!K32</f>
        <v>0</v>
      </c>
      <c r="L32" s="91">
        <f>'Adroit Sales Summary'!L32+'Asst Agencies'!L32+'STM Web Sales Summary'!L32</f>
        <v>0</v>
      </c>
      <c r="M32" s="91">
        <f>'Adroit Sales Summary'!M32+'Asst Agencies'!M32+'STM Web Sales Summary'!M32</f>
        <v>0</v>
      </c>
      <c r="N32" s="91">
        <f>'Adroit Sales Summary'!N32+'Asst Agencies'!N32+'STM Web Sales Summary'!N32</f>
        <v>0</v>
      </c>
      <c r="O32" s="91">
        <f>'Adroit Sales Summary'!O32+'Asst Agencies'!O32+'STM Web Sales Summary'!O32</f>
        <v>3</v>
      </c>
      <c r="P32" s="91">
        <f>'Adroit Sales Summary'!P32+'Asst Agencies'!P32+'STM Web Sales Summary'!P32</f>
        <v>0</v>
      </c>
      <c r="Q32" s="91">
        <f>'Adroit Sales Summary'!Q32+'Asst Agencies'!Q32+'STM Web Sales Summary'!Q32</f>
        <v>0</v>
      </c>
      <c r="R32" s="91">
        <f>'Adroit Sales Summary'!R32+'Asst Agencies'!R32+'STM Web Sales Summary'!R32</f>
        <v>0</v>
      </c>
      <c r="S32" s="91">
        <f>'Adroit Sales Summary'!S32+'Asst Agencies'!S32+'STM Web Sales Summary'!S32</f>
        <v>0</v>
      </c>
      <c r="T32" s="91">
        <f>'Adroit Sales Summary'!T32+'Asst Agencies'!T32+'STM Web Sales Summary'!T32</f>
        <v>0</v>
      </c>
      <c r="U32" s="91">
        <f>'Adroit Sales Summary'!U32+'Asst Agencies'!U32+'STM Web Sales Summary'!U32</f>
        <v>0</v>
      </c>
      <c r="V32" s="91">
        <f>'Adroit Sales Summary'!V32+'Asst Agencies'!V32+'STM Web Sales Summary'!V32</f>
        <v>0</v>
      </c>
      <c r="W32" s="91">
        <f>'Adroit Sales Summary'!W32+'Asst Agencies'!W32+'STM Web Sales Summary'!W32</f>
        <v>0</v>
      </c>
      <c r="X32" s="91">
        <f>'Adroit Sales Summary'!X32+'Asst Agencies'!X32+'STM Web Sales Summary'!X32</f>
        <v>0</v>
      </c>
      <c r="Y32" s="91">
        <f>'Adroit Sales Summary'!Y32+'Asst Agencies'!Y32+'STM Web Sales Summary'!Y32</f>
        <v>0</v>
      </c>
      <c r="Z32" s="91">
        <f>'Adroit Sales Summary'!Z32+'Asst Agencies'!Z32+'STM Web Sales Summary'!Z32</f>
        <v>0</v>
      </c>
      <c r="AA32" s="91">
        <f>'Adroit Sales Summary'!AA32+'Asst Agencies'!AA32+'STM Web Sales Summary'!AA32</f>
        <v>0</v>
      </c>
      <c r="AB32" s="91">
        <f>'Adroit Sales Summary'!AB32+'Asst Agencies'!AB32+'STM Web Sales Summary'!AB32</f>
        <v>0</v>
      </c>
      <c r="AC32" s="91">
        <f>'Adroit Sales Summary'!AC32+'Asst Agencies'!AC32+'STM Web Sales Summary'!AC32</f>
        <v>0</v>
      </c>
      <c r="AD32" s="91">
        <f>'Adroit Sales Summary'!AD32+'Asst Agencies'!AD32+'STM Web Sales Summary'!AD32</f>
        <v>0</v>
      </c>
      <c r="AE32" s="91">
        <f>'Adroit Sales Summary'!AE32+'Asst Agencies'!AE32+'STM Web Sales Summary'!AE32</f>
        <v>0</v>
      </c>
      <c r="AF32" s="91">
        <f>'Adroit Sales Summary'!AF32+'Asst Agencies'!AF32+'STM Web Sales Summary'!AF32</f>
        <v>0</v>
      </c>
      <c r="AG32" s="91">
        <f>'Adroit Sales Summary'!AG32+'Asst Agencies'!AG32+'STM Web Sales Summary'!AG32</f>
        <v>0</v>
      </c>
      <c r="AH32" s="91">
        <f>'Adroit Sales Summary'!AH32+'Asst Agencies'!AH32+'STM Web Sales Summary'!AH32</f>
        <v>0</v>
      </c>
      <c r="AI32" s="91">
        <f>'Adroit Sales Summary'!AI32+'Asst Agencies'!AI32+'STM Web Sales Summary'!AI32</f>
        <v>0</v>
      </c>
      <c r="AJ32" s="91">
        <f>'Adroit Sales Summary'!AJ32+'Asst Agencies'!AJ32+'STM Web Sales Summary'!AJ32</f>
        <v>0</v>
      </c>
      <c r="AK32" s="91">
        <f>'Adroit Sales Summary'!AK32+'Asst Agencies'!AK32+'STM Web Sales Summary'!AK32</f>
        <v>0</v>
      </c>
      <c r="AL32" s="91">
        <f>'Adroit Sales Summary'!AL32+'Asst Agencies'!AL32+'STM Web Sales Summary'!AL32</f>
        <v>0</v>
      </c>
      <c r="AM32" s="91">
        <f>'Adroit Sales Summary'!AM32+'Asst Agencies'!AM32+'STM Web Sales Summary'!AM32</f>
        <v>0</v>
      </c>
      <c r="AN32" s="91">
        <f>'Adroit Sales Summary'!AN32+'Asst Agencies'!AN32+'STM Web Sales Summary'!AN32</f>
        <v>0</v>
      </c>
      <c r="AO32" s="91">
        <f>'Adroit Sales Summary'!AO32+'Asst Agencies'!AO32+'STM Web Sales Summary'!AO32</f>
        <v>0</v>
      </c>
      <c r="AP32" s="91">
        <f>'Adroit Sales Summary'!AP32+'Asst Agencies'!AP32+'STM Web Sales Summary'!AP32</f>
        <v>0</v>
      </c>
      <c r="AQ32" s="91">
        <f>'Adroit Sales Summary'!AQ32+'Asst Agencies'!AQ32+'STM Web Sales Summary'!AQ32</f>
        <v>0</v>
      </c>
      <c r="AR32" s="91">
        <f>'Adroit Sales Summary'!AR32+'Asst Agencies'!AR32+'STM Web Sales Summary'!AR32</f>
        <v>0</v>
      </c>
      <c r="AS32" s="91">
        <f>'Adroit Sales Summary'!AS32+'Asst Agencies'!AS32+'STM Web Sales Summary'!AS32</f>
        <v>2</v>
      </c>
      <c r="AT32" s="91">
        <f>'Adroit Sales Summary'!AT32+'Asst Agencies'!AT32+'STM Web Sales Summary'!AT32</f>
        <v>0</v>
      </c>
      <c r="AU32" s="91">
        <f>'Adroit Sales Summary'!AU32+'Asst Agencies'!AU32+'STM Web Sales Summary'!AU32</f>
        <v>0</v>
      </c>
      <c r="AV32" s="91">
        <f>'Adroit Sales Summary'!AV32+'Asst Agencies'!AV32+'STM Web Sales Summary'!AV32</f>
        <v>0</v>
      </c>
      <c r="AW32" s="91">
        <f>'Adroit Sales Summary'!AW32+'Asst Agencies'!AW32+'STM Web Sales Summary'!AW32</f>
        <v>0</v>
      </c>
      <c r="AX32" s="91">
        <f>'Adroit Sales Summary'!AX32+'Asst Agencies'!AX32+'STM Web Sales Summary'!AX32</f>
        <v>1</v>
      </c>
      <c r="AY32" s="91">
        <f>'Adroit Sales Summary'!AY32+'Asst Agencies'!AY32+'STM Web Sales Summary'!AY32</f>
        <v>0</v>
      </c>
      <c r="AZ32" s="91">
        <f>'Adroit Sales Summary'!AZ32+'Asst Agencies'!AZ32+'STM Web Sales Summary'!AZ32</f>
        <v>0</v>
      </c>
      <c r="BA32" s="14">
        <f>'Adroit Sales Summary'!BA32+'Asst Agencies'!BA32+'STM Web Sales Summary'!BA32</f>
        <v>7</v>
      </c>
      <c r="BC32" s="91">
        <f>'Adroit Sales Summary'!BB32+'Asst Agencies'!BB32+'Asst Agencies'!BJ32+'Asst Agencies'!BR32+'Asst Agencies'!BZ32+'Asst Agencies'!CH32+'Asst Agencies'!CP32+'STM Web Sales Summary'!BC32</f>
        <v>0</v>
      </c>
      <c r="BD32" s="91">
        <f>'Adroit Sales Summary'!BC32+'Asst Agencies'!BC32+'Asst Agencies'!BK32+'Asst Agencies'!BS32+'Asst Agencies'!CA32+'Asst Agencies'!CI32+'Asst Agencies'!CQ32+'STM Web Sales Summary'!BD32</f>
        <v>0</v>
      </c>
      <c r="BE32" s="91">
        <f>'Adroit Sales Summary'!BD32+'Asst Agencies'!BD32+'Asst Agencies'!BL32+'Asst Agencies'!BT32+'Asst Agencies'!CB32+'Asst Agencies'!CJ32+'Asst Agencies'!CR32+'STM Web Sales Summary'!BE32</f>
        <v>5</v>
      </c>
      <c r="BF32" s="91">
        <f>'Adroit Sales Summary'!BE32+'Asst Agencies'!BE32+'Asst Agencies'!BM32+'Asst Agencies'!BU32+'Asst Agencies'!CC32+'Asst Agencies'!CK32+'Asst Agencies'!CS32+'STM Web Sales Summary'!BF32</f>
        <v>2</v>
      </c>
      <c r="BG32" s="60">
        <f>'Adroit Sales Summary'!BF32+'Asst Agencies'!BF32+'Asst Agencies'!BN32+'Asst Agencies'!BV32+'Asst Agencies'!CD32+'Asst Agencies'!CL32+'Asst Agencies'!CT32+'STM Web Sales Summary'!BG32</f>
        <v>0</v>
      </c>
      <c r="BH32" s="29">
        <f>'Adroit Sales Summary'!BG32+'Asst Agencies'!BG32+'Asst Agencies'!BO32+'Asst Agencies'!BW32+'Asst Agencies'!CE32+'Asst Agencies'!CM32+'Asst Agencies'!CU32+'STM Web Sales Summary'!BH32</f>
        <v>0</v>
      </c>
      <c r="BI32" s="29">
        <f>'Adroit Sales Summary'!BH32+'Asst Agencies'!BH32+'Asst Agencies'!BP32+'Asst Agencies'!BX32+'Asst Agencies'!CF32+'Asst Agencies'!CN32+'Asst Agencies'!CV32+'STM Web Sales Summary'!BI32</f>
        <v>0</v>
      </c>
      <c r="BJ32" s="57">
        <f>'Adroit Sales Summary'!BI32+'Asst Agencies'!BI32+'Asst Agencies'!BQ32+'Asst Agencies'!BY32+'Asst Agencies'!CG32+'Asst Agencies'!CO32+'Asst Agencies'!CW32+'STM Web Sales Summary'!BJ32</f>
        <v>0</v>
      </c>
      <c r="BK32" s="14">
        <f t="shared" si="0"/>
        <v>7</v>
      </c>
      <c r="BL32" s="91">
        <f>'Adroit Sales Summary'!BK32</f>
        <v>0</v>
      </c>
      <c r="BM32" s="91">
        <f t="shared" si="1"/>
        <v>7</v>
      </c>
    </row>
    <row r="33" spans="1:65" x14ac:dyDescent="0.45">
      <c r="A33" s="2">
        <v>42763</v>
      </c>
      <c r="B33" s="91">
        <f>'Adroit Sales Summary'!B33+'Asst Agencies'!B33+'STM Web Sales Summary'!B33</f>
        <v>0</v>
      </c>
      <c r="C33" s="91">
        <f>'Adroit Sales Summary'!C33+'Asst Agencies'!C33+'STM Web Sales Summary'!C33</f>
        <v>0</v>
      </c>
      <c r="D33" s="91">
        <f>'Adroit Sales Summary'!D33+'Asst Agencies'!D33+'STM Web Sales Summary'!D33</f>
        <v>0</v>
      </c>
      <c r="E33" s="91">
        <f>'Adroit Sales Summary'!E33+'Asst Agencies'!E33+'STM Web Sales Summary'!E33</f>
        <v>0</v>
      </c>
      <c r="F33" s="91">
        <f>'Adroit Sales Summary'!F33+'Asst Agencies'!F33+'STM Web Sales Summary'!F33</f>
        <v>0</v>
      </c>
      <c r="G33" s="91">
        <f>'Adroit Sales Summary'!G33+'Asst Agencies'!G33+'STM Web Sales Summary'!G33</f>
        <v>0</v>
      </c>
      <c r="H33" s="91">
        <f>'Adroit Sales Summary'!H33+'Asst Agencies'!H33+'STM Web Sales Summary'!H33</f>
        <v>0</v>
      </c>
      <c r="I33" s="91">
        <f>'Adroit Sales Summary'!I33+'Asst Agencies'!I33+'STM Web Sales Summary'!I33</f>
        <v>0</v>
      </c>
      <c r="J33" s="91">
        <f>'Adroit Sales Summary'!J33+'Asst Agencies'!J33+'STM Web Sales Summary'!J33</f>
        <v>0</v>
      </c>
      <c r="K33" s="91">
        <f>'Adroit Sales Summary'!K33+'Asst Agencies'!K33+'STM Web Sales Summary'!K33</f>
        <v>0</v>
      </c>
      <c r="L33" s="91">
        <f>'Adroit Sales Summary'!L33+'Asst Agencies'!L33+'STM Web Sales Summary'!L33</f>
        <v>0</v>
      </c>
      <c r="M33" s="91">
        <f>'Adroit Sales Summary'!M33+'Asst Agencies'!M33+'STM Web Sales Summary'!M33</f>
        <v>0</v>
      </c>
      <c r="N33" s="91">
        <f>'Adroit Sales Summary'!N33+'Asst Agencies'!N33+'STM Web Sales Summary'!N33</f>
        <v>0</v>
      </c>
      <c r="O33" s="91">
        <f>'Adroit Sales Summary'!O33+'Asst Agencies'!O33+'STM Web Sales Summary'!O33</f>
        <v>2</v>
      </c>
      <c r="P33" s="91">
        <f>'Adroit Sales Summary'!P33+'Asst Agencies'!P33+'STM Web Sales Summary'!P33</f>
        <v>0</v>
      </c>
      <c r="Q33" s="91">
        <f>'Adroit Sales Summary'!Q33+'Asst Agencies'!Q33+'STM Web Sales Summary'!Q33</f>
        <v>0</v>
      </c>
      <c r="R33" s="91">
        <f>'Adroit Sales Summary'!R33+'Asst Agencies'!R33+'STM Web Sales Summary'!R33</f>
        <v>0</v>
      </c>
      <c r="S33" s="91">
        <f>'Adroit Sales Summary'!S33+'Asst Agencies'!S33+'STM Web Sales Summary'!S33</f>
        <v>0</v>
      </c>
      <c r="T33" s="91">
        <f>'Adroit Sales Summary'!T33+'Asst Agencies'!T33+'STM Web Sales Summary'!T33</f>
        <v>0</v>
      </c>
      <c r="U33" s="91">
        <f>'Adroit Sales Summary'!U33+'Asst Agencies'!U33+'STM Web Sales Summary'!U33</f>
        <v>0</v>
      </c>
      <c r="V33" s="91">
        <f>'Adroit Sales Summary'!V33+'Asst Agencies'!V33+'STM Web Sales Summary'!V33</f>
        <v>0</v>
      </c>
      <c r="W33" s="91">
        <f>'Adroit Sales Summary'!W33+'Asst Agencies'!W33+'STM Web Sales Summary'!W33</f>
        <v>0</v>
      </c>
      <c r="X33" s="91">
        <f>'Adroit Sales Summary'!X33+'Asst Agencies'!X33+'STM Web Sales Summary'!X33</f>
        <v>0</v>
      </c>
      <c r="Y33" s="91">
        <f>'Adroit Sales Summary'!Y33+'Asst Agencies'!Y33+'STM Web Sales Summary'!Y33</f>
        <v>0</v>
      </c>
      <c r="Z33" s="91">
        <f>'Adroit Sales Summary'!Z33+'Asst Agencies'!Z33+'STM Web Sales Summary'!Z33</f>
        <v>0</v>
      </c>
      <c r="AA33" s="91">
        <f>'Adroit Sales Summary'!AA33+'Asst Agencies'!AA33+'STM Web Sales Summary'!AA33</f>
        <v>0</v>
      </c>
      <c r="AB33" s="91">
        <f>'Adroit Sales Summary'!AB33+'Asst Agencies'!AB33+'STM Web Sales Summary'!AB33</f>
        <v>0</v>
      </c>
      <c r="AC33" s="91">
        <f>'Adroit Sales Summary'!AC33+'Asst Agencies'!AC33+'STM Web Sales Summary'!AC33</f>
        <v>0</v>
      </c>
      <c r="AD33" s="91">
        <f>'Adroit Sales Summary'!AD33+'Asst Agencies'!AD33+'STM Web Sales Summary'!AD33</f>
        <v>0</v>
      </c>
      <c r="AE33" s="91">
        <f>'Adroit Sales Summary'!AE33+'Asst Agencies'!AE33+'STM Web Sales Summary'!AE33</f>
        <v>0</v>
      </c>
      <c r="AF33" s="91">
        <f>'Adroit Sales Summary'!AF33+'Asst Agencies'!AF33+'STM Web Sales Summary'!AF33</f>
        <v>0</v>
      </c>
      <c r="AG33" s="91">
        <f>'Adroit Sales Summary'!AG33+'Asst Agencies'!AG33+'STM Web Sales Summary'!AG33</f>
        <v>0</v>
      </c>
      <c r="AH33" s="91">
        <f>'Adroit Sales Summary'!AH33+'Asst Agencies'!AH33+'STM Web Sales Summary'!AH33</f>
        <v>0</v>
      </c>
      <c r="AI33" s="91">
        <f>'Adroit Sales Summary'!AI33+'Asst Agencies'!AI33+'STM Web Sales Summary'!AI33</f>
        <v>0</v>
      </c>
      <c r="AJ33" s="91">
        <f>'Adroit Sales Summary'!AJ33+'Asst Agencies'!AJ33+'STM Web Sales Summary'!AJ33</f>
        <v>0</v>
      </c>
      <c r="AK33" s="91">
        <f>'Adroit Sales Summary'!AK33+'Asst Agencies'!AK33+'STM Web Sales Summary'!AK33</f>
        <v>0</v>
      </c>
      <c r="AL33" s="91">
        <f>'Adroit Sales Summary'!AL33+'Asst Agencies'!AL33+'STM Web Sales Summary'!AL33</f>
        <v>0</v>
      </c>
      <c r="AM33" s="91">
        <f>'Adroit Sales Summary'!AM33+'Asst Agencies'!AM33+'STM Web Sales Summary'!AM33</f>
        <v>0</v>
      </c>
      <c r="AN33" s="91">
        <f>'Adroit Sales Summary'!AN33+'Asst Agencies'!AN33+'STM Web Sales Summary'!AN33</f>
        <v>0</v>
      </c>
      <c r="AO33" s="91">
        <f>'Adroit Sales Summary'!AO33+'Asst Agencies'!AO33+'STM Web Sales Summary'!AO33</f>
        <v>0</v>
      </c>
      <c r="AP33" s="91">
        <f>'Adroit Sales Summary'!AP33+'Asst Agencies'!AP33+'STM Web Sales Summary'!AP33</f>
        <v>0</v>
      </c>
      <c r="AQ33" s="91">
        <f>'Adroit Sales Summary'!AQ33+'Asst Agencies'!AQ33+'STM Web Sales Summary'!AQ33</f>
        <v>0</v>
      </c>
      <c r="AR33" s="91">
        <f>'Adroit Sales Summary'!AR33+'Asst Agencies'!AR33+'STM Web Sales Summary'!AR33</f>
        <v>0</v>
      </c>
      <c r="AS33" s="91">
        <f>'Adroit Sales Summary'!AS33+'Asst Agencies'!AS33+'STM Web Sales Summary'!AS33</f>
        <v>1</v>
      </c>
      <c r="AT33" s="91">
        <f>'Adroit Sales Summary'!AT33+'Asst Agencies'!AT33+'STM Web Sales Summary'!AT33</f>
        <v>0</v>
      </c>
      <c r="AU33" s="91">
        <f>'Adroit Sales Summary'!AU33+'Asst Agencies'!AU33+'STM Web Sales Summary'!AU33</f>
        <v>0</v>
      </c>
      <c r="AV33" s="91">
        <f>'Adroit Sales Summary'!AV33+'Asst Agencies'!AV33+'STM Web Sales Summary'!AV33</f>
        <v>1</v>
      </c>
      <c r="AW33" s="91">
        <f>'Adroit Sales Summary'!AW33+'Asst Agencies'!AW33+'STM Web Sales Summary'!AW33</f>
        <v>0</v>
      </c>
      <c r="AX33" s="91">
        <f>'Adroit Sales Summary'!AX33+'Asst Agencies'!AX33+'STM Web Sales Summary'!AX33</f>
        <v>0</v>
      </c>
      <c r="AY33" s="91">
        <f>'Adroit Sales Summary'!AY33+'Asst Agencies'!AY33+'STM Web Sales Summary'!AY33</f>
        <v>0</v>
      </c>
      <c r="AZ33" s="91">
        <f>'Adroit Sales Summary'!AZ33+'Asst Agencies'!AZ33+'STM Web Sales Summary'!AZ33</f>
        <v>0</v>
      </c>
      <c r="BA33" s="14">
        <f>'Adroit Sales Summary'!BA33+'Asst Agencies'!BA33+'STM Web Sales Summary'!BA33</f>
        <v>4</v>
      </c>
      <c r="BC33" s="91">
        <f>'Adroit Sales Summary'!BB33+'Asst Agencies'!BB33+'Asst Agencies'!BJ33+'Asst Agencies'!BR33+'Asst Agencies'!BZ33+'Asst Agencies'!CH33+'Asst Agencies'!CP33+'STM Web Sales Summary'!BC33</f>
        <v>0</v>
      </c>
      <c r="BD33" s="91">
        <f>'Adroit Sales Summary'!BC33+'Asst Agencies'!BC33+'Asst Agencies'!BK33+'Asst Agencies'!BS33+'Asst Agencies'!CA33+'Asst Agencies'!CI33+'Asst Agencies'!CQ33+'STM Web Sales Summary'!BD33</f>
        <v>0</v>
      </c>
      <c r="BE33" s="91">
        <f>'Adroit Sales Summary'!BD33+'Asst Agencies'!BD33+'Asst Agencies'!BL33+'Asst Agencies'!BT33+'Asst Agencies'!CB33+'Asst Agencies'!CJ33+'Asst Agencies'!CR33+'STM Web Sales Summary'!BE33</f>
        <v>3</v>
      </c>
      <c r="BF33" s="91">
        <f>'Adroit Sales Summary'!BE33+'Asst Agencies'!BE33+'Asst Agencies'!BM33+'Asst Agencies'!BU33+'Asst Agencies'!CC33+'Asst Agencies'!CK33+'Asst Agencies'!CS33+'STM Web Sales Summary'!BF33</f>
        <v>1</v>
      </c>
      <c r="BG33" s="60">
        <f>'Adroit Sales Summary'!BF33+'Asst Agencies'!BF33+'Asst Agencies'!BN33+'Asst Agencies'!BV33+'Asst Agencies'!CD33+'Asst Agencies'!CL33+'Asst Agencies'!CT33+'STM Web Sales Summary'!BG33</f>
        <v>0</v>
      </c>
      <c r="BH33" s="29">
        <f>'Adroit Sales Summary'!BG33+'Asst Agencies'!BG33+'Asst Agencies'!BO33+'Asst Agencies'!BW33+'Asst Agencies'!CE33+'Asst Agencies'!CM33+'Asst Agencies'!CU33+'STM Web Sales Summary'!BH33</f>
        <v>0</v>
      </c>
      <c r="BI33" s="29">
        <f>'Adroit Sales Summary'!BH33+'Asst Agencies'!BH33+'Asst Agencies'!BP33+'Asst Agencies'!BX33+'Asst Agencies'!CF33+'Asst Agencies'!CN33+'Asst Agencies'!CV33+'STM Web Sales Summary'!BI33</f>
        <v>0</v>
      </c>
      <c r="BJ33" s="57">
        <f>'Adroit Sales Summary'!BI33+'Asst Agencies'!BI33+'Asst Agencies'!BQ33+'Asst Agencies'!BY33+'Asst Agencies'!CG33+'Asst Agencies'!CO33+'Asst Agencies'!CW33+'STM Web Sales Summary'!BJ33</f>
        <v>0</v>
      </c>
      <c r="BK33" s="14">
        <f t="shared" si="0"/>
        <v>4</v>
      </c>
      <c r="BL33" s="91">
        <f>'Adroit Sales Summary'!BK33</f>
        <v>0</v>
      </c>
      <c r="BM33" s="91">
        <f t="shared" si="1"/>
        <v>4</v>
      </c>
    </row>
    <row r="34" spans="1:65" s="18" customFormat="1" x14ac:dyDescent="0.45">
      <c r="A34" s="3" t="s">
        <v>58</v>
      </c>
      <c r="B34" s="4">
        <f>'Adroit Sales Summary'!B34+'Asst Agencies'!B34+'STM Web Sales Summary'!B34</f>
        <v>1</v>
      </c>
      <c r="C34" s="4">
        <f>'Adroit Sales Summary'!C34+'Asst Agencies'!C34+'STM Web Sales Summary'!C34</f>
        <v>0</v>
      </c>
      <c r="D34" s="4">
        <f>'Adroit Sales Summary'!D34+'Asst Agencies'!D34+'STM Web Sales Summary'!D34</f>
        <v>2</v>
      </c>
      <c r="E34" s="4">
        <f>'Adroit Sales Summary'!E34+'Asst Agencies'!E34+'STM Web Sales Summary'!E34</f>
        <v>0</v>
      </c>
      <c r="F34" s="4">
        <f>'Adroit Sales Summary'!F34+'Asst Agencies'!F34+'STM Web Sales Summary'!F34</f>
        <v>0</v>
      </c>
      <c r="G34" s="4">
        <f>'Adroit Sales Summary'!G34+'Asst Agencies'!G34+'STM Web Sales Summary'!G34</f>
        <v>0</v>
      </c>
      <c r="H34" s="4">
        <f>'Adroit Sales Summary'!H34+'Asst Agencies'!H34+'STM Web Sales Summary'!H34</f>
        <v>0</v>
      </c>
      <c r="I34" s="4">
        <f>'Adroit Sales Summary'!I34+'Asst Agencies'!I34+'STM Web Sales Summary'!I34</f>
        <v>0</v>
      </c>
      <c r="J34" s="4">
        <f>'Adroit Sales Summary'!J34+'Asst Agencies'!J34+'STM Web Sales Summary'!J34</f>
        <v>0</v>
      </c>
      <c r="K34" s="4">
        <f>'Adroit Sales Summary'!K34+'Asst Agencies'!K34+'STM Web Sales Summary'!K34</f>
        <v>1</v>
      </c>
      <c r="L34" s="4">
        <f>'Adroit Sales Summary'!L34+'Asst Agencies'!L34+'STM Web Sales Summary'!L34</f>
        <v>5</v>
      </c>
      <c r="M34" s="4">
        <f>'Adroit Sales Summary'!M34+'Asst Agencies'!M34+'STM Web Sales Summary'!M34</f>
        <v>0</v>
      </c>
      <c r="N34" s="4">
        <f>'Adroit Sales Summary'!N34+'Asst Agencies'!N34+'STM Web Sales Summary'!N34</f>
        <v>0</v>
      </c>
      <c r="O34" s="4">
        <f>'Adroit Sales Summary'!O34+'Asst Agencies'!O34+'STM Web Sales Summary'!O34</f>
        <v>7</v>
      </c>
      <c r="P34" s="4">
        <f>'Adroit Sales Summary'!P34+'Asst Agencies'!P34+'STM Web Sales Summary'!P34</f>
        <v>0</v>
      </c>
      <c r="Q34" s="4">
        <f>'Adroit Sales Summary'!Q34+'Asst Agencies'!Q34+'STM Web Sales Summary'!Q34</f>
        <v>1</v>
      </c>
      <c r="R34" s="4">
        <f>'Adroit Sales Summary'!R34+'Asst Agencies'!R34+'STM Web Sales Summary'!R34</f>
        <v>0</v>
      </c>
      <c r="S34" s="4">
        <f>'Adroit Sales Summary'!S34+'Asst Agencies'!S34+'STM Web Sales Summary'!S34</f>
        <v>0</v>
      </c>
      <c r="T34" s="4">
        <f>'Adroit Sales Summary'!T34+'Asst Agencies'!T34+'STM Web Sales Summary'!T34</f>
        <v>0</v>
      </c>
      <c r="U34" s="4">
        <f>'Adroit Sales Summary'!U34+'Asst Agencies'!U34+'STM Web Sales Summary'!U34</f>
        <v>0</v>
      </c>
      <c r="V34" s="4">
        <f>'Adroit Sales Summary'!V34+'Asst Agencies'!V34+'STM Web Sales Summary'!V34</f>
        <v>0</v>
      </c>
      <c r="W34" s="4">
        <f>'Adroit Sales Summary'!W34+'Asst Agencies'!W34+'STM Web Sales Summary'!W34</f>
        <v>0</v>
      </c>
      <c r="X34" s="4">
        <f>'Adroit Sales Summary'!X34+'Asst Agencies'!X34+'STM Web Sales Summary'!X34</f>
        <v>2</v>
      </c>
      <c r="Y34" s="4">
        <f>'Adroit Sales Summary'!Y34+'Asst Agencies'!Y34+'STM Web Sales Summary'!Y34</f>
        <v>0</v>
      </c>
      <c r="Z34" s="4">
        <f>'Adroit Sales Summary'!Z34+'Asst Agencies'!Z34+'STM Web Sales Summary'!Z34</f>
        <v>1</v>
      </c>
      <c r="AA34" s="4">
        <f>'Adroit Sales Summary'!AA34+'Asst Agencies'!AA34+'STM Web Sales Summary'!AA34</f>
        <v>0</v>
      </c>
      <c r="AB34" s="4">
        <f>'Adroit Sales Summary'!AB34+'Asst Agencies'!AB34+'STM Web Sales Summary'!AB34</f>
        <v>0</v>
      </c>
      <c r="AC34" s="4">
        <f>'Adroit Sales Summary'!AC34+'Asst Agencies'!AC34+'STM Web Sales Summary'!AC34</f>
        <v>3</v>
      </c>
      <c r="AD34" s="4">
        <f>'Adroit Sales Summary'!AD34+'Asst Agencies'!AD34+'STM Web Sales Summary'!AD34</f>
        <v>0</v>
      </c>
      <c r="AE34" s="4">
        <f>'Adroit Sales Summary'!AE34+'Asst Agencies'!AE34+'STM Web Sales Summary'!AE34</f>
        <v>0</v>
      </c>
      <c r="AF34" s="4">
        <f>'Adroit Sales Summary'!AF34+'Asst Agencies'!AF34+'STM Web Sales Summary'!AF34</f>
        <v>0</v>
      </c>
      <c r="AG34" s="4">
        <f>'Adroit Sales Summary'!AG34+'Asst Agencies'!AG34+'STM Web Sales Summary'!AG34</f>
        <v>0</v>
      </c>
      <c r="AH34" s="4">
        <f>'Adroit Sales Summary'!AH34+'Asst Agencies'!AH34+'STM Web Sales Summary'!AH34</f>
        <v>0</v>
      </c>
      <c r="AI34" s="4">
        <f>'Adroit Sales Summary'!AI34+'Asst Agencies'!AI34+'STM Web Sales Summary'!AI34</f>
        <v>0</v>
      </c>
      <c r="AJ34" s="4">
        <f>'Adroit Sales Summary'!AJ34+'Asst Agencies'!AJ34+'STM Web Sales Summary'!AJ34</f>
        <v>0</v>
      </c>
      <c r="AK34" s="4">
        <f>'Adroit Sales Summary'!AK34+'Asst Agencies'!AK34+'STM Web Sales Summary'!AK34</f>
        <v>1</v>
      </c>
      <c r="AL34" s="4">
        <f>'Adroit Sales Summary'!AL34+'Asst Agencies'!AL34+'STM Web Sales Summary'!AL34</f>
        <v>0</v>
      </c>
      <c r="AM34" s="4">
        <f>'Adroit Sales Summary'!AM34+'Asst Agencies'!AM34+'STM Web Sales Summary'!AM34</f>
        <v>0</v>
      </c>
      <c r="AN34" s="4">
        <f>'Adroit Sales Summary'!AN34+'Asst Agencies'!AN34+'STM Web Sales Summary'!AN34</f>
        <v>3</v>
      </c>
      <c r="AO34" s="4">
        <f>'Adroit Sales Summary'!AO34+'Asst Agencies'!AO34+'STM Web Sales Summary'!AO34</f>
        <v>0</v>
      </c>
      <c r="AP34" s="4">
        <f>'Adroit Sales Summary'!AP34+'Asst Agencies'!AP34+'STM Web Sales Summary'!AP34</f>
        <v>0</v>
      </c>
      <c r="AQ34" s="4">
        <f>'Adroit Sales Summary'!AQ34+'Asst Agencies'!AQ34+'STM Web Sales Summary'!AQ34</f>
        <v>0</v>
      </c>
      <c r="AR34" s="4">
        <f>'Adroit Sales Summary'!AR34+'Asst Agencies'!AR34+'STM Web Sales Summary'!AR34</f>
        <v>3</v>
      </c>
      <c r="AS34" s="4">
        <f>'Adroit Sales Summary'!AS34+'Asst Agencies'!AS34+'STM Web Sales Summary'!AS34</f>
        <v>11</v>
      </c>
      <c r="AT34" s="4">
        <f>'Adroit Sales Summary'!AT34+'Asst Agencies'!AT34+'STM Web Sales Summary'!AT34</f>
        <v>0</v>
      </c>
      <c r="AU34" s="4">
        <f>'Adroit Sales Summary'!AU34+'Asst Agencies'!AU34+'STM Web Sales Summary'!AU34</f>
        <v>0</v>
      </c>
      <c r="AV34" s="4">
        <f>'Adroit Sales Summary'!AV34+'Asst Agencies'!AV34+'STM Web Sales Summary'!AV34</f>
        <v>6</v>
      </c>
      <c r="AW34" s="4">
        <f>'Adroit Sales Summary'!AW34+'Asst Agencies'!AW34+'STM Web Sales Summary'!AW34</f>
        <v>0</v>
      </c>
      <c r="AX34" s="4">
        <f>'Adroit Sales Summary'!AX34+'Asst Agencies'!AX34+'STM Web Sales Summary'!AX34</f>
        <v>1</v>
      </c>
      <c r="AY34" s="4">
        <f>'Adroit Sales Summary'!AY34+'Asst Agencies'!AY34+'STM Web Sales Summary'!AY34</f>
        <v>2</v>
      </c>
      <c r="AZ34" s="4">
        <f>'Adroit Sales Summary'!AZ34+'Asst Agencies'!AZ34+'STM Web Sales Summary'!AZ34</f>
        <v>0</v>
      </c>
      <c r="BA34" s="18">
        <f>'Adroit Sales Summary'!BA34+'Asst Agencies'!BA34+'STM Web Sales Summary'!BA34</f>
        <v>50</v>
      </c>
      <c r="BC34" s="4">
        <f>'Adroit Sales Summary'!BB34+'Asst Agencies'!BB34+'Asst Agencies'!BJ34+'Asst Agencies'!BR34+'Asst Agencies'!BZ34+'Asst Agencies'!CH34+'Asst Agencies'!CP34+'STM Web Sales Summary'!BC34</f>
        <v>1</v>
      </c>
      <c r="BD34" s="4">
        <f>'Adroit Sales Summary'!BC34+'Asst Agencies'!BC34+'Asst Agencies'!BK34+'Asst Agencies'!BS34+'Asst Agencies'!CA34+'Asst Agencies'!CI34+'Asst Agencies'!CQ34+'STM Web Sales Summary'!BD34</f>
        <v>2</v>
      </c>
      <c r="BE34" s="4">
        <f>'Adroit Sales Summary'!BD34+'Asst Agencies'!BD34+'Asst Agencies'!BL34+'Asst Agencies'!BT34+'Asst Agencies'!CB34+'Asst Agencies'!CJ34+'Asst Agencies'!CR34+'STM Web Sales Summary'!BE34</f>
        <v>23</v>
      </c>
      <c r="BF34" s="4">
        <f>'Adroit Sales Summary'!BE34+'Asst Agencies'!BE34+'Asst Agencies'!BM34+'Asst Agencies'!BU34+'Asst Agencies'!CC34+'Asst Agencies'!CK34+'Asst Agencies'!CS34+'STM Web Sales Summary'!BF34</f>
        <v>24</v>
      </c>
      <c r="BG34" s="62">
        <f>'Adroit Sales Summary'!BF34+'Asst Agencies'!BF34+'Asst Agencies'!BN34+'Asst Agencies'!BV34+'Asst Agencies'!CD34+'Asst Agencies'!CL34+'Asst Agencies'!CT34+'STM Web Sales Summary'!BG34</f>
        <v>0</v>
      </c>
      <c r="BH34" s="30">
        <f>'Adroit Sales Summary'!BG34+'Asst Agencies'!BG34+'Asst Agencies'!BO34+'Asst Agencies'!BW34+'Asst Agencies'!CE34+'Asst Agencies'!CM34+'Asst Agencies'!CU34+'STM Web Sales Summary'!BH34</f>
        <v>0</v>
      </c>
      <c r="BI34" s="30">
        <f>'Adroit Sales Summary'!BH34+'Asst Agencies'!BH34+'Asst Agencies'!BP34+'Asst Agencies'!BX34+'Asst Agencies'!CF34+'Asst Agencies'!CN34+'Asst Agencies'!CV34+'STM Web Sales Summary'!BI34</f>
        <v>0</v>
      </c>
      <c r="BJ34" s="68">
        <f>'Adroit Sales Summary'!BI34+'Asst Agencies'!BI34+'Asst Agencies'!BQ34+'Asst Agencies'!BY34+'Asst Agencies'!CG34+'Asst Agencies'!CO34+'Asst Agencies'!CW34+'STM Web Sales Summary'!BJ34</f>
        <v>0</v>
      </c>
      <c r="BK34" s="18">
        <f t="shared" si="0"/>
        <v>50</v>
      </c>
      <c r="BL34" s="4">
        <f>'Adroit Sales Summary'!BK34</f>
        <v>7</v>
      </c>
      <c r="BM34" s="4">
        <f t="shared" si="1"/>
        <v>43</v>
      </c>
    </row>
    <row r="35" spans="1:65" x14ac:dyDescent="0.45">
      <c r="A35" s="2">
        <v>42764</v>
      </c>
      <c r="B35" s="91">
        <f>'Adroit Sales Summary'!B35+'Asst Agencies'!B35+'STM Web Sales Summary'!B35</f>
        <v>0</v>
      </c>
      <c r="C35" s="91">
        <f>'Adroit Sales Summary'!C35+'Asst Agencies'!C35+'STM Web Sales Summary'!C35</f>
        <v>0</v>
      </c>
      <c r="D35" s="91">
        <f>'Adroit Sales Summary'!D35+'Asst Agencies'!D35+'STM Web Sales Summary'!D35</f>
        <v>0</v>
      </c>
      <c r="E35" s="91">
        <f>'Adroit Sales Summary'!E35+'Asst Agencies'!E35+'STM Web Sales Summary'!E35</f>
        <v>0</v>
      </c>
      <c r="F35" s="91">
        <f>'Adroit Sales Summary'!F35+'Asst Agencies'!F35+'STM Web Sales Summary'!F35</f>
        <v>0</v>
      </c>
      <c r="G35" s="91">
        <f>'Adroit Sales Summary'!G35+'Asst Agencies'!G35+'STM Web Sales Summary'!G35</f>
        <v>0</v>
      </c>
      <c r="H35" s="91">
        <f>'Adroit Sales Summary'!H35+'Asst Agencies'!H35+'STM Web Sales Summary'!H35</f>
        <v>0</v>
      </c>
      <c r="I35" s="91">
        <f>'Adroit Sales Summary'!I35+'Asst Agencies'!I35+'STM Web Sales Summary'!I35</f>
        <v>0</v>
      </c>
      <c r="J35" s="91">
        <f>'Adroit Sales Summary'!J35+'Asst Agencies'!J35+'STM Web Sales Summary'!J35</f>
        <v>0</v>
      </c>
      <c r="K35" s="91">
        <f>'Adroit Sales Summary'!K35+'Asst Agencies'!K35+'STM Web Sales Summary'!K35</f>
        <v>0</v>
      </c>
      <c r="L35" s="91">
        <f>'Adroit Sales Summary'!L35+'Asst Agencies'!L35+'STM Web Sales Summary'!L35</f>
        <v>1</v>
      </c>
      <c r="M35" s="91">
        <f>'Adroit Sales Summary'!M35+'Asst Agencies'!M35+'STM Web Sales Summary'!M35</f>
        <v>0</v>
      </c>
      <c r="N35" s="91">
        <f>'Adroit Sales Summary'!N35+'Asst Agencies'!N35+'STM Web Sales Summary'!N35</f>
        <v>0</v>
      </c>
      <c r="O35" s="91">
        <f>'Adroit Sales Summary'!O35+'Asst Agencies'!O35+'STM Web Sales Summary'!O35</f>
        <v>0</v>
      </c>
      <c r="P35" s="91">
        <f>'Adroit Sales Summary'!P35+'Asst Agencies'!P35+'STM Web Sales Summary'!P35</f>
        <v>0</v>
      </c>
      <c r="Q35" s="91">
        <f>'Adroit Sales Summary'!Q35+'Asst Agencies'!Q35+'STM Web Sales Summary'!Q35</f>
        <v>0</v>
      </c>
      <c r="R35" s="91">
        <f>'Adroit Sales Summary'!R35+'Asst Agencies'!R35+'STM Web Sales Summary'!R35</f>
        <v>0</v>
      </c>
      <c r="S35" s="91">
        <f>'Adroit Sales Summary'!S35+'Asst Agencies'!S35+'STM Web Sales Summary'!S35</f>
        <v>0</v>
      </c>
      <c r="T35" s="91">
        <f>'Adroit Sales Summary'!T35+'Asst Agencies'!T35+'STM Web Sales Summary'!T35</f>
        <v>0</v>
      </c>
      <c r="U35" s="91">
        <f>'Adroit Sales Summary'!U35+'Asst Agencies'!U35+'STM Web Sales Summary'!U35</f>
        <v>0</v>
      </c>
      <c r="V35" s="91">
        <f>'Adroit Sales Summary'!V35+'Asst Agencies'!V35+'STM Web Sales Summary'!V35</f>
        <v>0</v>
      </c>
      <c r="W35" s="91">
        <f>'Adroit Sales Summary'!W35+'Asst Agencies'!W35+'STM Web Sales Summary'!W35</f>
        <v>0</v>
      </c>
      <c r="X35" s="91">
        <f>'Adroit Sales Summary'!X35+'Asst Agencies'!X35+'STM Web Sales Summary'!X35</f>
        <v>0</v>
      </c>
      <c r="Y35" s="91">
        <f>'Adroit Sales Summary'!Y35+'Asst Agencies'!Y35+'STM Web Sales Summary'!Y35</f>
        <v>0</v>
      </c>
      <c r="Z35" s="91">
        <f>'Adroit Sales Summary'!Z35+'Asst Agencies'!Z35+'STM Web Sales Summary'!Z35</f>
        <v>0</v>
      </c>
      <c r="AA35" s="91">
        <f>'Adroit Sales Summary'!AA35+'Asst Agencies'!AA35+'STM Web Sales Summary'!AA35</f>
        <v>0</v>
      </c>
      <c r="AB35" s="91">
        <f>'Adroit Sales Summary'!AB35+'Asst Agencies'!AB35+'STM Web Sales Summary'!AB35</f>
        <v>0</v>
      </c>
      <c r="AC35" s="91">
        <f>'Adroit Sales Summary'!AC35+'Asst Agencies'!AC35+'STM Web Sales Summary'!AC35</f>
        <v>0</v>
      </c>
      <c r="AD35" s="91">
        <f>'Adroit Sales Summary'!AD35+'Asst Agencies'!AD35+'STM Web Sales Summary'!AD35</f>
        <v>0</v>
      </c>
      <c r="AE35" s="91">
        <f>'Adroit Sales Summary'!AE35+'Asst Agencies'!AE35+'STM Web Sales Summary'!AE35</f>
        <v>0</v>
      </c>
      <c r="AF35" s="91">
        <f>'Adroit Sales Summary'!AF35+'Asst Agencies'!AF35+'STM Web Sales Summary'!AF35</f>
        <v>0</v>
      </c>
      <c r="AG35" s="91">
        <f>'Adroit Sales Summary'!AG35+'Asst Agencies'!AG35+'STM Web Sales Summary'!AG35</f>
        <v>0</v>
      </c>
      <c r="AH35" s="91">
        <f>'Adroit Sales Summary'!AH35+'Asst Agencies'!AH35+'STM Web Sales Summary'!AH35</f>
        <v>0</v>
      </c>
      <c r="AI35" s="91">
        <f>'Adroit Sales Summary'!AI35+'Asst Agencies'!AI35+'STM Web Sales Summary'!AI35</f>
        <v>0</v>
      </c>
      <c r="AJ35" s="91">
        <f>'Adroit Sales Summary'!AJ35+'Asst Agencies'!AJ35+'STM Web Sales Summary'!AJ35</f>
        <v>0</v>
      </c>
      <c r="AK35" s="91">
        <f>'Adroit Sales Summary'!AK35+'Asst Agencies'!AK35+'STM Web Sales Summary'!AK35</f>
        <v>0</v>
      </c>
      <c r="AL35" s="91">
        <f>'Adroit Sales Summary'!AL35+'Asst Agencies'!AL35+'STM Web Sales Summary'!AL35</f>
        <v>0</v>
      </c>
      <c r="AM35" s="91">
        <f>'Adroit Sales Summary'!AM35+'Asst Agencies'!AM35+'STM Web Sales Summary'!AM35</f>
        <v>0</v>
      </c>
      <c r="AN35" s="91">
        <f>'Adroit Sales Summary'!AN35+'Asst Agencies'!AN35+'STM Web Sales Summary'!AN35</f>
        <v>0</v>
      </c>
      <c r="AO35" s="91">
        <f>'Adroit Sales Summary'!AO35+'Asst Agencies'!AO35+'STM Web Sales Summary'!AO35</f>
        <v>0</v>
      </c>
      <c r="AP35" s="91">
        <f>'Adroit Sales Summary'!AP35+'Asst Agencies'!AP35+'STM Web Sales Summary'!AP35</f>
        <v>0</v>
      </c>
      <c r="AQ35" s="91">
        <f>'Adroit Sales Summary'!AQ35+'Asst Agencies'!AQ35+'STM Web Sales Summary'!AQ35</f>
        <v>0</v>
      </c>
      <c r="AR35" s="91">
        <f>'Adroit Sales Summary'!AR35+'Asst Agencies'!AR35+'STM Web Sales Summary'!AR35</f>
        <v>0</v>
      </c>
      <c r="AS35" s="91">
        <f>'Adroit Sales Summary'!AS35+'Asst Agencies'!AS35+'STM Web Sales Summary'!AS35</f>
        <v>0</v>
      </c>
      <c r="AT35" s="91">
        <f>'Adroit Sales Summary'!AT35+'Asst Agencies'!AT35+'STM Web Sales Summary'!AT35</f>
        <v>0</v>
      </c>
      <c r="AU35" s="91">
        <f>'Adroit Sales Summary'!AU35+'Asst Agencies'!AU35+'STM Web Sales Summary'!AU35</f>
        <v>0</v>
      </c>
      <c r="AV35" s="91">
        <f>'Adroit Sales Summary'!AV35+'Asst Agencies'!AV35+'STM Web Sales Summary'!AV35</f>
        <v>0</v>
      </c>
      <c r="AW35" s="91">
        <f>'Adroit Sales Summary'!AW35+'Asst Agencies'!AW35+'STM Web Sales Summary'!AW35</f>
        <v>0</v>
      </c>
      <c r="AX35" s="91">
        <f>'Adroit Sales Summary'!AX35+'Asst Agencies'!AX35+'STM Web Sales Summary'!AX35</f>
        <v>0</v>
      </c>
      <c r="AY35" s="91">
        <f>'Adroit Sales Summary'!AY35+'Asst Agencies'!AY35+'STM Web Sales Summary'!AY35</f>
        <v>0</v>
      </c>
      <c r="AZ35" s="91">
        <f>'Adroit Sales Summary'!AZ35+'Asst Agencies'!AZ35+'STM Web Sales Summary'!AZ35</f>
        <v>0</v>
      </c>
      <c r="BA35" s="14">
        <f>'Adroit Sales Summary'!BA35+'Asst Agencies'!BA35+'STM Web Sales Summary'!BA35</f>
        <v>1</v>
      </c>
      <c r="BC35" s="91">
        <f>'Adroit Sales Summary'!BB35+'Asst Agencies'!BB35+'Asst Agencies'!BJ35+'Asst Agencies'!BR35+'Asst Agencies'!BZ35+'Asst Agencies'!CH35+'Asst Agencies'!CP35+'STM Web Sales Summary'!BC35</f>
        <v>1</v>
      </c>
      <c r="BD35" s="91">
        <f>'Adroit Sales Summary'!BC35+'Asst Agencies'!BC35+'Asst Agencies'!BK35+'Asst Agencies'!BS35+'Asst Agencies'!CA35+'Asst Agencies'!CI35+'Asst Agencies'!CQ35+'STM Web Sales Summary'!BD35</f>
        <v>0</v>
      </c>
      <c r="BE35" s="91">
        <f>'Adroit Sales Summary'!BD35+'Asst Agencies'!BD35+'Asst Agencies'!BL35+'Asst Agencies'!BT35+'Asst Agencies'!CB35+'Asst Agencies'!CJ35+'Asst Agencies'!CR35+'STM Web Sales Summary'!BE35</f>
        <v>0</v>
      </c>
      <c r="BF35" s="91">
        <f>'Adroit Sales Summary'!BE35+'Asst Agencies'!BE35+'Asst Agencies'!BM35+'Asst Agencies'!BU35+'Asst Agencies'!CC35+'Asst Agencies'!CK35+'Asst Agencies'!CS35+'STM Web Sales Summary'!BF35</f>
        <v>0</v>
      </c>
      <c r="BG35" s="60">
        <f>'Adroit Sales Summary'!BF35+'Asst Agencies'!BF35+'Asst Agencies'!BN35+'Asst Agencies'!BV35+'Asst Agencies'!CD35+'Asst Agencies'!CL35+'Asst Agencies'!CT35+'STM Web Sales Summary'!BG35</f>
        <v>0</v>
      </c>
      <c r="BH35" s="29">
        <f>'Adroit Sales Summary'!BG35+'Asst Agencies'!BG35+'Asst Agencies'!BO35+'Asst Agencies'!BW35+'Asst Agencies'!CE35+'Asst Agencies'!CM35+'Asst Agencies'!CU35+'STM Web Sales Summary'!BH35</f>
        <v>0</v>
      </c>
      <c r="BI35" s="29">
        <f>'Adroit Sales Summary'!BH35+'Asst Agencies'!BH35+'Asst Agencies'!BP35+'Asst Agencies'!BX35+'Asst Agencies'!CF35+'Asst Agencies'!CN35+'Asst Agencies'!CV35+'STM Web Sales Summary'!BI35</f>
        <v>0</v>
      </c>
      <c r="BJ35" s="57">
        <f>'Adroit Sales Summary'!BI35+'Asst Agencies'!BI35+'Asst Agencies'!BQ35+'Asst Agencies'!BY35+'Asst Agencies'!CG35+'Asst Agencies'!CO35+'Asst Agencies'!CW35+'STM Web Sales Summary'!BJ35</f>
        <v>0</v>
      </c>
      <c r="BK35" s="14">
        <f t="shared" si="0"/>
        <v>1</v>
      </c>
      <c r="BL35" s="91">
        <f>'Adroit Sales Summary'!BK35</f>
        <v>0</v>
      </c>
      <c r="BM35" s="91">
        <f t="shared" si="1"/>
        <v>1</v>
      </c>
    </row>
    <row r="36" spans="1:65" x14ac:dyDescent="0.45">
      <c r="A36" s="2">
        <v>42765</v>
      </c>
      <c r="B36" s="91">
        <f>'Adroit Sales Summary'!B36+'Asst Agencies'!B36+'STM Web Sales Summary'!B36</f>
        <v>0</v>
      </c>
      <c r="C36" s="91">
        <f>'Adroit Sales Summary'!C36+'Asst Agencies'!C36+'STM Web Sales Summary'!C36</f>
        <v>0</v>
      </c>
      <c r="D36" s="91">
        <f>'Adroit Sales Summary'!D36+'Asst Agencies'!D36+'STM Web Sales Summary'!D36</f>
        <v>0</v>
      </c>
      <c r="E36" s="91">
        <f>'Adroit Sales Summary'!E36+'Asst Agencies'!E36+'STM Web Sales Summary'!E36</f>
        <v>0</v>
      </c>
      <c r="F36" s="91">
        <f>'Adroit Sales Summary'!F36+'Asst Agencies'!F36+'STM Web Sales Summary'!F36</f>
        <v>0</v>
      </c>
      <c r="G36" s="91">
        <f>'Adroit Sales Summary'!G36+'Asst Agencies'!G36+'STM Web Sales Summary'!G36</f>
        <v>0</v>
      </c>
      <c r="H36" s="91">
        <f>'Adroit Sales Summary'!H36+'Asst Agencies'!H36+'STM Web Sales Summary'!H36</f>
        <v>0</v>
      </c>
      <c r="I36" s="91">
        <f>'Adroit Sales Summary'!I36+'Asst Agencies'!I36+'STM Web Sales Summary'!I36</f>
        <v>0</v>
      </c>
      <c r="J36" s="91">
        <f>'Adroit Sales Summary'!J36+'Asst Agencies'!J36+'STM Web Sales Summary'!J36</f>
        <v>0</v>
      </c>
      <c r="K36" s="91">
        <f>'Adroit Sales Summary'!K36+'Asst Agencies'!K36+'STM Web Sales Summary'!K36</f>
        <v>4</v>
      </c>
      <c r="L36" s="91">
        <f>'Adroit Sales Summary'!L36+'Asst Agencies'!L36+'STM Web Sales Summary'!L36</f>
        <v>0</v>
      </c>
      <c r="M36" s="91">
        <f>'Adroit Sales Summary'!M36+'Asst Agencies'!M36+'STM Web Sales Summary'!M36</f>
        <v>0</v>
      </c>
      <c r="N36" s="91">
        <f>'Adroit Sales Summary'!N36+'Asst Agencies'!N36+'STM Web Sales Summary'!N36</f>
        <v>1</v>
      </c>
      <c r="O36" s="91">
        <f>'Adroit Sales Summary'!O36+'Asst Agencies'!O36+'STM Web Sales Summary'!O36</f>
        <v>1</v>
      </c>
      <c r="P36" s="91">
        <f>'Adroit Sales Summary'!P36+'Asst Agencies'!P36+'STM Web Sales Summary'!P36</f>
        <v>0</v>
      </c>
      <c r="Q36" s="91">
        <f>'Adroit Sales Summary'!Q36+'Asst Agencies'!Q36+'STM Web Sales Summary'!Q36</f>
        <v>0</v>
      </c>
      <c r="R36" s="91">
        <f>'Adroit Sales Summary'!R36+'Asst Agencies'!R36+'STM Web Sales Summary'!R36</f>
        <v>0</v>
      </c>
      <c r="S36" s="91">
        <f>'Adroit Sales Summary'!S36+'Asst Agencies'!S36+'STM Web Sales Summary'!S36</f>
        <v>0</v>
      </c>
      <c r="T36" s="91">
        <f>'Adroit Sales Summary'!T36+'Asst Agencies'!T36+'STM Web Sales Summary'!T36</f>
        <v>0</v>
      </c>
      <c r="U36" s="91">
        <f>'Adroit Sales Summary'!U36+'Asst Agencies'!U36+'STM Web Sales Summary'!U36</f>
        <v>0</v>
      </c>
      <c r="V36" s="91">
        <f>'Adroit Sales Summary'!V36+'Asst Agencies'!V36+'STM Web Sales Summary'!V36</f>
        <v>0</v>
      </c>
      <c r="W36" s="91">
        <f>'Adroit Sales Summary'!W36+'Asst Agencies'!W36+'STM Web Sales Summary'!W36</f>
        <v>0</v>
      </c>
      <c r="X36" s="91">
        <f>'Adroit Sales Summary'!X36+'Asst Agencies'!X36+'STM Web Sales Summary'!X36</f>
        <v>0</v>
      </c>
      <c r="Y36" s="91">
        <f>'Adroit Sales Summary'!Y36+'Asst Agencies'!Y36+'STM Web Sales Summary'!Y36</f>
        <v>0</v>
      </c>
      <c r="Z36" s="91">
        <f>'Adroit Sales Summary'!Z36+'Asst Agencies'!Z36+'STM Web Sales Summary'!Z36</f>
        <v>0</v>
      </c>
      <c r="AA36" s="91">
        <f>'Adroit Sales Summary'!AA36+'Asst Agencies'!AA36+'STM Web Sales Summary'!AA36</f>
        <v>0</v>
      </c>
      <c r="AB36" s="91">
        <f>'Adroit Sales Summary'!AB36+'Asst Agencies'!AB36+'STM Web Sales Summary'!AB36</f>
        <v>0</v>
      </c>
      <c r="AC36" s="91">
        <f>'Adroit Sales Summary'!AC36+'Asst Agencies'!AC36+'STM Web Sales Summary'!AC36</f>
        <v>1</v>
      </c>
      <c r="AD36" s="91">
        <f>'Adroit Sales Summary'!AD36+'Asst Agencies'!AD36+'STM Web Sales Summary'!AD36</f>
        <v>0</v>
      </c>
      <c r="AE36" s="91">
        <f>'Adroit Sales Summary'!AE36+'Asst Agencies'!AE36+'STM Web Sales Summary'!AE36</f>
        <v>0</v>
      </c>
      <c r="AF36" s="91">
        <f>'Adroit Sales Summary'!AF36+'Asst Agencies'!AF36+'STM Web Sales Summary'!AF36</f>
        <v>0</v>
      </c>
      <c r="AG36" s="91">
        <f>'Adroit Sales Summary'!AG36+'Asst Agencies'!AG36+'STM Web Sales Summary'!AG36</f>
        <v>0</v>
      </c>
      <c r="AH36" s="91">
        <f>'Adroit Sales Summary'!AH36+'Asst Agencies'!AH36+'STM Web Sales Summary'!AH36</f>
        <v>1</v>
      </c>
      <c r="AI36" s="91">
        <f>'Adroit Sales Summary'!AI36+'Asst Agencies'!AI36+'STM Web Sales Summary'!AI36</f>
        <v>0</v>
      </c>
      <c r="AJ36" s="91">
        <f>'Adroit Sales Summary'!AJ36+'Asst Agencies'!AJ36+'STM Web Sales Summary'!AJ36</f>
        <v>0</v>
      </c>
      <c r="AK36" s="91">
        <f>'Adroit Sales Summary'!AK36+'Asst Agencies'!AK36+'STM Web Sales Summary'!AK36</f>
        <v>0</v>
      </c>
      <c r="AL36" s="91">
        <f>'Adroit Sales Summary'!AL36+'Asst Agencies'!AL36+'STM Web Sales Summary'!AL36</f>
        <v>2</v>
      </c>
      <c r="AM36" s="91">
        <f>'Adroit Sales Summary'!AM36+'Asst Agencies'!AM36+'STM Web Sales Summary'!AM36</f>
        <v>0</v>
      </c>
      <c r="AN36" s="91">
        <f>'Adroit Sales Summary'!AN36+'Asst Agencies'!AN36+'STM Web Sales Summary'!AN36</f>
        <v>1</v>
      </c>
      <c r="AO36" s="91">
        <f>'Adroit Sales Summary'!AO36+'Asst Agencies'!AO36+'STM Web Sales Summary'!AO36</f>
        <v>0</v>
      </c>
      <c r="AP36" s="91">
        <f>'Adroit Sales Summary'!AP36+'Asst Agencies'!AP36+'STM Web Sales Summary'!AP36</f>
        <v>0</v>
      </c>
      <c r="AQ36" s="91">
        <f>'Adroit Sales Summary'!AQ36+'Asst Agencies'!AQ36+'STM Web Sales Summary'!AQ36</f>
        <v>0</v>
      </c>
      <c r="AR36" s="91">
        <f>'Adroit Sales Summary'!AR36+'Asst Agencies'!AR36+'STM Web Sales Summary'!AR36</f>
        <v>1</v>
      </c>
      <c r="AS36" s="91">
        <f>'Adroit Sales Summary'!AS36+'Asst Agencies'!AS36+'STM Web Sales Summary'!AS36</f>
        <v>1</v>
      </c>
      <c r="AT36" s="91">
        <f>'Adroit Sales Summary'!AT36+'Asst Agencies'!AT36+'STM Web Sales Summary'!AT36</f>
        <v>0</v>
      </c>
      <c r="AU36" s="91">
        <f>'Adroit Sales Summary'!AU36+'Asst Agencies'!AU36+'STM Web Sales Summary'!AU36</f>
        <v>0</v>
      </c>
      <c r="AV36" s="91">
        <f>'Adroit Sales Summary'!AV36+'Asst Agencies'!AV36+'STM Web Sales Summary'!AV36</f>
        <v>1</v>
      </c>
      <c r="AW36" s="91">
        <f>'Adroit Sales Summary'!AW36+'Asst Agencies'!AW36+'STM Web Sales Summary'!AW36</f>
        <v>0</v>
      </c>
      <c r="AX36" s="91">
        <f>'Adroit Sales Summary'!AX36+'Asst Agencies'!AX36+'STM Web Sales Summary'!AX36</f>
        <v>0</v>
      </c>
      <c r="AY36" s="91">
        <f>'Adroit Sales Summary'!AY36+'Asst Agencies'!AY36+'STM Web Sales Summary'!AY36</f>
        <v>0</v>
      </c>
      <c r="AZ36" s="91">
        <f>'Adroit Sales Summary'!AZ36+'Asst Agencies'!AZ36+'STM Web Sales Summary'!AZ36</f>
        <v>1</v>
      </c>
      <c r="BA36" s="14">
        <f>'Adroit Sales Summary'!BA36+'Asst Agencies'!BA36+'STM Web Sales Summary'!BA36</f>
        <v>15</v>
      </c>
      <c r="BC36" s="91">
        <f>'Adroit Sales Summary'!BB36+'Asst Agencies'!BB36+'Asst Agencies'!BJ36+'Asst Agencies'!BR36+'Asst Agencies'!BZ36+'Asst Agencies'!CH36+'Asst Agencies'!CP36+'STM Web Sales Summary'!BC36</f>
        <v>0</v>
      </c>
      <c r="BD36" s="91">
        <f>'Adroit Sales Summary'!BC36+'Asst Agencies'!BC36+'Asst Agencies'!BK36+'Asst Agencies'!BS36+'Asst Agencies'!CA36+'Asst Agencies'!CI36+'Asst Agencies'!CQ36+'STM Web Sales Summary'!BD36</f>
        <v>0</v>
      </c>
      <c r="BE36" s="91">
        <f>'Adroit Sales Summary'!BD36+'Asst Agencies'!BD36+'Asst Agencies'!BL36+'Asst Agencies'!BT36+'Asst Agencies'!CB36+'Asst Agencies'!CJ36+'Asst Agencies'!CR36+'STM Web Sales Summary'!BE36</f>
        <v>6</v>
      </c>
      <c r="BF36" s="91">
        <f>'Adroit Sales Summary'!BE36+'Asst Agencies'!BE36+'Asst Agencies'!BM36+'Asst Agencies'!BU36+'Asst Agencies'!CC36+'Asst Agencies'!CK36+'Asst Agencies'!CS36+'STM Web Sales Summary'!BF36</f>
        <v>9</v>
      </c>
      <c r="BG36" s="60">
        <f>'Adroit Sales Summary'!BF36+'Asst Agencies'!BF36+'Asst Agencies'!BN36+'Asst Agencies'!BV36+'Asst Agencies'!CD36+'Asst Agencies'!CL36+'Asst Agencies'!CT36+'STM Web Sales Summary'!BG36</f>
        <v>0</v>
      </c>
      <c r="BH36" s="29">
        <f>'Adroit Sales Summary'!BG36+'Asst Agencies'!BG36+'Asst Agencies'!BO36+'Asst Agencies'!BW36+'Asst Agencies'!CE36+'Asst Agencies'!CM36+'Asst Agencies'!CU36+'STM Web Sales Summary'!BH36</f>
        <v>0</v>
      </c>
      <c r="BI36" s="29">
        <f>'Adroit Sales Summary'!BH36+'Asst Agencies'!BH36+'Asst Agencies'!BP36+'Asst Agencies'!BX36+'Asst Agencies'!CF36+'Asst Agencies'!CN36+'Asst Agencies'!CV36+'STM Web Sales Summary'!BI36</f>
        <v>0</v>
      </c>
      <c r="BJ36" s="57">
        <f>'Adroit Sales Summary'!BI36+'Asst Agencies'!BI36+'Asst Agencies'!BQ36+'Asst Agencies'!BY36+'Asst Agencies'!CG36+'Asst Agencies'!CO36+'Asst Agencies'!CW36+'STM Web Sales Summary'!BJ36</f>
        <v>0</v>
      </c>
      <c r="BK36" s="14">
        <f t="shared" si="0"/>
        <v>15</v>
      </c>
      <c r="BL36" s="91">
        <f>'Adroit Sales Summary'!BK36</f>
        <v>3</v>
      </c>
      <c r="BM36" s="91">
        <f t="shared" si="1"/>
        <v>12</v>
      </c>
    </row>
    <row r="37" spans="1:65" x14ac:dyDescent="0.45">
      <c r="A37" s="2">
        <v>42766</v>
      </c>
      <c r="B37" s="91">
        <f>'Adroit Sales Summary'!B37+'Asst Agencies'!B37+'STM Web Sales Summary'!B37</f>
        <v>0</v>
      </c>
      <c r="C37" s="91">
        <f>'Adroit Sales Summary'!C37+'Asst Agencies'!C37+'STM Web Sales Summary'!C37</f>
        <v>0</v>
      </c>
      <c r="D37" s="91">
        <f>'Adroit Sales Summary'!D37+'Asst Agencies'!D37+'STM Web Sales Summary'!D37</f>
        <v>3</v>
      </c>
      <c r="E37" s="91">
        <f>'Adroit Sales Summary'!E37+'Asst Agencies'!E37+'STM Web Sales Summary'!E37</f>
        <v>0</v>
      </c>
      <c r="F37" s="91">
        <f>'Adroit Sales Summary'!F37+'Asst Agencies'!F37+'STM Web Sales Summary'!F37</f>
        <v>0</v>
      </c>
      <c r="G37" s="91">
        <f>'Adroit Sales Summary'!G37+'Asst Agencies'!G37+'STM Web Sales Summary'!G37</f>
        <v>0</v>
      </c>
      <c r="H37" s="91">
        <f>'Adroit Sales Summary'!H37+'Asst Agencies'!H37+'STM Web Sales Summary'!H37</f>
        <v>0</v>
      </c>
      <c r="I37" s="91">
        <f>'Adroit Sales Summary'!I37+'Asst Agencies'!I37+'STM Web Sales Summary'!I37</f>
        <v>0</v>
      </c>
      <c r="J37" s="91">
        <f>'Adroit Sales Summary'!J37+'Asst Agencies'!J37+'STM Web Sales Summary'!J37</f>
        <v>1</v>
      </c>
      <c r="K37" s="91">
        <f>'Adroit Sales Summary'!K37+'Asst Agencies'!K37+'STM Web Sales Summary'!K37</f>
        <v>6</v>
      </c>
      <c r="L37" s="91">
        <f>'Adroit Sales Summary'!L37+'Asst Agencies'!L37+'STM Web Sales Summary'!L37</f>
        <v>8</v>
      </c>
      <c r="M37" s="91">
        <f>'Adroit Sales Summary'!M37+'Asst Agencies'!M37+'STM Web Sales Summary'!M37</f>
        <v>0</v>
      </c>
      <c r="N37" s="91">
        <f>'Adroit Sales Summary'!N37+'Asst Agencies'!N37+'STM Web Sales Summary'!N37</f>
        <v>0</v>
      </c>
      <c r="O37" s="91">
        <f>'Adroit Sales Summary'!O37+'Asst Agencies'!O37+'STM Web Sales Summary'!O37</f>
        <v>3</v>
      </c>
      <c r="P37" s="91">
        <f>'Adroit Sales Summary'!P37+'Asst Agencies'!P37+'STM Web Sales Summary'!P37</f>
        <v>0</v>
      </c>
      <c r="Q37" s="91">
        <f>'Adroit Sales Summary'!Q37+'Asst Agencies'!Q37+'STM Web Sales Summary'!Q37</f>
        <v>0</v>
      </c>
      <c r="R37" s="91">
        <f>'Adroit Sales Summary'!R37+'Asst Agencies'!R37+'STM Web Sales Summary'!R37</f>
        <v>0</v>
      </c>
      <c r="S37" s="91">
        <f>'Adroit Sales Summary'!S37+'Asst Agencies'!S37+'STM Web Sales Summary'!S37</f>
        <v>0</v>
      </c>
      <c r="T37" s="91">
        <f>'Adroit Sales Summary'!T37+'Asst Agencies'!T37+'STM Web Sales Summary'!T37</f>
        <v>0</v>
      </c>
      <c r="U37" s="91">
        <f>'Adroit Sales Summary'!U37+'Asst Agencies'!U37+'STM Web Sales Summary'!U37</f>
        <v>0</v>
      </c>
      <c r="V37" s="91">
        <f>'Adroit Sales Summary'!V37+'Asst Agencies'!V37+'STM Web Sales Summary'!V37</f>
        <v>0</v>
      </c>
      <c r="W37" s="91">
        <f>'Adroit Sales Summary'!W37+'Asst Agencies'!W37+'STM Web Sales Summary'!W37</f>
        <v>0</v>
      </c>
      <c r="X37" s="91">
        <f>'Adroit Sales Summary'!X37+'Asst Agencies'!X37+'STM Web Sales Summary'!X37</f>
        <v>0</v>
      </c>
      <c r="Y37" s="91">
        <f>'Adroit Sales Summary'!Y37+'Asst Agencies'!Y37+'STM Web Sales Summary'!Y37</f>
        <v>0</v>
      </c>
      <c r="Z37" s="91">
        <f>'Adroit Sales Summary'!Z37+'Asst Agencies'!Z37+'STM Web Sales Summary'!Z37</f>
        <v>0</v>
      </c>
      <c r="AA37" s="91">
        <f>'Adroit Sales Summary'!AA37+'Asst Agencies'!AA37+'STM Web Sales Summary'!AA37</f>
        <v>0</v>
      </c>
      <c r="AB37" s="91">
        <f>'Adroit Sales Summary'!AB37+'Asst Agencies'!AB37+'STM Web Sales Summary'!AB37</f>
        <v>0</v>
      </c>
      <c r="AC37" s="91">
        <f>'Adroit Sales Summary'!AC37+'Asst Agencies'!AC37+'STM Web Sales Summary'!AC37</f>
        <v>2</v>
      </c>
      <c r="AD37" s="91">
        <f>'Adroit Sales Summary'!AD37+'Asst Agencies'!AD37+'STM Web Sales Summary'!AD37</f>
        <v>0</v>
      </c>
      <c r="AE37" s="91">
        <f>'Adroit Sales Summary'!AE37+'Asst Agencies'!AE37+'STM Web Sales Summary'!AE37</f>
        <v>0</v>
      </c>
      <c r="AF37" s="91">
        <f>'Adroit Sales Summary'!AF37+'Asst Agencies'!AF37+'STM Web Sales Summary'!AF37</f>
        <v>0</v>
      </c>
      <c r="AG37" s="91">
        <f>'Adroit Sales Summary'!AG37+'Asst Agencies'!AG37+'STM Web Sales Summary'!AG37</f>
        <v>0</v>
      </c>
      <c r="AH37" s="91">
        <f>'Adroit Sales Summary'!AH37+'Asst Agencies'!AH37+'STM Web Sales Summary'!AH37</f>
        <v>0</v>
      </c>
      <c r="AI37" s="91">
        <f>'Adroit Sales Summary'!AI37+'Asst Agencies'!AI37+'STM Web Sales Summary'!AI37</f>
        <v>0</v>
      </c>
      <c r="AJ37" s="91">
        <f>'Adroit Sales Summary'!AJ37+'Asst Agencies'!AJ37+'STM Web Sales Summary'!AJ37</f>
        <v>0</v>
      </c>
      <c r="AK37" s="91">
        <f>'Adroit Sales Summary'!AK37+'Asst Agencies'!AK37+'STM Web Sales Summary'!AK37</f>
        <v>1</v>
      </c>
      <c r="AL37" s="91">
        <f>'Adroit Sales Summary'!AL37+'Asst Agencies'!AL37+'STM Web Sales Summary'!AL37</f>
        <v>0</v>
      </c>
      <c r="AM37" s="91">
        <f>'Adroit Sales Summary'!AM37+'Asst Agencies'!AM37+'STM Web Sales Summary'!AM37</f>
        <v>0</v>
      </c>
      <c r="AN37" s="91">
        <f>'Adroit Sales Summary'!AN37+'Asst Agencies'!AN37+'STM Web Sales Summary'!AN37</f>
        <v>0</v>
      </c>
      <c r="AO37" s="91">
        <f>'Adroit Sales Summary'!AO37+'Asst Agencies'!AO37+'STM Web Sales Summary'!AO37</f>
        <v>0</v>
      </c>
      <c r="AP37" s="91">
        <f>'Adroit Sales Summary'!AP37+'Asst Agencies'!AP37+'STM Web Sales Summary'!AP37</f>
        <v>1</v>
      </c>
      <c r="AQ37" s="91">
        <f>'Adroit Sales Summary'!AQ37+'Asst Agencies'!AQ37+'STM Web Sales Summary'!AQ37</f>
        <v>0</v>
      </c>
      <c r="AR37" s="91">
        <f>'Adroit Sales Summary'!AR37+'Asst Agencies'!AR37+'STM Web Sales Summary'!AR37</f>
        <v>1</v>
      </c>
      <c r="AS37" s="91">
        <f>'Adroit Sales Summary'!AS37+'Asst Agencies'!AS37+'STM Web Sales Summary'!AS37</f>
        <v>10</v>
      </c>
      <c r="AT37" s="91">
        <f>'Adroit Sales Summary'!AT37+'Asst Agencies'!AT37+'STM Web Sales Summary'!AT37</f>
        <v>0</v>
      </c>
      <c r="AU37" s="91">
        <f>'Adroit Sales Summary'!AU37+'Asst Agencies'!AU37+'STM Web Sales Summary'!AU37</f>
        <v>0</v>
      </c>
      <c r="AV37" s="91">
        <f>'Adroit Sales Summary'!AV37+'Asst Agencies'!AV37+'STM Web Sales Summary'!AV37</f>
        <v>3</v>
      </c>
      <c r="AW37" s="91">
        <f>'Adroit Sales Summary'!AW37+'Asst Agencies'!AW37+'STM Web Sales Summary'!AW37</f>
        <v>0</v>
      </c>
      <c r="AX37" s="91">
        <f>'Adroit Sales Summary'!AX37+'Asst Agencies'!AX37+'STM Web Sales Summary'!AX37</f>
        <v>0</v>
      </c>
      <c r="AY37" s="91">
        <f>'Adroit Sales Summary'!AY37+'Asst Agencies'!AY37+'STM Web Sales Summary'!AY37</f>
        <v>1</v>
      </c>
      <c r="AZ37" s="91">
        <f>'Adroit Sales Summary'!AZ37+'Asst Agencies'!AZ37+'STM Web Sales Summary'!AZ37</f>
        <v>0</v>
      </c>
      <c r="BA37" s="14">
        <f>'Adroit Sales Summary'!BA37+'Asst Agencies'!BA37+'STM Web Sales Summary'!BA37</f>
        <v>40</v>
      </c>
      <c r="BC37" s="91">
        <f>'Adroit Sales Summary'!BB37+'Asst Agencies'!BB37+'Asst Agencies'!BJ37+'Asst Agencies'!BR37+'Asst Agencies'!BZ37+'Asst Agencies'!CH37+'Asst Agencies'!CP37+'STM Web Sales Summary'!BC37</f>
        <v>1</v>
      </c>
      <c r="BD37" s="91">
        <f>'Adroit Sales Summary'!BC37+'Asst Agencies'!BC37+'Asst Agencies'!BK37+'Asst Agencies'!BS37+'Asst Agencies'!CA37+'Asst Agencies'!CI37+'Asst Agencies'!CQ37+'STM Web Sales Summary'!BD37</f>
        <v>1</v>
      </c>
      <c r="BE37" s="91">
        <f>'Adroit Sales Summary'!BD37+'Asst Agencies'!BD37+'Asst Agencies'!BL37+'Asst Agencies'!BT37+'Asst Agencies'!CB37+'Asst Agencies'!CJ37+'Asst Agencies'!CR37+'STM Web Sales Summary'!BE37</f>
        <v>15</v>
      </c>
      <c r="BF37" s="91">
        <f>'Adroit Sales Summary'!BE37+'Asst Agencies'!BE37+'Asst Agencies'!BM37+'Asst Agencies'!BU37+'Asst Agencies'!CC37+'Asst Agencies'!CK37+'Asst Agencies'!CS37+'STM Web Sales Summary'!BF37</f>
        <v>23</v>
      </c>
      <c r="BG37" s="60">
        <f>'Adroit Sales Summary'!BF37+'Asst Agencies'!BF37+'Asst Agencies'!BN37+'Asst Agencies'!BV37+'Asst Agencies'!CD37+'Asst Agencies'!CL37+'Asst Agencies'!CT37+'STM Web Sales Summary'!BG37</f>
        <v>0</v>
      </c>
      <c r="BH37" s="29">
        <f>'Adroit Sales Summary'!BG37+'Asst Agencies'!BG37+'Asst Agencies'!BO37+'Asst Agencies'!BW37+'Asst Agencies'!CE37+'Asst Agencies'!CM37+'Asst Agencies'!CU37+'STM Web Sales Summary'!BH37</f>
        <v>0</v>
      </c>
      <c r="BI37" s="29">
        <f>'Adroit Sales Summary'!BH37+'Asst Agencies'!BH37+'Asst Agencies'!BP37+'Asst Agencies'!BX37+'Asst Agencies'!CF37+'Asst Agencies'!CN37+'Asst Agencies'!CV37+'STM Web Sales Summary'!BI37</f>
        <v>0</v>
      </c>
      <c r="BJ37" s="57">
        <f>'Adroit Sales Summary'!BI37+'Asst Agencies'!BI37+'Asst Agencies'!BQ37+'Asst Agencies'!BY37+'Asst Agencies'!CG37+'Asst Agencies'!CO37+'Asst Agencies'!CW37+'STM Web Sales Summary'!BJ37</f>
        <v>0</v>
      </c>
      <c r="BK37" s="14">
        <f t="shared" si="0"/>
        <v>40</v>
      </c>
      <c r="BL37" s="91">
        <f>'Adroit Sales Summary'!BK37</f>
        <v>2</v>
      </c>
      <c r="BM37" s="91">
        <f t="shared" si="1"/>
        <v>38</v>
      </c>
    </row>
    <row r="38" spans="1:65" s="18" customFormat="1" x14ac:dyDescent="0.45">
      <c r="A38" s="3" t="s">
        <v>58</v>
      </c>
      <c r="B38" s="4">
        <f>'Adroit Sales Summary'!B38+'Asst Agencies'!B38+'STM Web Sales Summary'!B38</f>
        <v>0</v>
      </c>
      <c r="C38" s="4">
        <f>'Adroit Sales Summary'!C38+'Asst Agencies'!C38+'STM Web Sales Summary'!C38</f>
        <v>0</v>
      </c>
      <c r="D38" s="4">
        <f>'Adroit Sales Summary'!D38+'Asst Agencies'!D38+'STM Web Sales Summary'!D38</f>
        <v>3</v>
      </c>
      <c r="E38" s="4">
        <f>'Adroit Sales Summary'!E38+'Asst Agencies'!E38+'STM Web Sales Summary'!E38</f>
        <v>0</v>
      </c>
      <c r="F38" s="4">
        <f>'Adroit Sales Summary'!F38+'Asst Agencies'!F38+'STM Web Sales Summary'!F38</f>
        <v>0</v>
      </c>
      <c r="G38" s="4">
        <f>'Adroit Sales Summary'!G38+'Asst Agencies'!G38+'STM Web Sales Summary'!G38</f>
        <v>0</v>
      </c>
      <c r="H38" s="4">
        <f>'Adroit Sales Summary'!H38+'Asst Agencies'!H38+'STM Web Sales Summary'!H38</f>
        <v>0</v>
      </c>
      <c r="I38" s="4">
        <f>'Adroit Sales Summary'!I38+'Asst Agencies'!I38+'STM Web Sales Summary'!I38</f>
        <v>0</v>
      </c>
      <c r="J38" s="4">
        <f>'Adroit Sales Summary'!J38+'Asst Agencies'!J38+'STM Web Sales Summary'!J38</f>
        <v>1</v>
      </c>
      <c r="K38" s="4">
        <f>'Adroit Sales Summary'!K38+'Asst Agencies'!K38+'STM Web Sales Summary'!K38</f>
        <v>10</v>
      </c>
      <c r="L38" s="4">
        <f>'Adroit Sales Summary'!L38+'Asst Agencies'!L38+'STM Web Sales Summary'!L38</f>
        <v>9</v>
      </c>
      <c r="M38" s="4">
        <f>'Adroit Sales Summary'!M38+'Asst Agencies'!M38+'STM Web Sales Summary'!M38</f>
        <v>0</v>
      </c>
      <c r="N38" s="4">
        <f>'Adroit Sales Summary'!N38+'Asst Agencies'!N38+'STM Web Sales Summary'!N38</f>
        <v>1</v>
      </c>
      <c r="O38" s="4">
        <f>'Adroit Sales Summary'!O38+'Asst Agencies'!O38+'STM Web Sales Summary'!O38</f>
        <v>4</v>
      </c>
      <c r="P38" s="4">
        <f>'Adroit Sales Summary'!P38+'Asst Agencies'!P38+'STM Web Sales Summary'!P38</f>
        <v>0</v>
      </c>
      <c r="Q38" s="4">
        <f>'Adroit Sales Summary'!Q38+'Asst Agencies'!Q38+'STM Web Sales Summary'!Q38</f>
        <v>0</v>
      </c>
      <c r="R38" s="4">
        <f>'Adroit Sales Summary'!R38+'Asst Agencies'!R38+'STM Web Sales Summary'!R38</f>
        <v>0</v>
      </c>
      <c r="S38" s="4">
        <f>'Adroit Sales Summary'!S38+'Asst Agencies'!S38+'STM Web Sales Summary'!S38</f>
        <v>0</v>
      </c>
      <c r="T38" s="4">
        <f>'Adroit Sales Summary'!T38+'Asst Agencies'!T38+'STM Web Sales Summary'!T38</f>
        <v>0</v>
      </c>
      <c r="U38" s="4">
        <f>'Adroit Sales Summary'!U38+'Asst Agencies'!U38+'STM Web Sales Summary'!U38</f>
        <v>0</v>
      </c>
      <c r="V38" s="4">
        <f>'Adroit Sales Summary'!V38+'Asst Agencies'!V38+'STM Web Sales Summary'!V38</f>
        <v>0</v>
      </c>
      <c r="W38" s="4">
        <f>'Adroit Sales Summary'!W38+'Asst Agencies'!W38+'STM Web Sales Summary'!W38</f>
        <v>0</v>
      </c>
      <c r="X38" s="4">
        <f>'Adroit Sales Summary'!X38+'Asst Agencies'!X38+'STM Web Sales Summary'!X38</f>
        <v>0</v>
      </c>
      <c r="Y38" s="4">
        <f>'Adroit Sales Summary'!Y38+'Asst Agencies'!Y38+'STM Web Sales Summary'!Y38</f>
        <v>0</v>
      </c>
      <c r="Z38" s="4">
        <f>'Adroit Sales Summary'!Z38+'Asst Agencies'!Z38+'STM Web Sales Summary'!Z38</f>
        <v>0</v>
      </c>
      <c r="AA38" s="4">
        <f>'Adroit Sales Summary'!AA38+'Asst Agencies'!AA38+'STM Web Sales Summary'!AA38</f>
        <v>0</v>
      </c>
      <c r="AB38" s="4">
        <f>'Adroit Sales Summary'!AB38+'Asst Agencies'!AB38+'STM Web Sales Summary'!AB38</f>
        <v>0</v>
      </c>
      <c r="AC38" s="4">
        <f>'Adroit Sales Summary'!AC38+'Asst Agencies'!AC38+'STM Web Sales Summary'!AC38</f>
        <v>3</v>
      </c>
      <c r="AD38" s="4">
        <f>'Adroit Sales Summary'!AD38+'Asst Agencies'!AD38+'STM Web Sales Summary'!AD38</f>
        <v>0</v>
      </c>
      <c r="AE38" s="4">
        <f>'Adroit Sales Summary'!AE38+'Asst Agencies'!AE38+'STM Web Sales Summary'!AE38</f>
        <v>0</v>
      </c>
      <c r="AF38" s="4">
        <f>'Adroit Sales Summary'!AF38+'Asst Agencies'!AF38+'STM Web Sales Summary'!AF38</f>
        <v>0</v>
      </c>
      <c r="AG38" s="4">
        <f>'Adroit Sales Summary'!AG38+'Asst Agencies'!AG38+'STM Web Sales Summary'!AG38</f>
        <v>0</v>
      </c>
      <c r="AH38" s="4">
        <f>'Adroit Sales Summary'!AH38+'Asst Agencies'!AH38+'STM Web Sales Summary'!AH38</f>
        <v>1</v>
      </c>
      <c r="AI38" s="4">
        <f>'Adroit Sales Summary'!AI38+'Asst Agencies'!AI38+'STM Web Sales Summary'!AI38</f>
        <v>0</v>
      </c>
      <c r="AJ38" s="4">
        <f>'Adroit Sales Summary'!AJ38+'Asst Agencies'!AJ38+'STM Web Sales Summary'!AJ38</f>
        <v>0</v>
      </c>
      <c r="AK38" s="4">
        <f>'Adroit Sales Summary'!AK38+'Asst Agencies'!AK38+'STM Web Sales Summary'!AK38</f>
        <v>1</v>
      </c>
      <c r="AL38" s="4">
        <f>'Adroit Sales Summary'!AL38+'Asst Agencies'!AL38+'STM Web Sales Summary'!AL38</f>
        <v>2</v>
      </c>
      <c r="AM38" s="4">
        <f>'Adroit Sales Summary'!AM38+'Asst Agencies'!AM38+'STM Web Sales Summary'!AM38</f>
        <v>0</v>
      </c>
      <c r="AN38" s="4">
        <f>'Adroit Sales Summary'!AN38+'Asst Agencies'!AN38+'STM Web Sales Summary'!AN38</f>
        <v>1</v>
      </c>
      <c r="AO38" s="4">
        <f>'Adroit Sales Summary'!AO38+'Asst Agencies'!AO38+'STM Web Sales Summary'!AO38</f>
        <v>0</v>
      </c>
      <c r="AP38" s="4">
        <f>'Adroit Sales Summary'!AP38+'Asst Agencies'!AP38+'STM Web Sales Summary'!AP38</f>
        <v>1</v>
      </c>
      <c r="AQ38" s="4">
        <f>'Adroit Sales Summary'!AQ38+'Asst Agencies'!AQ38+'STM Web Sales Summary'!AQ38</f>
        <v>0</v>
      </c>
      <c r="AR38" s="4">
        <f>'Adroit Sales Summary'!AR38+'Asst Agencies'!AR38+'STM Web Sales Summary'!AR38</f>
        <v>2</v>
      </c>
      <c r="AS38" s="4">
        <f>'Adroit Sales Summary'!AS38+'Asst Agencies'!AS38+'STM Web Sales Summary'!AS38</f>
        <v>11</v>
      </c>
      <c r="AT38" s="4">
        <f>'Adroit Sales Summary'!AT38+'Asst Agencies'!AT38+'STM Web Sales Summary'!AT38</f>
        <v>0</v>
      </c>
      <c r="AU38" s="4">
        <f>'Adroit Sales Summary'!AU38+'Asst Agencies'!AU38+'STM Web Sales Summary'!AU38</f>
        <v>0</v>
      </c>
      <c r="AV38" s="4">
        <f>'Adroit Sales Summary'!AV38+'Asst Agencies'!AV38+'STM Web Sales Summary'!AV38</f>
        <v>4</v>
      </c>
      <c r="AW38" s="4">
        <f>'Adroit Sales Summary'!AW38+'Asst Agencies'!AW38+'STM Web Sales Summary'!AW38</f>
        <v>0</v>
      </c>
      <c r="AX38" s="4">
        <f>'Adroit Sales Summary'!AX38+'Asst Agencies'!AX38+'STM Web Sales Summary'!AX38</f>
        <v>0</v>
      </c>
      <c r="AY38" s="4">
        <f>'Adroit Sales Summary'!AY38+'Asst Agencies'!AY38+'STM Web Sales Summary'!AY38</f>
        <v>1</v>
      </c>
      <c r="AZ38" s="4">
        <f>'Adroit Sales Summary'!AZ38+'Asst Agencies'!AZ38+'STM Web Sales Summary'!AZ38</f>
        <v>1</v>
      </c>
      <c r="BA38" s="18">
        <f>'Adroit Sales Summary'!BA38+'Asst Agencies'!BA38+'STM Web Sales Summary'!BA38</f>
        <v>56</v>
      </c>
      <c r="BC38" s="4">
        <f>'Adroit Sales Summary'!BB38+'Asst Agencies'!BB38+'Asst Agencies'!BJ38+'Asst Agencies'!BR38+'Asst Agencies'!BZ38+'Asst Agencies'!CH38+'Asst Agencies'!CP38+'STM Web Sales Summary'!BC38</f>
        <v>2</v>
      </c>
      <c r="BD38" s="4">
        <f>'Adroit Sales Summary'!BC38+'Asst Agencies'!BC38+'Asst Agencies'!BK38+'Asst Agencies'!BS38+'Asst Agencies'!CA38+'Asst Agencies'!CI38+'Asst Agencies'!CQ38+'STM Web Sales Summary'!BD38</f>
        <v>1</v>
      </c>
      <c r="BE38" s="4">
        <f>'Adroit Sales Summary'!BD38+'Asst Agencies'!BD38+'Asst Agencies'!BL38+'Asst Agencies'!BT38+'Asst Agencies'!CB38+'Asst Agencies'!CJ38+'Asst Agencies'!CR38+'STM Web Sales Summary'!BE38</f>
        <v>21</v>
      </c>
      <c r="BF38" s="4">
        <f>'Adroit Sales Summary'!BE38+'Asst Agencies'!BE38+'Asst Agencies'!BM38+'Asst Agencies'!BU38+'Asst Agencies'!CC38+'Asst Agencies'!CK38+'Asst Agencies'!CS38+'STM Web Sales Summary'!BF38</f>
        <v>32</v>
      </c>
      <c r="BG38" s="62">
        <f>'Adroit Sales Summary'!BF38+'Asst Agencies'!BF38+'Asst Agencies'!BN38+'Asst Agencies'!BV38+'Asst Agencies'!CD38+'Asst Agencies'!CL38+'Asst Agencies'!CT38+'STM Web Sales Summary'!BG38</f>
        <v>0</v>
      </c>
      <c r="BH38" s="30">
        <f>'Adroit Sales Summary'!BG38+'Asst Agencies'!BG38+'Asst Agencies'!BO38+'Asst Agencies'!BW38+'Asst Agencies'!CE38+'Asst Agencies'!CM38+'Asst Agencies'!CU38+'STM Web Sales Summary'!BH38</f>
        <v>0</v>
      </c>
      <c r="BI38" s="30">
        <f>'Adroit Sales Summary'!BH38+'Asst Agencies'!BH38+'Asst Agencies'!BP38+'Asst Agencies'!BX38+'Asst Agencies'!CF38+'Asst Agencies'!CN38+'Asst Agencies'!CV38+'STM Web Sales Summary'!BI38</f>
        <v>0</v>
      </c>
      <c r="BJ38" s="68">
        <f>'Adroit Sales Summary'!BI38+'Asst Agencies'!BI38+'Asst Agencies'!BQ38+'Asst Agencies'!BY38+'Asst Agencies'!CG38+'Asst Agencies'!CO38+'Asst Agencies'!CW38+'STM Web Sales Summary'!BJ38</f>
        <v>0</v>
      </c>
      <c r="BK38" s="18">
        <f t="shared" si="0"/>
        <v>56</v>
      </c>
      <c r="BL38" s="4">
        <f>'Adroit Sales Summary'!BK38</f>
        <v>5</v>
      </c>
      <c r="BM38" s="4">
        <f t="shared" si="1"/>
        <v>51</v>
      </c>
    </row>
    <row r="39" spans="1:65" s="33" customFormat="1" x14ac:dyDescent="0.45">
      <c r="A39" s="87" t="s">
        <v>59</v>
      </c>
      <c r="B39" s="33">
        <f>'Adroit Sales Summary'!B39+'Asst Agencies'!B39+'STM Web Sales Summary'!B39</f>
        <v>5</v>
      </c>
      <c r="C39" s="33">
        <f>'Adroit Sales Summary'!C39+'Asst Agencies'!C39+'STM Web Sales Summary'!C39</f>
        <v>0</v>
      </c>
      <c r="D39" s="33">
        <f>'Adroit Sales Summary'!D39+'Asst Agencies'!D39+'STM Web Sales Summary'!D39</f>
        <v>11</v>
      </c>
      <c r="E39" s="33">
        <f>'Adroit Sales Summary'!E39+'Asst Agencies'!E39+'STM Web Sales Summary'!E39</f>
        <v>3</v>
      </c>
      <c r="F39" s="33">
        <f>'Adroit Sales Summary'!F39+'Asst Agencies'!F39+'STM Web Sales Summary'!F39</f>
        <v>0</v>
      </c>
      <c r="G39" s="33">
        <f>'Adroit Sales Summary'!G39+'Asst Agencies'!G39+'STM Web Sales Summary'!G39</f>
        <v>0</v>
      </c>
      <c r="H39" s="33">
        <f>'Adroit Sales Summary'!H39+'Asst Agencies'!H39+'STM Web Sales Summary'!H39</f>
        <v>0</v>
      </c>
      <c r="I39" s="33">
        <f>'Adroit Sales Summary'!I39+'Asst Agencies'!I39+'STM Web Sales Summary'!I39</f>
        <v>0</v>
      </c>
      <c r="J39" s="33">
        <f>'Adroit Sales Summary'!J39+'Asst Agencies'!J39+'STM Web Sales Summary'!J39</f>
        <v>1</v>
      </c>
      <c r="K39" s="33">
        <f>'Adroit Sales Summary'!K39+'Asst Agencies'!K39+'STM Web Sales Summary'!K39</f>
        <v>22</v>
      </c>
      <c r="L39" s="33">
        <f>'Adroit Sales Summary'!L39+'Asst Agencies'!L39+'STM Web Sales Summary'!L39</f>
        <v>22</v>
      </c>
      <c r="M39" s="33">
        <f>'Adroit Sales Summary'!M39+'Asst Agencies'!M39+'STM Web Sales Summary'!M39</f>
        <v>0</v>
      </c>
      <c r="N39" s="33">
        <f>'Adroit Sales Summary'!N39+'Asst Agencies'!N39+'STM Web Sales Summary'!N39</f>
        <v>1</v>
      </c>
      <c r="O39" s="33">
        <f>'Adroit Sales Summary'!O39+'Asst Agencies'!O39+'STM Web Sales Summary'!O39</f>
        <v>23</v>
      </c>
      <c r="P39" s="33">
        <f>'Adroit Sales Summary'!P39+'Asst Agencies'!P39+'STM Web Sales Summary'!P39</f>
        <v>3</v>
      </c>
      <c r="Q39" s="33">
        <f>'Adroit Sales Summary'!Q39+'Asst Agencies'!Q39+'STM Web Sales Summary'!Q39</f>
        <v>2</v>
      </c>
      <c r="R39" s="33">
        <f>'Adroit Sales Summary'!R39+'Asst Agencies'!R39+'STM Web Sales Summary'!R39</f>
        <v>0</v>
      </c>
      <c r="S39" s="33">
        <f>'Adroit Sales Summary'!S39+'Asst Agencies'!S39+'STM Web Sales Summary'!S39</f>
        <v>2</v>
      </c>
      <c r="T39" s="33">
        <f>'Adroit Sales Summary'!T39+'Asst Agencies'!T39+'STM Web Sales Summary'!T39</f>
        <v>0</v>
      </c>
      <c r="U39" s="33">
        <f>'Adroit Sales Summary'!U39+'Asst Agencies'!U39+'STM Web Sales Summary'!U39</f>
        <v>0</v>
      </c>
      <c r="V39" s="33">
        <f>'Adroit Sales Summary'!V39+'Asst Agencies'!V39+'STM Web Sales Summary'!V39</f>
        <v>0</v>
      </c>
      <c r="W39" s="33">
        <f>'Adroit Sales Summary'!W39+'Asst Agencies'!W39+'STM Web Sales Summary'!W39</f>
        <v>0</v>
      </c>
      <c r="X39" s="33">
        <f>'Adroit Sales Summary'!X39+'Asst Agencies'!X39+'STM Web Sales Summary'!X39</f>
        <v>6</v>
      </c>
      <c r="Y39" s="33">
        <f>'Adroit Sales Summary'!Y39+'Asst Agencies'!Y39+'STM Web Sales Summary'!Y39</f>
        <v>0</v>
      </c>
      <c r="Z39" s="33">
        <f>'Adroit Sales Summary'!Z39+'Asst Agencies'!Z39+'STM Web Sales Summary'!Z39</f>
        <v>5</v>
      </c>
      <c r="AA39" s="33">
        <f>'Adroit Sales Summary'!AA39+'Asst Agencies'!AA39+'STM Web Sales Summary'!AA39</f>
        <v>1</v>
      </c>
      <c r="AB39" s="33">
        <f>'Adroit Sales Summary'!AB39+'Asst Agencies'!AB39+'STM Web Sales Summary'!AB39</f>
        <v>0</v>
      </c>
      <c r="AC39" s="33">
        <f>'Adroit Sales Summary'!AC39+'Asst Agencies'!AC39+'STM Web Sales Summary'!AC39</f>
        <v>7</v>
      </c>
      <c r="AD39" s="33">
        <f>'Adroit Sales Summary'!AD39+'Asst Agencies'!AD39+'STM Web Sales Summary'!AD39</f>
        <v>0</v>
      </c>
      <c r="AE39" s="33">
        <f>'Adroit Sales Summary'!AE39+'Asst Agencies'!AE39+'STM Web Sales Summary'!AE39</f>
        <v>0</v>
      </c>
      <c r="AF39" s="33">
        <f>'Adroit Sales Summary'!AF39+'Asst Agencies'!AF39+'STM Web Sales Summary'!AF39</f>
        <v>0</v>
      </c>
      <c r="AG39" s="33">
        <f>'Adroit Sales Summary'!AG39+'Asst Agencies'!AG39+'STM Web Sales Summary'!AG39</f>
        <v>0</v>
      </c>
      <c r="AH39" s="33">
        <f>'Adroit Sales Summary'!AH39+'Asst Agencies'!AH39+'STM Web Sales Summary'!AH39</f>
        <v>1</v>
      </c>
      <c r="AI39" s="33">
        <f>'Adroit Sales Summary'!AI39+'Asst Agencies'!AI39+'STM Web Sales Summary'!AI39</f>
        <v>3</v>
      </c>
      <c r="AJ39" s="33">
        <f>'Adroit Sales Summary'!AJ39+'Asst Agencies'!AJ39+'STM Web Sales Summary'!AJ39</f>
        <v>0</v>
      </c>
      <c r="AK39" s="33">
        <f>'Adroit Sales Summary'!AK39+'Asst Agencies'!AK39+'STM Web Sales Summary'!AK39</f>
        <v>6</v>
      </c>
      <c r="AL39" s="33">
        <f>'Adroit Sales Summary'!AL39+'Asst Agencies'!AL39+'STM Web Sales Summary'!AL39</f>
        <v>2</v>
      </c>
      <c r="AM39" s="33">
        <f>'Adroit Sales Summary'!AM39+'Asst Agencies'!AM39+'STM Web Sales Summary'!AM39</f>
        <v>0</v>
      </c>
      <c r="AN39" s="33">
        <f>'Adroit Sales Summary'!AN39+'Asst Agencies'!AN39+'STM Web Sales Summary'!AN39</f>
        <v>15</v>
      </c>
      <c r="AO39" s="33">
        <f>'Adroit Sales Summary'!AO39+'Asst Agencies'!AO39+'STM Web Sales Summary'!AO39</f>
        <v>0</v>
      </c>
      <c r="AP39" s="33">
        <f>'Adroit Sales Summary'!AP39+'Asst Agencies'!AP39+'STM Web Sales Summary'!AP39</f>
        <v>1</v>
      </c>
      <c r="AQ39" s="33">
        <f>'Adroit Sales Summary'!AQ39+'Asst Agencies'!AQ39+'STM Web Sales Summary'!AQ39</f>
        <v>1</v>
      </c>
      <c r="AR39" s="33">
        <f>'Adroit Sales Summary'!AR39+'Asst Agencies'!AR39+'STM Web Sales Summary'!AR39</f>
        <v>9</v>
      </c>
      <c r="AS39" s="33">
        <f>'Adroit Sales Summary'!AS39+'Asst Agencies'!AS39+'STM Web Sales Summary'!AS39</f>
        <v>37</v>
      </c>
      <c r="AT39" s="33">
        <f>'Adroit Sales Summary'!AT39+'Asst Agencies'!AT39+'STM Web Sales Summary'!AT39</f>
        <v>0</v>
      </c>
      <c r="AU39" s="33">
        <f>'Adroit Sales Summary'!AU39+'Asst Agencies'!AU39+'STM Web Sales Summary'!AU39</f>
        <v>0</v>
      </c>
      <c r="AV39" s="33">
        <f>'Adroit Sales Summary'!AV39+'Asst Agencies'!AV39+'STM Web Sales Summary'!AV39</f>
        <v>18</v>
      </c>
      <c r="AW39" s="33">
        <f>'Adroit Sales Summary'!AW39+'Asst Agencies'!AW39+'STM Web Sales Summary'!AW39</f>
        <v>0</v>
      </c>
      <c r="AX39" s="33">
        <f>'Adroit Sales Summary'!AX39+'Asst Agencies'!AX39+'STM Web Sales Summary'!AX39</f>
        <v>2</v>
      </c>
      <c r="AY39" s="33">
        <f>'Adroit Sales Summary'!AY39+'Asst Agencies'!AY39+'STM Web Sales Summary'!AY39</f>
        <v>6</v>
      </c>
      <c r="AZ39" s="33">
        <f>'Adroit Sales Summary'!AZ39+'Asst Agencies'!AZ39+'STM Web Sales Summary'!AZ39</f>
        <v>1</v>
      </c>
      <c r="BA39" s="33">
        <f>'Adroit Sales Summary'!BA39+'Asst Agencies'!BA39+'STM Web Sales Summary'!BA39</f>
        <v>218</v>
      </c>
      <c r="BC39" s="33">
        <f>'Adroit Sales Summary'!BB39+'Asst Agencies'!BB39+'Asst Agencies'!BJ39+'Asst Agencies'!BR39+'Asst Agencies'!BZ39+'Asst Agencies'!CH39+'Asst Agencies'!CP39+'STM Web Sales Summary'!BC39</f>
        <v>5</v>
      </c>
      <c r="BD39" s="33">
        <f>'Adroit Sales Summary'!BC39+'Asst Agencies'!BC39+'Asst Agencies'!BK39+'Asst Agencies'!BS39+'Asst Agencies'!CA39+'Asst Agencies'!CI39+'Asst Agencies'!CQ39+'STM Web Sales Summary'!BD39</f>
        <v>9</v>
      </c>
      <c r="BE39" s="33">
        <f>'Adroit Sales Summary'!BD39+'Asst Agencies'!BD39+'Asst Agencies'!BL39+'Asst Agencies'!BT39+'Asst Agencies'!CB39+'Asst Agencies'!CJ39+'Asst Agencies'!CR39+'STM Web Sales Summary'!BE39</f>
        <v>89</v>
      </c>
      <c r="BF39" s="33">
        <f>'Adroit Sales Summary'!BE39+'Asst Agencies'!BE39+'Asst Agencies'!BM39+'Asst Agencies'!BU39+'Asst Agencies'!CC39+'Asst Agencies'!CK39+'Asst Agencies'!CS39+'STM Web Sales Summary'!BF39</f>
        <v>115</v>
      </c>
      <c r="BG39" s="80">
        <f>'Adroit Sales Summary'!BF39+'Asst Agencies'!BF39+'Asst Agencies'!BN39+'Asst Agencies'!BV39+'Asst Agencies'!CD39+'Asst Agencies'!CL39+'Asst Agencies'!CT39+'STM Web Sales Summary'!BG39</f>
        <v>0</v>
      </c>
      <c r="BH39" s="82">
        <f>'Adroit Sales Summary'!BG39+'Asst Agencies'!BG39+'Asst Agencies'!BO39+'Asst Agencies'!BW39+'Asst Agencies'!CE39+'Asst Agencies'!CM39+'Asst Agencies'!CU39+'STM Web Sales Summary'!BH39</f>
        <v>0</v>
      </c>
      <c r="BI39" s="82">
        <f>'Adroit Sales Summary'!BH39+'Asst Agencies'!BH39+'Asst Agencies'!BP39+'Asst Agencies'!BX39+'Asst Agencies'!CF39+'Asst Agencies'!CN39+'Asst Agencies'!CV39+'STM Web Sales Summary'!BI39</f>
        <v>0</v>
      </c>
      <c r="BJ39" s="81">
        <f>'Adroit Sales Summary'!BI39+'Asst Agencies'!BI39+'Asst Agencies'!BQ39+'Asst Agencies'!BY39+'Asst Agencies'!CG39+'Asst Agencies'!CO39+'Asst Agencies'!CW39+'STM Web Sales Summary'!BJ39</f>
        <v>0</v>
      </c>
      <c r="BK39" s="33">
        <f t="shared" si="0"/>
        <v>218</v>
      </c>
      <c r="BL39" s="27">
        <f>'Adroit Sales Summary'!BK39</f>
        <v>36</v>
      </c>
      <c r="BM39" s="27">
        <f t="shared" si="1"/>
        <v>182</v>
      </c>
    </row>
    <row r="40" spans="1:65" x14ac:dyDescent="0.45">
      <c r="A40" s="2">
        <v>42767</v>
      </c>
      <c r="B40" s="91">
        <f>'Adroit Sales Summary'!B40+'Asst Agencies'!B40+'STM Web Sales Summary'!B40</f>
        <v>0</v>
      </c>
      <c r="C40" s="91">
        <f>'Adroit Sales Summary'!C40+'Asst Agencies'!C40+'STM Web Sales Summary'!C40</f>
        <v>0</v>
      </c>
      <c r="D40" s="91">
        <f>'Adroit Sales Summary'!D40+'Asst Agencies'!D40+'STM Web Sales Summary'!D40</f>
        <v>2</v>
      </c>
      <c r="E40" s="91">
        <f>'Adroit Sales Summary'!E40+'Asst Agencies'!E40+'STM Web Sales Summary'!E40</f>
        <v>0</v>
      </c>
      <c r="F40" s="91">
        <f>'Adroit Sales Summary'!F40+'Asst Agencies'!F40+'STM Web Sales Summary'!F40</f>
        <v>0</v>
      </c>
      <c r="G40" s="91">
        <f>'Adroit Sales Summary'!G40+'Asst Agencies'!G40+'STM Web Sales Summary'!G40</f>
        <v>0</v>
      </c>
      <c r="H40" s="91">
        <f>'Adroit Sales Summary'!H40+'Asst Agencies'!H40+'STM Web Sales Summary'!H40</f>
        <v>0</v>
      </c>
      <c r="I40" s="91">
        <f>'Adroit Sales Summary'!I40+'Asst Agencies'!I40+'STM Web Sales Summary'!I40</f>
        <v>0</v>
      </c>
      <c r="J40" s="91">
        <f>'Adroit Sales Summary'!J40+'Asst Agencies'!J40+'STM Web Sales Summary'!J40</f>
        <v>0</v>
      </c>
      <c r="K40" s="91">
        <f>'Adroit Sales Summary'!K40+'Asst Agencies'!K40+'STM Web Sales Summary'!K40</f>
        <v>0</v>
      </c>
      <c r="L40" s="91">
        <f>'Adroit Sales Summary'!L40+'Asst Agencies'!L40+'STM Web Sales Summary'!L40</f>
        <v>1</v>
      </c>
      <c r="M40" s="91">
        <f>'Adroit Sales Summary'!M40+'Asst Agencies'!M40+'STM Web Sales Summary'!M40</f>
        <v>0</v>
      </c>
      <c r="N40" s="91">
        <f>'Adroit Sales Summary'!N40+'Asst Agencies'!N40+'STM Web Sales Summary'!N40</f>
        <v>0</v>
      </c>
      <c r="O40" s="91">
        <f>'Adroit Sales Summary'!O40+'Asst Agencies'!O40+'STM Web Sales Summary'!O40</f>
        <v>1</v>
      </c>
      <c r="P40" s="91">
        <f>'Adroit Sales Summary'!P40+'Asst Agencies'!P40+'STM Web Sales Summary'!P40</f>
        <v>0</v>
      </c>
      <c r="Q40" s="91">
        <f>'Adroit Sales Summary'!Q40+'Asst Agencies'!Q40+'STM Web Sales Summary'!Q40</f>
        <v>0</v>
      </c>
      <c r="R40" s="91">
        <f>'Adroit Sales Summary'!R40+'Asst Agencies'!R40+'STM Web Sales Summary'!R40</f>
        <v>0</v>
      </c>
      <c r="S40" s="91">
        <f>'Adroit Sales Summary'!S40+'Asst Agencies'!S40+'STM Web Sales Summary'!S40</f>
        <v>1</v>
      </c>
      <c r="T40" s="91">
        <f>'Adroit Sales Summary'!T40+'Asst Agencies'!T40+'STM Web Sales Summary'!T40</f>
        <v>0</v>
      </c>
      <c r="U40" s="91">
        <f>'Adroit Sales Summary'!U40+'Asst Agencies'!U40+'STM Web Sales Summary'!U40</f>
        <v>0</v>
      </c>
      <c r="V40" s="91">
        <f>'Adroit Sales Summary'!V40+'Asst Agencies'!V40+'STM Web Sales Summary'!V40</f>
        <v>0</v>
      </c>
      <c r="W40" s="91">
        <f>'Adroit Sales Summary'!W40+'Asst Agencies'!W40+'STM Web Sales Summary'!W40</f>
        <v>0</v>
      </c>
      <c r="X40" s="91">
        <f>'Adroit Sales Summary'!X40+'Asst Agencies'!X40+'STM Web Sales Summary'!X40</f>
        <v>2</v>
      </c>
      <c r="Y40" s="91">
        <f>'Adroit Sales Summary'!Y40+'Asst Agencies'!Y40+'STM Web Sales Summary'!Y40</f>
        <v>0</v>
      </c>
      <c r="Z40" s="91">
        <f>'Adroit Sales Summary'!Z40+'Asst Agencies'!Z40+'STM Web Sales Summary'!Z40</f>
        <v>0</v>
      </c>
      <c r="AA40" s="91">
        <f>'Adroit Sales Summary'!AA40+'Asst Agencies'!AA40+'STM Web Sales Summary'!AA40</f>
        <v>0</v>
      </c>
      <c r="AB40" s="91">
        <f>'Adroit Sales Summary'!AB40+'Asst Agencies'!AB40+'STM Web Sales Summary'!AB40</f>
        <v>0</v>
      </c>
      <c r="AC40" s="91">
        <f>'Adroit Sales Summary'!AC40+'Asst Agencies'!AC40+'STM Web Sales Summary'!AC40</f>
        <v>0</v>
      </c>
      <c r="AD40" s="91">
        <f>'Adroit Sales Summary'!AD40+'Asst Agencies'!AD40+'STM Web Sales Summary'!AD40</f>
        <v>0</v>
      </c>
      <c r="AE40" s="91">
        <f>'Adroit Sales Summary'!AE40+'Asst Agencies'!AE40+'STM Web Sales Summary'!AE40</f>
        <v>0</v>
      </c>
      <c r="AF40" s="91">
        <f>'Adroit Sales Summary'!AF40+'Asst Agencies'!AF40+'STM Web Sales Summary'!AF40</f>
        <v>0</v>
      </c>
      <c r="AG40" s="91">
        <f>'Adroit Sales Summary'!AG40+'Asst Agencies'!AG40+'STM Web Sales Summary'!AG40</f>
        <v>0</v>
      </c>
      <c r="AH40" s="91">
        <f>'Adroit Sales Summary'!AH40+'Asst Agencies'!AH40+'STM Web Sales Summary'!AH40</f>
        <v>0</v>
      </c>
      <c r="AI40" s="91">
        <f>'Adroit Sales Summary'!AI40+'Asst Agencies'!AI40+'STM Web Sales Summary'!AI40</f>
        <v>0</v>
      </c>
      <c r="AJ40" s="91">
        <f>'Adroit Sales Summary'!AJ40+'Asst Agencies'!AJ40+'STM Web Sales Summary'!AJ40</f>
        <v>0</v>
      </c>
      <c r="AK40" s="91">
        <f>'Adroit Sales Summary'!AK40+'Asst Agencies'!AK40+'STM Web Sales Summary'!AK40</f>
        <v>0</v>
      </c>
      <c r="AL40" s="91">
        <f>'Adroit Sales Summary'!AL40+'Asst Agencies'!AL40+'STM Web Sales Summary'!AL40</f>
        <v>0</v>
      </c>
      <c r="AM40" s="91">
        <f>'Adroit Sales Summary'!AM40+'Asst Agencies'!AM40+'STM Web Sales Summary'!AM40</f>
        <v>0</v>
      </c>
      <c r="AN40" s="91">
        <f>'Adroit Sales Summary'!AN40+'Asst Agencies'!AN40+'STM Web Sales Summary'!AN40</f>
        <v>1</v>
      </c>
      <c r="AO40" s="91">
        <f>'Adroit Sales Summary'!AO40+'Asst Agencies'!AO40+'STM Web Sales Summary'!AO40</f>
        <v>0</v>
      </c>
      <c r="AP40" s="91">
        <f>'Adroit Sales Summary'!AP40+'Asst Agencies'!AP40+'STM Web Sales Summary'!AP40</f>
        <v>0</v>
      </c>
      <c r="AQ40" s="91">
        <f>'Adroit Sales Summary'!AQ40+'Asst Agencies'!AQ40+'STM Web Sales Summary'!AQ40</f>
        <v>0</v>
      </c>
      <c r="AR40" s="91">
        <f>'Adroit Sales Summary'!AR40+'Asst Agencies'!AR40+'STM Web Sales Summary'!AR40</f>
        <v>0</v>
      </c>
      <c r="AS40" s="91">
        <f>'Adroit Sales Summary'!AS40+'Asst Agencies'!AS40+'STM Web Sales Summary'!AS40</f>
        <v>1</v>
      </c>
      <c r="AT40" s="91">
        <f>'Adroit Sales Summary'!AT40+'Asst Agencies'!AT40+'STM Web Sales Summary'!AT40</f>
        <v>0</v>
      </c>
      <c r="AU40" s="91">
        <f>'Adroit Sales Summary'!AU40+'Asst Agencies'!AU40+'STM Web Sales Summary'!AU40</f>
        <v>0</v>
      </c>
      <c r="AV40" s="91">
        <f>'Adroit Sales Summary'!AV40+'Asst Agencies'!AV40+'STM Web Sales Summary'!AV40</f>
        <v>0</v>
      </c>
      <c r="AW40" s="91">
        <f>'Adroit Sales Summary'!AW40+'Asst Agencies'!AW40+'STM Web Sales Summary'!AW40</f>
        <v>0</v>
      </c>
      <c r="AX40" s="91">
        <f>'Adroit Sales Summary'!AX40+'Asst Agencies'!AX40+'STM Web Sales Summary'!AX40</f>
        <v>0</v>
      </c>
      <c r="AY40" s="91">
        <f>'Adroit Sales Summary'!AY40+'Asst Agencies'!AY40+'STM Web Sales Summary'!AY40</f>
        <v>0</v>
      </c>
      <c r="AZ40" s="91">
        <f>'Adroit Sales Summary'!AZ40+'Asst Agencies'!AZ40+'STM Web Sales Summary'!AZ40</f>
        <v>0</v>
      </c>
      <c r="BA40" s="14">
        <f>'Adroit Sales Summary'!BA40+'Asst Agencies'!BA40+'STM Web Sales Summary'!BA40</f>
        <v>9</v>
      </c>
      <c r="BC40" s="91">
        <f>'Adroit Sales Summary'!BB40+'Asst Agencies'!BB40+'Asst Agencies'!BJ40+'Asst Agencies'!BR40+'Asst Agencies'!BZ40+'Asst Agencies'!CH40+'Asst Agencies'!CP40+'STM Web Sales Summary'!BC40</f>
        <v>2</v>
      </c>
      <c r="BD40" s="91">
        <f>'Adroit Sales Summary'!BC40+'Asst Agencies'!BC40+'Asst Agencies'!BK40+'Asst Agencies'!BS40+'Asst Agencies'!CA40+'Asst Agencies'!CI40+'Asst Agencies'!CQ40+'STM Web Sales Summary'!BD40</f>
        <v>0</v>
      </c>
      <c r="BE40" s="91">
        <f>'Adroit Sales Summary'!BD40+'Asst Agencies'!BD40+'Asst Agencies'!BL40+'Asst Agencies'!BT40+'Asst Agencies'!CB40+'Asst Agencies'!CJ40+'Asst Agencies'!CR40+'STM Web Sales Summary'!BE40</f>
        <v>1</v>
      </c>
      <c r="BF40" s="91">
        <f>'Adroit Sales Summary'!BE40+'Asst Agencies'!BE40+'Asst Agencies'!BM40+'Asst Agencies'!BU40+'Asst Agencies'!CC40+'Asst Agencies'!CK40+'Asst Agencies'!CS40+'STM Web Sales Summary'!BF40</f>
        <v>6</v>
      </c>
      <c r="BG40" s="60">
        <f>'Adroit Sales Summary'!BF40+'Asst Agencies'!BF40+'Asst Agencies'!BN40+'Asst Agencies'!BV40+'Asst Agencies'!CD40+'Asst Agencies'!CL40+'Asst Agencies'!CT40+'STM Web Sales Summary'!BG40</f>
        <v>0</v>
      </c>
      <c r="BH40" s="29">
        <f>'Adroit Sales Summary'!BG40+'Asst Agencies'!BG40+'Asst Agencies'!BO40+'Asst Agencies'!BW40+'Asst Agencies'!CE40+'Asst Agencies'!CM40+'Asst Agencies'!CU40+'STM Web Sales Summary'!BH40</f>
        <v>0</v>
      </c>
      <c r="BI40" s="29">
        <f>'Adroit Sales Summary'!BH40+'Asst Agencies'!BH40+'Asst Agencies'!BP40+'Asst Agencies'!BX40+'Asst Agencies'!CF40+'Asst Agencies'!CN40+'Asst Agencies'!CV40+'STM Web Sales Summary'!BI40</f>
        <v>0</v>
      </c>
      <c r="BJ40" s="57">
        <f>'Adroit Sales Summary'!BI40+'Asst Agencies'!BI40+'Asst Agencies'!BQ40+'Asst Agencies'!BY40+'Asst Agencies'!CG40+'Asst Agencies'!CO40+'Asst Agencies'!CW40+'STM Web Sales Summary'!BJ40</f>
        <v>0</v>
      </c>
      <c r="BK40" s="14">
        <f t="shared" si="0"/>
        <v>9</v>
      </c>
      <c r="BL40" s="91">
        <f>'Adroit Sales Summary'!BK40</f>
        <v>0</v>
      </c>
      <c r="BM40" s="91">
        <f t="shared" si="1"/>
        <v>9</v>
      </c>
    </row>
    <row r="41" spans="1:65" x14ac:dyDescent="0.45">
      <c r="A41" s="2">
        <v>42768</v>
      </c>
      <c r="B41" s="91">
        <f>'Adroit Sales Summary'!B41+'Asst Agencies'!B41+'STM Web Sales Summary'!B41</f>
        <v>0</v>
      </c>
      <c r="C41" s="91">
        <f>'Adroit Sales Summary'!C41+'Asst Agencies'!C41+'STM Web Sales Summary'!C41</f>
        <v>0</v>
      </c>
      <c r="D41" s="91">
        <f>'Adroit Sales Summary'!D41+'Asst Agencies'!D41+'STM Web Sales Summary'!D41</f>
        <v>1</v>
      </c>
      <c r="E41" s="91">
        <f>'Adroit Sales Summary'!E41+'Asst Agencies'!E41+'STM Web Sales Summary'!E41</f>
        <v>0</v>
      </c>
      <c r="F41" s="91">
        <f>'Adroit Sales Summary'!F41+'Asst Agencies'!F41+'STM Web Sales Summary'!F41</f>
        <v>0</v>
      </c>
      <c r="G41" s="91">
        <f>'Adroit Sales Summary'!G41+'Asst Agencies'!G41+'STM Web Sales Summary'!G41</f>
        <v>0</v>
      </c>
      <c r="H41" s="91">
        <f>'Adroit Sales Summary'!H41+'Asst Agencies'!H41+'STM Web Sales Summary'!H41</f>
        <v>0</v>
      </c>
      <c r="I41" s="91">
        <f>'Adroit Sales Summary'!I41+'Asst Agencies'!I41+'STM Web Sales Summary'!I41</f>
        <v>0</v>
      </c>
      <c r="J41" s="91">
        <f>'Adroit Sales Summary'!J41+'Asst Agencies'!J41+'STM Web Sales Summary'!J41</f>
        <v>0</v>
      </c>
      <c r="K41" s="91">
        <f>'Adroit Sales Summary'!K41+'Asst Agencies'!K41+'STM Web Sales Summary'!K41</f>
        <v>1</v>
      </c>
      <c r="L41" s="91">
        <f>'Adroit Sales Summary'!L41+'Asst Agencies'!L41+'STM Web Sales Summary'!L41</f>
        <v>0</v>
      </c>
      <c r="M41" s="91">
        <f>'Adroit Sales Summary'!M41+'Asst Agencies'!M41+'STM Web Sales Summary'!M41</f>
        <v>0</v>
      </c>
      <c r="N41" s="91">
        <f>'Adroit Sales Summary'!N41+'Asst Agencies'!N41+'STM Web Sales Summary'!N41</f>
        <v>0</v>
      </c>
      <c r="O41" s="91">
        <f>'Adroit Sales Summary'!O41+'Asst Agencies'!O41+'STM Web Sales Summary'!O41</f>
        <v>0</v>
      </c>
      <c r="P41" s="91">
        <f>'Adroit Sales Summary'!P41+'Asst Agencies'!P41+'STM Web Sales Summary'!P41</f>
        <v>0</v>
      </c>
      <c r="Q41" s="91">
        <f>'Adroit Sales Summary'!Q41+'Asst Agencies'!Q41+'STM Web Sales Summary'!Q41</f>
        <v>0</v>
      </c>
      <c r="R41" s="91">
        <f>'Adroit Sales Summary'!R41+'Asst Agencies'!R41+'STM Web Sales Summary'!R41</f>
        <v>0</v>
      </c>
      <c r="S41" s="91">
        <f>'Adroit Sales Summary'!S41+'Asst Agencies'!S41+'STM Web Sales Summary'!S41</f>
        <v>0</v>
      </c>
      <c r="T41" s="91">
        <f>'Adroit Sales Summary'!T41+'Asst Agencies'!T41+'STM Web Sales Summary'!T41</f>
        <v>0</v>
      </c>
      <c r="U41" s="91">
        <f>'Adroit Sales Summary'!U41+'Asst Agencies'!U41+'STM Web Sales Summary'!U41</f>
        <v>0</v>
      </c>
      <c r="V41" s="91">
        <f>'Adroit Sales Summary'!V41+'Asst Agencies'!V41+'STM Web Sales Summary'!V41</f>
        <v>0</v>
      </c>
      <c r="W41" s="91">
        <f>'Adroit Sales Summary'!W41+'Asst Agencies'!W41+'STM Web Sales Summary'!W41</f>
        <v>0</v>
      </c>
      <c r="X41" s="91">
        <f>'Adroit Sales Summary'!X41+'Asst Agencies'!X41+'STM Web Sales Summary'!X41</f>
        <v>0</v>
      </c>
      <c r="Y41" s="91">
        <f>'Adroit Sales Summary'!Y41+'Asst Agencies'!Y41+'STM Web Sales Summary'!Y41</f>
        <v>0</v>
      </c>
      <c r="Z41" s="91">
        <f>'Adroit Sales Summary'!Z41+'Asst Agencies'!Z41+'STM Web Sales Summary'!Z41</f>
        <v>0</v>
      </c>
      <c r="AA41" s="91">
        <f>'Adroit Sales Summary'!AA41+'Asst Agencies'!AA41+'STM Web Sales Summary'!AA41</f>
        <v>0</v>
      </c>
      <c r="AB41" s="91">
        <f>'Adroit Sales Summary'!AB41+'Asst Agencies'!AB41+'STM Web Sales Summary'!AB41</f>
        <v>0</v>
      </c>
      <c r="AC41" s="91">
        <f>'Adroit Sales Summary'!AC41+'Asst Agencies'!AC41+'STM Web Sales Summary'!AC41</f>
        <v>1</v>
      </c>
      <c r="AD41" s="91">
        <f>'Adroit Sales Summary'!AD41+'Asst Agencies'!AD41+'STM Web Sales Summary'!AD41</f>
        <v>0</v>
      </c>
      <c r="AE41" s="91">
        <f>'Adroit Sales Summary'!AE41+'Asst Agencies'!AE41+'STM Web Sales Summary'!AE41</f>
        <v>0</v>
      </c>
      <c r="AF41" s="91">
        <f>'Adroit Sales Summary'!AF41+'Asst Agencies'!AF41+'STM Web Sales Summary'!AF41</f>
        <v>0</v>
      </c>
      <c r="AG41" s="91">
        <f>'Adroit Sales Summary'!AG41+'Asst Agencies'!AG41+'STM Web Sales Summary'!AG41</f>
        <v>0</v>
      </c>
      <c r="AH41" s="91">
        <f>'Adroit Sales Summary'!AH41+'Asst Agencies'!AH41+'STM Web Sales Summary'!AH41</f>
        <v>0</v>
      </c>
      <c r="AI41" s="91">
        <f>'Adroit Sales Summary'!AI41+'Asst Agencies'!AI41+'STM Web Sales Summary'!AI41</f>
        <v>0</v>
      </c>
      <c r="AJ41" s="91">
        <f>'Adroit Sales Summary'!AJ41+'Asst Agencies'!AJ41+'STM Web Sales Summary'!AJ41</f>
        <v>0</v>
      </c>
      <c r="AK41" s="91">
        <f>'Adroit Sales Summary'!AK41+'Asst Agencies'!AK41+'STM Web Sales Summary'!AK41</f>
        <v>0</v>
      </c>
      <c r="AL41" s="91">
        <f>'Adroit Sales Summary'!AL41+'Asst Agencies'!AL41+'STM Web Sales Summary'!AL41</f>
        <v>0</v>
      </c>
      <c r="AM41" s="91">
        <f>'Adroit Sales Summary'!AM41+'Asst Agencies'!AM41+'STM Web Sales Summary'!AM41</f>
        <v>0</v>
      </c>
      <c r="AN41" s="91">
        <f>'Adroit Sales Summary'!AN41+'Asst Agencies'!AN41+'STM Web Sales Summary'!AN41</f>
        <v>0</v>
      </c>
      <c r="AO41" s="91">
        <f>'Adroit Sales Summary'!AO41+'Asst Agencies'!AO41+'STM Web Sales Summary'!AO41</f>
        <v>0</v>
      </c>
      <c r="AP41" s="91">
        <f>'Adroit Sales Summary'!AP41+'Asst Agencies'!AP41+'STM Web Sales Summary'!AP41</f>
        <v>0</v>
      </c>
      <c r="AQ41" s="91">
        <f>'Adroit Sales Summary'!AQ41+'Asst Agencies'!AQ41+'STM Web Sales Summary'!AQ41</f>
        <v>0</v>
      </c>
      <c r="AR41" s="91">
        <f>'Adroit Sales Summary'!AR41+'Asst Agencies'!AR41+'STM Web Sales Summary'!AR41</f>
        <v>0</v>
      </c>
      <c r="AS41" s="91">
        <f>'Adroit Sales Summary'!AS41+'Asst Agencies'!AS41+'STM Web Sales Summary'!AS41</f>
        <v>0</v>
      </c>
      <c r="AT41" s="91">
        <f>'Adroit Sales Summary'!AT41+'Asst Agencies'!AT41+'STM Web Sales Summary'!AT41</f>
        <v>0</v>
      </c>
      <c r="AU41" s="91">
        <f>'Adroit Sales Summary'!AU41+'Asst Agencies'!AU41+'STM Web Sales Summary'!AU41</f>
        <v>0</v>
      </c>
      <c r="AV41" s="91">
        <f>'Adroit Sales Summary'!AV41+'Asst Agencies'!AV41+'STM Web Sales Summary'!AV41</f>
        <v>2</v>
      </c>
      <c r="AW41" s="91">
        <f>'Adroit Sales Summary'!AW41+'Asst Agencies'!AW41+'STM Web Sales Summary'!AW41</f>
        <v>0</v>
      </c>
      <c r="AX41" s="91">
        <f>'Adroit Sales Summary'!AX41+'Asst Agencies'!AX41+'STM Web Sales Summary'!AX41</f>
        <v>0</v>
      </c>
      <c r="AY41" s="91">
        <f>'Adroit Sales Summary'!AY41+'Asst Agencies'!AY41+'STM Web Sales Summary'!AY41</f>
        <v>0</v>
      </c>
      <c r="AZ41" s="91">
        <f>'Adroit Sales Summary'!AZ41+'Asst Agencies'!AZ41+'STM Web Sales Summary'!AZ41</f>
        <v>0</v>
      </c>
      <c r="BA41" s="14">
        <f>'Adroit Sales Summary'!BA41+'Asst Agencies'!BA41+'STM Web Sales Summary'!BA41</f>
        <v>5</v>
      </c>
      <c r="BC41" s="91">
        <f>'Adroit Sales Summary'!BB41+'Asst Agencies'!BB41+'Asst Agencies'!BJ41+'Asst Agencies'!BR41+'Asst Agencies'!BZ41+'Asst Agencies'!CH41+'Asst Agencies'!CP41+'STM Web Sales Summary'!BC41</f>
        <v>2</v>
      </c>
      <c r="BD41" s="91">
        <f>'Adroit Sales Summary'!BC41+'Asst Agencies'!BC41+'Asst Agencies'!BK41+'Asst Agencies'!BS41+'Asst Agencies'!CA41+'Asst Agencies'!CI41+'Asst Agencies'!CQ41+'STM Web Sales Summary'!BD41</f>
        <v>0</v>
      </c>
      <c r="BE41" s="91">
        <f>'Adroit Sales Summary'!BD41+'Asst Agencies'!BD41+'Asst Agencies'!BL41+'Asst Agencies'!BT41+'Asst Agencies'!CB41+'Asst Agencies'!CJ41+'Asst Agencies'!CR41+'STM Web Sales Summary'!BE41</f>
        <v>1</v>
      </c>
      <c r="BF41" s="91">
        <f>'Adroit Sales Summary'!BE41+'Asst Agencies'!BE41+'Asst Agencies'!BM41+'Asst Agencies'!BU41+'Asst Agencies'!CC41+'Asst Agencies'!CK41+'Asst Agencies'!CS41+'STM Web Sales Summary'!BF41</f>
        <v>2</v>
      </c>
      <c r="BG41" s="60">
        <f>'Adroit Sales Summary'!BF41+'Asst Agencies'!BF41+'Asst Agencies'!BN41+'Asst Agencies'!BV41+'Asst Agencies'!CD41+'Asst Agencies'!CL41+'Asst Agencies'!CT41+'STM Web Sales Summary'!BG41</f>
        <v>0</v>
      </c>
      <c r="BH41" s="29">
        <f>'Adroit Sales Summary'!BG41+'Asst Agencies'!BG41+'Asst Agencies'!BO41+'Asst Agencies'!BW41+'Asst Agencies'!CE41+'Asst Agencies'!CM41+'Asst Agencies'!CU41+'STM Web Sales Summary'!BH41</f>
        <v>0</v>
      </c>
      <c r="BI41" s="29">
        <f>'Adroit Sales Summary'!BH41+'Asst Agencies'!BH41+'Asst Agencies'!BP41+'Asst Agencies'!BX41+'Asst Agencies'!CF41+'Asst Agencies'!CN41+'Asst Agencies'!CV41+'STM Web Sales Summary'!BI41</f>
        <v>0</v>
      </c>
      <c r="BJ41" s="57">
        <f>'Adroit Sales Summary'!BI41+'Asst Agencies'!BI41+'Asst Agencies'!BQ41+'Asst Agencies'!BY41+'Asst Agencies'!CG41+'Asst Agencies'!CO41+'Asst Agencies'!CW41+'STM Web Sales Summary'!BJ41</f>
        <v>0</v>
      </c>
      <c r="BK41" s="14">
        <f t="shared" si="0"/>
        <v>5</v>
      </c>
      <c r="BL41" s="91">
        <f>'Adroit Sales Summary'!BK41</f>
        <v>1</v>
      </c>
      <c r="BM41" s="91">
        <f t="shared" si="1"/>
        <v>4</v>
      </c>
    </row>
    <row r="42" spans="1:65" x14ac:dyDescent="0.45">
      <c r="A42" s="2">
        <v>42769</v>
      </c>
      <c r="B42" s="91">
        <f>'Adroit Sales Summary'!B42+'Asst Agencies'!B42+'STM Web Sales Summary'!B42</f>
        <v>0</v>
      </c>
      <c r="C42" s="91">
        <f>'Adroit Sales Summary'!C42+'Asst Agencies'!C42+'STM Web Sales Summary'!C42</f>
        <v>0</v>
      </c>
      <c r="D42" s="91">
        <f>'Adroit Sales Summary'!D42+'Asst Agencies'!D42+'STM Web Sales Summary'!D42</f>
        <v>1</v>
      </c>
      <c r="E42" s="91">
        <f>'Adroit Sales Summary'!E42+'Asst Agencies'!E42+'STM Web Sales Summary'!E42</f>
        <v>0</v>
      </c>
      <c r="F42" s="91">
        <f>'Adroit Sales Summary'!F42+'Asst Agencies'!F42+'STM Web Sales Summary'!F42</f>
        <v>0</v>
      </c>
      <c r="G42" s="91">
        <f>'Adroit Sales Summary'!G42+'Asst Agencies'!G42+'STM Web Sales Summary'!G42</f>
        <v>0</v>
      </c>
      <c r="H42" s="91">
        <f>'Adroit Sales Summary'!H42+'Asst Agencies'!H42+'STM Web Sales Summary'!H42</f>
        <v>0</v>
      </c>
      <c r="I42" s="91">
        <f>'Adroit Sales Summary'!I42+'Asst Agencies'!I42+'STM Web Sales Summary'!I42</f>
        <v>0</v>
      </c>
      <c r="J42" s="91">
        <f>'Adroit Sales Summary'!J42+'Asst Agencies'!J42+'STM Web Sales Summary'!J42</f>
        <v>0</v>
      </c>
      <c r="K42" s="91">
        <f>'Adroit Sales Summary'!K42+'Asst Agencies'!K42+'STM Web Sales Summary'!K42</f>
        <v>0</v>
      </c>
      <c r="L42" s="91">
        <f>'Adroit Sales Summary'!L42+'Asst Agencies'!L42+'STM Web Sales Summary'!L42</f>
        <v>2</v>
      </c>
      <c r="M42" s="91">
        <f>'Adroit Sales Summary'!M42+'Asst Agencies'!M42+'STM Web Sales Summary'!M42</f>
        <v>0</v>
      </c>
      <c r="N42" s="91">
        <f>'Adroit Sales Summary'!N42+'Asst Agencies'!N42+'STM Web Sales Summary'!N42</f>
        <v>0</v>
      </c>
      <c r="O42" s="91">
        <f>'Adroit Sales Summary'!O42+'Asst Agencies'!O42+'STM Web Sales Summary'!O42</f>
        <v>0</v>
      </c>
      <c r="P42" s="91">
        <f>'Adroit Sales Summary'!P42+'Asst Agencies'!P42+'STM Web Sales Summary'!P42</f>
        <v>0</v>
      </c>
      <c r="Q42" s="91">
        <f>'Adroit Sales Summary'!Q42+'Asst Agencies'!Q42+'STM Web Sales Summary'!Q42</f>
        <v>1</v>
      </c>
      <c r="R42" s="91">
        <f>'Adroit Sales Summary'!R42+'Asst Agencies'!R42+'STM Web Sales Summary'!R42</f>
        <v>0</v>
      </c>
      <c r="S42" s="91">
        <f>'Adroit Sales Summary'!S42+'Asst Agencies'!S42+'STM Web Sales Summary'!S42</f>
        <v>0</v>
      </c>
      <c r="T42" s="91">
        <f>'Adroit Sales Summary'!T42+'Asst Agencies'!T42+'STM Web Sales Summary'!T42</f>
        <v>0</v>
      </c>
      <c r="U42" s="91">
        <f>'Adroit Sales Summary'!U42+'Asst Agencies'!U42+'STM Web Sales Summary'!U42</f>
        <v>0</v>
      </c>
      <c r="V42" s="91">
        <f>'Adroit Sales Summary'!V42+'Asst Agencies'!V42+'STM Web Sales Summary'!V42</f>
        <v>0</v>
      </c>
      <c r="W42" s="91">
        <f>'Adroit Sales Summary'!W42+'Asst Agencies'!W42+'STM Web Sales Summary'!W42</f>
        <v>0</v>
      </c>
      <c r="X42" s="91">
        <f>'Adroit Sales Summary'!X42+'Asst Agencies'!X42+'STM Web Sales Summary'!X42</f>
        <v>0</v>
      </c>
      <c r="Y42" s="91">
        <f>'Adroit Sales Summary'!Y42+'Asst Agencies'!Y42+'STM Web Sales Summary'!Y42</f>
        <v>0</v>
      </c>
      <c r="Z42" s="91">
        <f>'Adroit Sales Summary'!Z42+'Asst Agencies'!Z42+'STM Web Sales Summary'!Z42</f>
        <v>1</v>
      </c>
      <c r="AA42" s="91">
        <f>'Adroit Sales Summary'!AA42+'Asst Agencies'!AA42+'STM Web Sales Summary'!AA42</f>
        <v>0</v>
      </c>
      <c r="AB42" s="91">
        <f>'Adroit Sales Summary'!AB42+'Asst Agencies'!AB42+'STM Web Sales Summary'!AB42</f>
        <v>0</v>
      </c>
      <c r="AC42" s="91">
        <f>'Adroit Sales Summary'!AC42+'Asst Agencies'!AC42+'STM Web Sales Summary'!AC42</f>
        <v>1</v>
      </c>
      <c r="AD42" s="91">
        <f>'Adroit Sales Summary'!AD42+'Asst Agencies'!AD42+'STM Web Sales Summary'!AD42</f>
        <v>0</v>
      </c>
      <c r="AE42" s="91">
        <f>'Adroit Sales Summary'!AE42+'Asst Agencies'!AE42+'STM Web Sales Summary'!AE42</f>
        <v>0</v>
      </c>
      <c r="AF42" s="91">
        <f>'Adroit Sales Summary'!AF42+'Asst Agencies'!AF42+'STM Web Sales Summary'!AF42</f>
        <v>0</v>
      </c>
      <c r="AG42" s="91">
        <f>'Adroit Sales Summary'!AG42+'Asst Agencies'!AG42+'STM Web Sales Summary'!AG42</f>
        <v>0</v>
      </c>
      <c r="AH42" s="91">
        <f>'Adroit Sales Summary'!AH42+'Asst Agencies'!AH42+'STM Web Sales Summary'!AH42</f>
        <v>0</v>
      </c>
      <c r="AI42" s="91">
        <f>'Adroit Sales Summary'!AI42+'Asst Agencies'!AI42+'STM Web Sales Summary'!AI42</f>
        <v>0</v>
      </c>
      <c r="AJ42" s="91">
        <f>'Adroit Sales Summary'!AJ42+'Asst Agencies'!AJ42+'STM Web Sales Summary'!AJ42</f>
        <v>0</v>
      </c>
      <c r="AK42" s="91">
        <f>'Adroit Sales Summary'!AK42+'Asst Agencies'!AK42+'STM Web Sales Summary'!AK42</f>
        <v>0</v>
      </c>
      <c r="AL42" s="91">
        <f>'Adroit Sales Summary'!AL42+'Asst Agencies'!AL42+'STM Web Sales Summary'!AL42</f>
        <v>0</v>
      </c>
      <c r="AM42" s="91">
        <f>'Adroit Sales Summary'!AM42+'Asst Agencies'!AM42+'STM Web Sales Summary'!AM42</f>
        <v>0</v>
      </c>
      <c r="AN42" s="91">
        <f>'Adroit Sales Summary'!AN42+'Asst Agencies'!AN42+'STM Web Sales Summary'!AN42</f>
        <v>0</v>
      </c>
      <c r="AO42" s="91">
        <f>'Adroit Sales Summary'!AO42+'Asst Agencies'!AO42+'STM Web Sales Summary'!AO42</f>
        <v>0</v>
      </c>
      <c r="AP42" s="91">
        <f>'Adroit Sales Summary'!AP42+'Asst Agencies'!AP42+'STM Web Sales Summary'!AP42</f>
        <v>0</v>
      </c>
      <c r="AQ42" s="91">
        <f>'Adroit Sales Summary'!AQ42+'Asst Agencies'!AQ42+'STM Web Sales Summary'!AQ42</f>
        <v>0</v>
      </c>
      <c r="AR42" s="91">
        <f>'Adroit Sales Summary'!AR42+'Asst Agencies'!AR42+'STM Web Sales Summary'!AR42</f>
        <v>0</v>
      </c>
      <c r="AS42" s="91">
        <f>'Adroit Sales Summary'!AS42+'Asst Agencies'!AS42+'STM Web Sales Summary'!AS42</f>
        <v>0</v>
      </c>
      <c r="AT42" s="91">
        <f>'Adroit Sales Summary'!AT42+'Asst Agencies'!AT42+'STM Web Sales Summary'!AT42</f>
        <v>0</v>
      </c>
      <c r="AU42" s="91">
        <f>'Adroit Sales Summary'!AU42+'Asst Agencies'!AU42+'STM Web Sales Summary'!AU42</f>
        <v>0</v>
      </c>
      <c r="AV42" s="91">
        <f>'Adroit Sales Summary'!AV42+'Asst Agencies'!AV42+'STM Web Sales Summary'!AV42</f>
        <v>1</v>
      </c>
      <c r="AW42" s="91">
        <f>'Adroit Sales Summary'!AW42+'Asst Agencies'!AW42+'STM Web Sales Summary'!AW42</f>
        <v>0</v>
      </c>
      <c r="AX42" s="91">
        <f>'Adroit Sales Summary'!AX42+'Asst Agencies'!AX42+'STM Web Sales Summary'!AX42</f>
        <v>0</v>
      </c>
      <c r="AY42" s="91">
        <f>'Adroit Sales Summary'!AY42+'Asst Agencies'!AY42+'STM Web Sales Summary'!AY42</f>
        <v>0</v>
      </c>
      <c r="AZ42" s="91">
        <f>'Adroit Sales Summary'!AZ42+'Asst Agencies'!AZ42+'STM Web Sales Summary'!AZ42</f>
        <v>0</v>
      </c>
      <c r="BA42" s="14">
        <f>'Adroit Sales Summary'!BA42+'Asst Agencies'!BA42+'STM Web Sales Summary'!BA42</f>
        <v>7</v>
      </c>
      <c r="BC42" s="91">
        <f>'Adroit Sales Summary'!BB42+'Asst Agencies'!BB42+'Asst Agencies'!BJ42+'Asst Agencies'!BR42+'Asst Agencies'!BZ42+'Asst Agencies'!CH42+'Asst Agencies'!CP42+'STM Web Sales Summary'!BC42</f>
        <v>2</v>
      </c>
      <c r="BD42" s="91">
        <f>'Adroit Sales Summary'!BC42+'Asst Agencies'!BC42+'Asst Agencies'!BK42+'Asst Agencies'!BS42+'Asst Agencies'!CA42+'Asst Agencies'!CI42+'Asst Agencies'!CQ42+'STM Web Sales Summary'!BD42</f>
        <v>0</v>
      </c>
      <c r="BE42" s="91">
        <f>'Adroit Sales Summary'!BD42+'Asst Agencies'!BD42+'Asst Agencies'!BL42+'Asst Agencies'!BT42+'Asst Agencies'!CB42+'Asst Agencies'!CJ42+'Asst Agencies'!CR42+'STM Web Sales Summary'!BE42</f>
        <v>3</v>
      </c>
      <c r="BF42" s="91">
        <f>'Adroit Sales Summary'!BE42+'Asst Agencies'!BE42+'Asst Agencies'!BM42+'Asst Agencies'!BU42+'Asst Agencies'!CC42+'Asst Agencies'!CK42+'Asst Agencies'!CS42+'STM Web Sales Summary'!BF42</f>
        <v>2</v>
      </c>
      <c r="BG42" s="60">
        <f>'Adroit Sales Summary'!BF42+'Asst Agencies'!BF42+'Asst Agencies'!BN42+'Asst Agencies'!BV42+'Asst Agencies'!CD42+'Asst Agencies'!CL42+'Asst Agencies'!CT42+'STM Web Sales Summary'!BG42</f>
        <v>0</v>
      </c>
      <c r="BH42" s="29">
        <f>'Adroit Sales Summary'!BG42+'Asst Agencies'!BG42+'Asst Agencies'!BO42+'Asst Agencies'!BW42+'Asst Agencies'!CE42+'Asst Agencies'!CM42+'Asst Agencies'!CU42+'STM Web Sales Summary'!BH42</f>
        <v>0</v>
      </c>
      <c r="BI42" s="29">
        <f>'Adroit Sales Summary'!BH42+'Asst Agencies'!BH42+'Asst Agencies'!BP42+'Asst Agencies'!BX42+'Asst Agencies'!CF42+'Asst Agencies'!CN42+'Asst Agencies'!CV42+'STM Web Sales Summary'!BI42</f>
        <v>0</v>
      </c>
      <c r="BJ42" s="57">
        <f>'Adroit Sales Summary'!BI42+'Asst Agencies'!BI42+'Asst Agencies'!BQ42+'Asst Agencies'!BY42+'Asst Agencies'!CG42+'Asst Agencies'!CO42+'Asst Agencies'!CW42+'STM Web Sales Summary'!BJ42</f>
        <v>0</v>
      </c>
      <c r="BK42" s="14">
        <f t="shared" si="0"/>
        <v>7</v>
      </c>
      <c r="BL42" s="91">
        <f>'Adroit Sales Summary'!BK42</f>
        <v>1</v>
      </c>
      <c r="BM42" s="91">
        <f t="shared" si="1"/>
        <v>6</v>
      </c>
    </row>
    <row r="43" spans="1:65" x14ac:dyDescent="0.45">
      <c r="A43" s="2">
        <v>42770</v>
      </c>
      <c r="B43" s="91">
        <f>'Adroit Sales Summary'!B43+'Asst Agencies'!B43+'STM Web Sales Summary'!B43</f>
        <v>0</v>
      </c>
      <c r="C43" s="91">
        <f>'Adroit Sales Summary'!C43+'Asst Agencies'!C43+'STM Web Sales Summary'!C43</f>
        <v>0</v>
      </c>
      <c r="D43" s="91">
        <f>'Adroit Sales Summary'!D43+'Asst Agencies'!D43+'STM Web Sales Summary'!D43</f>
        <v>0</v>
      </c>
      <c r="E43" s="91">
        <f>'Adroit Sales Summary'!E43+'Asst Agencies'!E43+'STM Web Sales Summary'!E43</f>
        <v>0</v>
      </c>
      <c r="F43" s="91">
        <f>'Adroit Sales Summary'!F43+'Asst Agencies'!F43+'STM Web Sales Summary'!F43</f>
        <v>0</v>
      </c>
      <c r="G43" s="91">
        <f>'Adroit Sales Summary'!G43+'Asst Agencies'!G43+'STM Web Sales Summary'!G43</f>
        <v>0</v>
      </c>
      <c r="H43" s="91">
        <f>'Adroit Sales Summary'!H43+'Asst Agencies'!H43+'STM Web Sales Summary'!H43</f>
        <v>0</v>
      </c>
      <c r="I43" s="91">
        <f>'Adroit Sales Summary'!I43+'Asst Agencies'!I43+'STM Web Sales Summary'!I43</f>
        <v>0</v>
      </c>
      <c r="J43" s="91">
        <f>'Adroit Sales Summary'!J43+'Asst Agencies'!J43+'STM Web Sales Summary'!J43</f>
        <v>0</v>
      </c>
      <c r="K43" s="91">
        <f>'Adroit Sales Summary'!K43+'Asst Agencies'!K43+'STM Web Sales Summary'!K43</f>
        <v>0</v>
      </c>
      <c r="L43" s="91">
        <f>'Adroit Sales Summary'!L43+'Asst Agencies'!L43+'STM Web Sales Summary'!L43</f>
        <v>0</v>
      </c>
      <c r="M43" s="91">
        <f>'Adroit Sales Summary'!M43+'Asst Agencies'!M43+'STM Web Sales Summary'!M43</f>
        <v>0</v>
      </c>
      <c r="N43" s="91">
        <f>'Adroit Sales Summary'!N43+'Asst Agencies'!N43+'STM Web Sales Summary'!N43</f>
        <v>0</v>
      </c>
      <c r="O43" s="91">
        <f>'Adroit Sales Summary'!O43+'Asst Agencies'!O43+'STM Web Sales Summary'!O43</f>
        <v>0</v>
      </c>
      <c r="P43" s="91">
        <f>'Adroit Sales Summary'!P43+'Asst Agencies'!P43+'STM Web Sales Summary'!P43</f>
        <v>0</v>
      </c>
      <c r="Q43" s="91">
        <f>'Adroit Sales Summary'!Q43+'Asst Agencies'!Q43+'STM Web Sales Summary'!Q43</f>
        <v>0</v>
      </c>
      <c r="R43" s="91">
        <f>'Adroit Sales Summary'!R43+'Asst Agencies'!R43+'STM Web Sales Summary'!R43</f>
        <v>0</v>
      </c>
      <c r="S43" s="91">
        <f>'Adroit Sales Summary'!S43+'Asst Agencies'!S43+'STM Web Sales Summary'!S43</f>
        <v>0</v>
      </c>
      <c r="T43" s="91">
        <f>'Adroit Sales Summary'!T43+'Asst Agencies'!T43+'STM Web Sales Summary'!T43</f>
        <v>0</v>
      </c>
      <c r="U43" s="91">
        <f>'Adroit Sales Summary'!U43+'Asst Agencies'!U43+'STM Web Sales Summary'!U43</f>
        <v>0</v>
      </c>
      <c r="V43" s="91">
        <f>'Adroit Sales Summary'!V43+'Asst Agencies'!V43+'STM Web Sales Summary'!V43</f>
        <v>0</v>
      </c>
      <c r="W43" s="91">
        <f>'Adroit Sales Summary'!W43+'Asst Agencies'!W43+'STM Web Sales Summary'!W43</f>
        <v>0</v>
      </c>
      <c r="X43" s="91">
        <f>'Adroit Sales Summary'!X43+'Asst Agencies'!X43+'STM Web Sales Summary'!X43</f>
        <v>0</v>
      </c>
      <c r="Y43" s="91">
        <f>'Adroit Sales Summary'!Y43+'Asst Agencies'!Y43+'STM Web Sales Summary'!Y43</f>
        <v>0</v>
      </c>
      <c r="Z43" s="91">
        <f>'Adroit Sales Summary'!Z43+'Asst Agencies'!Z43+'STM Web Sales Summary'!Z43</f>
        <v>0</v>
      </c>
      <c r="AA43" s="91">
        <f>'Adroit Sales Summary'!AA43+'Asst Agencies'!AA43+'STM Web Sales Summary'!AA43</f>
        <v>0</v>
      </c>
      <c r="AB43" s="91">
        <f>'Adroit Sales Summary'!AB43+'Asst Agencies'!AB43+'STM Web Sales Summary'!AB43</f>
        <v>0</v>
      </c>
      <c r="AC43" s="91">
        <f>'Adroit Sales Summary'!AC43+'Asst Agencies'!AC43+'STM Web Sales Summary'!AC43</f>
        <v>0</v>
      </c>
      <c r="AD43" s="91">
        <f>'Adroit Sales Summary'!AD43+'Asst Agencies'!AD43+'STM Web Sales Summary'!AD43</f>
        <v>0</v>
      </c>
      <c r="AE43" s="91">
        <f>'Adroit Sales Summary'!AE43+'Asst Agencies'!AE43+'STM Web Sales Summary'!AE43</f>
        <v>0</v>
      </c>
      <c r="AF43" s="91">
        <f>'Adroit Sales Summary'!AF43+'Asst Agencies'!AF43+'STM Web Sales Summary'!AF43</f>
        <v>0</v>
      </c>
      <c r="AG43" s="91">
        <f>'Adroit Sales Summary'!AG43+'Asst Agencies'!AG43+'STM Web Sales Summary'!AG43</f>
        <v>0</v>
      </c>
      <c r="AH43" s="91">
        <f>'Adroit Sales Summary'!AH43+'Asst Agencies'!AH43+'STM Web Sales Summary'!AH43</f>
        <v>0</v>
      </c>
      <c r="AI43" s="91">
        <f>'Adroit Sales Summary'!AI43+'Asst Agencies'!AI43+'STM Web Sales Summary'!AI43</f>
        <v>0</v>
      </c>
      <c r="AJ43" s="91">
        <f>'Adroit Sales Summary'!AJ43+'Asst Agencies'!AJ43+'STM Web Sales Summary'!AJ43</f>
        <v>0</v>
      </c>
      <c r="AK43" s="91">
        <f>'Adroit Sales Summary'!AK43+'Asst Agencies'!AK43+'STM Web Sales Summary'!AK43</f>
        <v>0</v>
      </c>
      <c r="AL43" s="91">
        <f>'Adroit Sales Summary'!AL43+'Asst Agencies'!AL43+'STM Web Sales Summary'!AL43</f>
        <v>0</v>
      </c>
      <c r="AM43" s="91">
        <f>'Adroit Sales Summary'!AM43+'Asst Agencies'!AM43+'STM Web Sales Summary'!AM43</f>
        <v>0</v>
      </c>
      <c r="AN43" s="91">
        <f>'Adroit Sales Summary'!AN43+'Asst Agencies'!AN43+'STM Web Sales Summary'!AN43</f>
        <v>0</v>
      </c>
      <c r="AO43" s="91">
        <f>'Adroit Sales Summary'!AO43+'Asst Agencies'!AO43+'STM Web Sales Summary'!AO43</f>
        <v>0</v>
      </c>
      <c r="AP43" s="91">
        <f>'Adroit Sales Summary'!AP43+'Asst Agencies'!AP43+'STM Web Sales Summary'!AP43</f>
        <v>0</v>
      </c>
      <c r="AQ43" s="91">
        <f>'Adroit Sales Summary'!AQ43+'Asst Agencies'!AQ43+'STM Web Sales Summary'!AQ43</f>
        <v>0</v>
      </c>
      <c r="AR43" s="91">
        <f>'Adroit Sales Summary'!AR43+'Asst Agencies'!AR43+'STM Web Sales Summary'!AR43</f>
        <v>0</v>
      </c>
      <c r="AS43" s="91">
        <f>'Adroit Sales Summary'!AS43+'Asst Agencies'!AS43+'STM Web Sales Summary'!AS43</f>
        <v>0</v>
      </c>
      <c r="AT43" s="91">
        <f>'Adroit Sales Summary'!AT43+'Asst Agencies'!AT43+'STM Web Sales Summary'!AT43</f>
        <v>0</v>
      </c>
      <c r="AU43" s="91">
        <f>'Adroit Sales Summary'!AU43+'Asst Agencies'!AU43+'STM Web Sales Summary'!AU43</f>
        <v>0</v>
      </c>
      <c r="AV43" s="91">
        <f>'Adroit Sales Summary'!AV43+'Asst Agencies'!AV43+'STM Web Sales Summary'!AV43</f>
        <v>0</v>
      </c>
      <c r="AW43" s="91">
        <f>'Adroit Sales Summary'!AW43+'Asst Agencies'!AW43+'STM Web Sales Summary'!AW43</f>
        <v>0</v>
      </c>
      <c r="AX43" s="91">
        <f>'Adroit Sales Summary'!AX43+'Asst Agencies'!AX43+'STM Web Sales Summary'!AX43</f>
        <v>0</v>
      </c>
      <c r="AY43" s="91">
        <f>'Adroit Sales Summary'!AY43+'Asst Agencies'!AY43+'STM Web Sales Summary'!AY43</f>
        <v>0</v>
      </c>
      <c r="AZ43" s="91">
        <f>'Adroit Sales Summary'!AZ43+'Asst Agencies'!AZ43+'STM Web Sales Summary'!AZ43</f>
        <v>0</v>
      </c>
      <c r="BA43" s="14">
        <f>'Adroit Sales Summary'!BA43+'Asst Agencies'!BA43+'STM Web Sales Summary'!BA43</f>
        <v>0</v>
      </c>
      <c r="BC43" s="91">
        <f>'Adroit Sales Summary'!BB43+'Asst Agencies'!BB43+'Asst Agencies'!BJ43+'Asst Agencies'!BR43+'Asst Agencies'!BZ43+'Asst Agencies'!CH43+'Asst Agencies'!CP43+'STM Web Sales Summary'!BC43</f>
        <v>0</v>
      </c>
      <c r="BD43" s="91">
        <f>'Adroit Sales Summary'!BC43+'Asst Agencies'!BC43+'Asst Agencies'!BK43+'Asst Agencies'!BS43+'Asst Agencies'!CA43+'Asst Agencies'!CI43+'Asst Agencies'!CQ43+'STM Web Sales Summary'!BD43</f>
        <v>0</v>
      </c>
      <c r="BE43" s="91">
        <f>'Adroit Sales Summary'!BD43+'Asst Agencies'!BD43+'Asst Agencies'!BL43+'Asst Agencies'!BT43+'Asst Agencies'!CB43+'Asst Agencies'!CJ43+'Asst Agencies'!CR43+'STM Web Sales Summary'!BE43</f>
        <v>0</v>
      </c>
      <c r="BF43" s="91">
        <f>'Adroit Sales Summary'!BE43+'Asst Agencies'!BE43+'Asst Agencies'!BM43+'Asst Agencies'!BU43+'Asst Agencies'!CC43+'Asst Agencies'!CK43+'Asst Agencies'!CS43+'STM Web Sales Summary'!BF43</f>
        <v>0</v>
      </c>
      <c r="BG43" s="60">
        <f>'Adroit Sales Summary'!BF43+'Asst Agencies'!BF43+'Asst Agencies'!BN43+'Asst Agencies'!BV43+'Asst Agencies'!CD43+'Asst Agencies'!CL43+'Asst Agencies'!CT43+'STM Web Sales Summary'!BG43</f>
        <v>0</v>
      </c>
      <c r="BH43" s="29">
        <f>'Adroit Sales Summary'!BG43+'Asst Agencies'!BG43+'Asst Agencies'!BO43+'Asst Agencies'!BW43+'Asst Agencies'!CE43+'Asst Agencies'!CM43+'Asst Agencies'!CU43+'STM Web Sales Summary'!BH43</f>
        <v>0</v>
      </c>
      <c r="BI43" s="29">
        <f>'Adroit Sales Summary'!BH43+'Asst Agencies'!BH43+'Asst Agencies'!BP43+'Asst Agencies'!BX43+'Asst Agencies'!CF43+'Asst Agencies'!CN43+'Asst Agencies'!CV43+'STM Web Sales Summary'!BI43</f>
        <v>0</v>
      </c>
      <c r="BJ43" s="57">
        <f>'Adroit Sales Summary'!BI43+'Asst Agencies'!BI43+'Asst Agencies'!BQ43+'Asst Agencies'!BY43+'Asst Agencies'!CG43+'Asst Agencies'!CO43+'Asst Agencies'!CW43+'STM Web Sales Summary'!BJ43</f>
        <v>0</v>
      </c>
      <c r="BK43" s="14">
        <f t="shared" si="0"/>
        <v>0</v>
      </c>
      <c r="BL43" s="91">
        <f>'Adroit Sales Summary'!BK43</f>
        <v>0</v>
      </c>
      <c r="BM43" s="91">
        <f t="shared" si="1"/>
        <v>0</v>
      </c>
    </row>
    <row r="44" spans="1:65" s="18" customFormat="1" x14ac:dyDescent="0.45">
      <c r="A44" s="3" t="s">
        <v>58</v>
      </c>
      <c r="B44" s="4">
        <f>'Adroit Sales Summary'!B44+'Asst Agencies'!B44+'STM Web Sales Summary'!B44</f>
        <v>0</v>
      </c>
      <c r="C44" s="4">
        <f>'Adroit Sales Summary'!C44+'Asst Agencies'!C44+'STM Web Sales Summary'!C44</f>
        <v>0</v>
      </c>
      <c r="D44" s="4">
        <f>'Adroit Sales Summary'!D44+'Asst Agencies'!D44+'STM Web Sales Summary'!D44</f>
        <v>4</v>
      </c>
      <c r="E44" s="4">
        <f>'Adroit Sales Summary'!E44+'Asst Agencies'!E44+'STM Web Sales Summary'!E44</f>
        <v>0</v>
      </c>
      <c r="F44" s="4">
        <f>'Adroit Sales Summary'!F44+'Asst Agencies'!F44+'STM Web Sales Summary'!F44</f>
        <v>0</v>
      </c>
      <c r="G44" s="4">
        <f>'Adroit Sales Summary'!G44+'Asst Agencies'!G44+'STM Web Sales Summary'!G44</f>
        <v>0</v>
      </c>
      <c r="H44" s="4">
        <f>'Adroit Sales Summary'!H44+'Asst Agencies'!H44+'STM Web Sales Summary'!H44</f>
        <v>0</v>
      </c>
      <c r="I44" s="4">
        <f>'Adroit Sales Summary'!I44+'Asst Agencies'!I44+'STM Web Sales Summary'!I44</f>
        <v>0</v>
      </c>
      <c r="J44" s="4">
        <f>'Adroit Sales Summary'!J44+'Asst Agencies'!J44+'STM Web Sales Summary'!J44</f>
        <v>0</v>
      </c>
      <c r="K44" s="4">
        <f>'Adroit Sales Summary'!K44+'Asst Agencies'!K44+'STM Web Sales Summary'!K44</f>
        <v>1</v>
      </c>
      <c r="L44" s="4">
        <f>'Adroit Sales Summary'!L44+'Asst Agencies'!L44+'STM Web Sales Summary'!L44</f>
        <v>3</v>
      </c>
      <c r="M44" s="4">
        <f>'Adroit Sales Summary'!M44+'Asst Agencies'!M44+'STM Web Sales Summary'!M44</f>
        <v>0</v>
      </c>
      <c r="N44" s="4">
        <f>'Adroit Sales Summary'!N44+'Asst Agencies'!N44+'STM Web Sales Summary'!N44</f>
        <v>0</v>
      </c>
      <c r="O44" s="4">
        <f>'Adroit Sales Summary'!O44+'Asst Agencies'!O44+'STM Web Sales Summary'!O44</f>
        <v>1</v>
      </c>
      <c r="P44" s="4">
        <f>'Adroit Sales Summary'!P44+'Asst Agencies'!P44+'STM Web Sales Summary'!P44</f>
        <v>0</v>
      </c>
      <c r="Q44" s="4">
        <f>'Adroit Sales Summary'!Q44+'Asst Agencies'!Q44+'STM Web Sales Summary'!Q44</f>
        <v>1</v>
      </c>
      <c r="R44" s="4">
        <f>'Adroit Sales Summary'!R44+'Asst Agencies'!R44+'STM Web Sales Summary'!R44</f>
        <v>0</v>
      </c>
      <c r="S44" s="4">
        <f>'Adroit Sales Summary'!S44+'Asst Agencies'!S44+'STM Web Sales Summary'!S44</f>
        <v>1</v>
      </c>
      <c r="T44" s="4">
        <f>'Adroit Sales Summary'!T44+'Asst Agencies'!T44+'STM Web Sales Summary'!T44</f>
        <v>0</v>
      </c>
      <c r="U44" s="4">
        <f>'Adroit Sales Summary'!U44+'Asst Agencies'!U44+'STM Web Sales Summary'!U44</f>
        <v>0</v>
      </c>
      <c r="V44" s="4">
        <f>'Adroit Sales Summary'!V44+'Asst Agencies'!V44+'STM Web Sales Summary'!V44</f>
        <v>0</v>
      </c>
      <c r="W44" s="4">
        <f>'Adroit Sales Summary'!W44+'Asst Agencies'!W44+'STM Web Sales Summary'!W44</f>
        <v>0</v>
      </c>
      <c r="X44" s="4">
        <f>'Adroit Sales Summary'!X44+'Asst Agencies'!X44+'STM Web Sales Summary'!X44</f>
        <v>2</v>
      </c>
      <c r="Y44" s="4">
        <f>'Adroit Sales Summary'!Y44+'Asst Agencies'!Y44+'STM Web Sales Summary'!Y44</f>
        <v>0</v>
      </c>
      <c r="Z44" s="4">
        <f>'Adroit Sales Summary'!Z44+'Asst Agencies'!Z44+'STM Web Sales Summary'!Z44</f>
        <v>1</v>
      </c>
      <c r="AA44" s="4">
        <f>'Adroit Sales Summary'!AA44+'Asst Agencies'!AA44+'STM Web Sales Summary'!AA44</f>
        <v>0</v>
      </c>
      <c r="AB44" s="4">
        <f>'Adroit Sales Summary'!AB44+'Asst Agencies'!AB44+'STM Web Sales Summary'!AB44</f>
        <v>0</v>
      </c>
      <c r="AC44" s="4">
        <f>'Adroit Sales Summary'!AC44+'Asst Agencies'!AC44+'STM Web Sales Summary'!AC44</f>
        <v>2</v>
      </c>
      <c r="AD44" s="4">
        <f>'Adroit Sales Summary'!AD44+'Asst Agencies'!AD44+'STM Web Sales Summary'!AD44</f>
        <v>0</v>
      </c>
      <c r="AE44" s="4">
        <f>'Adroit Sales Summary'!AE44+'Asst Agencies'!AE44+'STM Web Sales Summary'!AE44</f>
        <v>0</v>
      </c>
      <c r="AF44" s="4">
        <f>'Adroit Sales Summary'!AF44+'Asst Agencies'!AF44+'STM Web Sales Summary'!AF44</f>
        <v>0</v>
      </c>
      <c r="AG44" s="4">
        <f>'Adroit Sales Summary'!AG44+'Asst Agencies'!AG44+'STM Web Sales Summary'!AG44</f>
        <v>0</v>
      </c>
      <c r="AH44" s="4">
        <f>'Adroit Sales Summary'!AH44+'Asst Agencies'!AH44+'STM Web Sales Summary'!AH44</f>
        <v>0</v>
      </c>
      <c r="AI44" s="4">
        <f>'Adroit Sales Summary'!AI44+'Asst Agencies'!AI44+'STM Web Sales Summary'!AI44</f>
        <v>0</v>
      </c>
      <c r="AJ44" s="4">
        <f>'Adroit Sales Summary'!AJ44+'Asst Agencies'!AJ44+'STM Web Sales Summary'!AJ44</f>
        <v>0</v>
      </c>
      <c r="AK44" s="4">
        <f>'Adroit Sales Summary'!AK44+'Asst Agencies'!AK44+'STM Web Sales Summary'!AK44</f>
        <v>0</v>
      </c>
      <c r="AL44" s="4">
        <f>'Adroit Sales Summary'!AL44+'Asst Agencies'!AL44+'STM Web Sales Summary'!AL44</f>
        <v>0</v>
      </c>
      <c r="AM44" s="4">
        <f>'Adroit Sales Summary'!AM44+'Asst Agencies'!AM44+'STM Web Sales Summary'!AM44</f>
        <v>0</v>
      </c>
      <c r="AN44" s="4">
        <f>'Adroit Sales Summary'!AN44+'Asst Agencies'!AN44+'STM Web Sales Summary'!AN44</f>
        <v>1</v>
      </c>
      <c r="AO44" s="4">
        <f>'Adroit Sales Summary'!AO44+'Asst Agencies'!AO44+'STM Web Sales Summary'!AO44</f>
        <v>0</v>
      </c>
      <c r="AP44" s="4">
        <f>'Adroit Sales Summary'!AP44+'Asst Agencies'!AP44+'STM Web Sales Summary'!AP44</f>
        <v>0</v>
      </c>
      <c r="AQ44" s="4">
        <f>'Adroit Sales Summary'!AQ44+'Asst Agencies'!AQ44+'STM Web Sales Summary'!AQ44</f>
        <v>0</v>
      </c>
      <c r="AR44" s="4">
        <f>'Adroit Sales Summary'!AR44+'Asst Agencies'!AR44+'STM Web Sales Summary'!AR44</f>
        <v>0</v>
      </c>
      <c r="AS44" s="4">
        <f>'Adroit Sales Summary'!AS44+'Asst Agencies'!AS44+'STM Web Sales Summary'!AS44</f>
        <v>1</v>
      </c>
      <c r="AT44" s="4">
        <f>'Adroit Sales Summary'!AT44+'Asst Agencies'!AT44+'STM Web Sales Summary'!AT44</f>
        <v>0</v>
      </c>
      <c r="AU44" s="4">
        <f>'Adroit Sales Summary'!AU44+'Asst Agencies'!AU44+'STM Web Sales Summary'!AU44</f>
        <v>0</v>
      </c>
      <c r="AV44" s="4">
        <f>'Adroit Sales Summary'!AV44+'Asst Agencies'!AV44+'STM Web Sales Summary'!AV44</f>
        <v>3</v>
      </c>
      <c r="AW44" s="4">
        <f>'Adroit Sales Summary'!AW44+'Asst Agencies'!AW44+'STM Web Sales Summary'!AW44</f>
        <v>0</v>
      </c>
      <c r="AX44" s="4">
        <f>'Adroit Sales Summary'!AX44+'Asst Agencies'!AX44+'STM Web Sales Summary'!AX44</f>
        <v>0</v>
      </c>
      <c r="AY44" s="4">
        <f>'Adroit Sales Summary'!AY44+'Asst Agencies'!AY44+'STM Web Sales Summary'!AY44</f>
        <v>0</v>
      </c>
      <c r="AZ44" s="4">
        <f>'Adroit Sales Summary'!AZ44+'Asst Agencies'!AZ44+'STM Web Sales Summary'!AZ44</f>
        <v>0</v>
      </c>
      <c r="BA44" s="18">
        <f>'Adroit Sales Summary'!BA44+'Asst Agencies'!BA44+'STM Web Sales Summary'!BA44</f>
        <v>21</v>
      </c>
      <c r="BC44" s="4">
        <f>'Adroit Sales Summary'!BB44+'Asst Agencies'!BB44+'Asst Agencies'!BJ44+'Asst Agencies'!BR44+'Asst Agencies'!BZ44+'Asst Agencies'!CH44+'Asst Agencies'!CP44+'STM Web Sales Summary'!BC44</f>
        <v>6</v>
      </c>
      <c r="BD44" s="4">
        <f>'Adroit Sales Summary'!BC44+'Asst Agencies'!BC44+'Asst Agencies'!BK44+'Asst Agencies'!BS44+'Asst Agencies'!CA44+'Asst Agencies'!CI44+'Asst Agencies'!CQ44+'STM Web Sales Summary'!BD44</f>
        <v>0</v>
      </c>
      <c r="BE44" s="4">
        <f>'Adroit Sales Summary'!BD44+'Asst Agencies'!BD44+'Asst Agencies'!BL44+'Asst Agencies'!BT44+'Asst Agencies'!CB44+'Asst Agencies'!CJ44+'Asst Agencies'!CR44+'STM Web Sales Summary'!BE44</f>
        <v>5</v>
      </c>
      <c r="BF44" s="4">
        <f>'Adroit Sales Summary'!BE44+'Asst Agencies'!BE44+'Asst Agencies'!BM44+'Asst Agencies'!BU44+'Asst Agencies'!CC44+'Asst Agencies'!CK44+'Asst Agencies'!CS44+'STM Web Sales Summary'!BF44</f>
        <v>10</v>
      </c>
      <c r="BG44" s="62">
        <f>'Adroit Sales Summary'!BF44+'Asst Agencies'!BF44+'Asst Agencies'!BN44+'Asst Agencies'!BV44+'Asst Agencies'!CD44+'Asst Agencies'!CL44+'Asst Agencies'!CT44+'STM Web Sales Summary'!BG44</f>
        <v>0</v>
      </c>
      <c r="BH44" s="30">
        <f>'Adroit Sales Summary'!BG44+'Asst Agencies'!BG44+'Asst Agencies'!BO44+'Asst Agencies'!BW44+'Asst Agencies'!CE44+'Asst Agencies'!CM44+'Asst Agencies'!CU44+'STM Web Sales Summary'!BH44</f>
        <v>0</v>
      </c>
      <c r="BI44" s="30">
        <f>'Adroit Sales Summary'!BH44+'Asst Agencies'!BH44+'Asst Agencies'!BP44+'Asst Agencies'!BX44+'Asst Agencies'!CF44+'Asst Agencies'!CN44+'Asst Agencies'!CV44+'STM Web Sales Summary'!BI44</f>
        <v>0</v>
      </c>
      <c r="BJ44" s="68">
        <f>'Adroit Sales Summary'!BI44+'Asst Agencies'!BI44+'Asst Agencies'!BQ44+'Asst Agencies'!BY44+'Asst Agencies'!CG44+'Asst Agencies'!CO44+'Asst Agencies'!CW44+'STM Web Sales Summary'!BJ44</f>
        <v>0</v>
      </c>
      <c r="BK44" s="18">
        <f t="shared" si="0"/>
        <v>21</v>
      </c>
      <c r="BL44" s="4">
        <f>'Adroit Sales Summary'!BK44</f>
        <v>2</v>
      </c>
      <c r="BM44" s="4">
        <f t="shared" si="1"/>
        <v>19</v>
      </c>
    </row>
    <row r="45" spans="1:65" x14ac:dyDescent="0.45">
      <c r="A45" s="2">
        <v>42771</v>
      </c>
      <c r="B45" s="91">
        <f>'Adroit Sales Summary'!B45+'Asst Agencies'!B45+'STM Web Sales Summary'!B45</f>
        <v>0</v>
      </c>
      <c r="C45" s="91">
        <f>'Adroit Sales Summary'!C45+'Asst Agencies'!C45+'STM Web Sales Summary'!C45</f>
        <v>0</v>
      </c>
      <c r="D45" s="91">
        <f>'Adroit Sales Summary'!D45+'Asst Agencies'!D45+'STM Web Sales Summary'!D45</f>
        <v>0</v>
      </c>
      <c r="E45" s="91">
        <f>'Adroit Sales Summary'!E45+'Asst Agencies'!E45+'STM Web Sales Summary'!E45</f>
        <v>0</v>
      </c>
      <c r="F45" s="91">
        <f>'Adroit Sales Summary'!F45+'Asst Agencies'!F45+'STM Web Sales Summary'!F45</f>
        <v>0</v>
      </c>
      <c r="G45" s="91">
        <f>'Adroit Sales Summary'!G45+'Asst Agencies'!G45+'STM Web Sales Summary'!G45</f>
        <v>0</v>
      </c>
      <c r="H45" s="91">
        <f>'Adroit Sales Summary'!H45+'Asst Agencies'!H45+'STM Web Sales Summary'!H45</f>
        <v>0</v>
      </c>
      <c r="I45" s="91">
        <f>'Adroit Sales Summary'!I45+'Asst Agencies'!I45+'STM Web Sales Summary'!I45</f>
        <v>0</v>
      </c>
      <c r="J45" s="91">
        <f>'Adroit Sales Summary'!J45+'Asst Agencies'!J45+'STM Web Sales Summary'!J45</f>
        <v>0</v>
      </c>
      <c r="K45" s="91">
        <f>'Adroit Sales Summary'!K45+'Asst Agencies'!K45+'STM Web Sales Summary'!K45</f>
        <v>0</v>
      </c>
      <c r="L45" s="91">
        <f>'Adroit Sales Summary'!L45+'Asst Agencies'!L45+'STM Web Sales Summary'!L45</f>
        <v>0</v>
      </c>
      <c r="M45" s="91">
        <f>'Adroit Sales Summary'!M45+'Asst Agencies'!M45+'STM Web Sales Summary'!M45</f>
        <v>0</v>
      </c>
      <c r="N45" s="91">
        <f>'Adroit Sales Summary'!N45+'Asst Agencies'!N45+'STM Web Sales Summary'!N45</f>
        <v>0</v>
      </c>
      <c r="O45" s="91">
        <f>'Adroit Sales Summary'!O45+'Asst Agencies'!O45+'STM Web Sales Summary'!O45</f>
        <v>0</v>
      </c>
      <c r="P45" s="91">
        <f>'Adroit Sales Summary'!P45+'Asst Agencies'!P45+'STM Web Sales Summary'!P45</f>
        <v>0</v>
      </c>
      <c r="Q45" s="91">
        <f>'Adroit Sales Summary'!Q45+'Asst Agencies'!Q45+'STM Web Sales Summary'!Q45</f>
        <v>1</v>
      </c>
      <c r="R45" s="91">
        <f>'Adroit Sales Summary'!R45+'Asst Agencies'!R45+'STM Web Sales Summary'!R45</f>
        <v>0</v>
      </c>
      <c r="S45" s="91">
        <f>'Adroit Sales Summary'!S45+'Asst Agencies'!S45+'STM Web Sales Summary'!S45</f>
        <v>0</v>
      </c>
      <c r="T45" s="91">
        <f>'Adroit Sales Summary'!T45+'Asst Agencies'!T45+'STM Web Sales Summary'!T45</f>
        <v>0</v>
      </c>
      <c r="U45" s="91">
        <f>'Adroit Sales Summary'!U45+'Asst Agencies'!U45+'STM Web Sales Summary'!U45</f>
        <v>0</v>
      </c>
      <c r="V45" s="91">
        <f>'Adroit Sales Summary'!V45+'Asst Agencies'!V45+'STM Web Sales Summary'!V45</f>
        <v>0</v>
      </c>
      <c r="W45" s="91">
        <f>'Adroit Sales Summary'!W45+'Asst Agencies'!W45+'STM Web Sales Summary'!W45</f>
        <v>0</v>
      </c>
      <c r="X45" s="91">
        <f>'Adroit Sales Summary'!X45+'Asst Agencies'!X45+'STM Web Sales Summary'!X45</f>
        <v>0</v>
      </c>
      <c r="Y45" s="91">
        <f>'Adroit Sales Summary'!Y45+'Asst Agencies'!Y45+'STM Web Sales Summary'!Y45</f>
        <v>0</v>
      </c>
      <c r="Z45" s="91">
        <f>'Adroit Sales Summary'!Z45+'Asst Agencies'!Z45+'STM Web Sales Summary'!Z45</f>
        <v>0</v>
      </c>
      <c r="AA45" s="91">
        <f>'Adroit Sales Summary'!AA45+'Asst Agencies'!AA45+'STM Web Sales Summary'!AA45</f>
        <v>0</v>
      </c>
      <c r="AB45" s="91">
        <f>'Adroit Sales Summary'!AB45+'Asst Agencies'!AB45+'STM Web Sales Summary'!AB45</f>
        <v>0</v>
      </c>
      <c r="AC45" s="91">
        <f>'Adroit Sales Summary'!AC45+'Asst Agencies'!AC45+'STM Web Sales Summary'!AC45</f>
        <v>0</v>
      </c>
      <c r="AD45" s="91">
        <f>'Adroit Sales Summary'!AD45+'Asst Agencies'!AD45+'STM Web Sales Summary'!AD45</f>
        <v>0</v>
      </c>
      <c r="AE45" s="91">
        <f>'Adroit Sales Summary'!AE45+'Asst Agencies'!AE45+'STM Web Sales Summary'!AE45</f>
        <v>0</v>
      </c>
      <c r="AF45" s="91">
        <f>'Adroit Sales Summary'!AF45+'Asst Agencies'!AF45+'STM Web Sales Summary'!AF45</f>
        <v>0</v>
      </c>
      <c r="AG45" s="91">
        <f>'Adroit Sales Summary'!AG45+'Asst Agencies'!AG45+'STM Web Sales Summary'!AG45</f>
        <v>0</v>
      </c>
      <c r="AH45" s="91">
        <f>'Adroit Sales Summary'!AH45+'Asst Agencies'!AH45+'STM Web Sales Summary'!AH45</f>
        <v>0</v>
      </c>
      <c r="AI45" s="91">
        <f>'Adroit Sales Summary'!AI45+'Asst Agencies'!AI45+'STM Web Sales Summary'!AI45</f>
        <v>0</v>
      </c>
      <c r="AJ45" s="91">
        <f>'Adroit Sales Summary'!AJ45+'Asst Agencies'!AJ45+'STM Web Sales Summary'!AJ45</f>
        <v>0</v>
      </c>
      <c r="AK45" s="91">
        <f>'Adroit Sales Summary'!AK45+'Asst Agencies'!AK45+'STM Web Sales Summary'!AK45</f>
        <v>0</v>
      </c>
      <c r="AL45" s="91">
        <f>'Adroit Sales Summary'!AL45+'Asst Agencies'!AL45+'STM Web Sales Summary'!AL45</f>
        <v>0</v>
      </c>
      <c r="AM45" s="91">
        <f>'Adroit Sales Summary'!AM45+'Asst Agencies'!AM45+'STM Web Sales Summary'!AM45</f>
        <v>0</v>
      </c>
      <c r="AN45" s="91">
        <f>'Adroit Sales Summary'!AN45+'Asst Agencies'!AN45+'STM Web Sales Summary'!AN45</f>
        <v>0</v>
      </c>
      <c r="AO45" s="91">
        <f>'Adroit Sales Summary'!AO45+'Asst Agencies'!AO45+'STM Web Sales Summary'!AO45</f>
        <v>0</v>
      </c>
      <c r="AP45" s="91">
        <f>'Adroit Sales Summary'!AP45+'Asst Agencies'!AP45+'STM Web Sales Summary'!AP45</f>
        <v>0</v>
      </c>
      <c r="AQ45" s="91">
        <f>'Adroit Sales Summary'!AQ45+'Asst Agencies'!AQ45+'STM Web Sales Summary'!AQ45</f>
        <v>0</v>
      </c>
      <c r="AR45" s="91">
        <f>'Adroit Sales Summary'!AR45+'Asst Agencies'!AR45+'STM Web Sales Summary'!AR45</f>
        <v>0</v>
      </c>
      <c r="AS45" s="91">
        <f>'Adroit Sales Summary'!AS45+'Asst Agencies'!AS45+'STM Web Sales Summary'!AS45</f>
        <v>0</v>
      </c>
      <c r="AT45" s="91">
        <f>'Adroit Sales Summary'!AT45+'Asst Agencies'!AT45+'STM Web Sales Summary'!AT45</f>
        <v>0</v>
      </c>
      <c r="AU45" s="91">
        <f>'Adroit Sales Summary'!AU45+'Asst Agencies'!AU45+'STM Web Sales Summary'!AU45</f>
        <v>0</v>
      </c>
      <c r="AV45" s="91">
        <f>'Adroit Sales Summary'!AV45+'Asst Agencies'!AV45+'STM Web Sales Summary'!AV45</f>
        <v>0</v>
      </c>
      <c r="AW45" s="91">
        <f>'Adroit Sales Summary'!AW45+'Asst Agencies'!AW45+'STM Web Sales Summary'!AW45</f>
        <v>0</v>
      </c>
      <c r="AX45" s="91">
        <f>'Adroit Sales Summary'!AX45+'Asst Agencies'!AX45+'STM Web Sales Summary'!AX45</f>
        <v>0</v>
      </c>
      <c r="AY45" s="91">
        <f>'Adroit Sales Summary'!AY45+'Asst Agencies'!AY45+'STM Web Sales Summary'!AY45</f>
        <v>0</v>
      </c>
      <c r="AZ45" s="91">
        <f>'Adroit Sales Summary'!AZ45+'Asst Agencies'!AZ45+'STM Web Sales Summary'!AZ45</f>
        <v>0</v>
      </c>
      <c r="BA45" s="14">
        <f>'Adroit Sales Summary'!BA45+'Asst Agencies'!BA45+'STM Web Sales Summary'!BA45</f>
        <v>1</v>
      </c>
      <c r="BC45" s="91">
        <f>'Adroit Sales Summary'!BB45+'Asst Agencies'!BB45+'Asst Agencies'!BJ45+'Asst Agencies'!BR45+'Asst Agencies'!BZ45+'Asst Agencies'!CH45+'Asst Agencies'!CP45+'STM Web Sales Summary'!BC45</f>
        <v>1</v>
      </c>
      <c r="BD45" s="91">
        <f>'Adroit Sales Summary'!BC45+'Asst Agencies'!BC45+'Asst Agencies'!BK45+'Asst Agencies'!BS45+'Asst Agencies'!CA45+'Asst Agencies'!CI45+'Asst Agencies'!CQ45+'STM Web Sales Summary'!BD45</f>
        <v>0</v>
      </c>
      <c r="BE45" s="91">
        <f>'Adroit Sales Summary'!BD45+'Asst Agencies'!BD45+'Asst Agencies'!BL45+'Asst Agencies'!BT45+'Asst Agencies'!CB45+'Asst Agencies'!CJ45+'Asst Agencies'!CR45+'STM Web Sales Summary'!BE45</f>
        <v>0</v>
      </c>
      <c r="BF45" s="91">
        <f>'Adroit Sales Summary'!BE45+'Asst Agencies'!BE45+'Asst Agencies'!BM45+'Asst Agencies'!BU45+'Asst Agencies'!CC45+'Asst Agencies'!CK45+'Asst Agencies'!CS45+'STM Web Sales Summary'!BF45</f>
        <v>0</v>
      </c>
      <c r="BG45" s="60">
        <f>'Adroit Sales Summary'!BF45+'Asst Agencies'!BF45+'Asst Agencies'!BN45+'Asst Agencies'!BV45+'Asst Agencies'!CD45+'Asst Agencies'!CL45+'Asst Agencies'!CT45+'STM Web Sales Summary'!BG45</f>
        <v>0</v>
      </c>
      <c r="BH45" s="29">
        <f>'Adroit Sales Summary'!BG45+'Asst Agencies'!BG45+'Asst Agencies'!BO45+'Asst Agencies'!BW45+'Asst Agencies'!CE45+'Asst Agencies'!CM45+'Asst Agencies'!CU45+'STM Web Sales Summary'!BH45</f>
        <v>0</v>
      </c>
      <c r="BI45" s="29">
        <f>'Adroit Sales Summary'!BH45+'Asst Agencies'!BH45+'Asst Agencies'!BP45+'Asst Agencies'!BX45+'Asst Agencies'!CF45+'Asst Agencies'!CN45+'Asst Agencies'!CV45+'STM Web Sales Summary'!BI45</f>
        <v>0</v>
      </c>
      <c r="BJ45" s="57">
        <f>'Adroit Sales Summary'!BI45+'Asst Agencies'!BI45+'Asst Agencies'!BQ45+'Asst Agencies'!BY45+'Asst Agencies'!CG45+'Asst Agencies'!CO45+'Asst Agencies'!CW45+'STM Web Sales Summary'!BJ45</f>
        <v>0</v>
      </c>
      <c r="BK45" s="14">
        <f t="shared" si="0"/>
        <v>1</v>
      </c>
      <c r="BL45" s="91">
        <f>'Adroit Sales Summary'!BK45</f>
        <v>0</v>
      </c>
      <c r="BM45" s="91">
        <f t="shared" si="1"/>
        <v>1</v>
      </c>
    </row>
    <row r="46" spans="1:65" x14ac:dyDescent="0.45">
      <c r="A46" s="2">
        <v>42772</v>
      </c>
      <c r="B46" s="91">
        <f>'Adroit Sales Summary'!B46+'Asst Agencies'!B46+'STM Web Sales Summary'!B46</f>
        <v>0</v>
      </c>
      <c r="C46" s="91">
        <f>'Adroit Sales Summary'!C46+'Asst Agencies'!C46+'STM Web Sales Summary'!C46</f>
        <v>0</v>
      </c>
      <c r="D46" s="91">
        <f>'Adroit Sales Summary'!D46+'Asst Agencies'!D46+'STM Web Sales Summary'!D46</f>
        <v>0</v>
      </c>
      <c r="E46" s="91">
        <f>'Adroit Sales Summary'!E46+'Asst Agencies'!E46+'STM Web Sales Summary'!E46</f>
        <v>0</v>
      </c>
      <c r="F46" s="91">
        <f>'Adroit Sales Summary'!F46+'Asst Agencies'!F46+'STM Web Sales Summary'!F46</f>
        <v>0</v>
      </c>
      <c r="G46" s="91">
        <f>'Adroit Sales Summary'!G46+'Asst Agencies'!G46+'STM Web Sales Summary'!G46</f>
        <v>0</v>
      </c>
      <c r="H46" s="91">
        <f>'Adroit Sales Summary'!H46+'Asst Agencies'!H46+'STM Web Sales Summary'!H46</f>
        <v>0</v>
      </c>
      <c r="I46" s="91">
        <f>'Adroit Sales Summary'!I46+'Asst Agencies'!I46+'STM Web Sales Summary'!I46</f>
        <v>0</v>
      </c>
      <c r="J46" s="91">
        <f>'Adroit Sales Summary'!J46+'Asst Agencies'!J46+'STM Web Sales Summary'!J46</f>
        <v>0</v>
      </c>
      <c r="K46" s="91">
        <f>'Adroit Sales Summary'!K46+'Asst Agencies'!K46+'STM Web Sales Summary'!K46</f>
        <v>2</v>
      </c>
      <c r="L46" s="91">
        <f>'Adroit Sales Summary'!L46+'Asst Agencies'!L46+'STM Web Sales Summary'!L46</f>
        <v>1</v>
      </c>
      <c r="M46" s="91">
        <f>'Adroit Sales Summary'!M46+'Asst Agencies'!M46+'STM Web Sales Summary'!M46</f>
        <v>0</v>
      </c>
      <c r="N46" s="91">
        <f>'Adroit Sales Summary'!N46+'Asst Agencies'!N46+'STM Web Sales Summary'!N46</f>
        <v>0</v>
      </c>
      <c r="O46" s="91">
        <f>'Adroit Sales Summary'!O46+'Asst Agencies'!O46+'STM Web Sales Summary'!O46</f>
        <v>0</v>
      </c>
      <c r="P46" s="91">
        <f>'Adroit Sales Summary'!P46+'Asst Agencies'!P46+'STM Web Sales Summary'!P46</f>
        <v>0</v>
      </c>
      <c r="Q46" s="91">
        <f>'Adroit Sales Summary'!Q46+'Asst Agencies'!Q46+'STM Web Sales Summary'!Q46</f>
        <v>0</v>
      </c>
      <c r="R46" s="91">
        <f>'Adroit Sales Summary'!R46+'Asst Agencies'!R46+'STM Web Sales Summary'!R46</f>
        <v>0</v>
      </c>
      <c r="S46" s="91">
        <f>'Adroit Sales Summary'!S46+'Asst Agencies'!S46+'STM Web Sales Summary'!S46</f>
        <v>0</v>
      </c>
      <c r="T46" s="91">
        <f>'Adroit Sales Summary'!T46+'Asst Agencies'!T46+'STM Web Sales Summary'!T46</f>
        <v>0</v>
      </c>
      <c r="U46" s="91">
        <f>'Adroit Sales Summary'!U46+'Asst Agencies'!U46+'STM Web Sales Summary'!U46</f>
        <v>0</v>
      </c>
      <c r="V46" s="91">
        <f>'Adroit Sales Summary'!V46+'Asst Agencies'!V46+'STM Web Sales Summary'!V46</f>
        <v>0</v>
      </c>
      <c r="W46" s="91">
        <f>'Adroit Sales Summary'!W46+'Asst Agencies'!W46+'STM Web Sales Summary'!W46</f>
        <v>0</v>
      </c>
      <c r="X46" s="91">
        <f>'Adroit Sales Summary'!X46+'Asst Agencies'!X46+'STM Web Sales Summary'!X46</f>
        <v>0</v>
      </c>
      <c r="Y46" s="91">
        <f>'Adroit Sales Summary'!Y46+'Asst Agencies'!Y46+'STM Web Sales Summary'!Y46</f>
        <v>0</v>
      </c>
      <c r="Z46" s="91">
        <f>'Adroit Sales Summary'!Z46+'Asst Agencies'!Z46+'STM Web Sales Summary'!Z46</f>
        <v>0</v>
      </c>
      <c r="AA46" s="91">
        <f>'Adroit Sales Summary'!AA46+'Asst Agencies'!AA46+'STM Web Sales Summary'!AA46</f>
        <v>0</v>
      </c>
      <c r="AB46" s="91">
        <f>'Adroit Sales Summary'!AB46+'Asst Agencies'!AB46+'STM Web Sales Summary'!AB46</f>
        <v>0</v>
      </c>
      <c r="AC46" s="91">
        <f>'Adroit Sales Summary'!AC46+'Asst Agencies'!AC46+'STM Web Sales Summary'!AC46</f>
        <v>1</v>
      </c>
      <c r="AD46" s="91">
        <f>'Adroit Sales Summary'!AD46+'Asst Agencies'!AD46+'STM Web Sales Summary'!AD46</f>
        <v>0</v>
      </c>
      <c r="AE46" s="91">
        <f>'Adroit Sales Summary'!AE46+'Asst Agencies'!AE46+'STM Web Sales Summary'!AE46</f>
        <v>0</v>
      </c>
      <c r="AF46" s="91">
        <f>'Adroit Sales Summary'!AF46+'Asst Agencies'!AF46+'STM Web Sales Summary'!AF46</f>
        <v>0</v>
      </c>
      <c r="AG46" s="91">
        <f>'Adroit Sales Summary'!AG46+'Asst Agencies'!AG46+'STM Web Sales Summary'!AG46</f>
        <v>0</v>
      </c>
      <c r="AH46" s="91">
        <f>'Adroit Sales Summary'!AH46+'Asst Agencies'!AH46+'STM Web Sales Summary'!AH46</f>
        <v>0</v>
      </c>
      <c r="AI46" s="91">
        <f>'Adroit Sales Summary'!AI46+'Asst Agencies'!AI46+'STM Web Sales Summary'!AI46</f>
        <v>0</v>
      </c>
      <c r="AJ46" s="91">
        <f>'Adroit Sales Summary'!AJ46+'Asst Agencies'!AJ46+'STM Web Sales Summary'!AJ46</f>
        <v>0</v>
      </c>
      <c r="AK46" s="91">
        <f>'Adroit Sales Summary'!AK46+'Asst Agencies'!AK46+'STM Web Sales Summary'!AK46</f>
        <v>0</v>
      </c>
      <c r="AL46" s="91">
        <f>'Adroit Sales Summary'!AL46+'Asst Agencies'!AL46+'STM Web Sales Summary'!AL46</f>
        <v>0</v>
      </c>
      <c r="AM46" s="91">
        <f>'Adroit Sales Summary'!AM46+'Asst Agencies'!AM46+'STM Web Sales Summary'!AM46</f>
        <v>0</v>
      </c>
      <c r="AN46" s="91">
        <f>'Adroit Sales Summary'!AN46+'Asst Agencies'!AN46+'STM Web Sales Summary'!AN46</f>
        <v>0</v>
      </c>
      <c r="AO46" s="91">
        <f>'Adroit Sales Summary'!AO46+'Asst Agencies'!AO46+'STM Web Sales Summary'!AO46</f>
        <v>0</v>
      </c>
      <c r="AP46" s="91">
        <f>'Adroit Sales Summary'!AP46+'Asst Agencies'!AP46+'STM Web Sales Summary'!AP46</f>
        <v>0</v>
      </c>
      <c r="AQ46" s="91">
        <f>'Adroit Sales Summary'!AQ46+'Asst Agencies'!AQ46+'STM Web Sales Summary'!AQ46</f>
        <v>0</v>
      </c>
      <c r="AR46" s="91">
        <f>'Adroit Sales Summary'!AR46+'Asst Agencies'!AR46+'STM Web Sales Summary'!AR46</f>
        <v>0</v>
      </c>
      <c r="AS46" s="91">
        <f>'Adroit Sales Summary'!AS46+'Asst Agencies'!AS46+'STM Web Sales Summary'!AS46</f>
        <v>1</v>
      </c>
      <c r="AT46" s="91">
        <f>'Adroit Sales Summary'!AT46+'Asst Agencies'!AT46+'STM Web Sales Summary'!AT46</f>
        <v>0</v>
      </c>
      <c r="AU46" s="91">
        <f>'Adroit Sales Summary'!AU46+'Asst Agencies'!AU46+'STM Web Sales Summary'!AU46</f>
        <v>0</v>
      </c>
      <c r="AV46" s="91">
        <f>'Adroit Sales Summary'!AV46+'Asst Agencies'!AV46+'STM Web Sales Summary'!AV46</f>
        <v>0</v>
      </c>
      <c r="AW46" s="91">
        <f>'Adroit Sales Summary'!AW46+'Asst Agencies'!AW46+'STM Web Sales Summary'!AW46</f>
        <v>0</v>
      </c>
      <c r="AX46" s="91">
        <f>'Adroit Sales Summary'!AX46+'Asst Agencies'!AX46+'STM Web Sales Summary'!AX46</f>
        <v>0</v>
      </c>
      <c r="AY46" s="91">
        <f>'Adroit Sales Summary'!AY46+'Asst Agencies'!AY46+'STM Web Sales Summary'!AY46</f>
        <v>0</v>
      </c>
      <c r="AZ46" s="91">
        <f>'Adroit Sales Summary'!AZ46+'Asst Agencies'!AZ46+'STM Web Sales Summary'!AZ46</f>
        <v>0</v>
      </c>
      <c r="BA46" s="14">
        <f>'Adroit Sales Summary'!BA46+'Asst Agencies'!BA46+'STM Web Sales Summary'!BA46</f>
        <v>5</v>
      </c>
      <c r="BC46" s="91">
        <f>'Adroit Sales Summary'!BB46+'Asst Agencies'!BB46+'Asst Agencies'!BJ46+'Asst Agencies'!BR46+'Asst Agencies'!BZ46+'Asst Agencies'!CH46+'Asst Agencies'!CP46+'STM Web Sales Summary'!BC46</f>
        <v>0</v>
      </c>
      <c r="BD46" s="91">
        <f>'Adroit Sales Summary'!BC46+'Asst Agencies'!BC46+'Asst Agencies'!BK46+'Asst Agencies'!BS46+'Asst Agencies'!CA46+'Asst Agencies'!CI46+'Asst Agencies'!CQ46+'STM Web Sales Summary'!BD46</f>
        <v>0</v>
      </c>
      <c r="BE46" s="91">
        <f>'Adroit Sales Summary'!BD46+'Asst Agencies'!BD46+'Asst Agencies'!BL46+'Asst Agencies'!BT46+'Asst Agencies'!CB46+'Asst Agencies'!CJ46+'Asst Agencies'!CR46+'STM Web Sales Summary'!BE46</f>
        <v>2</v>
      </c>
      <c r="BF46" s="91">
        <f>'Adroit Sales Summary'!BE46+'Asst Agencies'!BE46+'Asst Agencies'!BM46+'Asst Agencies'!BU46+'Asst Agencies'!CC46+'Asst Agencies'!CK46+'Asst Agencies'!CS46+'STM Web Sales Summary'!BF46</f>
        <v>3</v>
      </c>
      <c r="BG46" s="60">
        <f>'Adroit Sales Summary'!BF46+'Asst Agencies'!BF46+'Asst Agencies'!BN46+'Asst Agencies'!BV46+'Asst Agencies'!CD46+'Asst Agencies'!CL46+'Asst Agencies'!CT46+'STM Web Sales Summary'!BG46</f>
        <v>0</v>
      </c>
      <c r="BH46" s="29">
        <f>'Adroit Sales Summary'!BG46+'Asst Agencies'!BG46+'Asst Agencies'!BO46+'Asst Agencies'!BW46+'Asst Agencies'!CE46+'Asst Agencies'!CM46+'Asst Agencies'!CU46+'STM Web Sales Summary'!BH46</f>
        <v>0</v>
      </c>
      <c r="BI46" s="29">
        <f>'Adroit Sales Summary'!BH46+'Asst Agencies'!BH46+'Asst Agencies'!BP46+'Asst Agencies'!BX46+'Asst Agencies'!CF46+'Asst Agencies'!CN46+'Asst Agencies'!CV46+'STM Web Sales Summary'!BI46</f>
        <v>0</v>
      </c>
      <c r="BJ46" s="57">
        <f>'Adroit Sales Summary'!BI46+'Asst Agencies'!BI46+'Asst Agencies'!BQ46+'Asst Agencies'!BY46+'Asst Agencies'!CG46+'Asst Agencies'!CO46+'Asst Agencies'!CW46+'STM Web Sales Summary'!BJ46</f>
        <v>0</v>
      </c>
      <c r="BK46" s="14">
        <f t="shared" si="0"/>
        <v>5</v>
      </c>
      <c r="BL46" s="91">
        <f>'Adroit Sales Summary'!BK46</f>
        <v>1</v>
      </c>
      <c r="BM46" s="91">
        <f t="shared" si="1"/>
        <v>4</v>
      </c>
    </row>
    <row r="47" spans="1:65" x14ac:dyDescent="0.45">
      <c r="A47" s="2">
        <v>42773</v>
      </c>
      <c r="B47" s="91">
        <f>'Adroit Sales Summary'!B47+'Asst Agencies'!B47+'STM Web Sales Summary'!B47</f>
        <v>0</v>
      </c>
      <c r="C47" s="91">
        <f>'Adroit Sales Summary'!C47+'Asst Agencies'!C47+'STM Web Sales Summary'!C47</f>
        <v>0</v>
      </c>
      <c r="D47" s="91">
        <f>'Adroit Sales Summary'!D47+'Asst Agencies'!D47+'STM Web Sales Summary'!D47</f>
        <v>0</v>
      </c>
      <c r="E47" s="91">
        <f>'Adroit Sales Summary'!E47+'Asst Agencies'!E47+'STM Web Sales Summary'!E47</f>
        <v>0</v>
      </c>
      <c r="F47" s="91">
        <f>'Adroit Sales Summary'!F47+'Asst Agencies'!F47+'STM Web Sales Summary'!F47</f>
        <v>0</v>
      </c>
      <c r="G47" s="91">
        <f>'Adroit Sales Summary'!G47+'Asst Agencies'!G47+'STM Web Sales Summary'!G47</f>
        <v>0</v>
      </c>
      <c r="H47" s="91">
        <f>'Adroit Sales Summary'!H47+'Asst Agencies'!H47+'STM Web Sales Summary'!H47</f>
        <v>0</v>
      </c>
      <c r="I47" s="91">
        <f>'Adroit Sales Summary'!I47+'Asst Agencies'!I47+'STM Web Sales Summary'!I47</f>
        <v>0</v>
      </c>
      <c r="J47" s="91">
        <f>'Adroit Sales Summary'!J47+'Asst Agencies'!J47+'STM Web Sales Summary'!J47</f>
        <v>0</v>
      </c>
      <c r="K47" s="91">
        <f>'Adroit Sales Summary'!K47+'Asst Agencies'!K47+'STM Web Sales Summary'!K47</f>
        <v>0</v>
      </c>
      <c r="L47" s="91">
        <f>'Adroit Sales Summary'!L47+'Asst Agencies'!L47+'STM Web Sales Summary'!L47</f>
        <v>1</v>
      </c>
      <c r="M47" s="91">
        <f>'Adroit Sales Summary'!M47+'Asst Agencies'!M47+'STM Web Sales Summary'!M47</f>
        <v>0</v>
      </c>
      <c r="N47" s="91">
        <f>'Adroit Sales Summary'!N47+'Asst Agencies'!N47+'STM Web Sales Summary'!N47</f>
        <v>0</v>
      </c>
      <c r="O47" s="91">
        <f>'Adroit Sales Summary'!O47+'Asst Agencies'!O47+'STM Web Sales Summary'!O47</f>
        <v>0</v>
      </c>
      <c r="P47" s="91">
        <f>'Adroit Sales Summary'!P47+'Asst Agencies'!P47+'STM Web Sales Summary'!P47</f>
        <v>0</v>
      </c>
      <c r="Q47" s="91">
        <f>'Adroit Sales Summary'!Q47+'Asst Agencies'!Q47+'STM Web Sales Summary'!Q47</f>
        <v>0</v>
      </c>
      <c r="R47" s="91">
        <f>'Adroit Sales Summary'!R47+'Asst Agencies'!R47+'STM Web Sales Summary'!R47</f>
        <v>0</v>
      </c>
      <c r="S47" s="91">
        <f>'Adroit Sales Summary'!S47+'Asst Agencies'!S47+'STM Web Sales Summary'!S47</f>
        <v>0</v>
      </c>
      <c r="T47" s="91">
        <f>'Adroit Sales Summary'!T47+'Asst Agencies'!T47+'STM Web Sales Summary'!T47</f>
        <v>0</v>
      </c>
      <c r="U47" s="91">
        <f>'Adroit Sales Summary'!U47+'Asst Agencies'!U47+'STM Web Sales Summary'!U47</f>
        <v>0</v>
      </c>
      <c r="V47" s="91">
        <f>'Adroit Sales Summary'!V47+'Asst Agencies'!V47+'STM Web Sales Summary'!V47</f>
        <v>0</v>
      </c>
      <c r="W47" s="91">
        <f>'Adroit Sales Summary'!W47+'Asst Agencies'!W47+'STM Web Sales Summary'!W47</f>
        <v>0</v>
      </c>
      <c r="X47" s="91">
        <f>'Adroit Sales Summary'!X47+'Asst Agencies'!X47+'STM Web Sales Summary'!X47</f>
        <v>0</v>
      </c>
      <c r="Y47" s="91">
        <f>'Adroit Sales Summary'!Y47+'Asst Agencies'!Y47+'STM Web Sales Summary'!Y47</f>
        <v>0</v>
      </c>
      <c r="Z47" s="91">
        <f>'Adroit Sales Summary'!Z47+'Asst Agencies'!Z47+'STM Web Sales Summary'!Z47</f>
        <v>0</v>
      </c>
      <c r="AA47" s="91">
        <f>'Adroit Sales Summary'!AA47+'Asst Agencies'!AA47+'STM Web Sales Summary'!AA47</f>
        <v>0</v>
      </c>
      <c r="AB47" s="91">
        <f>'Adroit Sales Summary'!AB47+'Asst Agencies'!AB47+'STM Web Sales Summary'!AB47</f>
        <v>0</v>
      </c>
      <c r="AC47" s="91">
        <f>'Adroit Sales Summary'!AC47+'Asst Agencies'!AC47+'STM Web Sales Summary'!AC47</f>
        <v>0</v>
      </c>
      <c r="AD47" s="91">
        <f>'Adroit Sales Summary'!AD47+'Asst Agencies'!AD47+'STM Web Sales Summary'!AD47</f>
        <v>0</v>
      </c>
      <c r="AE47" s="91">
        <f>'Adroit Sales Summary'!AE47+'Asst Agencies'!AE47+'STM Web Sales Summary'!AE47</f>
        <v>0</v>
      </c>
      <c r="AF47" s="91">
        <f>'Adroit Sales Summary'!AF47+'Asst Agencies'!AF47+'STM Web Sales Summary'!AF47</f>
        <v>0</v>
      </c>
      <c r="AG47" s="91">
        <f>'Adroit Sales Summary'!AG47+'Asst Agencies'!AG47+'STM Web Sales Summary'!AG47</f>
        <v>0</v>
      </c>
      <c r="AH47" s="91">
        <f>'Adroit Sales Summary'!AH47+'Asst Agencies'!AH47+'STM Web Sales Summary'!AH47</f>
        <v>0</v>
      </c>
      <c r="AI47" s="91">
        <f>'Adroit Sales Summary'!AI47+'Asst Agencies'!AI47+'STM Web Sales Summary'!AI47</f>
        <v>0</v>
      </c>
      <c r="AJ47" s="91">
        <f>'Adroit Sales Summary'!AJ47+'Asst Agencies'!AJ47+'STM Web Sales Summary'!AJ47</f>
        <v>0</v>
      </c>
      <c r="AK47" s="91">
        <f>'Adroit Sales Summary'!AK47+'Asst Agencies'!AK47+'STM Web Sales Summary'!AK47</f>
        <v>0</v>
      </c>
      <c r="AL47" s="91">
        <f>'Adroit Sales Summary'!AL47+'Asst Agencies'!AL47+'STM Web Sales Summary'!AL47</f>
        <v>0</v>
      </c>
      <c r="AM47" s="91">
        <f>'Adroit Sales Summary'!AM47+'Asst Agencies'!AM47+'STM Web Sales Summary'!AM47</f>
        <v>0</v>
      </c>
      <c r="AN47" s="91">
        <f>'Adroit Sales Summary'!AN47+'Asst Agencies'!AN47+'STM Web Sales Summary'!AN47</f>
        <v>0</v>
      </c>
      <c r="AO47" s="91">
        <f>'Adroit Sales Summary'!AO47+'Asst Agencies'!AO47+'STM Web Sales Summary'!AO47</f>
        <v>0</v>
      </c>
      <c r="AP47" s="91">
        <f>'Adroit Sales Summary'!AP47+'Asst Agencies'!AP47+'STM Web Sales Summary'!AP47</f>
        <v>0</v>
      </c>
      <c r="AQ47" s="91">
        <f>'Adroit Sales Summary'!AQ47+'Asst Agencies'!AQ47+'STM Web Sales Summary'!AQ47</f>
        <v>0</v>
      </c>
      <c r="AR47" s="91">
        <f>'Adroit Sales Summary'!AR47+'Asst Agencies'!AR47+'STM Web Sales Summary'!AR47</f>
        <v>0</v>
      </c>
      <c r="AS47" s="91">
        <f>'Adroit Sales Summary'!AS47+'Asst Agencies'!AS47+'STM Web Sales Summary'!AS47</f>
        <v>0</v>
      </c>
      <c r="AT47" s="91">
        <f>'Adroit Sales Summary'!AT47+'Asst Agencies'!AT47+'STM Web Sales Summary'!AT47</f>
        <v>0</v>
      </c>
      <c r="AU47" s="91">
        <f>'Adroit Sales Summary'!AU47+'Asst Agencies'!AU47+'STM Web Sales Summary'!AU47</f>
        <v>0</v>
      </c>
      <c r="AV47" s="91">
        <f>'Adroit Sales Summary'!AV47+'Asst Agencies'!AV47+'STM Web Sales Summary'!AV47</f>
        <v>0</v>
      </c>
      <c r="AW47" s="91">
        <f>'Adroit Sales Summary'!AW47+'Asst Agencies'!AW47+'STM Web Sales Summary'!AW47</f>
        <v>0</v>
      </c>
      <c r="AX47" s="91">
        <f>'Adroit Sales Summary'!AX47+'Asst Agencies'!AX47+'STM Web Sales Summary'!AX47</f>
        <v>0</v>
      </c>
      <c r="AY47" s="91">
        <f>'Adroit Sales Summary'!AY47+'Asst Agencies'!AY47+'STM Web Sales Summary'!AY47</f>
        <v>0</v>
      </c>
      <c r="AZ47" s="91">
        <f>'Adroit Sales Summary'!AZ47+'Asst Agencies'!AZ47+'STM Web Sales Summary'!AZ47</f>
        <v>0</v>
      </c>
      <c r="BA47" s="14">
        <f>'Adroit Sales Summary'!BA47+'Asst Agencies'!BA47+'STM Web Sales Summary'!BA47</f>
        <v>1</v>
      </c>
      <c r="BC47" s="91">
        <f>'Adroit Sales Summary'!BB47+'Asst Agencies'!BB47+'Asst Agencies'!BJ47+'Asst Agencies'!BR47+'Asst Agencies'!BZ47+'Asst Agencies'!CH47+'Asst Agencies'!CP47+'STM Web Sales Summary'!BC47</f>
        <v>0</v>
      </c>
      <c r="BD47" s="91">
        <f>'Adroit Sales Summary'!BC47+'Asst Agencies'!BC47+'Asst Agencies'!BK47+'Asst Agencies'!BS47+'Asst Agencies'!CA47+'Asst Agencies'!CI47+'Asst Agencies'!CQ47+'STM Web Sales Summary'!BD47</f>
        <v>0</v>
      </c>
      <c r="BE47" s="91">
        <f>'Adroit Sales Summary'!BD47+'Asst Agencies'!BD47+'Asst Agencies'!BL47+'Asst Agencies'!BT47+'Asst Agencies'!CB47+'Asst Agencies'!CJ47+'Asst Agencies'!CR47+'STM Web Sales Summary'!BE47</f>
        <v>1</v>
      </c>
      <c r="BF47" s="91">
        <f>'Adroit Sales Summary'!BE47+'Asst Agencies'!BE47+'Asst Agencies'!BM47+'Asst Agencies'!BU47+'Asst Agencies'!CC47+'Asst Agencies'!CK47+'Asst Agencies'!CS47+'STM Web Sales Summary'!BF47</f>
        <v>0</v>
      </c>
      <c r="BG47" s="60">
        <f>'Adroit Sales Summary'!BF47+'Asst Agencies'!BF47+'Asst Agencies'!BN47+'Asst Agencies'!BV47+'Asst Agencies'!CD47+'Asst Agencies'!CL47+'Asst Agencies'!CT47+'STM Web Sales Summary'!BG47</f>
        <v>0</v>
      </c>
      <c r="BH47" s="29">
        <f>'Adroit Sales Summary'!BG47+'Asst Agencies'!BG47+'Asst Agencies'!BO47+'Asst Agencies'!BW47+'Asst Agencies'!CE47+'Asst Agencies'!CM47+'Asst Agencies'!CU47+'STM Web Sales Summary'!BH47</f>
        <v>0</v>
      </c>
      <c r="BI47" s="29">
        <f>'Adroit Sales Summary'!BH47+'Asst Agencies'!BH47+'Asst Agencies'!BP47+'Asst Agencies'!BX47+'Asst Agencies'!CF47+'Asst Agencies'!CN47+'Asst Agencies'!CV47+'STM Web Sales Summary'!BI47</f>
        <v>0</v>
      </c>
      <c r="BJ47" s="57">
        <f>'Adroit Sales Summary'!BI47+'Asst Agencies'!BI47+'Asst Agencies'!BQ47+'Asst Agencies'!BY47+'Asst Agencies'!CG47+'Asst Agencies'!CO47+'Asst Agencies'!CW47+'STM Web Sales Summary'!BJ47</f>
        <v>0</v>
      </c>
      <c r="BK47" s="14">
        <f t="shared" si="0"/>
        <v>1</v>
      </c>
      <c r="BL47" s="91">
        <f>'Adroit Sales Summary'!BK47</f>
        <v>0</v>
      </c>
      <c r="BM47" s="91">
        <f t="shared" si="1"/>
        <v>1</v>
      </c>
    </row>
    <row r="48" spans="1:65" x14ac:dyDescent="0.45">
      <c r="A48" s="2">
        <v>42774</v>
      </c>
      <c r="B48" s="91">
        <f>'Adroit Sales Summary'!B48+'Asst Agencies'!B48+'STM Web Sales Summary'!B48</f>
        <v>0</v>
      </c>
      <c r="C48" s="91">
        <f>'Adroit Sales Summary'!C48+'Asst Agencies'!C48+'STM Web Sales Summary'!C48</f>
        <v>0</v>
      </c>
      <c r="D48" s="91">
        <f>'Adroit Sales Summary'!D48+'Asst Agencies'!D48+'STM Web Sales Summary'!D48</f>
        <v>0</v>
      </c>
      <c r="E48" s="91">
        <f>'Adroit Sales Summary'!E48+'Asst Agencies'!E48+'STM Web Sales Summary'!E48</f>
        <v>0</v>
      </c>
      <c r="F48" s="91">
        <f>'Adroit Sales Summary'!F48+'Asst Agencies'!F48+'STM Web Sales Summary'!F48</f>
        <v>0</v>
      </c>
      <c r="G48" s="91">
        <f>'Adroit Sales Summary'!G48+'Asst Agencies'!G48+'STM Web Sales Summary'!G48</f>
        <v>0</v>
      </c>
      <c r="H48" s="91">
        <f>'Adroit Sales Summary'!H48+'Asst Agencies'!H48+'STM Web Sales Summary'!H48</f>
        <v>0</v>
      </c>
      <c r="I48" s="91">
        <f>'Adroit Sales Summary'!I48+'Asst Agencies'!I48+'STM Web Sales Summary'!I48</f>
        <v>0</v>
      </c>
      <c r="J48" s="91">
        <f>'Adroit Sales Summary'!J48+'Asst Agencies'!J48+'STM Web Sales Summary'!J48</f>
        <v>0</v>
      </c>
      <c r="K48" s="91">
        <f>'Adroit Sales Summary'!K48+'Asst Agencies'!K48+'STM Web Sales Summary'!K48</f>
        <v>0</v>
      </c>
      <c r="L48" s="91">
        <f>'Adroit Sales Summary'!L48+'Asst Agencies'!L48+'STM Web Sales Summary'!L48</f>
        <v>2</v>
      </c>
      <c r="M48" s="91">
        <f>'Adroit Sales Summary'!M48+'Asst Agencies'!M48+'STM Web Sales Summary'!M48</f>
        <v>0</v>
      </c>
      <c r="N48" s="91">
        <f>'Adroit Sales Summary'!N48+'Asst Agencies'!N48+'STM Web Sales Summary'!N48</f>
        <v>0</v>
      </c>
      <c r="O48" s="91">
        <f>'Adroit Sales Summary'!O48+'Asst Agencies'!O48+'STM Web Sales Summary'!O48</f>
        <v>0</v>
      </c>
      <c r="P48" s="91">
        <f>'Adroit Sales Summary'!P48+'Asst Agencies'!P48+'STM Web Sales Summary'!P48</f>
        <v>0</v>
      </c>
      <c r="Q48" s="91">
        <f>'Adroit Sales Summary'!Q48+'Asst Agencies'!Q48+'STM Web Sales Summary'!Q48</f>
        <v>0</v>
      </c>
      <c r="R48" s="91">
        <f>'Adroit Sales Summary'!R48+'Asst Agencies'!R48+'STM Web Sales Summary'!R48</f>
        <v>0</v>
      </c>
      <c r="S48" s="91">
        <f>'Adroit Sales Summary'!S48+'Asst Agencies'!S48+'STM Web Sales Summary'!S48</f>
        <v>0</v>
      </c>
      <c r="T48" s="91">
        <f>'Adroit Sales Summary'!T48+'Asst Agencies'!T48+'STM Web Sales Summary'!T48</f>
        <v>0</v>
      </c>
      <c r="U48" s="91">
        <f>'Adroit Sales Summary'!U48+'Asst Agencies'!U48+'STM Web Sales Summary'!U48</f>
        <v>0</v>
      </c>
      <c r="V48" s="91">
        <f>'Adroit Sales Summary'!V48+'Asst Agencies'!V48+'STM Web Sales Summary'!V48</f>
        <v>0</v>
      </c>
      <c r="W48" s="91">
        <f>'Adroit Sales Summary'!W48+'Asst Agencies'!W48+'STM Web Sales Summary'!W48</f>
        <v>0</v>
      </c>
      <c r="X48" s="91">
        <f>'Adroit Sales Summary'!X48+'Asst Agencies'!X48+'STM Web Sales Summary'!X48</f>
        <v>0</v>
      </c>
      <c r="Y48" s="91">
        <f>'Adroit Sales Summary'!Y48+'Asst Agencies'!Y48+'STM Web Sales Summary'!Y48</f>
        <v>0</v>
      </c>
      <c r="Z48" s="91">
        <f>'Adroit Sales Summary'!Z48+'Asst Agencies'!Z48+'STM Web Sales Summary'!Z48</f>
        <v>0</v>
      </c>
      <c r="AA48" s="91">
        <f>'Adroit Sales Summary'!AA48+'Asst Agencies'!AA48+'STM Web Sales Summary'!AA48</f>
        <v>0</v>
      </c>
      <c r="AB48" s="91">
        <f>'Adroit Sales Summary'!AB48+'Asst Agencies'!AB48+'STM Web Sales Summary'!AB48</f>
        <v>0</v>
      </c>
      <c r="AC48" s="91">
        <f>'Adroit Sales Summary'!AC48+'Asst Agencies'!AC48+'STM Web Sales Summary'!AC48</f>
        <v>0</v>
      </c>
      <c r="AD48" s="91">
        <f>'Adroit Sales Summary'!AD48+'Asst Agencies'!AD48+'STM Web Sales Summary'!AD48</f>
        <v>0</v>
      </c>
      <c r="AE48" s="91">
        <f>'Adroit Sales Summary'!AE48+'Asst Agencies'!AE48+'STM Web Sales Summary'!AE48</f>
        <v>0</v>
      </c>
      <c r="AF48" s="91">
        <f>'Adroit Sales Summary'!AF48+'Asst Agencies'!AF48+'STM Web Sales Summary'!AF48</f>
        <v>0</v>
      </c>
      <c r="AG48" s="91">
        <f>'Adroit Sales Summary'!AG48+'Asst Agencies'!AG48+'STM Web Sales Summary'!AG48</f>
        <v>0</v>
      </c>
      <c r="AH48" s="91">
        <f>'Adroit Sales Summary'!AH48+'Asst Agencies'!AH48+'STM Web Sales Summary'!AH48</f>
        <v>0</v>
      </c>
      <c r="AI48" s="91">
        <f>'Adroit Sales Summary'!AI48+'Asst Agencies'!AI48+'STM Web Sales Summary'!AI48</f>
        <v>0</v>
      </c>
      <c r="AJ48" s="91">
        <f>'Adroit Sales Summary'!AJ48+'Asst Agencies'!AJ48+'STM Web Sales Summary'!AJ48</f>
        <v>0</v>
      </c>
      <c r="AK48" s="91">
        <f>'Adroit Sales Summary'!AK48+'Asst Agencies'!AK48+'STM Web Sales Summary'!AK48</f>
        <v>0</v>
      </c>
      <c r="AL48" s="91">
        <f>'Adroit Sales Summary'!AL48+'Asst Agencies'!AL48+'STM Web Sales Summary'!AL48</f>
        <v>0</v>
      </c>
      <c r="AM48" s="91">
        <f>'Adroit Sales Summary'!AM48+'Asst Agencies'!AM48+'STM Web Sales Summary'!AM48</f>
        <v>0</v>
      </c>
      <c r="AN48" s="91">
        <f>'Adroit Sales Summary'!AN48+'Asst Agencies'!AN48+'STM Web Sales Summary'!AN48</f>
        <v>0</v>
      </c>
      <c r="AO48" s="91">
        <f>'Adroit Sales Summary'!AO48+'Asst Agencies'!AO48+'STM Web Sales Summary'!AO48</f>
        <v>0</v>
      </c>
      <c r="AP48" s="91">
        <f>'Adroit Sales Summary'!AP48+'Asst Agencies'!AP48+'STM Web Sales Summary'!AP48</f>
        <v>0</v>
      </c>
      <c r="AQ48" s="91">
        <f>'Adroit Sales Summary'!AQ48+'Asst Agencies'!AQ48+'STM Web Sales Summary'!AQ48</f>
        <v>0</v>
      </c>
      <c r="AR48" s="91">
        <f>'Adroit Sales Summary'!AR48+'Asst Agencies'!AR48+'STM Web Sales Summary'!AR48</f>
        <v>2</v>
      </c>
      <c r="AS48" s="91">
        <f>'Adroit Sales Summary'!AS48+'Asst Agencies'!AS48+'STM Web Sales Summary'!AS48</f>
        <v>1</v>
      </c>
      <c r="AT48" s="91">
        <f>'Adroit Sales Summary'!AT48+'Asst Agencies'!AT48+'STM Web Sales Summary'!AT48</f>
        <v>0</v>
      </c>
      <c r="AU48" s="91">
        <f>'Adroit Sales Summary'!AU48+'Asst Agencies'!AU48+'STM Web Sales Summary'!AU48</f>
        <v>0</v>
      </c>
      <c r="AV48" s="91">
        <f>'Adroit Sales Summary'!AV48+'Asst Agencies'!AV48+'STM Web Sales Summary'!AV48</f>
        <v>0</v>
      </c>
      <c r="AW48" s="91">
        <f>'Adroit Sales Summary'!AW48+'Asst Agencies'!AW48+'STM Web Sales Summary'!AW48</f>
        <v>0</v>
      </c>
      <c r="AX48" s="91">
        <f>'Adroit Sales Summary'!AX48+'Asst Agencies'!AX48+'STM Web Sales Summary'!AX48</f>
        <v>0</v>
      </c>
      <c r="AY48" s="91">
        <f>'Adroit Sales Summary'!AY48+'Asst Agencies'!AY48+'STM Web Sales Summary'!AY48</f>
        <v>0</v>
      </c>
      <c r="AZ48" s="91">
        <f>'Adroit Sales Summary'!AZ48+'Asst Agencies'!AZ48+'STM Web Sales Summary'!AZ48</f>
        <v>0</v>
      </c>
      <c r="BA48" s="14">
        <f>'Adroit Sales Summary'!BA48+'Asst Agencies'!BA48+'STM Web Sales Summary'!BA48</f>
        <v>5</v>
      </c>
      <c r="BC48" s="91">
        <f>'Adroit Sales Summary'!BB48+'Asst Agencies'!BB48+'Asst Agencies'!BJ48+'Asst Agencies'!BR48+'Asst Agencies'!BZ48+'Asst Agencies'!CH48+'Asst Agencies'!CP48+'STM Web Sales Summary'!BC48</f>
        <v>1</v>
      </c>
      <c r="BD48" s="91">
        <f>'Adroit Sales Summary'!BC48+'Asst Agencies'!BC48+'Asst Agencies'!BK48+'Asst Agencies'!BS48+'Asst Agencies'!CA48+'Asst Agencies'!CI48+'Asst Agencies'!CQ48+'STM Web Sales Summary'!BD48</f>
        <v>1</v>
      </c>
      <c r="BE48" s="91">
        <f>'Adroit Sales Summary'!BD48+'Asst Agencies'!BD48+'Asst Agencies'!BL48+'Asst Agencies'!BT48+'Asst Agencies'!CB48+'Asst Agencies'!CJ48+'Asst Agencies'!CR48+'STM Web Sales Summary'!BE48</f>
        <v>1</v>
      </c>
      <c r="BF48" s="91">
        <f>'Adroit Sales Summary'!BE48+'Asst Agencies'!BE48+'Asst Agencies'!BM48+'Asst Agencies'!BU48+'Asst Agencies'!CC48+'Asst Agencies'!CK48+'Asst Agencies'!CS48+'STM Web Sales Summary'!BF48</f>
        <v>2</v>
      </c>
      <c r="BG48" s="60">
        <f>'Adroit Sales Summary'!BF48+'Asst Agencies'!BF48+'Asst Agencies'!BN48+'Asst Agencies'!BV48+'Asst Agencies'!CD48+'Asst Agencies'!CL48+'Asst Agencies'!CT48+'STM Web Sales Summary'!BG48</f>
        <v>0</v>
      </c>
      <c r="BH48" s="29">
        <f>'Adroit Sales Summary'!BG48+'Asst Agencies'!BG48+'Asst Agencies'!BO48+'Asst Agencies'!BW48+'Asst Agencies'!CE48+'Asst Agencies'!CM48+'Asst Agencies'!CU48+'STM Web Sales Summary'!BH48</f>
        <v>0</v>
      </c>
      <c r="BI48" s="29">
        <f>'Adroit Sales Summary'!BH48+'Asst Agencies'!BH48+'Asst Agencies'!BP48+'Asst Agencies'!BX48+'Asst Agencies'!CF48+'Asst Agencies'!CN48+'Asst Agencies'!CV48+'STM Web Sales Summary'!BI48</f>
        <v>0</v>
      </c>
      <c r="BJ48" s="57">
        <f>'Adroit Sales Summary'!BI48+'Asst Agencies'!BI48+'Asst Agencies'!BQ48+'Asst Agencies'!BY48+'Asst Agencies'!CG48+'Asst Agencies'!CO48+'Asst Agencies'!CW48+'STM Web Sales Summary'!BJ48</f>
        <v>0</v>
      </c>
      <c r="BK48" s="14">
        <f t="shared" si="0"/>
        <v>5</v>
      </c>
      <c r="BL48" s="91">
        <f>'Adroit Sales Summary'!BK48</f>
        <v>0</v>
      </c>
      <c r="BM48" s="91">
        <f t="shared" si="1"/>
        <v>5</v>
      </c>
    </row>
    <row r="49" spans="1:65" x14ac:dyDescent="0.45">
      <c r="A49" s="2">
        <v>42775</v>
      </c>
      <c r="B49" s="91">
        <f>'Adroit Sales Summary'!B49+'Asst Agencies'!B49+'STM Web Sales Summary'!B49</f>
        <v>0</v>
      </c>
      <c r="C49" s="91">
        <f>'Adroit Sales Summary'!C49+'Asst Agencies'!C49+'STM Web Sales Summary'!C49</f>
        <v>0</v>
      </c>
      <c r="D49" s="91">
        <f>'Adroit Sales Summary'!D49+'Asst Agencies'!D49+'STM Web Sales Summary'!D49</f>
        <v>1</v>
      </c>
      <c r="E49" s="91">
        <f>'Adroit Sales Summary'!E49+'Asst Agencies'!E49+'STM Web Sales Summary'!E49</f>
        <v>0</v>
      </c>
      <c r="F49" s="91">
        <f>'Adroit Sales Summary'!F49+'Asst Agencies'!F49+'STM Web Sales Summary'!F49</f>
        <v>0</v>
      </c>
      <c r="G49" s="91">
        <f>'Adroit Sales Summary'!G49+'Asst Agencies'!G49+'STM Web Sales Summary'!G49</f>
        <v>0</v>
      </c>
      <c r="H49" s="91">
        <f>'Adroit Sales Summary'!H49+'Asst Agencies'!H49+'STM Web Sales Summary'!H49</f>
        <v>0</v>
      </c>
      <c r="I49" s="91">
        <f>'Adroit Sales Summary'!I49+'Asst Agencies'!I49+'STM Web Sales Summary'!I49</f>
        <v>0</v>
      </c>
      <c r="J49" s="91">
        <f>'Adroit Sales Summary'!J49+'Asst Agencies'!J49+'STM Web Sales Summary'!J49</f>
        <v>0</v>
      </c>
      <c r="K49" s="91">
        <f>'Adroit Sales Summary'!K49+'Asst Agencies'!K49+'STM Web Sales Summary'!K49</f>
        <v>0</v>
      </c>
      <c r="L49" s="91">
        <f>'Adroit Sales Summary'!L49+'Asst Agencies'!L49+'STM Web Sales Summary'!L49</f>
        <v>1</v>
      </c>
      <c r="M49" s="91">
        <f>'Adroit Sales Summary'!M49+'Asst Agencies'!M49+'STM Web Sales Summary'!M49</f>
        <v>0</v>
      </c>
      <c r="N49" s="91">
        <f>'Adroit Sales Summary'!N49+'Asst Agencies'!N49+'STM Web Sales Summary'!N49</f>
        <v>0</v>
      </c>
      <c r="O49" s="91">
        <f>'Adroit Sales Summary'!O49+'Asst Agencies'!O49+'STM Web Sales Summary'!O49</f>
        <v>0</v>
      </c>
      <c r="P49" s="91">
        <f>'Adroit Sales Summary'!P49+'Asst Agencies'!P49+'STM Web Sales Summary'!P49</f>
        <v>0</v>
      </c>
      <c r="Q49" s="91">
        <f>'Adroit Sales Summary'!Q49+'Asst Agencies'!Q49+'STM Web Sales Summary'!Q49</f>
        <v>0</v>
      </c>
      <c r="R49" s="91">
        <f>'Adroit Sales Summary'!R49+'Asst Agencies'!R49+'STM Web Sales Summary'!R49</f>
        <v>0</v>
      </c>
      <c r="S49" s="91">
        <f>'Adroit Sales Summary'!S49+'Asst Agencies'!S49+'STM Web Sales Summary'!S49</f>
        <v>1</v>
      </c>
      <c r="T49" s="91">
        <f>'Adroit Sales Summary'!T49+'Asst Agencies'!T49+'STM Web Sales Summary'!T49</f>
        <v>0</v>
      </c>
      <c r="U49" s="91">
        <f>'Adroit Sales Summary'!U49+'Asst Agencies'!U49+'STM Web Sales Summary'!U49</f>
        <v>0</v>
      </c>
      <c r="V49" s="91">
        <f>'Adroit Sales Summary'!V49+'Asst Agencies'!V49+'STM Web Sales Summary'!V49</f>
        <v>0</v>
      </c>
      <c r="W49" s="91">
        <f>'Adroit Sales Summary'!W49+'Asst Agencies'!W49+'STM Web Sales Summary'!W49</f>
        <v>0</v>
      </c>
      <c r="X49" s="91">
        <f>'Adroit Sales Summary'!X49+'Asst Agencies'!X49+'STM Web Sales Summary'!X49</f>
        <v>1</v>
      </c>
      <c r="Y49" s="91">
        <f>'Adroit Sales Summary'!Y49+'Asst Agencies'!Y49+'STM Web Sales Summary'!Y49</f>
        <v>0</v>
      </c>
      <c r="Z49" s="91">
        <f>'Adroit Sales Summary'!Z49+'Asst Agencies'!Z49+'STM Web Sales Summary'!Z49</f>
        <v>0</v>
      </c>
      <c r="AA49" s="91">
        <f>'Adroit Sales Summary'!AA49+'Asst Agencies'!AA49+'STM Web Sales Summary'!AA49</f>
        <v>0</v>
      </c>
      <c r="AB49" s="91">
        <f>'Adroit Sales Summary'!AB49+'Asst Agencies'!AB49+'STM Web Sales Summary'!AB49</f>
        <v>0</v>
      </c>
      <c r="AC49" s="91">
        <f>'Adroit Sales Summary'!AC49+'Asst Agencies'!AC49+'STM Web Sales Summary'!AC49</f>
        <v>1</v>
      </c>
      <c r="AD49" s="91">
        <f>'Adroit Sales Summary'!AD49+'Asst Agencies'!AD49+'STM Web Sales Summary'!AD49</f>
        <v>0</v>
      </c>
      <c r="AE49" s="91">
        <f>'Adroit Sales Summary'!AE49+'Asst Agencies'!AE49+'STM Web Sales Summary'!AE49</f>
        <v>0</v>
      </c>
      <c r="AF49" s="91">
        <f>'Adroit Sales Summary'!AF49+'Asst Agencies'!AF49+'STM Web Sales Summary'!AF49</f>
        <v>0</v>
      </c>
      <c r="AG49" s="91">
        <f>'Adroit Sales Summary'!AG49+'Asst Agencies'!AG49+'STM Web Sales Summary'!AG49</f>
        <v>0</v>
      </c>
      <c r="AH49" s="91">
        <f>'Adroit Sales Summary'!AH49+'Asst Agencies'!AH49+'STM Web Sales Summary'!AH49</f>
        <v>0</v>
      </c>
      <c r="AI49" s="91">
        <f>'Adroit Sales Summary'!AI49+'Asst Agencies'!AI49+'STM Web Sales Summary'!AI49</f>
        <v>0</v>
      </c>
      <c r="AJ49" s="91">
        <f>'Adroit Sales Summary'!AJ49+'Asst Agencies'!AJ49+'STM Web Sales Summary'!AJ49</f>
        <v>0</v>
      </c>
      <c r="AK49" s="91">
        <f>'Adroit Sales Summary'!AK49+'Asst Agencies'!AK49+'STM Web Sales Summary'!AK49</f>
        <v>1</v>
      </c>
      <c r="AL49" s="91">
        <f>'Adroit Sales Summary'!AL49+'Asst Agencies'!AL49+'STM Web Sales Summary'!AL49</f>
        <v>0</v>
      </c>
      <c r="AM49" s="91">
        <f>'Adroit Sales Summary'!AM49+'Asst Agencies'!AM49+'STM Web Sales Summary'!AM49</f>
        <v>0</v>
      </c>
      <c r="AN49" s="91">
        <f>'Adroit Sales Summary'!AN49+'Asst Agencies'!AN49+'STM Web Sales Summary'!AN49</f>
        <v>0</v>
      </c>
      <c r="AO49" s="91">
        <f>'Adroit Sales Summary'!AO49+'Asst Agencies'!AO49+'STM Web Sales Summary'!AO49</f>
        <v>0</v>
      </c>
      <c r="AP49" s="91">
        <f>'Adroit Sales Summary'!AP49+'Asst Agencies'!AP49+'STM Web Sales Summary'!AP49</f>
        <v>0</v>
      </c>
      <c r="AQ49" s="91">
        <f>'Adroit Sales Summary'!AQ49+'Asst Agencies'!AQ49+'STM Web Sales Summary'!AQ49</f>
        <v>0</v>
      </c>
      <c r="AR49" s="91">
        <f>'Adroit Sales Summary'!AR49+'Asst Agencies'!AR49+'STM Web Sales Summary'!AR49</f>
        <v>0</v>
      </c>
      <c r="AS49" s="91">
        <f>'Adroit Sales Summary'!AS49+'Asst Agencies'!AS49+'STM Web Sales Summary'!AS49</f>
        <v>1</v>
      </c>
      <c r="AT49" s="91">
        <f>'Adroit Sales Summary'!AT49+'Asst Agencies'!AT49+'STM Web Sales Summary'!AT49</f>
        <v>0</v>
      </c>
      <c r="AU49" s="91">
        <f>'Adroit Sales Summary'!AU49+'Asst Agencies'!AU49+'STM Web Sales Summary'!AU49</f>
        <v>0</v>
      </c>
      <c r="AV49" s="91">
        <f>'Adroit Sales Summary'!AV49+'Asst Agencies'!AV49+'STM Web Sales Summary'!AV49</f>
        <v>0</v>
      </c>
      <c r="AW49" s="91">
        <f>'Adroit Sales Summary'!AW49+'Asst Agencies'!AW49+'STM Web Sales Summary'!AW49</f>
        <v>0</v>
      </c>
      <c r="AX49" s="91">
        <f>'Adroit Sales Summary'!AX49+'Asst Agencies'!AX49+'STM Web Sales Summary'!AX49</f>
        <v>0</v>
      </c>
      <c r="AY49" s="91">
        <f>'Adroit Sales Summary'!AY49+'Asst Agencies'!AY49+'STM Web Sales Summary'!AY49</f>
        <v>0</v>
      </c>
      <c r="AZ49" s="91">
        <f>'Adroit Sales Summary'!AZ49+'Asst Agencies'!AZ49+'STM Web Sales Summary'!AZ49</f>
        <v>0</v>
      </c>
      <c r="BA49" s="14">
        <f>'Adroit Sales Summary'!BA49+'Asst Agencies'!BA49+'STM Web Sales Summary'!BA49</f>
        <v>7</v>
      </c>
      <c r="BC49" s="91">
        <f>'Adroit Sales Summary'!BB49+'Asst Agencies'!BB49+'Asst Agencies'!BJ49+'Asst Agencies'!BR49+'Asst Agencies'!BZ49+'Asst Agencies'!CH49+'Asst Agencies'!CP49+'STM Web Sales Summary'!BC49</f>
        <v>0</v>
      </c>
      <c r="BD49" s="91">
        <f>'Adroit Sales Summary'!BC49+'Asst Agencies'!BC49+'Asst Agencies'!BK49+'Asst Agencies'!BS49+'Asst Agencies'!CA49+'Asst Agencies'!CI49+'Asst Agencies'!CQ49+'STM Web Sales Summary'!BD49</f>
        <v>1</v>
      </c>
      <c r="BE49" s="91">
        <f>'Adroit Sales Summary'!BD49+'Asst Agencies'!BD49+'Asst Agencies'!BL49+'Asst Agencies'!BT49+'Asst Agencies'!CB49+'Asst Agencies'!CJ49+'Asst Agencies'!CR49+'STM Web Sales Summary'!BE49</f>
        <v>4</v>
      </c>
      <c r="BF49" s="91">
        <f>'Adroit Sales Summary'!BE49+'Asst Agencies'!BE49+'Asst Agencies'!BM49+'Asst Agencies'!BU49+'Asst Agencies'!CC49+'Asst Agencies'!CK49+'Asst Agencies'!CS49+'STM Web Sales Summary'!BF49</f>
        <v>2</v>
      </c>
      <c r="BG49" s="60">
        <f>'Adroit Sales Summary'!BF49+'Asst Agencies'!BF49+'Asst Agencies'!BN49+'Asst Agencies'!BV49+'Asst Agencies'!CD49+'Asst Agencies'!CL49+'Asst Agencies'!CT49+'STM Web Sales Summary'!BG49</f>
        <v>0</v>
      </c>
      <c r="BH49" s="29">
        <f>'Adroit Sales Summary'!BG49+'Asst Agencies'!BG49+'Asst Agencies'!BO49+'Asst Agencies'!BW49+'Asst Agencies'!CE49+'Asst Agencies'!CM49+'Asst Agencies'!CU49+'STM Web Sales Summary'!BH49</f>
        <v>0</v>
      </c>
      <c r="BI49" s="29">
        <f>'Adroit Sales Summary'!BH49+'Asst Agencies'!BH49+'Asst Agencies'!BP49+'Asst Agencies'!BX49+'Asst Agencies'!CF49+'Asst Agencies'!CN49+'Asst Agencies'!CV49+'STM Web Sales Summary'!BI49</f>
        <v>0</v>
      </c>
      <c r="BJ49" s="57">
        <f>'Adroit Sales Summary'!BI49+'Asst Agencies'!BI49+'Asst Agencies'!BQ49+'Asst Agencies'!BY49+'Asst Agencies'!CG49+'Asst Agencies'!CO49+'Asst Agencies'!CW49+'STM Web Sales Summary'!BJ49</f>
        <v>0</v>
      </c>
      <c r="BK49" s="14">
        <f t="shared" si="0"/>
        <v>7</v>
      </c>
      <c r="BL49" s="91">
        <f>'Adroit Sales Summary'!BK49</f>
        <v>1</v>
      </c>
      <c r="BM49" s="91">
        <f t="shared" si="1"/>
        <v>6</v>
      </c>
    </row>
    <row r="50" spans="1:65" x14ac:dyDescent="0.45">
      <c r="A50" s="2">
        <v>42776</v>
      </c>
      <c r="B50" s="91">
        <f>'Adroit Sales Summary'!B50+'Asst Agencies'!B50+'STM Web Sales Summary'!B50</f>
        <v>0</v>
      </c>
      <c r="C50" s="91">
        <f>'Adroit Sales Summary'!C50+'Asst Agencies'!C50+'STM Web Sales Summary'!C50</f>
        <v>0</v>
      </c>
      <c r="D50" s="91">
        <f>'Adroit Sales Summary'!D50+'Asst Agencies'!D50+'STM Web Sales Summary'!D50</f>
        <v>0</v>
      </c>
      <c r="E50" s="91">
        <f>'Adroit Sales Summary'!E50+'Asst Agencies'!E50+'STM Web Sales Summary'!E50</f>
        <v>0</v>
      </c>
      <c r="F50" s="91">
        <f>'Adroit Sales Summary'!F50+'Asst Agencies'!F50+'STM Web Sales Summary'!F50</f>
        <v>0</v>
      </c>
      <c r="G50" s="91">
        <f>'Adroit Sales Summary'!G50+'Asst Agencies'!G50+'STM Web Sales Summary'!G50</f>
        <v>0</v>
      </c>
      <c r="H50" s="91">
        <f>'Adroit Sales Summary'!H50+'Asst Agencies'!H50+'STM Web Sales Summary'!H50</f>
        <v>0</v>
      </c>
      <c r="I50" s="91">
        <f>'Adroit Sales Summary'!I50+'Asst Agencies'!I50+'STM Web Sales Summary'!I50</f>
        <v>0</v>
      </c>
      <c r="J50" s="91">
        <f>'Adroit Sales Summary'!J50+'Asst Agencies'!J50+'STM Web Sales Summary'!J50</f>
        <v>0</v>
      </c>
      <c r="K50" s="91">
        <f>'Adroit Sales Summary'!K50+'Asst Agencies'!K50+'STM Web Sales Summary'!K50</f>
        <v>0</v>
      </c>
      <c r="L50" s="91">
        <f>'Adroit Sales Summary'!L50+'Asst Agencies'!L50+'STM Web Sales Summary'!L50</f>
        <v>0</v>
      </c>
      <c r="M50" s="91">
        <f>'Adroit Sales Summary'!M50+'Asst Agencies'!M50+'STM Web Sales Summary'!M50</f>
        <v>0</v>
      </c>
      <c r="N50" s="91">
        <f>'Adroit Sales Summary'!N50+'Asst Agencies'!N50+'STM Web Sales Summary'!N50</f>
        <v>0</v>
      </c>
      <c r="O50" s="91">
        <f>'Adroit Sales Summary'!O50+'Asst Agencies'!O50+'STM Web Sales Summary'!O50</f>
        <v>0</v>
      </c>
      <c r="P50" s="91">
        <f>'Adroit Sales Summary'!P50+'Asst Agencies'!P50+'STM Web Sales Summary'!P50</f>
        <v>0</v>
      </c>
      <c r="Q50" s="91">
        <f>'Adroit Sales Summary'!Q50+'Asst Agencies'!Q50+'STM Web Sales Summary'!Q50</f>
        <v>0</v>
      </c>
      <c r="R50" s="91">
        <f>'Adroit Sales Summary'!R50+'Asst Agencies'!R50+'STM Web Sales Summary'!R50</f>
        <v>0</v>
      </c>
      <c r="S50" s="91">
        <f>'Adroit Sales Summary'!S50+'Asst Agencies'!S50+'STM Web Sales Summary'!S50</f>
        <v>0</v>
      </c>
      <c r="T50" s="91">
        <f>'Adroit Sales Summary'!T50+'Asst Agencies'!T50+'STM Web Sales Summary'!T50</f>
        <v>0</v>
      </c>
      <c r="U50" s="91">
        <f>'Adroit Sales Summary'!U50+'Asst Agencies'!U50+'STM Web Sales Summary'!U50</f>
        <v>0</v>
      </c>
      <c r="V50" s="91">
        <f>'Adroit Sales Summary'!V50+'Asst Agencies'!V50+'STM Web Sales Summary'!V50</f>
        <v>0</v>
      </c>
      <c r="W50" s="91">
        <f>'Adroit Sales Summary'!W50+'Asst Agencies'!W50+'STM Web Sales Summary'!W50</f>
        <v>0</v>
      </c>
      <c r="X50" s="91">
        <f>'Adroit Sales Summary'!X50+'Asst Agencies'!X50+'STM Web Sales Summary'!X50</f>
        <v>0</v>
      </c>
      <c r="Y50" s="91">
        <f>'Adroit Sales Summary'!Y50+'Asst Agencies'!Y50+'STM Web Sales Summary'!Y50</f>
        <v>0</v>
      </c>
      <c r="Z50" s="91">
        <f>'Adroit Sales Summary'!Z50+'Asst Agencies'!Z50+'STM Web Sales Summary'!Z50</f>
        <v>0</v>
      </c>
      <c r="AA50" s="91">
        <f>'Adroit Sales Summary'!AA50+'Asst Agencies'!AA50+'STM Web Sales Summary'!AA50</f>
        <v>0</v>
      </c>
      <c r="AB50" s="91">
        <f>'Adroit Sales Summary'!AB50+'Asst Agencies'!AB50+'STM Web Sales Summary'!AB50</f>
        <v>0</v>
      </c>
      <c r="AC50" s="91">
        <f>'Adroit Sales Summary'!AC50+'Asst Agencies'!AC50+'STM Web Sales Summary'!AC50</f>
        <v>1</v>
      </c>
      <c r="AD50" s="91">
        <f>'Adroit Sales Summary'!AD50+'Asst Agencies'!AD50+'STM Web Sales Summary'!AD50</f>
        <v>0</v>
      </c>
      <c r="AE50" s="91">
        <f>'Adroit Sales Summary'!AE50+'Asst Agencies'!AE50+'STM Web Sales Summary'!AE50</f>
        <v>0</v>
      </c>
      <c r="AF50" s="91">
        <f>'Adroit Sales Summary'!AF50+'Asst Agencies'!AF50+'STM Web Sales Summary'!AF50</f>
        <v>0</v>
      </c>
      <c r="AG50" s="91">
        <f>'Adroit Sales Summary'!AG50+'Asst Agencies'!AG50+'STM Web Sales Summary'!AG50</f>
        <v>0</v>
      </c>
      <c r="AH50" s="91">
        <f>'Adroit Sales Summary'!AH50+'Asst Agencies'!AH50+'STM Web Sales Summary'!AH50</f>
        <v>0</v>
      </c>
      <c r="AI50" s="91">
        <f>'Adroit Sales Summary'!AI50+'Asst Agencies'!AI50+'STM Web Sales Summary'!AI50</f>
        <v>0</v>
      </c>
      <c r="AJ50" s="91">
        <f>'Adroit Sales Summary'!AJ50+'Asst Agencies'!AJ50+'STM Web Sales Summary'!AJ50</f>
        <v>0</v>
      </c>
      <c r="AK50" s="91">
        <f>'Adroit Sales Summary'!AK50+'Asst Agencies'!AK50+'STM Web Sales Summary'!AK50</f>
        <v>0</v>
      </c>
      <c r="AL50" s="91">
        <f>'Adroit Sales Summary'!AL50+'Asst Agencies'!AL50+'STM Web Sales Summary'!AL50</f>
        <v>0</v>
      </c>
      <c r="AM50" s="91">
        <f>'Adroit Sales Summary'!AM50+'Asst Agencies'!AM50+'STM Web Sales Summary'!AM50</f>
        <v>0</v>
      </c>
      <c r="AN50" s="91">
        <f>'Adroit Sales Summary'!AN50+'Asst Agencies'!AN50+'STM Web Sales Summary'!AN50</f>
        <v>0</v>
      </c>
      <c r="AO50" s="91">
        <f>'Adroit Sales Summary'!AO50+'Asst Agencies'!AO50+'STM Web Sales Summary'!AO50</f>
        <v>0</v>
      </c>
      <c r="AP50" s="91">
        <f>'Adroit Sales Summary'!AP50+'Asst Agencies'!AP50+'STM Web Sales Summary'!AP50</f>
        <v>0</v>
      </c>
      <c r="AQ50" s="91">
        <f>'Adroit Sales Summary'!AQ50+'Asst Agencies'!AQ50+'STM Web Sales Summary'!AQ50</f>
        <v>0</v>
      </c>
      <c r="AR50" s="91">
        <f>'Adroit Sales Summary'!AR50+'Asst Agencies'!AR50+'STM Web Sales Summary'!AR50</f>
        <v>1</v>
      </c>
      <c r="AS50" s="91">
        <f>'Adroit Sales Summary'!AS50+'Asst Agencies'!AS50+'STM Web Sales Summary'!AS50</f>
        <v>1</v>
      </c>
      <c r="AT50" s="91">
        <f>'Adroit Sales Summary'!AT50+'Asst Agencies'!AT50+'STM Web Sales Summary'!AT50</f>
        <v>0</v>
      </c>
      <c r="AU50" s="91">
        <f>'Adroit Sales Summary'!AU50+'Asst Agencies'!AU50+'STM Web Sales Summary'!AU50</f>
        <v>0</v>
      </c>
      <c r="AV50" s="91">
        <f>'Adroit Sales Summary'!AV50+'Asst Agencies'!AV50+'STM Web Sales Summary'!AV50</f>
        <v>0</v>
      </c>
      <c r="AW50" s="91">
        <f>'Adroit Sales Summary'!AW50+'Asst Agencies'!AW50+'STM Web Sales Summary'!AW50</f>
        <v>0</v>
      </c>
      <c r="AX50" s="91">
        <f>'Adroit Sales Summary'!AX50+'Asst Agencies'!AX50+'STM Web Sales Summary'!AX50</f>
        <v>0</v>
      </c>
      <c r="AY50" s="91">
        <f>'Adroit Sales Summary'!AY50+'Asst Agencies'!AY50+'STM Web Sales Summary'!AY50</f>
        <v>0</v>
      </c>
      <c r="AZ50" s="91">
        <f>'Adroit Sales Summary'!AZ50+'Asst Agencies'!AZ50+'STM Web Sales Summary'!AZ50</f>
        <v>0</v>
      </c>
      <c r="BA50" s="14">
        <f>'Adroit Sales Summary'!BA50+'Asst Agencies'!BA50+'STM Web Sales Summary'!BA50</f>
        <v>3</v>
      </c>
      <c r="BC50" s="91">
        <f>'Adroit Sales Summary'!BB50+'Asst Agencies'!BB50+'Asst Agencies'!BJ50+'Asst Agencies'!BR50+'Asst Agencies'!BZ50+'Asst Agencies'!CH50+'Asst Agencies'!CP50+'STM Web Sales Summary'!BC50</f>
        <v>0</v>
      </c>
      <c r="BD50" s="91">
        <f>'Adroit Sales Summary'!BC50+'Asst Agencies'!BC50+'Asst Agencies'!BK50+'Asst Agencies'!BS50+'Asst Agencies'!CA50+'Asst Agencies'!CI50+'Asst Agencies'!CQ50+'STM Web Sales Summary'!BD50</f>
        <v>1</v>
      </c>
      <c r="BE50" s="91">
        <f>'Adroit Sales Summary'!BD50+'Asst Agencies'!BD50+'Asst Agencies'!BL50+'Asst Agencies'!BT50+'Asst Agencies'!CB50+'Asst Agencies'!CJ50+'Asst Agencies'!CR50+'STM Web Sales Summary'!BE50</f>
        <v>0</v>
      </c>
      <c r="BF50" s="91">
        <f>'Adroit Sales Summary'!BE50+'Asst Agencies'!BE50+'Asst Agencies'!BM50+'Asst Agencies'!BU50+'Asst Agencies'!CC50+'Asst Agencies'!CK50+'Asst Agencies'!CS50+'STM Web Sales Summary'!BF50</f>
        <v>2</v>
      </c>
      <c r="BG50" s="60">
        <f>'Adroit Sales Summary'!BF50+'Asst Agencies'!BF50+'Asst Agencies'!BN50+'Asst Agencies'!BV50+'Asst Agencies'!CD50+'Asst Agencies'!CL50+'Asst Agencies'!CT50+'STM Web Sales Summary'!BG50</f>
        <v>0</v>
      </c>
      <c r="BH50" s="29">
        <f>'Adroit Sales Summary'!BG50+'Asst Agencies'!BG50+'Asst Agencies'!BO50+'Asst Agencies'!BW50+'Asst Agencies'!CE50+'Asst Agencies'!CM50+'Asst Agencies'!CU50+'STM Web Sales Summary'!BH50</f>
        <v>0</v>
      </c>
      <c r="BI50" s="29">
        <f>'Adroit Sales Summary'!BH50+'Asst Agencies'!BH50+'Asst Agencies'!BP50+'Asst Agencies'!BX50+'Asst Agencies'!CF50+'Asst Agencies'!CN50+'Asst Agencies'!CV50+'STM Web Sales Summary'!BI50</f>
        <v>0</v>
      </c>
      <c r="BJ50" s="57">
        <f>'Adroit Sales Summary'!BI50+'Asst Agencies'!BI50+'Asst Agencies'!BQ50+'Asst Agencies'!BY50+'Asst Agencies'!CG50+'Asst Agencies'!CO50+'Asst Agencies'!CW50+'STM Web Sales Summary'!BJ50</f>
        <v>0</v>
      </c>
      <c r="BK50" s="14">
        <f t="shared" si="0"/>
        <v>3</v>
      </c>
      <c r="BL50" s="91">
        <f>'Adroit Sales Summary'!BK50</f>
        <v>0</v>
      </c>
      <c r="BM50" s="91">
        <f t="shared" si="1"/>
        <v>3</v>
      </c>
    </row>
    <row r="51" spans="1:65" x14ac:dyDescent="0.45">
      <c r="A51" s="2">
        <v>42777</v>
      </c>
      <c r="B51" s="91">
        <f>'Adroit Sales Summary'!B51+'Asst Agencies'!B51+'STM Web Sales Summary'!B51</f>
        <v>0</v>
      </c>
      <c r="C51" s="91">
        <f>'Adroit Sales Summary'!C51+'Asst Agencies'!C51+'STM Web Sales Summary'!C51</f>
        <v>0</v>
      </c>
      <c r="D51" s="91">
        <f>'Adroit Sales Summary'!D51+'Asst Agencies'!D51+'STM Web Sales Summary'!D51</f>
        <v>0</v>
      </c>
      <c r="E51" s="91">
        <f>'Adroit Sales Summary'!E51+'Asst Agencies'!E51+'STM Web Sales Summary'!E51</f>
        <v>0</v>
      </c>
      <c r="F51" s="91">
        <f>'Adroit Sales Summary'!F51+'Asst Agencies'!F51+'STM Web Sales Summary'!F51</f>
        <v>0</v>
      </c>
      <c r="G51" s="91">
        <f>'Adroit Sales Summary'!G51+'Asst Agencies'!G51+'STM Web Sales Summary'!G51</f>
        <v>0</v>
      </c>
      <c r="H51" s="91">
        <f>'Adroit Sales Summary'!H51+'Asst Agencies'!H51+'STM Web Sales Summary'!H51</f>
        <v>0</v>
      </c>
      <c r="I51" s="91">
        <f>'Adroit Sales Summary'!I51+'Asst Agencies'!I51+'STM Web Sales Summary'!I51</f>
        <v>0</v>
      </c>
      <c r="J51" s="91">
        <f>'Adroit Sales Summary'!J51+'Asst Agencies'!J51+'STM Web Sales Summary'!J51</f>
        <v>0</v>
      </c>
      <c r="K51" s="91">
        <f>'Adroit Sales Summary'!K51+'Asst Agencies'!K51+'STM Web Sales Summary'!K51</f>
        <v>0</v>
      </c>
      <c r="L51" s="91">
        <f>'Adroit Sales Summary'!L51+'Asst Agencies'!L51+'STM Web Sales Summary'!L51</f>
        <v>1</v>
      </c>
      <c r="M51" s="91">
        <f>'Adroit Sales Summary'!M51+'Asst Agencies'!M51+'STM Web Sales Summary'!M51</f>
        <v>0</v>
      </c>
      <c r="N51" s="91">
        <f>'Adroit Sales Summary'!N51+'Asst Agencies'!N51+'STM Web Sales Summary'!N51</f>
        <v>0</v>
      </c>
      <c r="O51" s="91">
        <f>'Adroit Sales Summary'!O51+'Asst Agencies'!O51+'STM Web Sales Summary'!O51</f>
        <v>0</v>
      </c>
      <c r="P51" s="91">
        <f>'Adroit Sales Summary'!P51+'Asst Agencies'!P51+'STM Web Sales Summary'!P51</f>
        <v>0</v>
      </c>
      <c r="Q51" s="91">
        <f>'Adroit Sales Summary'!Q51+'Asst Agencies'!Q51+'STM Web Sales Summary'!Q51</f>
        <v>0</v>
      </c>
      <c r="R51" s="91">
        <f>'Adroit Sales Summary'!R51+'Asst Agencies'!R51+'STM Web Sales Summary'!R51</f>
        <v>0</v>
      </c>
      <c r="S51" s="91">
        <f>'Adroit Sales Summary'!S51+'Asst Agencies'!S51+'STM Web Sales Summary'!S51</f>
        <v>0</v>
      </c>
      <c r="T51" s="91">
        <f>'Adroit Sales Summary'!T51+'Asst Agencies'!T51+'STM Web Sales Summary'!T51</f>
        <v>0</v>
      </c>
      <c r="U51" s="91">
        <f>'Adroit Sales Summary'!U51+'Asst Agencies'!U51+'STM Web Sales Summary'!U51</f>
        <v>0</v>
      </c>
      <c r="V51" s="91">
        <f>'Adroit Sales Summary'!V51+'Asst Agencies'!V51+'STM Web Sales Summary'!V51</f>
        <v>0</v>
      </c>
      <c r="W51" s="91">
        <f>'Adroit Sales Summary'!W51+'Asst Agencies'!W51+'STM Web Sales Summary'!W51</f>
        <v>0</v>
      </c>
      <c r="X51" s="91">
        <f>'Adroit Sales Summary'!X51+'Asst Agencies'!X51+'STM Web Sales Summary'!X51</f>
        <v>0</v>
      </c>
      <c r="Y51" s="91">
        <f>'Adroit Sales Summary'!Y51+'Asst Agencies'!Y51+'STM Web Sales Summary'!Y51</f>
        <v>0</v>
      </c>
      <c r="Z51" s="91">
        <f>'Adroit Sales Summary'!Z51+'Asst Agencies'!Z51+'STM Web Sales Summary'!Z51</f>
        <v>0</v>
      </c>
      <c r="AA51" s="91">
        <f>'Adroit Sales Summary'!AA51+'Asst Agencies'!AA51+'STM Web Sales Summary'!AA51</f>
        <v>0</v>
      </c>
      <c r="AB51" s="91">
        <f>'Adroit Sales Summary'!AB51+'Asst Agencies'!AB51+'STM Web Sales Summary'!AB51</f>
        <v>0</v>
      </c>
      <c r="AC51" s="91">
        <f>'Adroit Sales Summary'!AC51+'Asst Agencies'!AC51+'STM Web Sales Summary'!AC51</f>
        <v>0</v>
      </c>
      <c r="AD51" s="91">
        <f>'Adroit Sales Summary'!AD51+'Asst Agencies'!AD51+'STM Web Sales Summary'!AD51</f>
        <v>0</v>
      </c>
      <c r="AE51" s="91">
        <f>'Adroit Sales Summary'!AE51+'Asst Agencies'!AE51+'STM Web Sales Summary'!AE51</f>
        <v>0</v>
      </c>
      <c r="AF51" s="91">
        <f>'Adroit Sales Summary'!AF51+'Asst Agencies'!AF51+'STM Web Sales Summary'!AF51</f>
        <v>0</v>
      </c>
      <c r="AG51" s="91">
        <f>'Adroit Sales Summary'!AG51+'Asst Agencies'!AG51+'STM Web Sales Summary'!AG51</f>
        <v>0</v>
      </c>
      <c r="AH51" s="91">
        <f>'Adroit Sales Summary'!AH51+'Asst Agencies'!AH51+'STM Web Sales Summary'!AH51</f>
        <v>0</v>
      </c>
      <c r="AI51" s="91">
        <f>'Adroit Sales Summary'!AI51+'Asst Agencies'!AI51+'STM Web Sales Summary'!AI51</f>
        <v>0</v>
      </c>
      <c r="AJ51" s="91">
        <f>'Adroit Sales Summary'!AJ51+'Asst Agencies'!AJ51+'STM Web Sales Summary'!AJ51</f>
        <v>0</v>
      </c>
      <c r="AK51" s="91">
        <f>'Adroit Sales Summary'!AK51+'Asst Agencies'!AK51+'STM Web Sales Summary'!AK51</f>
        <v>0</v>
      </c>
      <c r="AL51" s="91">
        <f>'Adroit Sales Summary'!AL51+'Asst Agencies'!AL51+'STM Web Sales Summary'!AL51</f>
        <v>0</v>
      </c>
      <c r="AM51" s="91">
        <f>'Adroit Sales Summary'!AM51+'Asst Agencies'!AM51+'STM Web Sales Summary'!AM51</f>
        <v>0</v>
      </c>
      <c r="AN51" s="91">
        <f>'Adroit Sales Summary'!AN51+'Asst Agencies'!AN51+'STM Web Sales Summary'!AN51</f>
        <v>0</v>
      </c>
      <c r="AO51" s="91">
        <f>'Adroit Sales Summary'!AO51+'Asst Agencies'!AO51+'STM Web Sales Summary'!AO51</f>
        <v>0</v>
      </c>
      <c r="AP51" s="91">
        <f>'Adroit Sales Summary'!AP51+'Asst Agencies'!AP51+'STM Web Sales Summary'!AP51</f>
        <v>0</v>
      </c>
      <c r="AQ51" s="91">
        <f>'Adroit Sales Summary'!AQ51+'Asst Agencies'!AQ51+'STM Web Sales Summary'!AQ51</f>
        <v>0</v>
      </c>
      <c r="AR51" s="91">
        <f>'Adroit Sales Summary'!AR51+'Asst Agencies'!AR51+'STM Web Sales Summary'!AR51</f>
        <v>0</v>
      </c>
      <c r="AS51" s="91">
        <f>'Adroit Sales Summary'!AS51+'Asst Agencies'!AS51+'STM Web Sales Summary'!AS51</f>
        <v>0</v>
      </c>
      <c r="AT51" s="91">
        <f>'Adroit Sales Summary'!AT51+'Asst Agencies'!AT51+'STM Web Sales Summary'!AT51</f>
        <v>0</v>
      </c>
      <c r="AU51" s="91">
        <f>'Adroit Sales Summary'!AU51+'Asst Agencies'!AU51+'STM Web Sales Summary'!AU51</f>
        <v>0</v>
      </c>
      <c r="AV51" s="91">
        <f>'Adroit Sales Summary'!AV51+'Asst Agencies'!AV51+'STM Web Sales Summary'!AV51</f>
        <v>1</v>
      </c>
      <c r="AW51" s="91">
        <f>'Adroit Sales Summary'!AW51+'Asst Agencies'!AW51+'STM Web Sales Summary'!AW51</f>
        <v>0</v>
      </c>
      <c r="AX51" s="91">
        <f>'Adroit Sales Summary'!AX51+'Asst Agencies'!AX51+'STM Web Sales Summary'!AX51</f>
        <v>0</v>
      </c>
      <c r="AY51" s="91">
        <f>'Adroit Sales Summary'!AY51+'Asst Agencies'!AY51+'STM Web Sales Summary'!AY51</f>
        <v>0</v>
      </c>
      <c r="AZ51" s="91">
        <f>'Adroit Sales Summary'!AZ51+'Asst Agencies'!AZ51+'STM Web Sales Summary'!AZ51</f>
        <v>0</v>
      </c>
      <c r="BA51" s="14">
        <f>'Adroit Sales Summary'!BA51+'Asst Agencies'!BA51+'STM Web Sales Summary'!BA51</f>
        <v>2</v>
      </c>
      <c r="BC51" s="91">
        <f>'Adroit Sales Summary'!BB51+'Asst Agencies'!BB51+'Asst Agencies'!BJ51+'Asst Agencies'!BR51+'Asst Agencies'!BZ51+'Asst Agencies'!CH51+'Asst Agencies'!CP51+'STM Web Sales Summary'!BC51</f>
        <v>0</v>
      </c>
      <c r="BD51" s="91">
        <f>'Adroit Sales Summary'!BC51+'Asst Agencies'!BC51+'Asst Agencies'!BK51+'Asst Agencies'!BS51+'Asst Agencies'!CA51+'Asst Agencies'!CI51+'Asst Agencies'!CQ51+'STM Web Sales Summary'!BD51</f>
        <v>0</v>
      </c>
      <c r="BE51" s="91">
        <f>'Adroit Sales Summary'!BD51+'Asst Agencies'!BD51+'Asst Agencies'!BL51+'Asst Agencies'!BT51+'Asst Agencies'!CB51+'Asst Agencies'!CJ51+'Asst Agencies'!CR51+'STM Web Sales Summary'!BE51</f>
        <v>2</v>
      </c>
      <c r="BF51" s="91">
        <f>'Adroit Sales Summary'!BE51+'Asst Agencies'!BE51+'Asst Agencies'!BM51+'Asst Agencies'!BU51+'Asst Agencies'!CC51+'Asst Agencies'!CK51+'Asst Agencies'!CS51+'STM Web Sales Summary'!BF51</f>
        <v>0</v>
      </c>
      <c r="BG51" s="60">
        <f>'Adroit Sales Summary'!BF51+'Asst Agencies'!BF51+'Asst Agencies'!BN51+'Asst Agencies'!BV51+'Asst Agencies'!CD51+'Asst Agencies'!CL51+'Asst Agencies'!CT51+'STM Web Sales Summary'!BG51</f>
        <v>0</v>
      </c>
      <c r="BH51" s="29">
        <f>'Adroit Sales Summary'!BG51+'Asst Agencies'!BG51+'Asst Agencies'!BO51+'Asst Agencies'!BW51+'Asst Agencies'!CE51+'Asst Agencies'!CM51+'Asst Agencies'!CU51+'STM Web Sales Summary'!BH51</f>
        <v>0</v>
      </c>
      <c r="BI51" s="29">
        <f>'Adroit Sales Summary'!BH51+'Asst Agencies'!BH51+'Asst Agencies'!BP51+'Asst Agencies'!BX51+'Asst Agencies'!CF51+'Asst Agencies'!CN51+'Asst Agencies'!CV51+'STM Web Sales Summary'!BI51</f>
        <v>0</v>
      </c>
      <c r="BJ51" s="57">
        <f>'Adroit Sales Summary'!BI51+'Asst Agencies'!BI51+'Asst Agencies'!BQ51+'Asst Agencies'!BY51+'Asst Agencies'!CG51+'Asst Agencies'!CO51+'Asst Agencies'!CW51+'STM Web Sales Summary'!BJ51</f>
        <v>0</v>
      </c>
      <c r="BK51" s="14">
        <f t="shared" si="0"/>
        <v>2</v>
      </c>
      <c r="BL51" s="91">
        <f>'Adroit Sales Summary'!BK51</f>
        <v>0</v>
      </c>
      <c r="BM51" s="91">
        <f t="shared" si="1"/>
        <v>2</v>
      </c>
    </row>
    <row r="52" spans="1:65" s="18" customFormat="1" x14ac:dyDescent="0.45">
      <c r="A52" s="3" t="s">
        <v>58</v>
      </c>
      <c r="B52" s="4">
        <f>'Adroit Sales Summary'!B52+'Asst Agencies'!B52+'STM Web Sales Summary'!B52</f>
        <v>0</v>
      </c>
      <c r="C52" s="4">
        <f>'Adroit Sales Summary'!C52+'Asst Agencies'!C52+'STM Web Sales Summary'!C52</f>
        <v>0</v>
      </c>
      <c r="D52" s="4">
        <f>'Adroit Sales Summary'!D52+'Asst Agencies'!D52+'STM Web Sales Summary'!D52</f>
        <v>1</v>
      </c>
      <c r="E52" s="4">
        <f>'Adroit Sales Summary'!E52+'Asst Agencies'!E52+'STM Web Sales Summary'!E52</f>
        <v>0</v>
      </c>
      <c r="F52" s="4">
        <f>'Adroit Sales Summary'!F52+'Asst Agencies'!F52+'STM Web Sales Summary'!F52</f>
        <v>0</v>
      </c>
      <c r="G52" s="4">
        <f>'Adroit Sales Summary'!G52+'Asst Agencies'!G52+'STM Web Sales Summary'!G52</f>
        <v>0</v>
      </c>
      <c r="H52" s="4">
        <f>'Adroit Sales Summary'!H52+'Asst Agencies'!H52+'STM Web Sales Summary'!H52</f>
        <v>0</v>
      </c>
      <c r="I52" s="4">
        <f>'Adroit Sales Summary'!I52+'Asst Agencies'!I52+'STM Web Sales Summary'!I52</f>
        <v>0</v>
      </c>
      <c r="J52" s="4">
        <f>'Adroit Sales Summary'!J52+'Asst Agencies'!J52+'STM Web Sales Summary'!J52</f>
        <v>0</v>
      </c>
      <c r="K52" s="4">
        <f>'Adroit Sales Summary'!K52+'Asst Agencies'!K52+'STM Web Sales Summary'!K52</f>
        <v>2</v>
      </c>
      <c r="L52" s="4">
        <f>'Adroit Sales Summary'!L52+'Asst Agencies'!L52+'STM Web Sales Summary'!L52</f>
        <v>6</v>
      </c>
      <c r="M52" s="4">
        <f>'Adroit Sales Summary'!M52+'Asst Agencies'!M52+'STM Web Sales Summary'!M52</f>
        <v>0</v>
      </c>
      <c r="N52" s="4">
        <f>'Adroit Sales Summary'!N52+'Asst Agencies'!N52+'STM Web Sales Summary'!N52</f>
        <v>0</v>
      </c>
      <c r="O52" s="4">
        <f>'Adroit Sales Summary'!O52+'Asst Agencies'!O52+'STM Web Sales Summary'!O52</f>
        <v>0</v>
      </c>
      <c r="P52" s="4">
        <f>'Adroit Sales Summary'!P52+'Asst Agencies'!P52+'STM Web Sales Summary'!P52</f>
        <v>0</v>
      </c>
      <c r="Q52" s="4">
        <f>'Adroit Sales Summary'!Q52+'Asst Agencies'!Q52+'STM Web Sales Summary'!Q52</f>
        <v>1</v>
      </c>
      <c r="R52" s="4">
        <f>'Adroit Sales Summary'!R52+'Asst Agencies'!R52+'STM Web Sales Summary'!R52</f>
        <v>0</v>
      </c>
      <c r="S52" s="4">
        <f>'Adroit Sales Summary'!S52+'Asst Agencies'!S52+'STM Web Sales Summary'!S52</f>
        <v>1</v>
      </c>
      <c r="T52" s="4">
        <f>'Adroit Sales Summary'!T52+'Asst Agencies'!T52+'STM Web Sales Summary'!T52</f>
        <v>0</v>
      </c>
      <c r="U52" s="4">
        <f>'Adroit Sales Summary'!U52+'Asst Agencies'!U52+'STM Web Sales Summary'!U52</f>
        <v>0</v>
      </c>
      <c r="V52" s="4">
        <f>'Adroit Sales Summary'!V52+'Asst Agencies'!V52+'STM Web Sales Summary'!V52</f>
        <v>0</v>
      </c>
      <c r="W52" s="4">
        <f>'Adroit Sales Summary'!W52+'Asst Agencies'!W52+'STM Web Sales Summary'!W52</f>
        <v>0</v>
      </c>
      <c r="X52" s="4">
        <f>'Adroit Sales Summary'!X52+'Asst Agencies'!X52+'STM Web Sales Summary'!X52</f>
        <v>1</v>
      </c>
      <c r="Y52" s="4">
        <f>'Adroit Sales Summary'!Y52+'Asst Agencies'!Y52+'STM Web Sales Summary'!Y52</f>
        <v>0</v>
      </c>
      <c r="Z52" s="4">
        <f>'Adroit Sales Summary'!Z52+'Asst Agencies'!Z52+'STM Web Sales Summary'!Z52</f>
        <v>0</v>
      </c>
      <c r="AA52" s="4">
        <f>'Adroit Sales Summary'!AA52+'Asst Agencies'!AA52+'STM Web Sales Summary'!AA52</f>
        <v>0</v>
      </c>
      <c r="AB52" s="4">
        <f>'Adroit Sales Summary'!AB52+'Asst Agencies'!AB52+'STM Web Sales Summary'!AB52</f>
        <v>0</v>
      </c>
      <c r="AC52" s="4">
        <f>'Adroit Sales Summary'!AC52+'Asst Agencies'!AC52+'STM Web Sales Summary'!AC52</f>
        <v>3</v>
      </c>
      <c r="AD52" s="4">
        <f>'Adroit Sales Summary'!AD52+'Asst Agencies'!AD52+'STM Web Sales Summary'!AD52</f>
        <v>0</v>
      </c>
      <c r="AE52" s="4">
        <f>'Adroit Sales Summary'!AE52+'Asst Agencies'!AE52+'STM Web Sales Summary'!AE52</f>
        <v>0</v>
      </c>
      <c r="AF52" s="4">
        <f>'Adroit Sales Summary'!AF52+'Asst Agencies'!AF52+'STM Web Sales Summary'!AF52</f>
        <v>0</v>
      </c>
      <c r="AG52" s="4">
        <f>'Adroit Sales Summary'!AG52+'Asst Agencies'!AG52+'STM Web Sales Summary'!AG52</f>
        <v>0</v>
      </c>
      <c r="AH52" s="4">
        <f>'Adroit Sales Summary'!AH52+'Asst Agencies'!AH52+'STM Web Sales Summary'!AH52</f>
        <v>0</v>
      </c>
      <c r="AI52" s="4">
        <f>'Adroit Sales Summary'!AI52+'Asst Agencies'!AI52+'STM Web Sales Summary'!AI52</f>
        <v>0</v>
      </c>
      <c r="AJ52" s="4">
        <f>'Adroit Sales Summary'!AJ52+'Asst Agencies'!AJ52+'STM Web Sales Summary'!AJ52</f>
        <v>0</v>
      </c>
      <c r="AK52" s="4">
        <f>'Adroit Sales Summary'!AK52+'Asst Agencies'!AK52+'STM Web Sales Summary'!AK52</f>
        <v>1</v>
      </c>
      <c r="AL52" s="4">
        <f>'Adroit Sales Summary'!AL52+'Asst Agencies'!AL52+'STM Web Sales Summary'!AL52</f>
        <v>0</v>
      </c>
      <c r="AM52" s="4">
        <f>'Adroit Sales Summary'!AM52+'Asst Agencies'!AM52+'STM Web Sales Summary'!AM52</f>
        <v>0</v>
      </c>
      <c r="AN52" s="4">
        <f>'Adroit Sales Summary'!AN52+'Asst Agencies'!AN52+'STM Web Sales Summary'!AN52</f>
        <v>0</v>
      </c>
      <c r="AO52" s="4">
        <f>'Adroit Sales Summary'!AO52+'Asst Agencies'!AO52+'STM Web Sales Summary'!AO52</f>
        <v>0</v>
      </c>
      <c r="AP52" s="4">
        <f>'Adroit Sales Summary'!AP52+'Asst Agencies'!AP52+'STM Web Sales Summary'!AP52</f>
        <v>0</v>
      </c>
      <c r="AQ52" s="4">
        <f>'Adroit Sales Summary'!AQ52+'Asst Agencies'!AQ52+'STM Web Sales Summary'!AQ52</f>
        <v>0</v>
      </c>
      <c r="AR52" s="4">
        <f>'Adroit Sales Summary'!AR52+'Asst Agencies'!AR52+'STM Web Sales Summary'!AR52</f>
        <v>3</v>
      </c>
      <c r="AS52" s="4">
        <f>'Adroit Sales Summary'!AS52+'Asst Agencies'!AS52+'STM Web Sales Summary'!AS52</f>
        <v>4</v>
      </c>
      <c r="AT52" s="4">
        <f>'Adroit Sales Summary'!AT52+'Asst Agencies'!AT52+'STM Web Sales Summary'!AT52</f>
        <v>0</v>
      </c>
      <c r="AU52" s="4">
        <f>'Adroit Sales Summary'!AU52+'Asst Agencies'!AU52+'STM Web Sales Summary'!AU52</f>
        <v>0</v>
      </c>
      <c r="AV52" s="4">
        <f>'Adroit Sales Summary'!AV52+'Asst Agencies'!AV52+'STM Web Sales Summary'!AV52</f>
        <v>1</v>
      </c>
      <c r="AW52" s="4">
        <f>'Adroit Sales Summary'!AW52+'Asst Agencies'!AW52+'STM Web Sales Summary'!AW52</f>
        <v>0</v>
      </c>
      <c r="AX52" s="4">
        <f>'Adroit Sales Summary'!AX52+'Asst Agencies'!AX52+'STM Web Sales Summary'!AX52</f>
        <v>0</v>
      </c>
      <c r="AY52" s="4">
        <f>'Adroit Sales Summary'!AY52+'Asst Agencies'!AY52+'STM Web Sales Summary'!AY52</f>
        <v>0</v>
      </c>
      <c r="AZ52" s="4">
        <f>'Adroit Sales Summary'!AZ52+'Asst Agencies'!AZ52+'STM Web Sales Summary'!AZ52</f>
        <v>0</v>
      </c>
      <c r="BA52" s="18">
        <f>'Adroit Sales Summary'!BA52+'Asst Agencies'!BA52+'STM Web Sales Summary'!BA52</f>
        <v>24</v>
      </c>
      <c r="BC52" s="4">
        <f>'Adroit Sales Summary'!BB52+'Asst Agencies'!BB52+'Asst Agencies'!BJ52+'Asst Agencies'!BR52+'Asst Agencies'!BZ52+'Asst Agencies'!CH52+'Asst Agencies'!CP52+'STM Web Sales Summary'!BC52</f>
        <v>2</v>
      </c>
      <c r="BD52" s="4">
        <f>'Adroit Sales Summary'!BC52+'Asst Agencies'!BC52+'Asst Agencies'!BK52+'Asst Agencies'!BS52+'Asst Agencies'!CA52+'Asst Agencies'!CI52+'Asst Agencies'!CQ52+'STM Web Sales Summary'!BD52</f>
        <v>3</v>
      </c>
      <c r="BE52" s="4">
        <f>'Adroit Sales Summary'!BD52+'Asst Agencies'!BD52+'Asst Agencies'!BL52+'Asst Agencies'!BT52+'Asst Agencies'!CB52+'Asst Agencies'!CJ52+'Asst Agencies'!CR52+'STM Web Sales Summary'!BE52</f>
        <v>10</v>
      </c>
      <c r="BF52" s="4">
        <f>'Adroit Sales Summary'!BE52+'Asst Agencies'!BE52+'Asst Agencies'!BM52+'Asst Agencies'!BU52+'Asst Agencies'!CC52+'Asst Agencies'!CK52+'Asst Agencies'!CS52+'STM Web Sales Summary'!BF52</f>
        <v>9</v>
      </c>
      <c r="BG52" s="62">
        <f>'Adroit Sales Summary'!BF52+'Asst Agencies'!BF52+'Asst Agencies'!BN52+'Asst Agencies'!BV52+'Asst Agencies'!CD52+'Asst Agencies'!CL52+'Asst Agencies'!CT52+'STM Web Sales Summary'!BG52</f>
        <v>0</v>
      </c>
      <c r="BH52" s="30">
        <f>'Adroit Sales Summary'!BG52+'Asst Agencies'!BG52+'Asst Agencies'!BO52+'Asst Agencies'!BW52+'Asst Agencies'!CE52+'Asst Agencies'!CM52+'Asst Agencies'!CU52+'STM Web Sales Summary'!BH52</f>
        <v>0</v>
      </c>
      <c r="BI52" s="30">
        <f>'Adroit Sales Summary'!BH52+'Asst Agencies'!BH52+'Asst Agencies'!BP52+'Asst Agencies'!BX52+'Asst Agencies'!CF52+'Asst Agencies'!CN52+'Asst Agencies'!CV52+'STM Web Sales Summary'!BI52</f>
        <v>0</v>
      </c>
      <c r="BJ52" s="68">
        <f>'Adroit Sales Summary'!BI52+'Asst Agencies'!BI52+'Asst Agencies'!BQ52+'Asst Agencies'!BY52+'Asst Agencies'!CG52+'Asst Agencies'!CO52+'Asst Agencies'!CW52+'STM Web Sales Summary'!BJ52</f>
        <v>0</v>
      </c>
      <c r="BK52" s="18">
        <f t="shared" si="0"/>
        <v>24</v>
      </c>
      <c r="BL52" s="4">
        <f>'Adroit Sales Summary'!BK52</f>
        <v>2</v>
      </c>
      <c r="BM52" s="4">
        <f t="shared" si="1"/>
        <v>22</v>
      </c>
    </row>
    <row r="53" spans="1:65" x14ac:dyDescent="0.45">
      <c r="A53" s="2">
        <v>42778</v>
      </c>
      <c r="B53" s="91">
        <f>'Adroit Sales Summary'!B53+'Asst Agencies'!B53+'STM Web Sales Summary'!B53</f>
        <v>0</v>
      </c>
      <c r="C53" s="91">
        <f>'Adroit Sales Summary'!C53+'Asst Agencies'!C53+'STM Web Sales Summary'!C53</f>
        <v>0</v>
      </c>
      <c r="D53" s="91">
        <f>'Adroit Sales Summary'!D53+'Asst Agencies'!D53+'STM Web Sales Summary'!D53</f>
        <v>0</v>
      </c>
      <c r="E53" s="91">
        <f>'Adroit Sales Summary'!E53+'Asst Agencies'!E53+'STM Web Sales Summary'!E53</f>
        <v>0</v>
      </c>
      <c r="F53" s="91">
        <f>'Adroit Sales Summary'!F53+'Asst Agencies'!F53+'STM Web Sales Summary'!F53</f>
        <v>0</v>
      </c>
      <c r="G53" s="91">
        <f>'Adroit Sales Summary'!G53+'Asst Agencies'!G53+'STM Web Sales Summary'!G53</f>
        <v>0</v>
      </c>
      <c r="H53" s="91">
        <f>'Adroit Sales Summary'!H53+'Asst Agencies'!H53+'STM Web Sales Summary'!H53</f>
        <v>0</v>
      </c>
      <c r="I53" s="91">
        <f>'Adroit Sales Summary'!I53+'Asst Agencies'!I53+'STM Web Sales Summary'!I53</f>
        <v>0</v>
      </c>
      <c r="J53" s="91">
        <f>'Adroit Sales Summary'!J53+'Asst Agencies'!J53+'STM Web Sales Summary'!J53</f>
        <v>0</v>
      </c>
      <c r="K53" s="91">
        <f>'Adroit Sales Summary'!K53+'Asst Agencies'!K53+'STM Web Sales Summary'!K53</f>
        <v>0</v>
      </c>
      <c r="L53" s="91">
        <f>'Adroit Sales Summary'!L53+'Asst Agencies'!L53+'STM Web Sales Summary'!L53</f>
        <v>0</v>
      </c>
      <c r="M53" s="91">
        <f>'Adroit Sales Summary'!M53+'Asst Agencies'!M53+'STM Web Sales Summary'!M53</f>
        <v>0</v>
      </c>
      <c r="N53" s="91">
        <f>'Adroit Sales Summary'!N53+'Asst Agencies'!N53+'STM Web Sales Summary'!N53</f>
        <v>0</v>
      </c>
      <c r="O53" s="91">
        <f>'Adroit Sales Summary'!O53+'Asst Agencies'!O53+'STM Web Sales Summary'!O53</f>
        <v>0</v>
      </c>
      <c r="P53" s="91">
        <f>'Adroit Sales Summary'!P53+'Asst Agencies'!P53+'STM Web Sales Summary'!P53</f>
        <v>0</v>
      </c>
      <c r="Q53" s="91">
        <f>'Adroit Sales Summary'!Q53+'Asst Agencies'!Q53+'STM Web Sales Summary'!Q53</f>
        <v>0</v>
      </c>
      <c r="R53" s="91">
        <f>'Adroit Sales Summary'!R53+'Asst Agencies'!R53+'STM Web Sales Summary'!R53</f>
        <v>0</v>
      </c>
      <c r="S53" s="91">
        <f>'Adroit Sales Summary'!S53+'Asst Agencies'!S53+'STM Web Sales Summary'!S53</f>
        <v>0</v>
      </c>
      <c r="T53" s="91">
        <f>'Adroit Sales Summary'!T53+'Asst Agencies'!T53+'STM Web Sales Summary'!T53</f>
        <v>0</v>
      </c>
      <c r="U53" s="91">
        <f>'Adroit Sales Summary'!U53+'Asst Agencies'!U53+'STM Web Sales Summary'!U53</f>
        <v>0</v>
      </c>
      <c r="V53" s="91">
        <f>'Adroit Sales Summary'!V53+'Asst Agencies'!V53+'STM Web Sales Summary'!V53</f>
        <v>0</v>
      </c>
      <c r="W53" s="91">
        <f>'Adroit Sales Summary'!W53+'Asst Agencies'!W53+'STM Web Sales Summary'!W53</f>
        <v>0</v>
      </c>
      <c r="X53" s="91">
        <f>'Adroit Sales Summary'!X53+'Asst Agencies'!X53+'STM Web Sales Summary'!X53</f>
        <v>0</v>
      </c>
      <c r="Y53" s="91">
        <f>'Adroit Sales Summary'!Y53+'Asst Agencies'!Y53+'STM Web Sales Summary'!Y53</f>
        <v>0</v>
      </c>
      <c r="Z53" s="91">
        <f>'Adroit Sales Summary'!Z53+'Asst Agencies'!Z53+'STM Web Sales Summary'!Z53</f>
        <v>0</v>
      </c>
      <c r="AA53" s="91">
        <f>'Adroit Sales Summary'!AA53+'Asst Agencies'!AA53+'STM Web Sales Summary'!AA53</f>
        <v>0</v>
      </c>
      <c r="AB53" s="91">
        <f>'Adroit Sales Summary'!AB53+'Asst Agencies'!AB53+'STM Web Sales Summary'!AB53</f>
        <v>0</v>
      </c>
      <c r="AC53" s="91">
        <f>'Adroit Sales Summary'!AC53+'Asst Agencies'!AC53+'STM Web Sales Summary'!AC53</f>
        <v>0</v>
      </c>
      <c r="AD53" s="91">
        <f>'Adroit Sales Summary'!AD53+'Asst Agencies'!AD53+'STM Web Sales Summary'!AD53</f>
        <v>0</v>
      </c>
      <c r="AE53" s="91">
        <f>'Adroit Sales Summary'!AE53+'Asst Agencies'!AE53+'STM Web Sales Summary'!AE53</f>
        <v>0</v>
      </c>
      <c r="AF53" s="91">
        <f>'Adroit Sales Summary'!AF53+'Asst Agencies'!AF53+'STM Web Sales Summary'!AF53</f>
        <v>0</v>
      </c>
      <c r="AG53" s="91">
        <f>'Adroit Sales Summary'!AG53+'Asst Agencies'!AG53+'STM Web Sales Summary'!AG53</f>
        <v>0</v>
      </c>
      <c r="AH53" s="91">
        <f>'Adroit Sales Summary'!AH53+'Asst Agencies'!AH53+'STM Web Sales Summary'!AH53</f>
        <v>0</v>
      </c>
      <c r="AI53" s="91">
        <f>'Adroit Sales Summary'!AI53+'Asst Agencies'!AI53+'STM Web Sales Summary'!AI53</f>
        <v>0</v>
      </c>
      <c r="AJ53" s="91">
        <f>'Adroit Sales Summary'!AJ53+'Asst Agencies'!AJ53+'STM Web Sales Summary'!AJ53</f>
        <v>0</v>
      </c>
      <c r="AK53" s="91">
        <f>'Adroit Sales Summary'!AK53+'Asst Agencies'!AK53+'STM Web Sales Summary'!AK53</f>
        <v>0</v>
      </c>
      <c r="AL53" s="91">
        <f>'Adroit Sales Summary'!AL53+'Asst Agencies'!AL53+'STM Web Sales Summary'!AL53</f>
        <v>0</v>
      </c>
      <c r="AM53" s="91">
        <f>'Adroit Sales Summary'!AM53+'Asst Agencies'!AM53+'STM Web Sales Summary'!AM53</f>
        <v>0</v>
      </c>
      <c r="AN53" s="91">
        <f>'Adroit Sales Summary'!AN53+'Asst Agencies'!AN53+'STM Web Sales Summary'!AN53</f>
        <v>0</v>
      </c>
      <c r="AO53" s="91">
        <f>'Adroit Sales Summary'!AO53+'Asst Agencies'!AO53+'STM Web Sales Summary'!AO53</f>
        <v>0</v>
      </c>
      <c r="AP53" s="91">
        <f>'Adroit Sales Summary'!AP53+'Asst Agencies'!AP53+'STM Web Sales Summary'!AP53</f>
        <v>0</v>
      </c>
      <c r="AQ53" s="91">
        <f>'Adroit Sales Summary'!AQ53+'Asst Agencies'!AQ53+'STM Web Sales Summary'!AQ53</f>
        <v>0</v>
      </c>
      <c r="AR53" s="91">
        <f>'Adroit Sales Summary'!AR53+'Asst Agencies'!AR53+'STM Web Sales Summary'!AR53</f>
        <v>0</v>
      </c>
      <c r="AS53" s="91">
        <f>'Adroit Sales Summary'!AS53+'Asst Agencies'!AS53+'STM Web Sales Summary'!AS53</f>
        <v>0</v>
      </c>
      <c r="AT53" s="91">
        <f>'Adroit Sales Summary'!AT53+'Asst Agencies'!AT53+'STM Web Sales Summary'!AT53</f>
        <v>0</v>
      </c>
      <c r="AU53" s="91">
        <f>'Adroit Sales Summary'!AU53+'Asst Agencies'!AU53+'STM Web Sales Summary'!AU53</f>
        <v>0</v>
      </c>
      <c r="AV53" s="91">
        <f>'Adroit Sales Summary'!AV53+'Asst Agencies'!AV53+'STM Web Sales Summary'!AV53</f>
        <v>0</v>
      </c>
      <c r="AW53" s="91">
        <f>'Adroit Sales Summary'!AW53+'Asst Agencies'!AW53+'STM Web Sales Summary'!AW53</f>
        <v>0</v>
      </c>
      <c r="AX53" s="91">
        <f>'Adroit Sales Summary'!AX53+'Asst Agencies'!AX53+'STM Web Sales Summary'!AX53</f>
        <v>0</v>
      </c>
      <c r="AY53" s="91">
        <f>'Adroit Sales Summary'!AY53+'Asst Agencies'!AY53+'STM Web Sales Summary'!AY53</f>
        <v>0</v>
      </c>
      <c r="AZ53" s="91">
        <f>'Adroit Sales Summary'!AZ53+'Asst Agencies'!AZ53+'STM Web Sales Summary'!AZ53</f>
        <v>0</v>
      </c>
      <c r="BA53" s="14">
        <f>'Adroit Sales Summary'!BA53+'Asst Agencies'!BA53+'STM Web Sales Summary'!BA53</f>
        <v>0</v>
      </c>
      <c r="BC53" s="91">
        <f>'Adroit Sales Summary'!BB53+'Asst Agencies'!BB53+'Asst Agencies'!BJ53+'Asst Agencies'!BR53+'Asst Agencies'!BZ53+'Asst Agencies'!CH53+'Asst Agencies'!CP53+'STM Web Sales Summary'!BC53</f>
        <v>0</v>
      </c>
      <c r="BD53" s="91">
        <f>'Adroit Sales Summary'!BC53+'Asst Agencies'!BC53+'Asst Agencies'!BK53+'Asst Agencies'!BS53+'Asst Agencies'!CA53+'Asst Agencies'!CI53+'Asst Agencies'!CQ53+'STM Web Sales Summary'!BD53</f>
        <v>0</v>
      </c>
      <c r="BE53" s="91">
        <f>'Adroit Sales Summary'!BD53+'Asst Agencies'!BD53+'Asst Agencies'!BL53+'Asst Agencies'!BT53+'Asst Agencies'!CB53+'Asst Agencies'!CJ53+'Asst Agencies'!CR53+'STM Web Sales Summary'!BE53</f>
        <v>0</v>
      </c>
      <c r="BF53" s="91">
        <f>'Adroit Sales Summary'!BE53+'Asst Agencies'!BE53+'Asst Agencies'!BM53+'Asst Agencies'!BU53+'Asst Agencies'!CC53+'Asst Agencies'!CK53+'Asst Agencies'!CS53+'STM Web Sales Summary'!BF53</f>
        <v>0</v>
      </c>
      <c r="BG53" s="60">
        <f>'Adroit Sales Summary'!BF53+'Asst Agencies'!BF53+'Asst Agencies'!BN53+'Asst Agencies'!BV53+'Asst Agencies'!CD53+'Asst Agencies'!CL53+'Asst Agencies'!CT53+'STM Web Sales Summary'!BG53</f>
        <v>0</v>
      </c>
      <c r="BH53" s="29">
        <f>'Adroit Sales Summary'!BG53+'Asst Agencies'!BG53+'Asst Agencies'!BO53+'Asst Agencies'!BW53+'Asst Agencies'!CE53+'Asst Agencies'!CM53+'Asst Agencies'!CU53+'STM Web Sales Summary'!BH53</f>
        <v>0</v>
      </c>
      <c r="BI53" s="29">
        <f>'Adroit Sales Summary'!BH53+'Asst Agencies'!BH53+'Asst Agencies'!BP53+'Asst Agencies'!BX53+'Asst Agencies'!CF53+'Asst Agencies'!CN53+'Asst Agencies'!CV53+'STM Web Sales Summary'!BI53</f>
        <v>0</v>
      </c>
      <c r="BJ53" s="57">
        <f>'Adroit Sales Summary'!BI53+'Asst Agencies'!BI53+'Asst Agencies'!BQ53+'Asst Agencies'!BY53+'Asst Agencies'!CG53+'Asst Agencies'!CO53+'Asst Agencies'!CW53+'STM Web Sales Summary'!BJ53</f>
        <v>0</v>
      </c>
      <c r="BK53" s="14">
        <f t="shared" si="0"/>
        <v>0</v>
      </c>
      <c r="BL53" s="91">
        <f>'Adroit Sales Summary'!BK53</f>
        <v>0</v>
      </c>
      <c r="BM53" s="91">
        <f t="shared" si="1"/>
        <v>0</v>
      </c>
    </row>
    <row r="54" spans="1:65" x14ac:dyDescent="0.45">
      <c r="A54" s="2">
        <v>42779</v>
      </c>
      <c r="B54" s="91">
        <f>'Adroit Sales Summary'!B54+'Asst Agencies'!B54+'STM Web Sales Summary'!B54</f>
        <v>0</v>
      </c>
      <c r="C54" s="91">
        <f>'Adroit Sales Summary'!C54+'Asst Agencies'!C54+'STM Web Sales Summary'!C54</f>
        <v>0</v>
      </c>
      <c r="D54" s="91">
        <f>'Adroit Sales Summary'!D54+'Asst Agencies'!D54+'STM Web Sales Summary'!D54</f>
        <v>0</v>
      </c>
      <c r="E54" s="91">
        <f>'Adroit Sales Summary'!E54+'Asst Agencies'!E54+'STM Web Sales Summary'!E54</f>
        <v>0</v>
      </c>
      <c r="F54" s="91">
        <f>'Adroit Sales Summary'!F54+'Asst Agencies'!F54+'STM Web Sales Summary'!F54</f>
        <v>0</v>
      </c>
      <c r="G54" s="91">
        <f>'Adroit Sales Summary'!G54+'Asst Agencies'!G54+'STM Web Sales Summary'!G54</f>
        <v>0</v>
      </c>
      <c r="H54" s="91">
        <f>'Adroit Sales Summary'!H54+'Asst Agencies'!H54+'STM Web Sales Summary'!H54</f>
        <v>0</v>
      </c>
      <c r="I54" s="91">
        <f>'Adroit Sales Summary'!I54+'Asst Agencies'!I54+'STM Web Sales Summary'!I54</f>
        <v>0</v>
      </c>
      <c r="J54" s="91">
        <f>'Adroit Sales Summary'!J54+'Asst Agencies'!J54+'STM Web Sales Summary'!J54</f>
        <v>0</v>
      </c>
      <c r="K54" s="91">
        <f>'Adroit Sales Summary'!K54+'Asst Agencies'!K54+'STM Web Sales Summary'!K54</f>
        <v>0</v>
      </c>
      <c r="L54" s="91">
        <f>'Adroit Sales Summary'!L54+'Asst Agencies'!L54+'STM Web Sales Summary'!L54</f>
        <v>0</v>
      </c>
      <c r="M54" s="91">
        <f>'Adroit Sales Summary'!M54+'Asst Agencies'!M54+'STM Web Sales Summary'!M54</f>
        <v>0</v>
      </c>
      <c r="N54" s="91">
        <f>'Adroit Sales Summary'!N54+'Asst Agencies'!N54+'STM Web Sales Summary'!N54</f>
        <v>0</v>
      </c>
      <c r="O54" s="91">
        <f>'Adroit Sales Summary'!O54+'Asst Agencies'!O54+'STM Web Sales Summary'!O54</f>
        <v>0</v>
      </c>
      <c r="P54" s="91">
        <f>'Adroit Sales Summary'!P54+'Asst Agencies'!P54+'STM Web Sales Summary'!P54</f>
        <v>0</v>
      </c>
      <c r="Q54" s="91">
        <f>'Adroit Sales Summary'!Q54+'Asst Agencies'!Q54+'STM Web Sales Summary'!Q54</f>
        <v>0</v>
      </c>
      <c r="R54" s="91">
        <f>'Adroit Sales Summary'!R54+'Asst Agencies'!R54+'STM Web Sales Summary'!R54</f>
        <v>0</v>
      </c>
      <c r="S54" s="91">
        <f>'Adroit Sales Summary'!S54+'Asst Agencies'!S54+'STM Web Sales Summary'!S54</f>
        <v>0</v>
      </c>
      <c r="T54" s="91">
        <f>'Adroit Sales Summary'!T54+'Asst Agencies'!T54+'STM Web Sales Summary'!T54</f>
        <v>0</v>
      </c>
      <c r="U54" s="91">
        <f>'Adroit Sales Summary'!U54+'Asst Agencies'!U54+'STM Web Sales Summary'!U54</f>
        <v>0</v>
      </c>
      <c r="V54" s="91">
        <f>'Adroit Sales Summary'!V54+'Asst Agencies'!V54+'STM Web Sales Summary'!V54</f>
        <v>0</v>
      </c>
      <c r="W54" s="91">
        <f>'Adroit Sales Summary'!W54+'Asst Agencies'!W54+'STM Web Sales Summary'!W54</f>
        <v>0</v>
      </c>
      <c r="X54" s="91">
        <f>'Adroit Sales Summary'!X54+'Asst Agencies'!X54+'STM Web Sales Summary'!X54</f>
        <v>0</v>
      </c>
      <c r="Y54" s="91">
        <f>'Adroit Sales Summary'!Y54+'Asst Agencies'!Y54+'STM Web Sales Summary'!Y54</f>
        <v>0</v>
      </c>
      <c r="Z54" s="91">
        <f>'Adroit Sales Summary'!Z54+'Asst Agencies'!Z54+'STM Web Sales Summary'!Z54</f>
        <v>1</v>
      </c>
      <c r="AA54" s="91">
        <f>'Adroit Sales Summary'!AA54+'Asst Agencies'!AA54+'STM Web Sales Summary'!AA54</f>
        <v>0</v>
      </c>
      <c r="AB54" s="91">
        <f>'Adroit Sales Summary'!AB54+'Asst Agencies'!AB54+'STM Web Sales Summary'!AB54</f>
        <v>0</v>
      </c>
      <c r="AC54" s="91">
        <f>'Adroit Sales Summary'!AC54+'Asst Agencies'!AC54+'STM Web Sales Summary'!AC54</f>
        <v>0</v>
      </c>
      <c r="AD54" s="91">
        <f>'Adroit Sales Summary'!AD54+'Asst Agencies'!AD54+'STM Web Sales Summary'!AD54</f>
        <v>0</v>
      </c>
      <c r="AE54" s="91">
        <f>'Adroit Sales Summary'!AE54+'Asst Agencies'!AE54+'STM Web Sales Summary'!AE54</f>
        <v>0</v>
      </c>
      <c r="AF54" s="91">
        <f>'Adroit Sales Summary'!AF54+'Asst Agencies'!AF54+'STM Web Sales Summary'!AF54</f>
        <v>0</v>
      </c>
      <c r="AG54" s="91">
        <f>'Adroit Sales Summary'!AG54+'Asst Agencies'!AG54+'STM Web Sales Summary'!AG54</f>
        <v>0</v>
      </c>
      <c r="AH54" s="91">
        <f>'Adroit Sales Summary'!AH54+'Asst Agencies'!AH54+'STM Web Sales Summary'!AH54</f>
        <v>0</v>
      </c>
      <c r="AI54" s="91">
        <f>'Adroit Sales Summary'!AI54+'Asst Agencies'!AI54+'STM Web Sales Summary'!AI54</f>
        <v>0</v>
      </c>
      <c r="AJ54" s="91">
        <f>'Adroit Sales Summary'!AJ54+'Asst Agencies'!AJ54+'STM Web Sales Summary'!AJ54</f>
        <v>0</v>
      </c>
      <c r="AK54" s="91">
        <f>'Adroit Sales Summary'!AK54+'Asst Agencies'!AK54+'STM Web Sales Summary'!AK54</f>
        <v>0</v>
      </c>
      <c r="AL54" s="91">
        <f>'Adroit Sales Summary'!AL54+'Asst Agencies'!AL54+'STM Web Sales Summary'!AL54</f>
        <v>0</v>
      </c>
      <c r="AM54" s="91">
        <f>'Adroit Sales Summary'!AM54+'Asst Agencies'!AM54+'STM Web Sales Summary'!AM54</f>
        <v>0</v>
      </c>
      <c r="AN54" s="91">
        <f>'Adroit Sales Summary'!AN54+'Asst Agencies'!AN54+'STM Web Sales Summary'!AN54</f>
        <v>0</v>
      </c>
      <c r="AO54" s="91">
        <f>'Adroit Sales Summary'!AO54+'Asst Agencies'!AO54+'STM Web Sales Summary'!AO54</f>
        <v>0</v>
      </c>
      <c r="AP54" s="91">
        <f>'Adroit Sales Summary'!AP54+'Asst Agencies'!AP54+'STM Web Sales Summary'!AP54</f>
        <v>0</v>
      </c>
      <c r="AQ54" s="91">
        <f>'Adroit Sales Summary'!AQ54+'Asst Agencies'!AQ54+'STM Web Sales Summary'!AQ54</f>
        <v>0</v>
      </c>
      <c r="AR54" s="91">
        <f>'Adroit Sales Summary'!AR54+'Asst Agencies'!AR54+'STM Web Sales Summary'!AR54</f>
        <v>0</v>
      </c>
      <c r="AS54" s="91">
        <f>'Adroit Sales Summary'!AS54+'Asst Agencies'!AS54+'STM Web Sales Summary'!AS54</f>
        <v>0</v>
      </c>
      <c r="AT54" s="91">
        <f>'Adroit Sales Summary'!AT54+'Asst Agencies'!AT54+'STM Web Sales Summary'!AT54</f>
        <v>0</v>
      </c>
      <c r="AU54" s="91">
        <f>'Adroit Sales Summary'!AU54+'Asst Agencies'!AU54+'STM Web Sales Summary'!AU54</f>
        <v>0</v>
      </c>
      <c r="AV54" s="91">
        <f>'Adroit Sales Summary'!AV54+'Asst Agencies'!AV54+'STM Web Sales Summary'!AV54</f>
        <v>0</v>
      </c>
      <c r="AW54" s="91">
        <f>'Adroit Sales Summary'!AW54+'Asst Agencies'!AW54+'STM Web Sales Summary'!AW54</f>
        <v>0</v>
      </c>
      <c r="AX54" s="91">
        <f>'Adroit Sales Summary'!AX54+'Asst Agencies'!AX54+'STM Web Sales Summary'!AX54</f>
        <v>0</v>
      </c>
      <c r="AY54" s="91">
        <f>'Adroit Sales Summary'!AY54+'Asst Agencies'!AY54+'STM Web Sales Summary'!AY54</f>
        <v>0</v>
      </c>
      <c r="AZ54" s="91">
        <f>'Adroit Sales Summary'!AZ54+'Asst Agencies'!AZ54+'STM Web Sales Summary'!AZ54</f>
        <v>0</v>
      </c>
      <c r="BA54" s="14">
        <f>'Adroit Sales Summary'!BA54+'Asst Agencies'!BA54+'STM Web Sales Summary'!BA54</f>
        <v>1</v>
      </c>
      <c r="BC54" s="91">
        <f>'Adroit Sales Summary'!BB54+'Asst Agencies'!BB54+'Asst Agencies'!BJ54+'Asst Agencies'!BR54+'Asst Agencies'!BZ54+'Asst Agencies'!CH54+'Asst Agencies'!CP54+'STM Web Sales Summary'!BC54</f>
        <v>0</v>
      </c>
      <c r="BD54" s="91">
        <f>'Adroit Sales Summary'!BC54+'Asst Agencies'!BC54+'Asst Agencies'!BK54+'Asst Agencies'!BS54+'Asst Agencies'!CA54+'Asst Agencies'!CI54+'Asst Agencies'!CQ54+'STM Web Sales Summary'!BD54</f>
        <v>0</v>
      </c>
      <c r="BE54" s="91">
        <f>'Adroit Sales Summary'!BD54+'Asst Agencies'!BD54+'Asst Agencies'!BL54+'Asst Agencies'!BT54+'Asst Agencies'!CB54+'Asst Agencies'!CJ54+'Asst Agencies'!CR54+'STM Web Sales Summary'!BE54</f>
        <v>1</v>
      </c>
      <c r="BF54" s="91">
        <f>'Adroit Sales Summary'!BE54+'Asst Agencies'!BE54+'Asst Agencies'!BM54+'Asst Agencies'!BU54+'Asst Agencies'!CC54+'Asst Agencies'!CK54+'Asst Agencies'!CS54+'STM Web Sales Summary'!BF54</f>
        <v>0</v>
      </c>
      <c r="BG54" s="60">
        <f>'Adroit Sales Summary'!BF54+'Asst Agencies'!BF54+'Asst Agencies'!BN54+'Asst Agencies'!BV54+'Asst Agencies'!CD54+'Asst Agencies'!CL54+'Asst Agencies'!CT54+'STM Web Sales Summary'!BG54</f>
        <v>0</v>
      </c>
      <c r="BH54" s="29">
        <f>'Adroit Sales Summary'!BG54+'Asst Agencies'!BG54+'Asst Agencies'!BO54+'Asst Agencies'!BW54+'Asst Agencies'!CE54+'Asst Agencies'!CM54+'Asst Agencies'!CU54+'STM Web Sales Summary'!BH54</f>
        <v>0</v>
      </c>
      <c r="BI54" s="29">
        <f>'Adroit Sales Summary'!BH54+'Asst Agencies'!BH54+'Asst Agencies'!BP54+'Asst Agencies'!BX54+'Asst Agencies'!CF54+'Asst Agencies'!CN54+'Asst Agencies'!CV54+'STM Web Sales Summary'!BI54</f>
        <v>0</v>
      </c>
      <c r="BJ54" s="57">
        <f>'Adroit Sales Summary'!BI54+'Asst Agencies'!BI54+'Asst Agencies'!BQ54+'Asst Agencies'!BY54+'Asst Agencies'!CG54+'Asst Agencies'!CO54+'Asst Agencies'!CW54+'STM Web Sales Summary'!BJ54</f>
        <v>0</v>
      </c>
      <c r="BK54" s="14">
        <f t="shared" si="0"/>
        <v>1</v>
      </c>
      <c r="BL54" s="91">
        <f>'Adroit Sales Summary'!BK54</f>
        <v>0</v>
      </c>
      <c r="BM54" s="91">
        <f t="shared" si="1"/>
        <v>1</v>
      </c>
    </row>
    <row r="55" spans="1:65" x14ac:dyDescent="0.45">
      <c r="A55" s="2">
        <v>42780</v>
      </c>
      <c r="B55" s="91">
        <f>'Adroit Sales Summary'!B55+'Asst Agencies'!B55+'STM Web Sales Summary'!B55</f>
        <v>0</v>
      </c>
      <c r="C55" s="91">
        <f>'Adroit Sales Summary'!C55+'Asst Agencies'!C55+'STM Web Sales Summary'!C55</f>
        <v>0</v>
      </c>
      <c r="D55" s="91">
        <f>'Adroit Sales Summary'!D55+'Asst Agencies'!D55+'STM Web Sales Summary'!D55</f>
        <v>0</v>
      </c>
      <c r="E55" s="91">
        <f>'Adroit Sales Summary'!E55+'Asst Agencies'!E55+'STM Web Sales Summary'!E55</f>
        <v>0</v>
      </c>
      <c r="F55" s="91">
        <f>'Adroit Sales Summary'!F55+'Asst Agencies'!F55+'STM Web Sales Summary'!F55</f>
        <v>0</v>
      </c>
      <c r="G55" s="91">
        <f>'Adroit Sales Summary'!G55+'Asst Agencies'!G55+'STM Web Sales Summary'!G55</f>
        <v>0</v>
      </c>
      <c r="H55" s="91">
        <f>'Adroit Sales Summary'!H55+'Asst Agencies'!H55+'STM Web Sales Summary'!H55</f>
        <v>0</v>
      </c>
      <c r="I55" s="91">
        <f>'Adroit Sales Summary'!I55+'Asst Agencies'!I55+'STM Web Sales Summary'!I55</f>
        <v>0</v>
      </c>
      <c r="J55" s="91">
        <f>'Adroit Sales Summary'!J55+'Asst Agencies'!J55+'STM Web Sales Summary'!J55</f>
        <v>0</v>
      </c>
      <c r="K55" s="91">
        <f>'Adroit Sales Summary'!K55+'Asst Agencies'!K55+'STM Web Sales Summary'!K55</f>
        <v>0</v>
      </c>
      <c r="L55" s="91">
        <f>'Adroit Sales Summary'!L55+'Asst Agencies'!L55+'STM Web Sales Summary'!L55</f>
        <v>0</v>
      </c>
      <c r="M55" s="91">
        <f>'Adroit Sales Summary'!M55+'Asst Agencies'!M55+'STM Web Sales Summary'!M55</f>
        <v>0</v>
      </c>
      <c r="N55" s="91">
        <f>'Adroit Sales Summary'!N55+'Asst Agencies'!N55+'STM Web Sales Summary'!N55</f>
        <v>0</v>
      </c>
      <c r="O55" s="91">
        <f>'Adroit Sales Summary'!O55+'Asst Agencies'!O55+'STM Web Sales Summary'!O55</f>
        <v>1</v>
      </c>
      <c r="P55" s="91">
        <f>'Adroit Sales Summary'!P55+'Asst Agencies'!P55+'STM Web Sales Summary'!P55</f>
        <v>0</v>
      </c>
      <c r="Q55" s="91">
        <f>'Adroit Sales Summary'!Q55+'Asst Agencies'!Q55+'STM Web Sales Summary'!Q55</f>
        <v>0</v>
      </c>
      <c r="R55" s="91">
        <f>'Adroit Sales Summary'!R55+'Asst Agencies'!R55+'STM Web Sales Summary'!R55</f>
        <v>0</v>
      </c>
      <c r="S55" s="91">
        <f>'Adroit Sales Summary'!S55+'Asst Agencies'!S55+'STM Web Sales Summary'!S55</f>
        <v>0</v>
      </c>
      <c r="T55" s="91">
        <f>'Adroit Sales Summary'!T55+'Asst Agencies'!T55+'STM Web Sales Summary'!T55</f>
        <v>0</v>
      </c>
      <c r="U55" s="91">
        <f>'Adroit Sales Summary'!U55+'Asst Agencies'!U55+'STM Web Sales Summary'!U55</f>
        <v>0</v>
      </c>
      <c r="V55" s="91">
        <f>'Adroit Sales Summary'!V55+'Asst Agencies'!V55+'STM Web Sales Summary'!V55</f>
        <v>0</v>
      </c>
      <c r="W55" s="91">
        <f>'Adroit Sales Summary'!W55+'Asst Agencies'!W55+'STM Web Sales Summary'!W55</f>
        <v>0</v>
      </c>
      <c r="X55" s="91">
        <f>'Adroit Sales Summary'!X55+'Asst Agencies'!X55+'STM Web Sales Summary'!X55</f>
        <v>0</v>
      </c>
      <c r="Y55" s="91">
        <f>'Adroit Sales Summary'!Y55+'Asst Agencies'!Y55+'STM Web Sales Summary'!Y55</f>
        <v>0</v>
      </c>
      <c r="Z55" s="91">
        <f>'Adroit Sales Summary'!Z55+'Asst Agencies'!Z55+'STM Web Sales Summary'!Z55</f>
        <v>0</v>
      </c>
      <c r="AA55" s="91">
        <f>'Adroit Sales Summary'!AA55+'Asst Agencies'!AA55+'STM Web Sales Summary'!AA55</f>
        <v>0</v>
      </c>
      <c r="AB55" s="91">
        <f>'Adroit Sales Summary'!AB55+'Asst Agencies'!AB55+'STM Web Sales Summary'!AB55</f>
        <v>0</v>
      </c>
      <c r="AC55" s="91">
        <f>'Adroit Sales Summary'!AC55+'Asst Agencies'!AC55+'STM Web Sales Summary'!AC55</f>
        <v>0</v>
      </c>
      <c r="AD55" s="91">
        <f>'Adroit Sales Summary'!AD55+'Asst Agencies'!AD55+'STM Web Sales Summary'!AD55</f>
        <v>0</v>
      </c>
      <c r="AE55" s="91">
        <f>'Adroit Sales Summary'!AE55+'Asst Agencies'!AE55+'STM Web Sales Summary'!AE55</f>
        <v>0</v>
      </c>
      <c r="AF55" s="91">
        <f>'Adroit Sales Summary'!AF55+'Asst Agencies'!AF55+'STM Web Sales Summary'!AF55</f>
        <v>0</v>
      </c>
      <c r="AG55" s="91">
        <f>'Adroit Sales Summary'!AG55+'Asst Agencies'!AG55+'STM Web Sales Summary'!AG55</f>
        <v>0</v>
      </c>
      <c r="AH55" s="91">
        <f>'Adroit Sales Summary'!AH55+'Asst Agencies'!AH55+'STM Web Sales Summary'!AH55</f>
        <v>0</v>
      </c>
      <c r="AI55" s="91">
        <f>'Adroit Sales Summary'!AI55+'Asst Agencies'!AI55+'STM Web Sales Summary'!AI55</f>
        <v>0</v>
      </c>
      <c r="AJ55" s="91">
        <f>'Adroit Sales Summary'!AJ55+'Asst Agencies'!AJ55+'STM Web Sales Summary'!AJ55</f>
        <v>0</v>
      </c>
      <c r="AK55" s="91">
        <f>'Adroit Sales Summary'!AK55+'Asst Agencies'!AK55+'STM Web Sales Summary'!AK55</f>
        <v>0</v>
      </c>
      <c r="AL55" s="91">
        <f>'Adroit Sales Summary'!AL55+'Asst Agencies'!AL55+'STM Web Sales Summary'!AL55</f>
        <v>0</v>
      </c>
      <c r="AM55" s="91">
        <f>'Adroit Sales Summary'!AM55+'Asst Agencies'!AM55+'STM Web Sales Summary'!AM55</f>
        <v>0</v>
      </c>
      <c r="AN55" s="91">
        <f>'Adroit Sales Summary'!AN55+'Asst Agencies'!AN55+'STM Web Sales Summary'!AN55</f>
        <v>0</v>
      </c>
      <c r="AO55" s="91">
        <f>'Adroit Sales Summary'!AO55+'Asst Agencies'!AO55+'STM Web Sales Summary'!AO55</f>
        <v>0</v>
      </c>
      <c r="AP55" s="91">
        <f>'Adroit Sales Summary'!AP55+'Asst Agencies'!AP55+'STM Web Sales Summary'!AP55</f>
        <v>0</v>
      </c>
      <c r="AQ55" s="91">
        <f>'Adroit Sales Summary'!AQ55+'Asst Agencies'!AQ55+'STM Web Sales Summary'!AQ55</f>
        <v>0</v>
      </c>
      <c r="AR55" s="91">
        <f>'Adroit Sales Summary'!AR55+'Asst Agencies'!AR55+'STM Web Sales Summary'!AR55</f>
        <v>0</v>
      </c>
      <c r="AS55" s="91">
        <f>'Adroit Sales Summary'!AS55+'Asst Agencies'!AS55+'STM Web Sales Summary'!AS55</f>
        <v>0</v>
      </c>
      <c r="AT55" s="91">
        <f>'Adroit Sales Summary'!AT55+'Asst Agencies'!AT55+'STM Web Sales Summary'!AT55</f>
        <v>0</v>
      </c>
      <c r="AU55" s="91">
        <f>'Adroit Sales Summary'!AU55+'Asst Agencies'!AU55+'STM Web Sales Summary'!AU55</f>
        <v>0</v>
      </c>
      <c r="AV55" s="91">
        <f>'Adroit Sales Summary'!AV55+'Asst Agencies'!AV55+'STM Web Sales Summary'!AV55</f>
        <v>0</v>
      </c>
      <c r="AW55" s="91">
        <f>'Adroit Sales Summary'!AW55+'Asst Agencies'!AW55+'STM Web Sales Summary'!AW55</f>
        <v>0</v>
      </c>
      <c r="AX55" s="91">
        <f>'Adroit Sales Summary'!AX55+'Asst Agencies'!AX55+'STM Web Sales Summary'!AX55</f>
        <v>0</v>
      </c>
      <c r="AY55" s="91">
        <f>'Adroit Sales Summary'!AY55+'Asst Agencies'!AY55+'STM Web Sales Summary'!AY55</f>
        <v>1</v>
      </c>
      <c r="AZ55" s="91">
        <f>'Adroit Sales Summary'!AZ55+'Asst Agencies'!AZ55+'STM Web Sales Summary'!AZ55</f>
        <v>0</v>
      </c>
      <c r="BA55" s="14">
        <f>'Adroit Sales Summary'!BA55+'Asst Agencies'!BA55+'STM Web Sales Summary'!BA55</f>
        <v>2</v>
      </c>
      <c r="BC55" s="91">
        <f>'Adroit Sales Summary'!BB55+'Asst Agencies'!BB55+'Asst Agencies'!BJ55+'Asst Agencies'!BR55+'Asst Agencies'!BZ55+'Asst Agencies'!CH55+'Asst Agencies'!CP55+'STM Web Sales Summary'!BC55</f>
        <v>0</v>
      </c>
      <c r="BD55" s="91">
        <f>'Adroit Sales Summary'!BC55+'Asst Agencies'!BC55+'Asst Agencies'!BK55+'Asst Agencies'!BS55+'Asst Agencies'!CA55+'Asst Agencies'!CI55+'Asst Agencies'!CQ55+'STM Web Sales Summary'!BD55</f>
        <v>1</v>
      </c>
      <c r="BE55" s="91">
        <f>'Adroit Sales Summary'!BD55+'Asst Agencies'!BD55+'Asst Agencies'!BL55+'Asst Agencies'!BT55+'Asst Agencies'!CB55+'Asst Agencies'!CJ55+'Asst Agencies'!CR55+'STM Web Sales Summary'!BE55</f>
        <v>1</v>
      </c>
      <c r="BF55" s="91">
        <f>'Adroit Sales Summary'!BE55+'Asst Agencies'!BE55+'Asst Agencies'!BM55+'Asst Agencies'!BU55+'Asst Agencies'!CC55+'Asst Agencies'!CK55+'Asst Agencies'!CS55+'STM Web Sales Summary'!BF55</f>
        <v>0</v>
      </c>
      <c r="BG55" s="60">
        <f>'Adroit Sales Summary'!BF55+'Asst Agencies'!BF55+'Asst Agencies'!BN55+'Asst Agencies'!BV55+'Asst Agencies'!CD55+'Asst Agencies'!CL55+'Asst Agencies'!CT55+'STM Web Sales Summary'!BG55</f>
        <v>0</v>
      </c>
      <c r="BH55" s="29">
        <f>'Adroit Sales Summary'!BG55+'Asst Agencies'!BG55+'Asst Agencies'!BO55+'Asst Agencies'!BW55+'Asst Agencies'!CE55+'Asst Agencies'!CM55+'Asst Agencies'!CU55+'STM Web Sales Summary'!BH55</f>
        <v>0</v>
      </c>
      <c r="BI55" s="29">
        <f>'Adroit Sales Summary'!BH55+'Asst Agencies'!BH55+'Asst Agencies'!BP55+'Asst Agencies'!BX55+'Asst Agencies'!CF55+'Asst Agencies'!CN55+'Asst Agencies'!CV55+'STM Web Sales Summary'!BI55</f>
        <v>0</v>
      </c>
      <c r="BJ55" s="57">
        <f>'Adroit Sales Summary'!BI55+'Asst Agencies'!BI55+'Asst Agencies'!BQ55+'Asst Agencies'!BY55+'Asst Agencies'!CG55+'Asst Agencies'!CO55+'Asst Agencies'!CW55+'STM Web Sales Summary'!BJ55</f>
        <v>0</v>
      </c>
      <c r="BK55" s="14">
        <f t="shared" si="0"/>
        <v>2</v>
      </c>
      <c r="BL55" s="91">
        <f>'Adroit Sales Summary'!BK55</f>
        <v>0</v>
      </c>
      <c r="BM55" s="91">
        <f t="shared" si="1"/>
        <v>2</v>
      </c>
    </row>
    <row r="56" spans="1:65" x14ac:dyDescent="0.45">
      <c r="A56" s="2">
        <v>42781</v>
      </c>
      <c r="B56" s="91">
        <f>'Adroit Sales Summary'!B56+'Asst Agencies'!B56+'STM Web Sales Summary'!B56</f>
        <v>0</v>
      </c>
      <c r="C56" s="91">
        <f>'Adroit Sales Summary'!C56+'Asst Agencies'!C56+'STM Web Sales Summary'!C56</f>
        <v>0</v>
      </c>
      <c r="D56" s="91">
        <f>'Adroit Sales Summary'!D56+'Asst Agencies'!D56+'STM Web Sales Summary'!D56</f>
        <v>0</v>
      </c>
      <c r="E56" s="91">
        <f>'Adroit Sales Summary'!E56+'Asst Agencies'!E56+'STM Web Sales Summary'!E56</f>
        <v>0</v>
      </c>
      <c r="F56" s="91">
        <f>'Adroit Sales Summary'!F56+'Asst Agencies'!F56+'STM Web Sales Summary'!F56</f>
        <v>0</v>
      </c>
      <c r="G56" s="91">
        <f>'Adroit Sales Summary'!G56+'Asst Agencies'!G56+'STM Web Sales Summary'!G56</f>
        <v>0</v>
      </c>
      <c r="H56" s="91">
        <f>'Adroit Sales Summary'!H56+'Asst Agencies'!H56+'STM Web Sales Summary'!H56</f>
        <v>0</v>
      </c>
      <c r="I56" s="91">
        <f>'Adroit Sales Summary'!I56+'Asst Agencies'!I56+'STM Web Sales Summary'!I56</f>
        <v>0</v>
      </c>
      <c r="J56" s="91">
        <f>'Adroit Sales Summary'!J56+'Asst Agencies'!J56+'STM Web Sales Summary'!J56</f>
        <v>0</v>
      </c>
      <c r="K56" s="91">
        <f>'Adroit Sales Summary'!K56+'Asst Agencies'!K56+'STM Web Sales Summary'!K56</f>
        <v>0</v>
      </c>
      <c r="L56" s="91">
        <f>'Adroit Sales Summary'!L56+'Asst Agencies'!L56+'STM Web Sales Summary'!L56</f>
        <v>2</v>
      </c>
      <c r="M56" s="91">
        <f>'Adroit Sales Summary'!M56+'Asst Agencies'!M56+'STM Web Sales Summary'!M56</f>
        <v>0</v>
      </c>
      <c r="N56" s="91">
        <f>'Adroit Sales Summary'!N56+'Asst Agencies'!N56+'STM Web Sales Summary'!N56</f>
        <v>0</v>
      </c>
      <c r="O56" s="91">
        <f>'Adroit Sales Summary'!O56+'Asst Agencies'!O56+'STM Web Sales Summary'!O56</f>
        <v>0</v>
      </c>
      <c r="P56" s="91">
        <f>'Adroit Sales Summary'!P56+'Asst Agencies'!P56+'STM Web Sales Summary'!P56</f>
        <v>0</v>
      </c>
      <c r="Q56" s="91">
        <f>'Adroit Sales Summary'!Q56+'Asst Agencies'!Q56+'STM Web Sales Summary'!Q56</f>
        <v>0</v>
      </c>
      <c r="R56" s="91">
        <f>'Adroit Sales Summary'!R56+'Asst Agencies'!R56+'STM Web Sales Summary'!R56</f>
        <v>0</v>
      </c>
      <c r="S56" s="91">
        <f>'Adroit Sales Summary'!S56+'Asst Agencies'!S56+'STM Web Sales Summary'!S56</f>
        <v>0</v>
      </c>
      <c r="T56" s="91">
        <f>'Adroit Sales Summary'!T56+'Asst Agencies'!T56+'STM Web Sales Summary'!T56</f>
        <v>0</v>
      </c>
      <c r="U56" s="91">
        <f>'Adroit Sales Summary'!U56+'Asst Agencies'!U56+'STM Web Sales Summary'!U56</f>
        <v>0</v>
      </c>
      <c r="V56" s="91">
        <f>'Adroit Sales Summary'!V56+'Asst Agencies'!V56+'STM Web Sales Summary'!V56</f>
        <v>0</v>
      </c>
      <c r="W56" s="91">
        <f>'Adroit Sales Summary'!W56+'Asst Agencies'!W56+'STM Web Sales Summary'!W56</f>
        <v>0</v>
      </c>
      <c r="X56" s="91">
        <f>'Adroit Sales Summary'!X56+'Asst Agencies'!X56+'STM Web Sales Summary'!X56</f>
        <v>0</v>
      </c>
      <c r="Y56" s="91">
        <f>'Adroit Sales Summary'!Y56+'Asst Agencies'!Y56+'STM Web Sales Summary'!Y56</f>
        <v>0</v>
      </c>
      <c r="Z56" s="91">
        <f>'Adroit Sales Summary'!Z56+'Asst Agencies'!Z56+'STM Web Sales Summary'!Z56</f>
        <v>0</v>
      </c>
      <c r="AA56" s="91">
        <f>'Adroit Sales Summary'!AA56+'Asst Agencies'!AA56+'STM Web Sales Summary'!AA56</f>
        <v>0</v>
      </c>
      <c r="AB56" s="91">
        <f>'Adroit Sales Summary'!AB56+'Asst Agencies'!AB56+'STM Web Sales Summary'!AB56</f>
        <v>0</v>
      </c>
      <c r="AC56" s="91">
        <f>'Adroit Sales Summary'!AC56+'Asst Agencies'!AC56+'STM Web Sales Summary'!AC56</f>
        <v>0</v>
      </c>
      <c r="AD56" s="91">
        <f>'Adroit Sales Summary'!AD56+'Asst Agencies'!AD56+'STM Web Sales Summary'!AD56</f>
        <v>0</v>
      </c>
      <c r="AE56" s="91">
        <f>'Adroit Sales Summary'!AE56+'Asst Agencies'!AE56+'STM Web Sales Summary'!AE56</f>
        <v>0</v>
      </c>
      <c r="AF56" s="91">
        <f>'Adroit Sales Summary'!AF56+'Asst Agencies'!AF56+'STM Web Sales Summary'!AF56</f>
        <v>0</v>
      </c>
      <c r="AG56" s="91">
        <f>'Adroit Sales Summary'!AG56+'Asst Agencies'!AG56+'STM Web Sales Summary'!AG56</f>
        <v>0</v>
      </c>
      <c r="AH56" s="91">
        <f>'Adroit Sales Summary'!AH56+'Asst Agencies'!AH56+'STM Web Sales Summary'!AH56</f>
        <v>0</v>
      </c>
      <c r="AI56" s="91">
        <f>'Adroit Sales Summary'!AI56+'Asst Agencies'!AI56+'STM Web Sales Summary'!AI56</f>
        <v>0</v>
      </c>
      <c r="AJ56" s="91">
        <f>'Adroit Sales Summary'!AJ56+'Asst Agencies'!AJ56+'STM Web Sales Summary'!AJ56</f>
        <v>0</v>
      </c>
      <c r="AK56" s="91">
        <f>'Adroit Sales Summary'!AK56+'Asst Agencies'!AK56+'STM Web Sales Summary'!AK56</f>
        <v>0</v>
      </c>
      <c r="AL56" s="91">
        <f>'Adroit Sales Summary'!AL56+'Asst Agencies'!AL56+'STM Web Sales Summary'!AL56</f>
        <v>0</v>
      </c>
      <c r="AM56" s="91">
        <f>'Adroit Sales Summary'!AM56+'Asst Agencies'!AM56+'STM Web Sales Summary'!AM56</f>
        <v>0</v>
      </c>
      <c r="AN56" s="91">
        <f>'Adroit Sales Summary'!AN56+'Asst Agencies'!AN56+'STM Web Sales Summary'!AN56</f>
        <v>0</v>
      </c>
      <c r="AO56" s="91">
        <f>'Adroit Sales Summary'!AO56+'Asst Agencies'!AO56+'STM Web Sales Summary'!AO56</f>
        <v>0</v>
      </c>
      <c r="AP56" s="91">
        <f>'Adroit Sales Summary'!AP56+'Asst Agencies'!AP56+'STM Web Sales Summary'!AP56</f>
        <v>0</v>
      </c>
      <c r="AQ56" s="91">
        <f>'Adroit Sales Summary'!AQ56+'Asst Agencies'!AQ56+'STM Web Sales Summary'!AQ56</f>
        <v>0</v>
      </c>
      <c r="AR56" s="91">
        <f>'Adroit Sales Summary'!AR56+'Asst Agencies'!AR56+'STM Web Sales Summary'!AR56</f>
        <v>1</v>
      </c>
      <c r="AS56" s="91">
        <f>'Adroit Sales Summary'!AS56+'Asst Agencies'!AS56+'STM Web Sales Summary'!AS56</f>
        <v>0</v>
      </c>
      <c r="AT56" s="91">
        <f>'Adroit Sales Summary'!AT56+'Asst Agencies'!AT56+'STM Web Sales Summary'!AT56</f>
        <v>0</v>
      </c>
      <c r="AU56" s="91">
        <f>'Adroit Sales Summary'!AU56+'Asst Agencies'!AU56+'STM Web Sales Summary'!AU56</f>
        <v>0</v>
      </c>
      <c r="AV56" s="91">
        <f>'Adroit Sales Summary'!AV56+'Asst Agencies'!AV56+'STM Web Sales Summary'!AV56</f>
        <v>0</v>
      </c>
      <c r="AW56" s="91">
        <f>'Adroit Sales Summary'!AW56+'Asst Agencies'!AW56+'STM Web Sales Summary'!AW56</f>
        <v>0</v>
      </c>
      <c r="AX56" s="91">
        <f>'Adroit Sales Summary'!AX56+'Asst Agencies'!AX56+'STM Web Sales Summary'!AX56</f>
        <v>0</v>
      </c>
      <c r="AY56" s="91">
        <f>'Adroit Sales Summary'!AY56+'Asst Agencies'!AY56+'STM Web Sales Summary'!AY56</f>
        <v>0</v>
      </c>
      <c r="AZ56" s="91">
        <f>'Adroit Sales Summary'!AZ56+'Asst Agencies'!AZ56+'STM Web Sales Summary'!AZ56</f>
        <v>0</v>
      </c>
      <c r="BA56" s="14">
        <f>'Adroit Sales Summary'!BA56+'Asst Agencies'!BA56+'STM Web Sales Summary'!BA56</f>
        <v>3</v>
      </c>
      <c r="BC56" s="91">
        <f>'Adroit Sales Summary'!BB56+'Asst Agencies'!BB56+'Asst Agencies'!BJ56+'Asst Agencies'!BR56+'Asst Agencies'!BZ56+'Asst Agencies'!CH56+'Asst Agencies'!CP56+'STM Web Sales Summary'!BC56</f>
        <v>1</v>
      </c>
      <c r="BD56" s="91">
        <f>'Adroit Sales Summary'!BC56+'Asst Agencies'!BC56+'Asst Agencies'!BK56+'Asst Agencies'!BS56+'Asst Agencies'!CA56+'Asst Agencies'!CI56+'Asst Agencies'!CQ56+'STM Web Sales Summary'!BD56</f>
        <v>0</v>
      </c>
      <c r="BE56" s="91">
        <f>'Adroit Sales Summary'!BD56+'Asst Agencies'!BD56+'Asst Agencies'!BL56+'Asst Agencies'!BT56+'Asst Agencies'!CB56+'Asst Agencies'!CJ56+'Asst Agencies'!CR56+'STM Web Sales Summary'!BE56</f>
        <v>1</v>
      </c>
      <c r="BF56" s="91">
        <f>'Adroit Sales Summary'!BE56+'Asst Agencies'!BE56+'Asst Agencies'!BM56+'Asst Agencies'!BU56+'Asst Agencies'!CC56+'Asst Agencies'!CK56+'Asst Agencies'!CS56+'STM Web Sales Summary'!BF56</f>
        <v>1</v>
      </c>
      <c r="BG56" s="60">
        <f>'Adroit Sales Summary'!BF56+'Asst Agencies'!BF56+'Asst Agencies'!BN56+'Asst Agencies'!BV56+'Asst Agencies'!CD56+'Asst Agencies'!CL56+'Asst Agencies'!CT56+'STM Web Sales Summary'!BG56</f>
        <v>0</v>
      </c>
      <c r="BH56" s="29">
        <f>'Adroit Sales Summary'!BG56+'Asst Agencies'!BG56+'Asst Agencies'!BO56+'Asst Agencies'!BW56+'Asst Agencies'!CE56+'Asst Agencies'!CM56+'Asst Agencies'!CU56+'STM Web Sales Summary'!BH56</f>
        <v>0</v>
      </c>
      <c r="BI56" s="29">
        <f>'Adroit Sales Summary'!BH56+'Asst Agencies'!BH56+'Asst Agencies'!BP56+'Asst Agencies'!BX56+'Asst Agencies'!CF56+'Asst Agencies'!CN56+'Asst Agencies'!CV56+'STM Web Sales Summary'!BI56</f>
        <v>0</v>
      </c>
      <c r="BJ56" s="57">
        <f>'Adroit Sales Summary'!BI56+'Asst Agencies'!BI56+'Asst Agencies'!BQ56+'Asst Agencies'!BY56+'Asst Agencies'!CG56+'Asst Agencies'!CO56+'Asst Agencies'!CW56+'STM Web Sales Summary'!BJ56</f>
        <v>0</v>
      </c>
      <c r="BK56" s="14">
        <f t="shared" si="0"/>
        <v>3</v>
      </c>
      <c r="BL56" s="91">
        <f>'Adroit Sales Summary'!BK56</f>
        <v>0</v>
      </c>
      <c r="BM56" s="91">
        <f t="shared" si="1"/>
        <v>3</v>
      </c>
    </row>
    <row r="57" spans="1:65" x14ac:dyDescent="0.45">
      <c r="A57" s="2">
        <v>42782</v>
      </c>
      <c r="B57" s="91">
        <f>'Adroit Sales Summary'!B57+'Asst Agencies'!B57+'STM Web Sales Summary'!B57</f>
        <v>0</v>
      </c>
      <c r="C57" s="91">
        <f>'Adroit Sales Summary'!C57+'Asst Agencies'!C57+'STM Web Sales Summary'!C57</f>
        <v>0</v>
      </c>
      <c r="D57" s="91">
        <f>'Adroit Sales Summary'!D57+'Asst Agencies'!D57+'STM Web Sales Summary'!D57</f>
        <v>0</v>
      </c>
      <c r="E57" s="91">
        <f>'Adroit Sales Summary'!E57+'Asst Agencies'!E57+'STM Web Sales Summary'!E57</f>
        <v>0</v>
      </c>
      <c r="F57" s="91">
        <f>'Adroit Sales Summary'!F57+'Asst Agencies'!F57+'STM Web Sales Summary'!F57</f>
        <v>0</v>
      </c>
      <c r="G57" s="91">
        <f>'Adroit Sales Summary'!G57+'Asst Agencies'!G57+'STM Web Sales Summary'!G57</f>
        <v>0</v>
      </c>
      <c r="H57" s="91">
        <f>'Adroit Sales Summary'!H57+'Asst Agencies'!H57+'STM Web Sales Summary'!H57</f>
        <v>0</v>
      </c>
      <c r="I57" s="91">
        <f>'Adroit Sales Summary'!I57+'Asst Agencies'!I57+'STM Web Sales Summary'!I57</f>
        <v>0</v>
      </c>
      <c r="J57" s="91">
        <f>'Adroit Sales Summary'!J57+'Asst Agencies'!J57+'STM Web Sales Summary'!J57</f>
        <v>0</v>
      </c>
      <c r="K57" s="91">
        <f>'Adroit Sales Summary'!K57+'Asst Agencies'!K57+'STM Web Sales Summary'!K57</f>
        <v>0</v>
      </c>
      <c r="L57" s="91">
        <f>'Adroit Sales Summary'!L57+'Asst Agencies'!L57+'STM Web Sales Summary'!L57</f>
        <v>0</v>
      </c>
      <c r="M57" s="91">
        <f>'Adroit Sales Summary'!M57+'Asst Agencies'!M57+'STM Web Sales Summary'!M57</f>
        <v>0</v>
      </c>
      <c r="N57" s="91">
        <f>'Adroit Sales Summary'!N57+'Asst Agencies'!N57+'STM Web Sales Summary'!N57</f>
        <v>0</v>
      </c>
      <c r="O57" s="91">
        <f>'Adroit Sales Summary'!O57+'Asst Agencies'!O57+'STM Web Sales Summary'!O57</f>
        <v>0</v>
      </c>
      <c r="P57" s="91">
        <f>'Adroit Sales Summary'!P57+'Asst Agencies'!P57+'STM Web Sales Summary'!P57</f>
        <v>0</v>
      </c>
      <c r="Q57" s="91">
        <f>'Adroit Sales Summary'!Q57+'Asst Agencies'!Q57+'STM Web Sales Summary'!Q57</f>
        <v>0</v>
      </c>
      <c r="R57" s="91">
        <f>'Adroit Sales Summary'!R57+'Asst Agencies'!R57+'STM Web Sales Summary'!R57</f>
        <v>0</v>
      </c>
      <c r="S57" s="91">
        <f>'Adroit Sales Summary'!S57+'Asst Agencies'!S57+'STM Web Sales Summary'!S57</f>
        <v>0</v>
      </c>
      <c r="T57" s="91">
        <f>'Adroit Sales Summary'!T57+'Asst Agencies'!T57+'STM Web Sales Summary'!T57</f>
        <v>0</v>
      </c>
      <c r="U57" s="91">
        <f>'Adroit Sales Summary'!U57+'Asst Agencies'!U57+'STM Web Sales Summary'!U57</f>
        <v>0</v>
      </c>
      <c r="V57" s="91">
        <f>'Adroit Sales Summary'!V57+'Asst Agencies'!V57+'STM Web Sales Summary'!V57</f>
        <v>0</v>
      </c>
      <c r="W57" s="91">
        <f>'Adroit Sales Summary'!W57+'Asst Agencies'!W57+'STM Web Sales Summary'!W57</f>
        <v>0</v>
      </c>
      <c r="X57" s="91">
        <f>'Adroit Sales Summary'!X57+'Asst Agencies'!X57+'STM Web Sales Summary'!X57</f>
        <v>0</v>
      </c>
      <c r="Y57" s="91">
        <f>'Adroit Sales Summary'!Y57+'Asst Agencies'!Y57+'STM Web Sales Summary'!Y57</f>
        <v>0</v>
      </c>
      <c r="Z57" s="91">
        <f>'Adroit Sales Summary'!Z57+'Asst Agencies'!Z57+'STM Web Sales Summary'!Z57</f>
        <v>0</v>
      </c>
      <c r="AA57" s="91">
        <f>'Adroit Sales Summary'!AA57+'Asst Agencies'!AA57+'STM Web Sales Summary'!AA57</f>
        <v>0</v>
      </c>
      <c r="AB57" s="91">
        <f>'Adroit Sales Summary'!AB57+'Asst Agencies'!AB57+'STM Web Sales Summary'!AB57</f>
        <v>0</v>
      </c>
      <c r="AC57" s="91">
        <f>'Adroit Sales Summary'!AC57+'Asst Agencies'!AC57+'STM Web Sales Summary'!AC57</f>
        <v>0</v>
      </c>
      <c r="AD57" s="91">
        <f>'Adroit Sales Summary'!AD57+'Asst Agencies'!AD57+'STM Web Sales Summary'!AD57</f>
        <v>0</v>
      </c>
      <c r="AE57" s="91">
        <f>'Adroit Sales Summary'!AE57+'Asst Agencies'!AE57+'STM Web Sales Summary'!AE57</f>
        <v>0</v>
      </c>
      <c r="AF57" s="91">
        <f>'Adroit Sales Summary'!AF57+'Asst Agencies'!AF57+'STM Web Sales Summary'!AF57</f>
        <v>0</v>
      </c>
      <c r="AG57" s="91">
        <f>'Adroit Sales Summary'!AG57+'Asst Agencies'!AG57+'STM Web Sales Summary'!AG57</f>
        <v>0</v>
      </c>
      <c r="AH57" s="91">
        <f>'Adroit Sales Summary'!AH57+'Asst Agencies'!AH57+'STM Web Sales Summary'!AH57</f>
        <v>0</v>
      </c>
      <c r="AI57" s="91">
        <f>'Adroit Sales Summary'!AI57+'Asst Agencies'!AI57+'STM Web Sales Summary'!AI57</f>
        <v>0</v>
      </c>
      <c r="AJ57" s="91">
        <f>'Adroit Sales Summary'!AJ57+'Asst Agencies'!AJ57+'STM Web Sales Summary'!AJ57</f>
        <v>0</v>
      </c>
      <c r="AK57" s="91">
        <f>'Adroit Sales Summary'!AK57+'Asst Agencies'!AK57+'STM Web Sales Summary'!AK57</f>
        <v>0</v>
      </c>
      <c r="AL57" s="91">
        <f>'Adroit Sales Summary'!AL57+'Asst Agencies'!AL57+'STM Web Sales Summary'!AL57</f>
        <v>0</v>
      </c>
      <c r="AM57" s="91">
        <f>'Adroit Sales Summary'!AM57+'Asst Agencies'!AM57+'STM Web Sales Summary'!AM57</f>
        <v>0</v>
      </c>
      <c r="AN57" s="91">
        <f>'Adroit Sales Summary'!AN57+'Asst Agencies'!AN57+'STM Web Sales Summary'!AN57</f>
        <v>0</v>
      </c>
      <c r="AO57" s="91">
        <f>'Adroit Sales Summary'!AO57+'Asst Agencies'!AO57+'STM Web Sales Summary'!AO57</f>
        <v>0</v>
      </c>
      <c r="AP57" s="91">
        <f>'Adroit Sales Summary'!AP57+'Asst Agencies'!AP57+'STM Web Sales Summary'!AP57</f>
        <v>0</v>
      </c>
      <c r="AQ57" s="91">
        <f>'Adroit Sales Summary'!AQ57+'Asst Agencies'!AQ57+'STM Web Sales Summary'!AQ57</f>
        <v>0</v>
      </c>
      <c r="AR57" s="91">
        <f>'Adroit Sales Summary'!AR57+'Asst Agencies'!AR57+'STM Web Sales Summary'!AR57</f>
        <v>0</v>
      </c>
      <c r="AS57" s="91">
        <f>'Adroit Sales Summary'!AS57+'Asst Agencies'!AS57+'STM Web Sales Summary'!AS57</f>
        <v>1</v>
      </c>
      <c r="AT57" s="91">
        <f>'Adroit Sales Summary'!AT57+'Asst Agencies'!AT57+'STM Web Sales Summary'!AT57</f>
        <v>0</v>
      </c>
      <c r="AU57" s="91">
        <f>'Adroit Sales Summary'!AU57+'Asst Agencies'!AU57+'STM Web Sales Summary'!AU57</f>
        <v>0</v>
      </c>
      <c r="AV57" s="91">
        <f>'Adroit Sales Summary'!AV57+'Asst Agencies'!AV57+'STM Web Sales Summary'!AV57</f>
        <v>0</v>
      </c>
      <c r="AW57" s="91">
        <f>'Adroit Sales Summary'!AW57+'Asst Agencies'!AW57+'STM Web Sales Summary'!AW57</f>
        <v>0</v>
      </c>
      <c r="AX57" s="91">
        <f>'Adroit Sales Summary'!AX57+'Asst Agencies'!AX57+'STM Web Sales Summary'!AX57</f>
        <v>0</v>
      </c>
      <c r="AY57" s="91">
        <f>'Adroit Sales Summary'!AY57+'Asst Agencies'!AY57+'STM Web Sales Summary'!AY57</f>
        <v>0</v>
      </c>
      <c r="AZ57" s="91">
        <f>'Adroit Sales Summary'!AZ57+'Asst Agencies'!AZ57+'STM Web Sales Summary'!AZ57</f>
        <v>0</v>
      </c>
      <c r="BA57" s="14">
        <f>'Adroit Sales Summary'!BA57+'Asst Agencies'!BA57+'STM Web Sales Summary'!BA57</f>
        <v>1</v>
      </c>
      <c r="BC57" s="91">
        <f>'Adroit Sales Summary'!BB57+'Asst Agencies'!BB57+'Asst Agencies'!BJ57+'Asst Agencies'!BR57+'Asst Agencies'!BZ57+'Asst Agencies'!CH57+'Asst Agencies'!CP57+'STM Web Sales Summary'!BC57</f>
        <v>0</v>
      </c>
      <c r="BD57" s="91">
        <f>'Adroit Sales Summary'!BC57+'Asst Agencies'!BC57+'Asst Agencies'!BK57+'Asst Agencies'!BS57+'Asst Agencies'!CA57+'Asst Agencies'!CI57+'Asst Agencies'!CQ57+'STM Web Sales Summary'!BD57</f>
        <v>0</v>
      </c>
      <c r="BE57" s="91">
        <f>'Adroit Sales Summary'!BD57+'Asst Agencies'!BD57+'Asst Agencies'!BL57+'Asst Agencies'!BT57+'Asst Agencies'!CB57+'Asst Agencies'!CJ57+'Asst Agencies'!CR57+'STM Web Sales Summary'!BE57</f>
        <v>1</v>
      </c>
      <c r="BF57" s="91">
        <f>'Adroit Sales Summary'!BE57+'Asst Agencies'!BE57+'Asst Agencies'!BM57+'Asst Agencies'!BU57+'Asst Agencies'!CC57+'Asst Agencies'!CK57+'Asst Agencies'!CS57+'STM Web Sales Summary'!BF57</f>
        <v>0</v>
      </c>
      <c r="BG57" s="60">
        <f>'Adroit Sales Summary'!BF57+'Asst Agencies'!BF57+'Asst Agencies'!BN57+'Asst Agencies'!BV57+'Asst Agencies'!CD57+'Asst Agencies'!CL57+'Asst Agencies'!CT57+'STM Web Sales Summary'!BG57</f>
        <v>0</v>
      </c>
      <c r="BH57" s="29">
        <f>'Adroit Sales Summary'!BG57+'Asst Agencies'!BG57+'Asst Agencies'!BO57+'Asst Agencies'!BW57+'Asst Agencies'!CE57+'Asst Agencies'!CM57+'Asst Agencies'!CU57+'STM Web Sales Summary'!BH57</f>
        <v>0</v>
      </c>
      <c r="BI57" s="29">
        <f>'Adroit Sales Summary'!BH57+'Asst Agencies'!BH57+'Asst Agencies'!BP57+'Asst Agencies'!BX57+'Asst Agencies'!CF57+'Asst Agencies'!CN57+'Asst Agencies'!CV57+'STM Web Sales Summary'!BI57</f>
        <v>0</v>
      </c>
      <c r="BJ57" s="57">
        <f>'Adroit Sales Summary'!BI57+'Asst Agencies'!BI57+'Asst Agencies'!BQ57+'Asst Agencies'!BY57+'Asst Agencies'!CG57+'Asst Agencies'!CO57+'Asst Agencies'!CW57+'STM Web Sales Summary'!BJ57</f>
        <v>0</v>
      </c>
      <c r="BK57" s="14">
        <f t="shared" si="0"/>
        <v>1</v>
      </c>
      <c r="BL57" s="91">
        <f>'Adroit Sales Summary'!BK57</f>
        <v>0</v>
      </c>
      <c r="BM57" s="91">
        <f t="shared" si="1"/>
        <v>1</v>
      </c>
    </row>
    <row r="58" spans="1:65" x14ac:dyDescent="0.45">
      <c r="A58" s="2">
        <v>42783</v>
      </c>
      <c r="B58" s="91">
        <f>'Adroit Sales Summary'!B58+'Asst Agencies'!B58+'STM Web Sales Summary'!B58</f>
        <v>0</v>
      </c>
      <c r="C58" s="91">
        <f>'Adroit Sales Summary'!C58+'Asst Agencies'!C58+'STM Web Sales Summary'!C58</f>
        <v>0</v>
      </c>
      <c r="D58" s="91">
        <f>'Adroit Sales Summary'!D58+'Asst Agencies'!D58+'STM Web Sales Summary'!D58</f>
        <v>0</v>
      </c>
      <c r="E58" s="91">
        <f>'Adroit Sales Summary'!E58+'Asst Agencies'!E58+'STM Web Sales Summary'!E58</f>
        <v>0</v>
      </c>
      <c r="F58" s="91">
        <f>'Adroit Sales Summary'!F58+'Asst Agencies'!F58+'STM Web Sales Summary'!F58</f>
        <v>0</v>
      </c>
      <c r="G58" s="91">
        <f>'Adroit Sales Summary'!G58+'Asst Agencies'!G58+'STM Web Sales Summary'!G58</f>
        <v>0</v>
      </c>
      <c r="H58" s="91">
        <f>'Adroit Sales Summary'!H58+'Asst Agencies'!H58+'STM Web Sales Summary'!H58</f>
        <v>0</v>
      </c>
      <c r="I58" s="91">
        <f>'Adroit Sales Summary'!I58+'Asst Agencies'!I58+'STM Web Sales Summary'!I58</f>
        <v>0</v>
      </c>
      <c r="J58" s="91">
        <f>'Adroit Sales Summary'!J58+'Asst Agencies'!J58+'STM Web Sales Summary'!J58</f>
        <v>0</v>
      </c>
      <c r="K58" s="91">
        <f>'Adroit Sales Summary'!K58+'Asst Agencies'!K58+'STM Web Sales Summary'!K58</f>
        <v>0</v>
      </c>
      <c r="L58" s="91">
        <f>'Adroit Sales Summary'!L58+'Asst Agencies'!L58+'STM Web Sales Summary'!L58</f>
        <v>1</v>
      </c>
      <c r="M58" s="91">
        <f>'Adroit Sales Summary'!M58+'Asst Agencies'!M58+'STM Web Sales Summary'!M58</f>
        <v>0</v>
      </c>
      <c r="N58" s="91">
        <f>'Adroit Sales Summary'!N58+'Asst Agencies'!N58+'STM Web Sales Summary'!N58</f>
        <v>0</v>
      </c>
      <c r="O58" s="91">
        <f>'Adroit Sales Summary'!O58+'Asst Agencies'!O58+'STM Web Sales Summary'!O58</f>
        <v>1</v>
      </c>
      <c r="P58" s="91">
        <f>'Adroit Sales Summary'!P58+'Asst Agencies'!P58+'STM Web Sales Summary'!P58</f>
        <v>0</v>
      </c>
      <c r="Q58" s="91">
        <f>'Adroit Sales Summary'!Q58+'Asst Agencies'!Q58+'STM Web Sales Summary'!Q58</f>
        <v>0</v>
      </c>
      <c r="R58" s="91">
        <f>'Adroit Sales Summary'!R58+'Asst Agencies'!R58+'STM Web Sales Summary'!R58</f>
        <v>0</v>
      </c>
      <c r="S58" s="91">
        <f>'Adroit Sales Summary'!S58+'Asst Agencies'!S58+'STM Web Sales Summary'!S58</f>
        <v>0</v>
      </c>
      <c r="T58" s="91">
        <f>'Adroit Sales Summary'!T58+'Asst Agencies'!T58+'STM Web Sales Summary'!T58</f>
        <v>0</v>
      </c>
      <c r="U58" s="91">
        <f>'Adroit Sales Summary'!U58+'Asst Agencies'!U58+'STM Web Sales Summary'!U58</f>
        <v>0</v>
      </c>
      <c r="V58" s="91">
        <f>'Adroit Sales Summary'!V58+'Asst Agencies'!V58+'STM Web Sales Summary'!V58</f>
        <v>0</v>
      </c>
      <c r="W58" s="91">
        <f>'Adroit Sales Summary'!W58+'Asst Agencies'!W58+'STM Web Sales Summary'!W58</f>
        <v>0</v>
      </c>
      <c r="X58" s="91">
        <f>'Adroit Sales Summary'!X58+'Asst Agencies'!X58+'STM Web Sales Summary'!X58</f>
        <v>0</v>
      </c>
      <c r="Y58" s="91">
        <f>'Adroit Sales Summary'!Y58+'Asst Agencies'!Y58+'STM Web Sales Summary'!Y58</f>
        <v>0</v>
      </c>
      <c r="Z58" s="91">
        <f>'Adroit Sales Summary'!Z58+'Asst Agencies'!Z58+'STM Web Sales Summary'!Z58</f>
        <v>0</v>
      </c>
      <c r="AA58" s="91">
        <f>'Adroit Sales Summary'!AA58+'Asst Agencies'!AA58+'STM Web Sales Summary'!AA58</f>
        <v>0</v>
      </c>
      <c r="AB58" s="91">
        <f>'Adroit Sales Summary'!AB58+'Asst Agencies'!AB58+'STM Web Sales Summary'!AB58</f>
        <v>0</v>
      </c>
      <c r="AC58" s="91">
        <f>'Adroit Sales Summary'!AC58+'Asst Agencies'!AC58+'STM Web Sales Summary'!AC58</f>
        <v>0</v>
      </c>
      <c r="AD58" s="91">
        <f>'Adroit Sales Summary'!AD58+'Asst Agencies'!AD58+'STM Web Sales Summary'!AD58</f>
        <v>0</v>
      </c>
      <c r="AE58" s="91">
        <f>'Adroit Sales Summary'!AE58+'Asst Agencies'!AE58+'STM Web Sales Summary'!AE58</f>
        <v>0</v>
      </c>
      <c r="AF58" s="91">
        <f>'Adroit Sales Summary'!AF58+'Asst Agencies'!AF58+'STM Web Sales Summary'!AF58</f>
        <v>0</v>
      </c>
      <c r="AG58" s="91">
        <f>'Adroit Sales Summary'!AG58+'Asst Agencies'!AG58+'STM Web Sales Summary'!AG58</f>
        <v>0</v>
      </c>
      <c r="AH58" s="91">
        <f>'Adroit Sales Summary'!AH58+'Asst Agencies'!AH58+'STM Web Sales Summary'!AH58</f>
        <v>0</v>
      </c>
      <c r="AI58" s="91">
        <f>'Adroit Sales Summary'!AI58+'Asst Agencies'!AI58+'STM Web Sales Summary'!AI58</f>
        <v>0</v>
      </c>
      <c r="AJ58" s="91">
        <f>'Adroit Sales Summary'!AJ58+'Asst Agencies'!AJ58+'STM Web Sales Summary'!AJ58</f>
        <v>0</v>
      </c>
      <c r="AK58" s="91">
        <f>'Adroit Sales Summary'!AK58+'Asst Agencies'!AK58+'STM Web Sales Summary'!AK58</f>
        <v>0</v>
      </c>
      <c r="AL58" s="91">
        <f>'Adroit Sales Summary'!AL58+'Asst Agencies'!AL58+'STM Web Sales Summary'!AL58</f>
        <v>0</v>
      </c>
      <c r="AM58" s="91">
        <f>'Adroit Sales Summary'!AM58+'Asst Agencies'!AM58+'STM Web Sales Summary'!AM58</f>
        <v>0</v>
      </c>
      <c r="AN58" s="91">
        <f>'Adroit Sales Summary'!AN58+'Asst Agencies'!AN58+'STM Web Sales Summary'!AN58</f>
        <v>0</v>
      </c>
      <c r="AO58" s="91">
        <f>'Adroit Sales Summary'!AO58+'Asst Agencies'!AO58+'STM Web Sales Summary'!AO58</f>
        <v>0</v>
      </c>
      <c r="AP58" s="91">
        <f>'Adroit Sales Summary'!AP58+'Asst Agencies'!AP58+'STM Web Sales Summary'!AP58</f>
        <v>0</v>
      </c>
      <c r="AQ58" s="91">
        <f>'Adroit Sales Summary'!AQ58+'Asst Agencies'!AQ58+'STM Web Sales Summary'!AQ58</f>
        <v>0</v>
      </c>
      <c r="AR58" s="91">
        <f>'Adroit Sales Summary'!AR58+'Asst Agencies'!AR58+'STM Web Sales Summary'!AR58</f>
        <v>0</v>
      </c>
      <c r="AS58" s="91">
        <f>'Adroit Sales Summary'!AS58+'Asst Agencies'!AS58+'STM Web Sales Summary'!AS58</f>
        <v>1</v>
      </c>
      <c r="AT58" s="91">
        <f>'Adroit Sales Summary'!AT58+'Asst Agencies'!AT58+'STM Web Sales Summary'!AT58</f>
        <v>0</v>
      </c>
      <c r="AU58" s="91">
        <f>'Adroit Sales Summary'!AU58+'Asst Agencies'!AU58+'STM Web Sales Summary'!AU58</f>
        <v>0</v>
      </c>
      <c r="AV58" s="91">
        <f>'Adroit Sales Summary'!AV58+'Asst Agencies'!AV58+'STM Web Sales Summary'!AV58</f>
        <v>1</v>
      </c>
      <c r="AW58" s="91">
        <f>'Adroit Sales Summary'!AW58+'Asst Agencies'!AW58+'STM Web Sales Summary'!AW58</f>
        <v>0</v>
      </c>
      <c r="AX58" s="91">
        <f>'Adroit Sales Summary'!AX58+'Asst Agencies'!AX58+'STM Web Sales Summary'!AX58</f>
        <v>0</v>
      </c>
      <c r="AY58" s="91">
        <f>'Adroit Sales Summary'!AY58+'Asst Agencies'!AY58+'STM Web Sales Summary'!AY58</f>
        <v>0</v>
      </c>
      <c r="AZ58" s="91">
        <f>'Adroit Sales Summary'!AZ58+'Asst Agencies'!AZ58+'STM Web Sales Summary'!AZ58</f>
        <v>0</v>
      </c>
      <c r="BA58" s="14">
        <f>'Adroit Sales Summary'!BA58+'Asst Agencies'!BA58+'STM Web Sales Summary'!BA58</f>
        <v>4</v>
      </c>
      <c r="BC58" s="91">
        <f>'Adroit Sales Summary'!BB58+'Asst Agencies'!BB58+'Asst Agencies'!BJ58+'Asst Agencies'!BR58+'Asst Agencies'!BZ58+'Asst Agencies'!CH58+'Asst Agencies'!CP58+'STM Web Sales Summary'!BC58</f>
        <v>0</v>
      </c>
      <c r="BD58" s="91">
        <f>'Adroit Sales Summary'!BC58+'Asst Agencies'!BC58+'Asst Agencies'!BK58+'Asst Agencies'!BS58+'Asst Agencies'!CA58+'Asst Agencies'!CI58+'Asst Agencies'!CQ58+'STM Web Sales Summary'!BD58</f>
        <v>3</v>
      </c>
      <c r="BE58" s="91">
        <f>'Adroit Sales Summary'!BD58+'Asst Agencies'!BD58+'Asst Agencies'!BL58+'Asst Agencies'!BT58+'Asst Agencies'!CB58+'Asst Agencies'!CJ58+'Asst Agencies'!CR58+'STM Web Sales Summary'!BE58</f>
        <v>1</v>
      </c>
      <c r="BF58" s="91">
        <f>'Adroit Sales Summary'!BE58+'Asst Agencies'!BE58+'Asst Agencies'!BM58+'Asst Agencies'!BU58+'Asst Agencies'!CC58+'Asst Agencies'!CK58+'Asst Agencies'!CS58+'STM Web Sales Summary'!BF58</f>
        <v>0</v>
      </c>
      <c r="BG58" s="60">
        <f>'Adroit Sales Summary'!BF58+'Asst Agencies'!BF58+'Asst Agencies'!BN58+'Asst Agencies'!BV58+'Asst Agencies'!CD58+'Asst Agencies'!CL58+'Asst Agencies'!CT58+'STM Web Sales Summary'!BG58</f>
        <v>0</v>
      </c>
      <c r="BH58" s="29">
        <f>'Adroit Sales Summary'!BG58+'Asst Agencies'!BG58+'Asst Agencies'!BO58+'Asst Agencies'!BW58+'Asst Agencies'!CE58+'Asst Agencies'!CM58+'Asst Agencies'!CU58+'STM Web Sales Summary'!BH58</f>
        <v>0</v>
      </c>
      <c r="BI58" s="29">
        <f>'Adroit Sales Summary'!BH58+'Asst Agencies'!BH58+'Asst Agencies'!BP58+'Asst Agencies'!BX58+'Asst Agencies'!CF58+'Asst Agencies'!CN58+'Asst Agencies'!CV58+'STM Web Sales Summary'!BI58</f>
        <v>0</v>
      </c>
      <c r="BJ58" s="57">
        <f>'Adroit Sales Summary'!BI58+'Asst Agencies'!BI58+'Asst Agencies'!BQ58+'Asst Agencies'!BY58+'Asst Agencies'!CG58+'Asst Agencies'!CO58+'Asst Agencies'!CW58+'STM Web Sales Summary'!BJ58</f>
        <v>0</v>
      </c>
      <c r="BK58" s="14">
        <f t="shared" si="0"/>
        <v>4</v>
      </c>
      <c r="BL58" s="91">
        <f>'Adroit Sales Summary'!BK58</f>
        <v>0</v>
      </c>
      <c r="BM58" s="91">
        <f t="shared" si="1"/>
        <v>4</v>
      </c>
    </row>
    <row r="59" spans="1:65" x14ac:dyDescent="0.45">
      <c r="A59" s="2">
        <v>42784</v>
      </c>
      <c r="B59" s="91">
        <f>'Adroit Sales Summary'!B59+'Asst Agencies'!B59+'STM Web Sales Summary'!B59</f>
        <v>0</v>
      </c>
      <c r="C59" s="91">
        <f>'Adroit Sales Summary'!C59+'Asst Agencies'!C59+'STM Web Sales Summary'!C59</f>
        <v>0</v>
      </c>
      <c r="D59" s="91">
        <f>'Adroit Sales Summary'!D59+'Asst Agencies'!D59+'STM Web Sales Summary'!D59</f>
        <v>0</v>
      </c>
      <c r="E59" s="91">
        <f>'Adroit Sales Summary'!E59+'Asst Agencies'!E59+'STM Web Sales Summary'!E59</f>
        <v>0</v>
      </c>
      <c r="F59" s="91">
        <f>'Adroit Sales Summary'!F59+'Asst Agencies'!F59+'STM Web Sales Summary'!F59</f>
        <v>0</v>
      </c>
      <c r="G59" s="91">
        <f>'Adroit Sales Summary'!G59+'Asst Agencies'!G59+'STM Web Sales Summary'!G59</f>
        <v>0</v>
      </c>
      <c r="H59" s="91">
        <f>'Adroit Sales Summary'!H59+'Asst Agencies'!H59+'STM Web Sales Summary'!H59</f>
        <v>0</v>
      </c>
      <c r="I59" s="91">
        <f>'Adroit Sales Summary'!I59+'Asst Agencies'!I59+'STM Web Sales Summary'!I59</f>
        <v>0</v>
      </c>
      <c r="J59" s="91">
        <f>'Adroit Sales Summary'!J59+'Asst Agencies'!J59+'STM Web Sales Summary'!J59</f>
        <v>0</v>
      </c>
      <c r="K59" s="91">
        <f>'Adroit Sales Summary'!K59+'Asst Agencies'!K59+'STM Web Sales Summary'!K59</f>
        <v>0</v>
      </c>
      <c r="L59" s="91">
        <f>'Adroit Sales Summary'!L59+'Asst Agencies'!L59+'STM Web Sales Summary'!L59</f>
        <v>0</v>
      </c>
      <c r="M59" s="91">
        <f>'Adroit Sales Summary'!M59+'Asst Agencies'!M59+'STM Web Sales Summary'!M59</f>
        <v>0</v>
      </c>
      <c r="N59" s="91">
        <f>'Adroit Sales Summary'!N59+'Asst Agencies'!N59+'STM Web Sales Summary'!N59</f>
        <v>0</v>
      </c>
      <c r="O59" s="91">
        <f>'Adroit Sales Summary'!O59+'Asst Agencies'!O59+'STM Web Sales Summary'!O59</f>
        <v>0</v>
      </c>
      <c r="P59" s="91">
        <f>'Adroit Sales Summary'!P59+'Asst Agencies'!P59+'STM Web Sales Summary'!P59</f>
        <v>0</v>
      </c>
      <c r="Q59" s="91">
        <f>'Adroit Sales Summary'!Q59+'Asst Agencies'!Q59+'STM Web Sales Summary'!Q59</f>
        <v>0</v>
      </c>
      <c r="R59" s="91">
        <f>'Adroit Sales Summary'!R59+'Asst Agencies'!R59+'STM Web Sales Summary'!R59</f>
        <v>0</v>
      </c>
      <c r="S59" s="91">
        <f>'Adroit Sales Summary'!S59+'Asst Agencies'!S59+'STM Web Sales Summary'!S59</f>
        <v>0</v>
      </c>
      <c r="T59" s="91">
        <f>'Adroit Sales Summary'!T59+'Asst Agencies'!T59+'STM Web Sales Summary'!T59</f>
        <v>0</v>
      </c>
      <c r="U59" s="91">
        <f>'Adroit Sales Summary'!U59+'Asst Agencies'!U59+'STM Web Sales Summary'!U59</f>
        <v>0</v>
      </c>
      <c r="V59" s="91">
        <f>'Adroit Sales Summary'!V59+'Asst Agencies'!V59+'STM Web Sales Summary'!V59</f>
        <v>0</v>
      </c>
      <c r="W59" s="91">
        <f>'Adroit Sales Summary'!W59+'Asst Agencies'!W59+'STM Web Sales Summary'!W59</f>
        <v>0</v>
      </c>
      <c r="X59" s="91">
        <f>'Adroit Sales Summary'!X59+'Asst Agencies'!X59+'STM Web Sales Summary'!X59</f>
        <v>0</v>
      </c>
      <c r="Y59" s="91">
        <f>'Adroit Sales Summary'!Y59+'Asst Agencies'!Y59+'STM Web Sales Summary'!Y59</f>
        <v>0</v>
      </c>
      <c r="Z59" s="91">
        <f>'Adroit Sales Summary'!Z59+'Asst Agencies'!Z59+'STM Web Sales Summary'!Z59</f>
        <v>0</v>
      </c>
      <c r="AA59" s="91">
        <f>'Adroit Sales Summary'!AA59+'Asst Agencies'!AA59+'STM Web Sales Summary'!AA59</f>
        <v>0</v>
      </c>
      <c r="AB59" s="91">
        <f>'Adroit Sales Summary'!AB59+'Asst Agencies'!AB59+'STM Web Sales Summary'!AB59</f>
        <v>0</v>
      </c>
      <c r="AC59" s="91">
        <f>'Adroit Sales Summary'!AC59+'Asst Agencies'!AC59+'STM Web Sales Summary'!AC59</f>
        <v>0</v>
      </c>
      <c r="AD59" s="91">
        <f>'Adroit Sales Summary'!AD59+'Asst Agencies'!AD59+'STM Web Sales Summary'!AD59</f>
        <v>0</v>
      </c>
      <c r="AE59" s="91">
        <f>'Adroit Sales Summary'!AE59+'Asst Agencies'!AE59+'STM Web Sales Summary'!AE59</f>
        <v>0</v>
      </c>
      <c r="AF59" s="91">
        <f>'Adroit Sales Summary'!AF59+'Asst Agencies'!AF59+'STM Web Sales Summary'!AF59</f>
        <v>0</v>
      </c>
      <c r="AG59" s="91">
        <f>'Adroit Sales Summary'!AG59+'Asst Agencies'!AG59+'STM Web Sales Summary'!AG59</f>
        <v>0</v>
      </c>
      <c r="AH59" s="91">
        <f>'Adroit Sales Summary'!AH59+'Asst Agencies'!AH59+'STM Web Sales Summary'!AH59</f>
        <v>0</v>
      </c>
      <c r="AI59" s="91">
        <f>'Adroit Sales Summary'!AI59+'Asst Agencies'!AI59+'STM Web Sales Summary'!AI59</f>
        <v>0</v>
      </c>
      <c r="AJ59" s="91">
        <f>'Adroit Sales Summary'!AJ59+'Asst Agencies'!AJ59+'STM Web Sales Summary'!AJ59</f>
        <v>0</v>
      </c>
      <c r="AK59" s="91">
        <f>'Adroit Sales Summary'!AK59+'Asst Agencies'!AK59+'STM Web Sales Summary'!AK59</f>
        <v>0</v>
      </c>
      <c r="AL59" s="91">
        <f>'Adroit Sales Summary'!AL59+'Asst Agencies'!AL59+'STM Web Sales Summary'!AL59</f>
        <v>0</v>
      </c>
      <c r="AM59" s="91">
        <f>'Adroit Sales Summary'!AM59+'Asst Agencies'!AM59+'STM Web Sales Summary'!AM59</f>
        <v>0</v>
      </c>
      <c r="AN59" s="91">
        <f>'Adroit Sales Summary'!AN59+'Asst Agencies'!AN59+'STM Web Sales Summary'!AN59</f>
        <v>0</v>
      </c>
      <c r="AO59" s="91">
        <f>'Adroit Sales Summary'!AO59+'Asst Agencies'!AO59+'STM Web Sales Summary'!AO59</f>
        <v>0</v>
      </c>
      <c r="AP59" s="91">
        <f>'Adroit Sales Summary'!AP59+'Asst Agencies'!AP59+'STM Web Sales Summary'!AP59</f>
        <v>0</v>
      </c>
      <c r="AQ59" s="91">
        <f>'Adroit Sales Summary'!AQ59+'Asst Agencies'!AQ59+'STM Web Sales Summary'!AQ59</f>
        <v>0</v>
      </c>
      <c r="AR59" s="91">
        <f>'Adroit Sales Summary'!AR59+'Asst Agencies'!AR59+'STM Web Sales Summary'!AR59</f>
        <v>0</v>
      </c>
      <c r="AS59" s="91">
        <f>'Adroit Sales Summary'!AS59+'Asst Agencies'!AS59+'STM Web Sales Summary'!AS59</f>
        <v>1</v>
      </c>
      <c r="AT59" s="91">
        <f>'Adroit Sales Summary'!AT59+'Asst Agencies'!AT59+'STM Web Sales Summary'!AT59</f>
        <v>0</v>
      </c>
      <c r="AU59" s="91">
        <f>'Adroit Sales Summary'!AU59+'Asst Agencies'!AU59+'STM Web Sales Summary'!AU59</f>
        <v>0</v>
      </c>
      <c r="AV59" s="91">
        <f>'Adroit Sales Summary'!AV59+'Asst Agencies'!AV59+'STM Web Sales Summary'!AV59</f>
        <v>0</v>
      </c>
      <c r="AW59" s="91">
        <f>'Adroit Sales Summary'!AW59+'Asst Agencies'!AW59+'STM Web Sales Summary'!AW59</f>
        <v>0</v>
      </c>
      <c r="AX59" s="91">
        <f>'Adroit Sales Summary'!AX59+'Asst Agencies'!AX59+'STM Web Sales Summary'!AX59</f>
        <v>0</v>
      </c>
      <c r="AY59" s="91">
        <f>'Adroit Sales Summary'!AY59+'Asst Agencies'!AY59+'STM Web Sales Summary'!AY59</f>
        <v>0</v>
      </c>
      <c r="AZ59" s="91">
        <f>'Adroit Sales Summary'!AZ59+'Asst Agencies'!AZ59+'STM Web Sales Summary'!AZ59</f>
        <v>0</v>
      </c>
      <c r="BA59" s="14">
        <f>'Adroit Sales Summary'!BA59+'Asst Agencies'!BA59+'STM Web Sales Summary'!BA59</f>
        <v>1</v>
      </c>
      <c r="BC59" s="91">
        <f>'Adroit Sales Summary'!BB59+'Asst Agencies'!BB59+'Asst Agencies'!BJ59+'Asst Agencies'!BR59+'Asst Agencies'!BZ59+'Asst Agencies'!CH59+'Asst Agencies'!CP59+'STM Web Sales Summary'!BC59</f>
        <v>0</v>
      </c>
      <c r="BD59" s="91">
        <f>'Adroit Sales Summary'!BC59+'Asst Agencies'!BC59+'Asst Agencies'!BK59+'Asst Agencies'!BS59+'Asst Agencies'!CA59+'Asst Agencies'!CI59+'Asst Agencies'!CQ59+'STM Web Sales Summary'!BD59</f>
        <v>0</v>
      </c>
      <c r="BE59" s="91">
        <f>'Adroit Sales Summary'!BD59+'Asst Agencies'!BD59+'Asst Agencies'!BL59+'Asst Agencies'!BT59+'Asst Agencies'!CB59+'Asst Agencies'!CJ59+'Asst Agencies'!CR59+'STM Web Sales Summary'!BE59</f>
        <v>0</v>
      </c>
      <c r="BF59" s="91">
        <f>'Adroit Sales Summary'!BE59+'Asst Agencies'!BE59+'Asst Agencies'!BM59+'Asst Agencies'!BU59+'Asst Agencies'!CC59+'Asst Agencies'!CK59+'Asst Agencies'!CS59+'STM Web Sales Summary'!BF59</f>
        <v>1</v>
      </c>
      <c r="BG59" s="60">
        <f>'Adroit Sales Summary'!BF59+'Asst Agencies'!BF59+'Asst Agencies'!BN59+'Asst Agencies'!BV59+'Asst Agencies'!CD59+'Asst Agencies'!CL59+'Asst Agencies'!CT59+'STM Web Sales Summary'!BG59</f>
        <v>0</v>
      </c>
      <c r="BH59" s="29">
        <f>'Adroit Sales Summary'!BG59+'Asst Agencies'!BG59+'Asst Agencies'!BO59+'Asst Agencies'!BW59+'Asst Agencies'!CE59+'Asst Agencies'!CM59+'Asst Agencies'!CU59+'STM Web Sales Summary'!BH59</f>
        <v>0</v>
      </c>
      <c r="BI59" s="29">
        <f>'Adroit Sales Summary'!BH59+'Asst Agencies'!BH59+'Asst Agencies'!BP59+'Asst Agencies'!BX59+'Asst Agencies'!CF59+'Asst Agencies'!CN59+'Asst Agencies'!CV59+'STM Web Sales Summary'!BI59</f>
        <v>0</v>
      </c>
      <c r="BJ59" s="57">
        <f>'Adroit Sales Summary'!BI59+'Asst Agencies'!BI59+'Asst Agencies'!BQ59+'Asst Agencies'!BY59+'Asst Agencies'!CG59+'Asst Agencies'!CO59+'Asst Agencies'!CW59+'STM Web Sales Summary'!BJ59</f>
        <v>0</v>
      </c>
      <c r="BK59" s="14">
        <f t="shared" si="0"/>
        <v>1</v>
      </c>
      <c r="BL59" s="91">
        <f>'Adroit Sales Summary'!BK59</f>
        <v>0</v>
      </c>
      <c r="BM59" s="91">
        <f t="shared" si="1"/>
        <v>1</v>
      </c>
    </row>
    <row r="60" spans="1:65" s="18" customFormat="1" x14ac:dyDescent="0.45">
      <c r="A60" s="3" t="s">
        <v>58</v>
      </c>
      <c r="B60" s="4">
        <f>'Adroit Sales Summary'!B60+'Asst Agencies'!B60+'STM Web Sales Summary'!B60</f>
        <v>0</v>
      </c>
      <c r="C60" s="4">
        <f>'Adroit Sales Summary'!C60+'Asst Agencies'!C60+'STM Web Sales Summary'!C60</f>
        <v>0</v>
      </c>
      <c r="D60" s="4">
        <f>'Adroit Sales Summary'!D60+'Asst Agencies'!D60+'STM Web Sales Summary'!D60</f>
        <v>0</v>
      </c>
      <c r="E60" s="4">
        <f>'Adroit Sales Summary'!E60+'Asst Agencies'!E60+'STM Web Sales Summary'!E60</f>
        <v>0</v>
      </c>
      <c r="F60" s="4">
        <f>'Adroit Sales Summary'!F60+'Asst Agencies'!F60+'STM Web Sales Summary'!F60</f>
        <v>0</v>
      </c>
      <c r="G60" s="4">
        <f>'Adroit Sales Summary'!G60+'Asst Agencies'!G60+'STM Web Sales Summary'!G60</f>
        <v>0</v>
      </c>
      <c r="H60" s="4">
        <f>'Adroit Sales Summary'!H60+'Asst Agencies'!H60+'STM Web Sales Summary'!H60</f>
        <v>0</v>
      </c>
      <c r="I60" s="4">
        <f>'Adroit Sales Summary'!I60+'Asst Agencies'!I60+'STM Web Sales Summary'!I60</f>
        <v>0</v>
      </c>
      <c r="J60" s="4">
        <f>'Adroit Sales Summary'!J60+'Asst Agencies'!J60+'STM Web Sales Summary'!J60</f>
        <v>0</v>
      </c>
      <c r="K60" s="4">
        <f>'Adroit Sales Summary'!K60+'Asst Agencies'!K60+'STM Web Sales Summary'!K60</f>
        <v>0</v>
      </c>
      <c r="L60" s="4">
        <f>'Adroit Sales Summary'!L60+'Asst Agencies'!L60+'STM Web Sales Summary'!L60</f>
        <v>3</v>
      </c>
      <c r="M60" s="4">
        <f>'Adroit Sales Summary'!M60+'Asst Agencies'!M60+'STM Web Sales Summary'!M60</f>
        <v>0</v>
      </c>
      <c r="N60" s="4">
        <f>'Adroit Sales Summary'!N60+'Asst Agencies'!N60+'STM Web Sales Summary'!N60</f>
        <v>0</v>
      </c>
      <c r="O60" s="4">
        <f>'Adroit Sales Summary'!O60+'Asst Agencies'!O60+'STM Web Sales Summary'!O60</f>
        <v>2</v>
      </c>
      <c r="P60" s="4">
        <f>'Adroit Sales Summary'!P60+'Asst Agencies'!P60+'STM Web Sales Summary'!P60</f>
        <v>0</v>
      </c>
      <c r="Q60" s="4">
        <f>'Adroit Sales Summary'!Q60+'Asst Agencies'!Q60+'STM Web Sales Summary'!Q60</f>
        <v>0</v>
      </c>
      <c r="R60" s="4">
        <f>'Adroit Sales Summary'!R60+'Asst Agencies'!R60+'STM Web Sales Summary'!R60</f>
        <v>0</v>
      </c>
      <c r="S60" s="4">
        <f>'Adroit Sales Summary'!S60+'Asst Agencies'!S60+'STM Web Sales Summary'!S60</f>
        <v>0</v>
      </c>
      <c r="T60" s="4">
        <f>'Adroit Sales Summary'!T60+'Asst Agencies'!T60+'STM Web Sales Summary'!T60</f>
        <v>0</v>
      </c>
      <c r="U60" s="4">
        <f>'Adroit Sales Summary'!U60+'Asst Agencies'!U60+'STM Web Sales Summary'!U60</f>
        <v>0</v>
      </c>
      <c r="V60" s="4">
        <f>'Adroit Sales Summary'!V60+'Asst Agencies'!V60+'STM Web Sales Summary'!V60</f>
        <v>0</v>
      </c>
      <c r="W60" s="4">
        <f>'Adroit Sales Summary'!W60+'Asst Agencies'!W60+'STM Web Sales Summary'!W60</f>
        <v>0</v>
      </c>
      <c r="X60" s="4">
        <f>'Adroit Sales Summary'!X60+'Asst Agencies'!X60+'STM Web Sales Summary'!X60</f>
        <v>0</v>
      </c>
      <c r="Y60" s="4">
        <f>'Adroit Sales Summary'!Y60+'Asst Agencies'!Y60+'STM Web Sales Summary'!Y60</f>
        <v>0</v>
      </c>
      <c r="Z60" s="4">
        <f>'Adroit Sales Summary'!Z60+'Asst Agencies'!Z60+'STM Web Sales Summary'!Z60</f>
        <v>1</v>
      </c>
      <c r="AA60" s="4">
        <f>'Adroit Sales Summary'!AA60+'Asst Agencies'!AA60+'STM Web Sales Summary'!AA60</f>
        <v>0</v>
      </c>
      <c r="AB60" s="4">
        <f>'Adroit Sales Summary'!AB60+'Asst Agencies'!AB60+'STM Web Sales Summary'!AB60</f>
        <v>0</v>
      </c>
      <c r="AC60" s="4">
        <f>'Adroit Sales Summary'!AC60+'Asst Agencies'!AC60+'STM Web Sales Summary'!AC60</f>
        <v>0</v>
      </c>
      <c r="AD60" s="4">
        <f>'Adroit Sales Summary'!AD60+'Asst Agencies'!AD60+'STM Web Sales Summary'!AD60</f>
        <v>0</v>
      </c>
      <c r="AE60" s="4">
        <f>'Adroit Sales Summary'!AE60+'Asst Agencies'!AE60+'STM Web Sales Summary'!AE60</f>
        <v>0</v>
      </c>
      <c r="AF60" s="4">
        <f>'Adroit Sales Summary'!AF60+'Asst Agencies'!AF60+'STM Web Sales Summary'!AF60</f>
        <v>0</v>
      </c>
      <c r="AG60" s="4">
        <f>'Adroit Sales Summary'!AG60+'Asst Agencies'!AG60+'STM Web Sales Summary'!AG60</f>
        <v>0</v>
      </c>
      <c r="AH60" s="4">
        <f>'Adroit Sales Summary'!AH60+'Asst Agencies'!AH60+'STM Web Sales Summary'!AH60</f>
        <v>0</v>
      </c>
      <c r="AI60" s="4">
        <f>'Adroit Sales Summary'!AI60+'Asst Agencies'!AI60+'STM Web Sales Summary'!AI60</f>
        <v>0</v>
      </c>
      <c r="AJ60" s="4">
        <f>'Adroit Sales Summary'!AJ60+'Asst Agencies'!AJ60+'STM Web Sales Summary'!AJ60</f>
        <v>0</v>
      </c>
      <c r="AK60" s="4">
        <f>'Adroit Sales Summary'!AK60+'Asst Agencies'!AK60+'STM Web Sales Summary'!AK60</f>
        <v>0</v>
      </c>
      <c r="AL60" s="4">
        <f>'Adroit Sales Summary'!AL60+'Asst Agencies'!AL60+'STM Web Sales Summary'!AL60</f>
        <v>0</v>
      </c>
      <c r="AM60" s="4">
        <f>'Adroit Sales Summary'!AM60+'Asst Agencies'!AM60+'STM Web Sales Summary'!AM60</f>
        <v>0</v>
      </c>
      <c r="AN60" s="4">
        <f>'Adroit Sales Summary'!AN60+'Asst Agencies'!AN60+'STM Web Sales Summary'!AN60</f>
        <v>0</v>
      </c>
      <c r="AO60" s="4">
        <f>'Adroit Sales Summary'!AO60+'Asst Agencies'!AO60+'STM Web Sales Summary'!AO60</f>
        <v>0</v>
      </c>
      <c r="AP60" s="4">
        <f>'Adroit Sales Summary'!AP60+'Asst Agencies'!AP60+'STM Web Sales Summary'!AP60</f>
        <v>0</v>
      </c>
      <c r="AQ60" s="4">
        <f>'Adroit Sales Summary'!AQ60+'Asst Agencies'!AQ60+'STM Web Sales Summary'!AQ60</f>
        <v>0</v>
      </c>
      <c r="AR60" s="4">
        <f>'Adroit Sales Summary'!AR60+'Asst Agencies'!AR60+'STM Web Sales Summary'!AR60</f>
        <v>1</v>
      </c>
      <c r="AS60" s="4">
        <f>'Adroit Sales Summary'!AS60+'Asst Agencies'!AS60+'STM Web Sales Summary'!AS60</f>
        <v>3</v>
      </c>
      <c r="AT60" s="4">
        <f>'Adroit Sales Summary'!AT60+'Asst Agencies'!AT60+'STM Web Sales Summary'!AT60</f>
        <v>0</v>
      </c>
      <c r="AU60" s="4">
        <f>'Adroit Sales Summary'!AU60+'Asst Agencies'!AU60+'STM Web Sales Summary'!AU60</f>
        <v>0</v>
      </c>
      <c r="AV60" s="4">
        <f>'Adroit Sales Summary'!AV60+'Asst Agencies'!AV60+'STM Web Sales Summary'!AV60</f>
        <v>1</v>
      </c>
      <c r="AW60" s="4">
        <f>'Adroit Sales Summary'!AW60+'Asst Agencies'!AW60+'STM Web Sales Summary'!AW60</f>
        <v>0</v>
      </c>
      <c r="AX60" s="4">
        <f>'Adroit Sales Summary'!AX60+'Asst Agencies'!AX60+'STM Web Sales Summary'!AX60</f>
        <v>0</v>
      </c>
      <c r="AY60" s="4">
        <f>'Adroit Sales Summary'!AY60+'Asst Agencies'!AY60+'STM Web Sales Summary'!AY60</f>
        <v>1</v>
      </c>
      <c r="AZ60" s="4">
        <f>'Adroit Sales Summary'!AZ60+'Asst Agencies'!AZ60+'STM Web Sales Summary'!AZ60</f>
        <v>0</v>
      </c>
      <c r="BA60" s="18">
        <f>'Adroit Sales Summary'!BA60+'Asst Agencies'!BA60+'STM Web Sales Summary'!BA60</f>
        <v>12</v>
      </c>
      <c r="BC60" s="4">
        <f>'Adroit Sales Summary'!BB60+'Asst Agencies'!BB60+'Asst Agencies'!BJ60+'Asst Agencies'!BR60+'Asst Agencies'!BZ60+'Asst Agencies'!CH60+'Asst Agencies'!CP60+'STM Web Sales Summary'!BC60</f>
        <v>1</v>
      </c>
      <c r="BD60" s="4">
        <f>'Adroit Sales Summary'!BC60+'Asst Agencies'!BC60+'Asst Agencies'!BK60+'Asst Agencies'!BS60+'Asst Agencies'!CA60+'Asst Agencies'!CI60+'Asst Agencies'!CQ60+'STM Web Sales Summary'!BD60</f>
        <v>4</v>
      </c>
      <c r="BE60" s="4">
        <f>'Adroit Sales Summary'!BD60+'Asst Agencies'!BD60+'Asst Agencies'!BL60+'Asst Agencies'!BT60+'Asst Agencies'!CB60+'Asst Agencies'!CJ60+'Asst Agencies'!CR60+'STM Web Sales Summary'!BE60</f>
        <v>5</v>
      </c>
      <c r="BF60" s="4">
        <f>'Adroit Sales Summary'!BE60+'Asst Agencies'!BE60+'Asst Agencies'!BM60+'Asst Agencies'!BU60+'Asst Agencies'!CC60+'Asst Agencies'!CK60+'Asst Agencies'!CS60+'STM Web Sales Summary'!BF60</f>
        <v>2</v>
      </c>
      <c r="BG60" s="62">
        <f>'Adroit Sales Summary'!BF60+'Asst Agencies'!BF60+'Asst Agencies'!BN60+'Asst Agencies'!BV60+'Asst Agencies'!CD60+'Asst Agencies'!CL60+'Asst Agencies'!CT60+'STM Web Sales Summary'!BG60</f>
        <v>0</v>
      </c>
      <c r="BH60" s="30">
        <f>'Adroit Sales Summary'!BG60+'Asst Agencies'!BG60+'Asst Agencies'!BO60+'Asst Agencies'!BW60+'Asst Agencies'!CE60+'Asst Agencies'!CM60+'Asst Agencies'!CU60+'STM Web Sales Summary'!BH60</f>
        <v>0</v>
      </c>
      <c r="BI60" s="30">
        <f>'Adroit Sales Summary'!BH60+'Asst Agencies'!BH60+'Asst Agencies'!BP60+'Asst Agencies'!BX60+'Asst Agencies'!CF60+'Asst Agencies'!CN60+'Asst Agencies'!CV60+'STM Web Sales Summary'!BI60</f>
        <v>0</v>
      </c>
      <c r="BJ60" s="68">
        <f>'Adroit Sales Summary'!BI60+'Asst Agencies'!BI60+'Asst Agencies'!BQ60+'Asst Agencies'!BY60+'Asst Agencies'!CG60+'Asst Agencies'!CO60+'Asst Agencies'!CW60+'STM Web Sales Summary'!BJ60</f>
        <v>0</v>
      </c>
      <c r="BK60" s="18">
        <f t="shared" si="0"/>
        <v>12</v>
      </c>
      <c r="BL60" s="4">
        <f>'Adroit Sales Summary'!BK60</f>
        <v>0</v>
      </c>
      <c r="BM60" s="4">
        <f t="shared" si="1"/>
        <v>12</v>
      </c>
    </row>
    <row r="61" spans="1:65" x14ac:dyDescent="0.45">
      <c r="A61" s="2">
        <v>42785</v>
      </c>
      <c r="B61" s="91">
        <f>'Adroit Sales Summary'!B61+'Asst Agencies'!B61+'STM Web Sales Summary'!B61</f>
        <v>0</v>
      </c>
      <c r="C61" s="91">
        <f>'Adroit Sales Summary'!C61+'Asst Agencies'!C61+'STM Web Sales Summary'!C61</f>
        <v>0</v>
      </c>
      <c r="D61" s="91">
        <f>'Adroit Sales Summary'!D61+'Asst Agencies'!D61+'STM Web Sales Summary'!D61</f>
        <v>0</v>
      </c>
      <c r="E61" s="91">
        <f>'Adroit Sales Summary'!E61+'Asst Agencies'!E61+'STM Web Sales Summary'!E61</f>
        <v>0</v>
      </c>
      <c r="F61" s="91">
        <f>'Adroit Sales Summary'!F61+'Asst Agencies'!F61+'STM Web Sales Summary'!F61</f>
        <v>0</v>
      </c>
      <c r="G61" s="91">
        <f>'Adroit Sales Summary'!G61+'Asst Agencies'!G61+'STM Web Sales Summary'!G61</f>
        <v>0</v>
      </c>
      <c r="H61" s="91">
        <f>'Adroit Sales Summary'!H61+'Asst Agencies'!H61+'STM Web Sales Summary'!H61</f>
        <v>0</v>
      </c>
      <c r="I61" s="91">
        <f>'Adroit Sales Summary'!I61+'Asst Agencies'!I61+'STM Web Sales Summary'!I61</f>
        <v>0</v>
      </c>
      <c r="J61" s="91">
        <f>'Adroit Sales Summary'!J61+'Asst Agencies'!J61+'STM Web Sales Summary'!J61</f>
        <v>0</v>
      </c>
      <c r="K61" s="91">
        <f>'Adroit Sales Summary'!K61+'Asst Agencies'!K61+'STM Web Sales Summary'!K61</f>
        <v>0</v>
      </c>
      <c r="L61" s="91">
        <f>'Adroit Sales Summary'!L61+'Asst Agencies'!L61+'STM Web Sales Summary'!L61</f>
        <v>0</v>
      </c>
      <c r="M61" s="91">
        <f>'Adroit Sales Summary'!M61+'Asst Agencies'!M61+'STM Web Sales Summary'!M61</f>
        <v>0</v>
      </c>
      <c r="N61" s="91">
        <f>'Adroit Sales Summary'!N61+'Asst Agencies'!N61+'STM Web Sales Summary'!N61</f>
        <v>0</v>
      </c>
      <c r="O61" s="91">
        <f>'Adroit Sales Summary'!O61+'Asst Agencies'!O61+'STM Web Sales Summary'!O61</f>
        <v>0</v>
      </c>
      <c r="P61" s="91">
        <f>'Adroit Sales Summary'!P61+'Asst Agencies'!P61+'STM Web Sales Summary'!P61</f>
        <v>0</v>
      </c>
      <c r="Q61" s="91">
        <f>'Adroit Sales Summary'!Q61+'Asst Agencies'!Q61+'STM Web Sales Summary'!Q61</f>
        <v>0</v>
      </c>
      <c r="R61" s="91">
        <f>'Adroit Sales Summary'!R61+'Asst Agencies'!R61+'STM Web Sales Summary'!R61</f>
        <v>0</v>
      </c>
      <c r="S61" s="91">
        <f>'Adroit Sales Summary'!S61+'Asst Agencies'!S61+'STM Web Sales Summary'!S61</f>
        <v>0</v>
      </c>
      <c r="T61" s="91">
        <f>'Adroit Sales Summary'!T61+'Asst Agencies'!T61+'STM Web Sales Summary'!T61</f>
        <v>0</v>
      </c>
      <c r="U61" s="91">
        <f>'Adroit Sales Summary'!U61+'Asst Agencies'!U61+'STM Web Sales Summary'!U61</f>
        <v>0</v>
      </c>
      <c r="V61" s="91">
        <f>'Adroit Sales Summary'!V61+'Asst Agencies'!V61+'STM Web Sales Summary'!V61</f>
        <v>0</v>
      </c>
      <c r="W61" s="91">
        <f>'Adroit Sales Summary'!W61+'Asst Agencies'!W61+'STM Web Sales Summary'!W61</f>
        <v>0</v>
      </c>
      <c r="X61" s="91">
        <f>'Adroit Sales Summary'!X61+'Asst Agencies'!X61+'STM Web Sales Summary'!X61</f>
        <v>0</v>
      </c>
      <c r="Y61" s="91">
        <f>'Adroit Sales Summary'!Y61+'Asst Agencies'!Y61+'STM Web Sales Summary'!Y61</f>
        <v>0</v>
      </c>
      <c r="Z61" s="91">
        <f>'Adroit Sales Summary'!Z61+'Asst Agencies'!Z61+'STM Web Sales Summary'!Z61</f>
        <v>0</v>
      </c>
      <c r="AA61" s="91">
        <f>'Adroit Sales Summary'!AA61+'Asst Agencies'!AA61+'STM Web Sales Summary'!AA61</f>
        <v>0</v>
      </c>
      <c r="AB61" s="91">
        <f>'Adroit Sales Summary'!AB61+'Asst Agencies'!AB61+'STM Web Sales Summary'!AB61</f>
        <v>0</v>
      </c>
      <c r="AC61" s="91">
        <f>'Adroit Sales Summary'!AC61+'Asst Agencies'!AC61+'STM Web Sales Summary'!AC61</f>
        <v>0</v>
      </c>
      <c r="AD61" s="91">
        <f>'Adroit Sales Summary'!AD61+'Asst Agencies'!AD61+'STM Web Sales Summary'!AD61</f>
        <v>0</v>
      </c>
      <c r="AE61" s="91">
        <f>'Adroit Sales Summary'!AE61+'Asst Agencies'!AE61+'STM Web Sales Summary'!AE61</f>
        <v>0</v>
      </c>
      <c r="AF61" s="91">
        <f>'Adroit Sales Summary'!AF61+'Asst Agencies'!AF61+'STM Web Sales Summary'!AF61</f>
        <v>0</v>
      </c>
      <c r="AG61" s="91">
        <f>'Adroit Sales Summary'!AG61+'Asst Agencies'!AG61+'STM Web Sales Summary'!AG61</f>
        <v>0</v>
      </c>
      <c r="AH61" s="91">
        <f>'Adroit Sales Summary'!AH61+'Asst Agencies'!AH61+'STM Web Sales Summary'!AH61</f>
        <v>0</v>
      </c>
      <c r="AI61" s="91">
        <f>'Adroit Sales Summary'!AI61+'Asst Agencies'!AI61+'STM Web Sales Summary'!AI61</f>
        <v>0</v>
      </c>
      <c r="AJ61" s="91">
        <f>'Adroit Sales Summary'!AJ61+'Asst Agencies'!AJ61+'STM Web Sales Summary'!AJ61</f>
        <v>0</v>
      </c>
      <c r="AK61" s="91">
        <f>'Adroit Sales Summary'!AK61+'Asst Agencies'!AK61+'STM Web Sales Summary'!AK61</f>
        <v>0</v>
      </c>
      <c r="AL61" s="91">
        <f>'Adroit Sales Summary'!AL61+'Asst Agencies'!AL61+'STM Web Sales Summary'!AL61</f>
        <v>0</v>
      </c>
      <c r="AM61" s="91">
        <f>'Adroit Sales Summary'!AM61+'Asst Agencies'!AM61+'STM Web Sales Summary'!AM61</f>
        <v>0</v>
      </c>
      <c r="AN61" s="91">
        <f>'Adroit Sales Summary'!AN61+'Asst Agencies'!AN61+'STM Web Sales Summary'!AN61</f>
        <v>0</v>
      </c>
      <c r="AO61" s="91">
        <f>'Adroit Sales Summary'!AO61+'Asst Agencies'!AO61+'STM Web Sales Summary'!AO61</f>
        <v>0</v>
      </c>
      <c r="AP61" s="91">
        <f>'Adroit Sales Summary'!AP61+'Asst Agencies'!AP61+'STM Web Sales Summary'!AP61</f>
        <v>0</v>
      </c>
      <c r="AQ61" s="91">
        <f>'Adroit Sales Summary'!AQ61+'Asst Agencies'!AQ61+'STM Web Sales Summary'!AQ61</f>
        <v>0</v>
      </c>
      <c r="AR61" s="91">
        <f>'Adroit Sales Summary'!AR61+'Asst Agencies'!AR61+'STM Web Sales Summary'!AR61</f>
        <v>0</v>
      </c>
      <c r="AS61" s="91">
        <f>'Adroit Sales Summary'!AS61+'Asst Agencies'!AS61+'STM Web Sales Summary'!AS61</f>
        <v>0</v>
      </c>
      <c r="AT61" s="91">
        <f>'Adroit Sales Summary'!AT61+'Asst Agencies'!AT61+'STM Web Sales Summary'!AT61</f>
        <v>0</v>
      </c>
      <c r="AU61" s="91">
        <f>'Adroit Sales Summary'!AU61+'Asst Agencies'!AU61+'STM Web Sales Summary'!AU61</f>
        <v>0</v>
      </c>
      <c r="AV61" s="91">
        <f>'Adroit Sales Summary'!AV61+'Asst Agencies'!AV61+'STM Web Sales Summary'!AV61</f>
        <v>0</v>
      </c>
      <c r="AW61" s="91">
        <f>'Adroit Sales Summary'!AW61+'Asst Agencies'!AW61+'STM Web Sales Summary'!AW61</f>
        <v>0</v>
      </c>
      <c r="AX61" s="91">
        <f>'Adroit Sales Summary'!AX61+'Asst Agencies'!AX61+'STM Web Sales Summary'!AX61</f>
        <v>0</v>
      </c>
      <c r="AY61" s="91">
        <f>'Adroit Sales Summary'!AY61+'Asst Agencies'!AY61+'STM Web Sales Summary'!AY61</f>
        <v>0</v>
      </c>
      <c r="AZ61" s="91">
        <f>'Adroit Sales Summary'!AZ61+'Asst Agencies'!AZ61+'STM Web Sales Summary'!AZ61</f>
        <v>0</v>
      </c>
      <c r="BA61" s="14">
        <f>'Adroit Sales Summary'!BA61+'Asst Agencies'!BA61+'STM Web Sales Summary'!BA61</f>
        <v>0</v>
      </c>
      <c r="BC61" s="91">
        <f>'Adroit Sales Summary'!BB61+'Asst Agencies'!BB61+'Asst Agencies'!BJ61+'Asst Agencies'!BR61+'Asst Agencies'!BZ61+'Asst Agencies'!CH61+'Asst Agencies'!CP61+'STM Web Sales Summary'!BC61</f>
        <v>0</v>
      </c>
      <c r="BD61" s="91">
        <f>'Adroit Sales Summary'!BC61+'Asst Agencies'!BC61+'Asst Agencies'!BK61+'Asst Agencies'!BS61+'Asst Agencies'!CA61+'Asst Agencies'!CI61+'Asst Agencies'!CQ61+'STM Web Sales Summary'!BD61</f>
        <v>0</v>
      </c>
      <c r="BE61" s="91">
        <f>'Adroit Sales Summary'!BD61+'Asst Agencies'!BD61+'Asst Agencies'!BL61+'Asst Agencies'!BT61+'Asst Agencies'!CB61+'Asst Agencies'!CJ61+'Asst Agencies'!CR61+'STM Web Sales Summary'!BE61</f>
        <v>0</v>
      </c>
      <c r="BF61" s="91">
        <f>'Adroit Sales Summary'!BE61+'Asst Agencies'!BE61+'Asst Agencies'!BM61+'Asst Agencies'!BU61+'Asst Agencies'!CC61+'Asst Agencies'!CK61+'Asst Agencies'!CS61+'STM Web Sales Summary'!BF61</f>
        <v>0</v>
      </c>
      <c r="BG61" s="60">
        <f>'Adroit Sales Summary'!BF61+'Asst Agencies'!BF61+'Asst Agencies'!BN61+'Asst Agencies'!BV61+'Asst Agencies'!CD61+'Asst Agencies'!CL61+'Asst Agencies'!CT61+'STM Web Sales Summary'!BG61</f>
        <v>0</v>
      </c>
      <c r="BH61" s="29">
        <f>'Adroit Sales Summary'!BG61+'Asst Agencies'!BG61+'Asst Agencies'!BO61+'Asst Agencies'!BW61+'Asst Agencies'!CE61+'Asst Agencies'!CM61+'Asst Agencies'!CU61+'STM Web Sales Summary'!BH61</f>
        <v>0</v>
      </c>
      <c r="BI61" s="29">
        <f>'Adroit Sales Summary'!BH61+'Asst Agencies'!BH61+'Asst Agencies'!BP61+'Asst Agencies'!BX61+'Asst Agencies'!CF61+'Asst Agencies'!CN61+'Asst Agencies'!CV61+'STM Web Sales Summary'!BI61</f>
        <v>0</v>
      </c>
      <c r="BJ61" s="57">
        <f>'Adroit Sales Summary'!BI61+'Asst Agencies'!BI61+'Asst Agencies'!BQ61+'Asst Agencies'!BY61+'Asst Agencies'!CG61+'Asst Agencies'!CO61+'Asst Agencies'!CW61+'STM Web Sales Summary'!BJ61</f>
        <v>0</v>
      </c>
      <c r="BK61" s="14">
        <f t="shared" si="0"/>
        <v>0</v>
      </c>
      <c r="BL61" s="91">
        <f>'Adroit Sales Summary'!BK61</f>
        <v>0</v>
      </c>
      <c r="BM61" s="91">
        <f t="shared" si="1"/>
        <v>0</v>
      </c>
    </row>
    <row r="62" spans="1:65" x14ac:dyDescent="0.45">
      <c r="A62" s="2">
        <v>42786</v>
      </c>
      <c r="B62" s="91">
        <f>'Adroit Sales Summary'!B62+'Asst Agencies'!B62+'STM Web Sales Summary'!B62</f>
        <v>0</v>
      </c>
      <c r="C62" s="91">
        <f>'Adroit Sales Summary'!C62+'Asst Agencies'!C62+'STM Web Sales Summary'!C62</f>
        <v>0</v>
      </c>
      <c r="D62" s="91">
        <f>'Adroit Sales Summary'!D62+'Asst Agencies'!D62+'STM Web Sales Summary'!D62</f>
        <v>0</v>
      </c>
      <c r="E62" s="91">
        <f>'Adroit Sales Summary'!E62+'Asst Agencies'!E62+'STM Web Sales Summary'!E62</f>
        <v>0</v>
      </c>
      <c r="F62" s="91">
        <f>'Adroit Sales Summary'!F62+'Asst Agencies'!F62+'STM Web Sales Summary'!F62</f>
        <v>0</v>
      </c>
      <c r="G62" s="91">
        <f>'Adroit Sales Summary'!G62+'Asst Agencies'!G62+'STM Web Sales Summary'!G62</f>
        <v>0</v>
      </c>
      <c r="H62" s="91">
        <f>'Adroit Sales Summary'!H62+'Asst Agencies'!H62+'STM Web Sales Summary'!H62</f>
        <v>0</v>
      </c>
      <c r="I62" s="91">
        <f>'Adroit Sales Summary'!I62+'Asst Agencies'!I62+'STM Web Sales Summary'!I62</f>
        <v>0</v>
      </c>
      <c r="J62" s="91">
        <f>'Adroit Sales Summary'!J62+'Asst Agencies'!J62+'STM Web Sales Summary'!J62</f>
        <v>0</v>
      </c>
      <c r="K62" s="91">
        <f>'Adroit Sales Summary'!K62+'Asst Agencies'!K62+'STM Web Sales Summary'!K62</f>
        <v>0</v>
      </c>
      <c r="L62" s="91">
        <f>'Adroit Sales Summary'!L62+'Asst Agencies'!L62+'STM Web Sales Summary'!L62</f>
        <v>2</v>
      </c>
      <c r="M62" s="91">
        <f>'Adroit Sales Summary'!M62+'Asst Agencies'!M62+'STM Web Sales Summary'!M62</f>
        <v>0</v>
      </c>
      <c r="N62" s="91">
        <f>'Adroit Sales Summary'!N62+'Asst Agencies'!N62+'STM Web Sales Summary'!N62</f>
        <v>0</v>
      </c>
      <c r="O62" s="91">
        <f>'Adroit Sales Summary'!O62+'Asst Agencies'!O62+'STM Web Sales Summary'!O62</f>
        <v>0</v>
      </c>
      <c r="P62" s="91">
        <f>'Adroit Sales Summary'!P62+'Asst Agencies'!P62+'STM Web Sales Summary'!P62</f>
        <v>0</v>
      </c>
      <c r="Q62" s="91">
        <f>'Adroit Sales Summary'!Q62+'Asst Agencies'!Q62+'STM Web Sales Summary'!Q62</f>
        <v>1</v>
      </c>
      <c r="R62" s="91">
        <f>'Adroit Sales Summary'!R62+'Asst Agencies'!R62+'STM Web Sales Summary'!R62</f>
        <v>0</v>
      </c>
      <c r="S62" s="91">
        <f>'Adroit Sales Summary'!S62+'Asst Agencies'!S62+'STM Web Sales Summary'!S62</f>
        <v>0</v>
      </c>
      <c r="T62" s="91">
        <f>'Adroit Sales Summary'!T62+'Asst Agencies'!T62+'STM Web Sales Summary'!T62</f>
        <v>0</v>
      </c>
      <c r="U62" s="91">
        <f>'Adroit Sales Summary'!U62+'Asst Agencies'!U62+'STM Web Sales Summary'!U62</f>
        <v>0</v>
      </c>
      <c r="V62" s="91">
        <f>'Adroit Sales Summary'!V62+'Asst Agencies'!V62+'STM Web Sales Summary'!V62</f>
        <v>0</v>
      </c>
      <c r="W62" s="91">
        <f>'Adroit Sales Summary'!W62+'Asst Agencies'!W62+'STM Web Sales Summary'!W62</f>
        <v>0</v>
      </c>
      <c r="X62" s="91">
        <f>'Adroit Sales Summary'!X62+'Asst Agencies'!X62+'STM Web Sales Summary'!X62</f>
        <v>0</v>
      </c>
      <c r="Y62" s="91">
        <f>'Adroit Sales Summary'!Y62+'Asst Agencies'!Y62+'STM Web Sales Summary'!Y62</f>
        <v>0</v>
      </c>
      <c r="Z62" s="91">
        <f>'Adroit Sales Summary'!Z62+'Asst Agencies'!Z62+'STM Web Sales Summary'!Z62</f>
        <v>0</v>
      </c>
      <c r="AA62" s="91">
        <f>'Adroit Sales Summary'!AA62+'Asst Agencies'!AA62+'STM Web Sales Summary'!AA62</f>
        <v>0</v>
      </c>
      <c r="AB62" s="91">
        <f>'Adroit Sales Summary'!AB62+'Asst Agencies'!AB62+'STM Web Sales Summary'!AB62</f>
        <v>0</v>
      </c>
      <c r="AC62" s="91">
        <f>'Adroit Sales Summary'!AC62+'Asst Agencies'!AC62+'STM Web Sales Summary'!AC62</f>
        <v>1</v>
      </c>
      <c r="AD62" s="91">
        <f>'Adroit Sales Summary'!AD62+'Asst Agencies'!AD62+'STM Web Sales Summary'!AD62</f>
        <v>0</v>
      </c>
      <c r="AE62" s="91">
        <f>'Adroit Sales Summary'!AE62+'Asst Agencies'!AE62+'STM Web Sales Summary'!AE62</f>
        <v>0</v>
      </c>
      <c r="AF62" s="91">
        <f>'Adroit Sales Summary'!AF62+'Asst Agencies'!AF62+'STM Web Sales Summary'!AF62</f>
        <v>0</v>
      </c>
      <c r="AG62" s="91">
        <f>'Adroit Sales Summary'!AG62+'Asst Agencies'!AG62+'STM Web Sales Summary'!AG62</f>
        <v>0</v>
      </c>
      <c r="AH62" s="91">
        <f>'Adroit Sales Summary'!AH62+'Asst Agencies'!AH62+'STM Web Sales Summary'!AH62</f>
        <v>0</v>
      </c>
      <c r="AI62" s="91">
        <f>'Adroit Sales Summary'!AI62+'Asst Agencies'!AI62+'STM Web Sales Summary'!AI62</f>
        <v>0</v>
      </c>
      <c r="AJ62" s="91">
        <f>'Adroit Sales Summary'!AJ62+'Asst Agencies'!AJ62+'STM Web Sales Summary'!AJ62</f>
        <v>0</v>
      </c>
      <c r="AK62" s="91">
        <f>'Adroit Sales Summary'!AK62+'Asst Agencies'!AK62+'STM Web Sales Summary'!AK62</f>
        <v>0</v>
      </c>
      <c r="AL62" s="91">
        <f>'Adroit Sales Summary'!AL62+'Asst Agencies'!AL62+'STM Web Sales Summary'!AL62</f>
        <v>0</v>
      </c>
      <c r="AM62" s="91">
        <f>'Adroit Sales Summary'!AM62+'Asst Agencies'!AM62+'STM Web Sales Summary'!AM62</f>
        <v>0</v>
      </c>
      <c r="AN62" s="91">
        <f>'Adroit Sales Summary'!AN62+'Asst Agencies'!AN62+'STM Web Sales Summary'!AN62</f>
        <v>0</v>
      </c>
      <c r="AO62" s="91">
        <f>'Adroit Sales Summary'!AO62+'Asst Agencies'!AO62+'STM Web Sales Summary'!AO62</f>
        <v>0</v>
      </c>
      <c r="AP62" s="91">
        <f>'Adroit Sales Summary'!AP62+'Asst Agencies'!AP62+'STM Web Sales Summary'!AP62</f>
        <v>0</v>
      </c>
      <c r="AQ62" s="91">
        <f>'Adroit Sales Summary'!AQ62+'Asst Agencies'!AQ62+'STM Web Sales Summary'!AQ62</f>
        <v>0</v>
      </c>
      <c r="AR62" s="91">
        <f>'Adroit Sales Summary'!AR62+'Asst Agencies'!AR62+'STM Web Sales Summary'!AR62</f>
        <v>1</v>
      </c>
      <c r="AS62" s="91">
        <f>'Adroit Sales Summary'!AS62+'Asst Agencies'!AS62+'STM Web Sales Summary'!AS62</f>
        <v>0</v>
      </c>
      <c r="AT62" s="91">
        <f>'Adroit Sales Summary'!AT62+'Asst Agencies'!AT62+'STM Web Sales Summary'!AT62</f>
        <v>0</v>
      </c>
      <c r="AU62" s="91">
        <f>'Adroit Sales Summary'!AU62+'Asst Agencies'!AU62+'STM Web Sales Summary'!AU62</f>
        <v>0</v>
      </c>
      <c r="AV62" s="91">
        <f>'Adroit Sales Summary'!AV62+'Asst Agencies'!AV62+'STM Web Sales Summary'!AV62</f>
        <v>1</v>
      </c>
      <c r="AW62" s="91">
        <f>'Adroit Sales Summary'!AW62+'Asst Agencies'!AW62+'STM Web Sales Summary'!AW62</f>
        <v>0</v>
      </c>
      <c r="AX62" s="91">
        <f>'Adroit Sales Summary'!AX62+'Asst Agencies'!AX62+'STM Web Sales Summary'!AX62</f>
        <v>0</v>
      </c>
      <c r="AY62" s="91">
        <f>'Adroit Sales Summary'!AY62+'Asst Agencies'!AY62+'STM Web Sales Summary'!AY62</f>
        <v>0</v>
      </c>
      <c r="AZ62" s="91">
        <f>'Adroit Sales Summary'!AZ62+'Asst Agencies'!AZ62+'STM Web Sales Summary'!AZ62</f>
        <v>0</v>
      </c>
      <c r="BA62" s="14">
        <f>'Adroit Sales Summary'!BA62+'Asst Agencies'!BA62+'STM Web Sales Summary'!BA62</f>
        <v>6</v>
      </c>
      <c r="BC62" s="91">
        <f>'Adroit Sales Summary'!BB62+'Asst Agencies'!BB62+'Asst Agencies'!BJ62+'Asst Agencies'!BR62+'Asst Agencies'!BZ62+'Asst Agencies'!CH62+'Asst Agencies'!CP62+'STM Web Sales Summary'!BC62</f>
        <v>0</v>
      </c>
      <c r="BD62" s="91">
        <f>'Adroit Sales Summary'!BC62+'Asst Agencies'!BC62+'Asst Agencies'!BK62+'Asst Agencies'!BS62+'Asst Agencies'!CA62+'Asst Agencies'!CI62+'Asst Agencies'!CQ62+'STM Web Sales Summary'!BD62</f>
        <v>1</v>
      </c>
      <c r="BE62" s="91">
        <f>'Adroit Sales Summary'!BD62+'Asst Agencies'!BD62+'Asst Agencies'!BL62+'Asst Agencies'!BT62+'Asst Agencies'!CB62+'Asst Agencies'!CJ62+'Asst Agencies'!CR62+'STM Web Sales Summary'!BE62</f>
        <v>0</v>
      </c>
      <c r="BF62" s="91">
        <f>'Adroit Sales Summary'!BE62+'Asst Agencies'!BE62+'Asst Agencies'!BM62+'Asst Agencies'!BU62+'Asst Agencies'!CC62+'Asst Agencies'!CK62+'Asst Agencies'!CS62+'STM Web Sales Summary'!BF62</f>
        <v>5</v>
      </c>
      <c r="BG62" s="60">
        <f>'Adroit Sales Summary'!BF62+'Asst Agencies'!BF62+'Asst Agencies'!BN62+'Asst Agencies'!BV62+'Asst Agencies'!CD62+'Asst Agencies'!CL62+'Asst Agencies'!CT62+'STM Web Sales Summary'!BG62</f>
        <v>0</v>
      </c>
      <c r="BH62" s="29">
        <f>'Adroit Sales Summary'!BG62+'Asst Agencies'!BG62+'Asst Agencies'!BO62+'Asst Agencies'!BW62+'Asst Agencies'!CE62+'Asst Agencies'!CM62+'Asst Agencies'!CU62+'STM Web Sales Summary'!BH62</f>
        <v>0</v>
      </c>
      <c r="BI62" s="29">
        <f>'Adroit Sales Summary'!BH62+'Asst Agencies'!BH62+'Asst Agencies'!BP62+'Asst Agencies'!BX62+'Asst Agencies'!CF62+'Asst Agencies'!CN62+'Asst Agencies'!CV62+'STM Web Sales Summary'!BI62</f>
        <v>0</v>
      </c>
      <c r="BJ62" s="57">
        <f>'Adroit Sales Summary'!BI62+'Asst Agencies'!BI62+'Asst Agencies'!BQ62+'Asst Agencies'!BY62+'Asst Agencies'!CG62+'Asst Agencies'!CO62+'Asst Agencies'!CW62+'STM Web Sales Summary'!BJ62</f>
        <v>0</v>
      </c>
      <c r="BK62" s="14">
        <f t="shared" si="0"/>
        <v>6</v>
      </c>
      <c r="BL62" s="91">
        <f>'Adroit Sales Summary'!BK62</f>
        <v>0</v>
      </c>
      <c r="BM62" s="91">
        <f t="shared" si="1"/>
        <v>6</v>
      </c>
    </row>
    <row r="63" spans="1:65" x14ac:dyDescent="0.45">
      <c r="A63" s="2">
        <v>42787</v>
      </c>
      <c r="B63" s="91">
        <f>'Adroit Sales Summary'!B63+'Asst Agencies'!B63+'STM Web Sales Summary'!B63</f>
        <v>0</v>
      </c>
      <c r="C63" s="91">
        <f>'Adroit Sales Summary'!C63+'Asst Agencies'!C63+'STM Web Sales Summary'!C63</f>
        <v>0</v>
      </c>
      <c r="D63" s="91">
        <f>'Adroit Sales Summary'!D63+'Asst Agencies'!D63+'STM Web Sales Summary'!D63</f>
        <v>0</v>
      </c>
      <c r="E63" s="91">
        <f>'Adroit Sales Summary'!E63+'Asst Agencies'!E63+'STM Web Sales Summary'!E63</f>
        <v>0</v>
      </c>
      <c r="F63" s="91">
        <f>'Adroit Sales Summary'!F63+'Asst Agencies'!F63+'STM Web Sales Summary'!F63</f>
        <v>0</v>
      </c>
      <c r="G63" s="91">
        <f>'Adroit Sales Summary'!G63+'Asst Agencies'!G63+'STM Web Sales Summary'!G63</f>
        <v>0</v>
      </c>
      <c r="H63" s="91">
        <f>'Adroit Sales Summary'!H63+'Asst Agencies'!H63+'STM Web Sales Summary'!H63</f>
        <v>0</v>
      </c>
      <c r="I63" s="91">
        <f>'Adroit Sales Summary'!I63+'Asst Agencies'!I63+'STM Web Sales Summary'!I63</f>
        <v>0</v>
      </c>
      <c r="J63" s="91">
        <f>'Adroit Sales Summary'!J63+'Asst Agencies'!J63+'STM Web Sales Summary'!J63</f>
        <v>0</v>
      </c>
      <c r="K63" s="91">
        <f>'Adroit Sales Summary'!K63+'Asst Agencies'!K63+'STM Web Sales Summary'!K63</f>
        <v>0</v>
      </c>
      <c r="L63" s="91">
        <f>'Adroit Sales Summary'!L63+'Asst Agencies'!L63+'STM Web Sales Summary'!L63</f>
        <v>0</v>
      </c>
      <c r="M63" s="91">
        <f>'Adroit Sales Summary'!M63+'Asst Agencies'!M63+'STM Web Sales Summary'!M63</f>
        <v>0</v>
      </c>
      <c r="N63" s="91">
        <f>'Adroit Sales Summary'!N63+'Asst Agencies'!N63+'STM Web Sales Summary'!N63</f>
        <v>0</v>
      </c>
      <c r="O63" s="91">
        <f>'Adroit Sales Summary'!O63+'Asst Agencies'!O63+'STM Web Sales Summary'!O63</f>
        <v>0</v>
      </c>
      <c r="P63" s="91">
        <f>'Adroit Sales Summary'!P63+'Asst Agencies'!P63+'STM Web Sales Summary'!P63</f>
        <v>0</v>
      </c>
      <c r="Q63" s="91">
        <f>'Adroit Sales Summary'!Q63+'Asst Agencies'!Q63+'STM Web Sales Summary'!Q63</f>
        <v>0</v>
      </c>
      <c r="R63" s="91">
        <f>'Adroit Sales Summary'!R63+'Asst Agencies'!R63+'STM Web Sales Summary'!R63</f>
        <v>0</v>
      </c>
      <c r="S63" s="91">
        <f>'Adroit Sales Summary'!S63+'Asst Agencies'!S63+'STM Web Sales Summary'!S63</f>
        <v>0</v>
      </c>
      <c r="T63" s="91">
        <f>'Adroit Sales Summary'!T63+'Asst Agencies'!T63+'STM Web Sales Summary'!T63</f>
        <v>0</v>
      </c>
      <c r="U63" s="91">
        <f>'Adroit Sales Summary'!U63+'Asst Agencies'!U63+'STM Web Sales Summary'!U63</f>
        <v>0</v>
      </c>
      <c r="V63" s="91">
        <f>'Adroit Sales Summary'!V63+'Asst Agencies'!V63+'STM Web Sales Summary'!V63</f>
        <v>0</v>
      </c>
      <c r="W63" s="91">
        <f>'Adroit Sales Summary'!W63+'Asst Agencies'!W63+'STM Web Sales Summary'!W63</f>
        <v>0</v>
      </c>
      <c r="X63" s="91">
        <f>'Adroit Sales Summary'!X63+'Asst Agencies'!X63+'STM Web Sales Summary'!X63</f>
        <v>0</v>
      </c>
      <c r="Y63" s="91">
        <f>'Adroit Sales Summary'!Y63+'Asst Agencies'!Y63+'STM Web Sales Summary'!Y63</f>
        <v>0</v>
      </c>
      <c r="Z63" s="91">
        <f>'Adroit Sales Summary'!Z63+'Asst Agencies'!Z63+'STM Web Sales Summary'!Z63</f>
        <v>0</v>
      </c>
      <c r="AA63" s="91">
        <f>'Adroit Sales Summary'!AA63+'Asst Agencies'!AA63+'STM Web Sales Summary'!AA63</f>
        <v>0</v>
      </c>
      <c r="AB63" s="91">
        <f>'Adroit Sales Summary'!AB63+'Asst Agencies'!AB63+'STM Web Sales Summary'!AB63</f>
        <v>0</v>
      </c>
      <c r="AC63" s="91">
        <f>'Adroit Sales Summary'!AC63+'Asst Agencies'!AC63+'STM Web Sales Summary'!AC63</f>
        <v>2</v>
      </c>
      <c r="AD63" s="91">
        <f>'Adroit Sales Summary'!AD63+'Asst Agencies'!AD63+'STM Web Sales Summary'!AD63</f>
        <v>0</v>
      </c>
      <c r="AE63" s="91">
        <f>'Adroit Sales Summary'!AE63+'Asst Agencies'!AE63+'STM Web Sales Summary'!AE63</f>
        <v>0</v>
      </c>
      <c r="AF63" s="91">
        <f>'Adroit Sales Summary'!AF63+'Asst Agencies'!AF63+'STM Web Sales Summary'!AF63</f>
        <v>0</v>
      </c>
      <c r="AG63" s="91">
        <f>'Adroit Sales Summary'!AG63+'Asst Agencies'!AG63+'STM Web Sales Summary'!AG63</f>
        <v>0</v>
      </c>
      <c r="AH63" s="91">
        <f>'Adroit Sales Summary'!AH63+'Asst Agencies'!AH63+'STM Web Sales Summary'!AH63</f>
        <v>0</v>
      </c>
      <c r="AI63" s="91">
        <f>'Adroit Sales Summary'!AI63+'Asst Agencies'!AI63+'STM Web Sales Summary'!AI63</f>
        <v>0</v>
      </c>
      <c r="AJ63" s="91">
        <f>'Adroit Sales Summary'!AJ63+'Asst Agencies'!AJ63+'STM Web Sales Summary'!AJ63</f>
        <v>0</v>
      </c>
      <c r="AK63" s="91">
        <f>'Adroit Sales Summary'!AK63+'Asst Agencies'!AK63+'STM Web Sales Summary'!AK63</f>
        <v>0</v>
      </c>
      <c r="AL63" s="91">
        <f>'Adroit Sales Summary'!AL63+'Asst Agencies'!AL63+'STM Web Sales Summary'!AL63</f>
        <v>0</v>
      </c>
      <c r="AM63" s="91">
        <f>'Adroit Sales Summary'!AM63+'Asst Agencies'!AM63+'STM Web Sales Summary'!AM63</f>
        <v>0</v>
      </c>
      <c r="AN63" s="91">
        <f>'Adroit Sales Summary'!AN63+'Asst Agencies'!AN63+'STM Web Sales Summary'!AN63</f>
        <v>0</v>
      </c>
      <c r="AO63" s="91">
        <f>'Adroit Sales Summary'!AO63+'Asst Agencies'!AO63+'STM Web Sales Summary'!AO63</f>
        <v>0</v>
      </c>
      <c r="AP63" s="91">
        <f>'Adroit Sales Summary'!AP63+'Asst Agencies'!AP63+'STM Web Sales Summary'!AP63</f>
        <v>0</v>
      </c>
      <c r="AQ63" s="91">
        <f>'Adroit Sales Summary'!AQ63+'Asst Agencies'!AQ63+'STM Web Sales Summary'!AQ63</f>
        <v>0</v>
      </c>
      <c r="AR63" s="91">
        <f>'Adroit Sales Summary'!AR63+'Asst Agencies'!AR63+'STM Web Sales Summary'!AR63</f>
        <v>0</v>
      </c>
      <c r="AS63" s="91">
        <f>'Adroit Sales Summary'!AS63+'Asst Agencies'!AS63+'STM Web Sales Summary'!AS63</f>
        <v>1</v>
      </c>
      <c r="AT63" s="91">
        <f>'Adroit Sales Summary'!AT63+'Asst Agencies'!AT63+'STM Web Sales Summary'!AT63</f>
        <v>0</v>
      </c>
      <c r="AU63" s="91">
        <f>'Adroit Sales Summary'!AU63+'Asst Agencies'!AU63+'STM Web Sales Summary'!AU63</f>
        <v>0</v>
      </c>
      <c r="AV63" s="91">
        <f>'Adroit Sales Summary'!AV63+'Asst Agencies'!AV63+'STM Web Sales Summary'!AV63</f>
        <v>0</v>
      </c>
      <c r="AW63" s="91">
        <f>'Adroit Sales Summary'!AW63+'Asst Agencies'!AW63+'STM Web Sales Summary'!AW63</f>
        <v>0</v>
      </c>
      <c r="AX63" s="91">
        <f>'Adroit Sales Summary'!AX63+'Asst Agencies'!AX63+'STM Web Sales Summary'!AX63</f>
        <v>0</v>
      </c>
      <c r="AY63" s="91">
        <f>'Adroit Sales Summary'!AY63+'Asst Agencies'!AY63+'STM Web Sales Summary'!AY63</f>
        <v>0</v>
      </c>
      <c r="AZ63" s="91">
        <f>'Adroit Sales Summary'!AZ63+'Asst Agencies'!AZ63+'STM Web Sales Summary'!AZ63</f>
        <v>0</v>
      </c>
      <c r="BA63" s="14">
        <f>'Adroit Sales Summary'!BA63+'Asst Agencies'!BA63+'STM Web Sales Summary'!BA63</f>
        <v>3</v>
      </c>
      <c r="BC63" s="91">
        <f>'Adroit Sales Summary'!BB63+'Asst Agencies'!BB63+'Asst Agencies'!BJ63+'Asst Agencies'!BR63+'Asst Agencies'!BZ63+'Asst Agencies'!CH63+'Asst Agencies'!CP63+'STM Web Sales Summary'!BC63</f>
        <v>0</v>
      </c>
      <c r="BD63" s="91">
        <f>'Adroit Sales Summary'!BC63+'Asst Agencies'!BC63+'Asst Agencies'!BK63+'Asst Agencies'!BS63+'Asst Agencies'!CA63+'Asst Agencies'!CI63+'Asst Agencies'!CQ63+'STM Web Sales Summary'!BD63</f>
        <v>0</v>
      </c>
      <c r="BE63" s="91">
        <f>'Adroit Sales Summary'!BD63+'Asst Agencies'!BD63+'Asst Agencies'!BL63+'Asst Agencies'!BT63+'Asst Agencies'!CB63+'Asst Agencies'!CJ63+'Asst Agencies'!CR63+'STM Web Sales Summary'!BE63</f>
        <v>2</v>
      </c>
      <c r="BF63" s="91">
        <f>'Adroit Sales Summary'!BE63+'Asst Agencies'!BE63+'Asst Agencies'!BM63+'Asst Agencies'!BU63+'Asst Agencies'!CC63+'Asst Agencies'!CK63+'Asst Agencies'!CS63+'STM Web Sales Summary'!BF63</f>
        <v>1</v>
      </c>
      <c r="BG63" s="60">
        <f>'Adroit Sales Summary'!BF63+'Asst Agencies'!BF63+'Asst Agencies'!BN63+'Asst Agencies'!BV63+'Asst Agencies'!CD63+'Asst Agencies'!CL63+'Asst Agencies'!CT63+'STM Web Sales Summary'!BG63</f>
        <v>0</v>
      </c>
      <c r="BH63" s="29">
        <f>'Adroit Sales Summary'!BG63+'Asst Agencies'!BG63+'Asst Agencies'!BO63+'Asst Agencies'!BW63+'Asst Agencies'!CE63+'Asst Agencies'!CM63+'Asst Agencies'!CU63+'STM Web Sales Summary'!BH63</f>
        <v>0</v>
      </c>
      <c r="BI63" s="29">
        <f>'Adroit Sales Summary'!BH63+'Asst Agencies'!BH63+'Asst Agencies'!BP63+'Asst Agencies'!BX63+'Asst Agencies'!CF63+'Asst Agencies'!CN63+'Asst Agencies'!CV63+'STM Web Sales Summary'!BI63</f>
        <v>0</v>
      </c>
      <c r="BJ63" s="57">
        <f>'Adroit Sales Summary'!BI63+'Asst Agencies'!BI63+'Asst Agencies'!BQ63+'Asst Agencies'!BY63+'Asst Agencies'!CG63+'Asst Agencies'!CO63+'Asst Agencies'!CW63+'STM Web Sales Summary'!BJ63</f>
        <v>0</v>
      </c>
      <c r="BK63" s="14">
        <f t="shared" si="0"/>
        <v>3</v>
      </c>
      <c r="BL63" s="91">
        <f>'Adroit Sales Summary'!BK63</f>
        <v>0</v>
      </c>
      <c r="BM63" s="91">
        <f t="shared" si="1"/>
        <v>3</v>
      </c>
    </row>
    <row r="64" spans="1:65" x14ac:dyDescent="0.45">
      <c r="A64" s="2">
        <v>42788</v>
      </c>
      <c r="B64" s="91">
        <f>'Adroit Sales Summary'!B64+'Asst Agencies'!B64+'STM Web Sales Summary'!B64</f>
        <v>0</v>
      </c>
      <c r="C64" s="91">
        <f>'Adroit Sales Summary'!C64+'Asst Agencies'!C64+'STM Web Sales Summary'!C64</f>
        <v>0</v>
      </c>
      <c r="D64" s="91">
        <f>'Adroit Sales Summary'!D64+'Asst Agencies'!D64+'STM Web Sales Summary'!D64</f>
        <v>0</v>
      </c>
      <c r="E64" s="91">
        <f>'Adroit Sales Summary'!E64+'Asst Agencies'!E64+'STM Web Sales Summary'!E64</f>
        <v>0</v>
      </c>
      <c r="F64" s="91">
        <f>'Adroit Sales Summary'!F64+'Asst Agencies'!F64+'STM Web Sales Summary'!F64</f>
        <v>0</v>
      </c>
      <c r="G64" s="91">
        <f>'Adroit Sales Summary'!G64+'Asst Agencies'!G64+'STM Web Sales Summary'!G64</f>
        <v>0</v>
      </c>
      <c r="H64" s="91">
        <f>'Adroit Sales Summary'!H64+'Asst Agencies'!H64+'STM Web Sales Summary'!H64</f>
        <v>0</v>
      </c>
      <c r="I64" s="91">
        <f>'Adroit Sales Summary'!I64+'Asst Agencies'!I64+'STM Web Sales Summary'!I64</f>
        <v>0</v>
      </c>
      <c r="J64" s="91">
        <f>'Adroit Sales Summary'!J64+'Asst Agencies'!J64+'STM Web Sales Summary'!J64</f>
        <v>0</v>
      </c>
      <c r="K64" s="91">
        <f>'Adroit Sales Summary'!K64+'Asst Agencies'!K64+'STM Web Sales Summary'!K64</f>
        <v>0</v>
      </c>
      <c r="L64" s="91">
        <f>'Adroit Sales Summary'!L64+'Asst Agencies'!L64+'STM Web Sales Summary'!L64</f>
        <v>0</v>
      </c>
      <c r="M64" s="91">
        <f>'Adroit Sales Summary'!M64+'Asst Agencies'!M64+'STM Web Sales Summary'!M64</f>
        <v>0</v>
      </c>
      <c r="N64" s="91">
        <f>'Adroit Sales Summary'!N64+'Asst Agencies'!N64+'STM Web Sales Summary'!N64</f>
        <v>0</v>
      </c>
      <c r="O64" s="91">
        <f>'Adroit Sales Summary'!O64+'Asst Agencies'!O64+'STM Web Sales Summary'!O64</f>
        <v>0</v>
      </c>
      <c r="P64" s="91">
        <f>'Adroit Sales Summary'!P64+'Asst Agencies'!P64+'STM Web Sales Summary'!P64</f>
        <v>0</v>
      </c>
      <c r="Q64" s="91">
        <f>'Adroit Sales Summary'!Q64+'Asst Agencies'!Q64+'STM Web Sales Summary'!Q64</f>
        <v>0</v>
      </c>
      <c r="R64" s="91">
        <f>'Adroit Sales Summary'!R64+'Asst Agencies'!R64+'STM Web Sales Summary'!R64</f>
        <v>0</v>
      </c>
      <c r="S64" s="91">
        <f>'Adroit Sales Summary'!S64+'Asst Agencies'!S64+'STM Web Sales Summary'!S64</f>
        <v>0</v>
      </c>
      <c r="T64" s="91">
        <f>'Adroit Sales Summary'!T64+'Asst Agencies'!T64+'STM Web Sales Summary'!T64</f>
        <v>0</v>
      </c>
      <c r="U64" s="91">
        <f>'Adroit Sales Summary'!U64+'Asst Agencies'!U64+'STM Web Sales Summary'!U64</f>
        <v>0</v>
      </c>
      <c r="V64" s="91">
        <f>'Adroit Sales Summary'!V64+'Asst Agencies'!V64+'STM Web Sales Summary'!V64</f>
        <v>0</v>
      </c>
      <c r="W64" s="91">
        <f>'Adroit Sales Summary'!W64+'Asst Agencies'!W64+'STM Web Sales Summary'!W64</f>
        <v>0</v>
      </c>
      <c r="X64" s="91">
        <f>'Adroit Sales Summary'!X64+'Asst Agencies'!X64+'STM Web Sales Summary'!X64</f>
        <v>1</v>
      </c>
      <c r="Y64" s="91">
        <f>'Adroit Sales Summary'!Y64+'Asst Agencies'!Y64+'STM Web Sales Summary'!Y64</f>
        <v>0</v>
      </c>
      <c r="Z64" s="91">
        <f>'Adroit Sales Summary'!Z64+'Asst Agencies'!Z64+'STM Web Sales Summary'!Z64</f>
        <v>0</v>
      </c>
      <c r="AA64" s="91">
        <f>'Adroit Sales Summary'!AA64+'Asst Agencies'!AA64+'STM Web Sales Summary'!AA64</f>
        <v>0</v>
      </c>
      <c r="AB64" s="91">
        <f>'Adroit Sales Summary'!AB64+'Asst Agencies'!AB64+'STM Web Sales Summary'!AB64</f>
        <v>0</v>
      </c>
      <c r="AC64" s="91">
        <f>'Adroit Sales Summary'!AC64+'Asst Agencies'!AC64+'STM Web Sales Summary'!AC64</f>
        <v>0</v>
      </c>
      <c r="AD64" s="91">
        <f>'Adroit Sales Summary'!AD64+'Asst Agencies'!AD64+'STM Web Sales Summary'!AD64</f>
        <v>0</v>
      </c>
      <c r="AE64" s="91">
        <f>'Adroit Sales Summary'!AE64+'Asst Agencies'!AE64+'STM Web Sales Summary'!AE64</f>
        <v>0</v>
      </c>
      <c r="AF64" s="91">
        <f>'Adroit Sales Summary'!AF64+'Asst Agencies'!AF64+'STM Web Sales Summary'!AF64</f>
        <v>0</v>
      </c>
      <c r="AG64" s="91">
        <f>'Adroit Sales Summary'!AG64+'Asst Agencies'!AG64+'STM Web Sales Summary'!AG64</f>
        <v>0</v>
      </c>
      <c r="AH64" s="91">
        <f>'Adroit Sales Summary'!AH64+'Asst Agencies'!AH64+'STM Web Sales Summary'!AH64</f>
        <v>0</v>
      </c>
      <c r="AI64" s="91">
        <f>'Adroit Sales Summary'!AI64+'Asst Agencies'!AI64+'STM Web Sales Summary'!AI64</f>
        <v>0</v>
      </c>
      <c r="AJ64" s="91">
        <f>'Adroit Sales Summary'!AJ64+'Asst Agencies'!AJ64+'STM Web Sales Summary'!AJ64</f>
        <v>0</v>
      </c>
      <c r="AK64" s="91">
        <f>'Adroit Sales Summary'!AK64+'Asst Agencies'!AK64+'STM Web Sales Summary'!AK64</f>
        <v>1</v>
      </c>
      <c r="AL64" s="91">
        <f>'Adroit Sales Summary'!AL64+'Asst Agencies'!AL64+'STM Web Sales Summary'!AL64</f>
        <v>0</v>
      </c>
      <c r="AM64" s="91">
        <f>'Adroit Sales Summary'!AM64+'Asst Agencies'!AM64+'STM Web Sales Summary'!AM64</f>
        <v>0</v>
      </c>
      <c r="AN64" s="91">
        <f>'Adroit Sales Summary'!AN64+'Asst Agencies'!AN64+'STM Web Sales Summary'!AN64</f>
        <v>0</v>
      </c>
      <c r="AO64" s="91">
        <f>'Adroit Sales Summary'!AO64+'Asst Agencies'!AO64+'STM Web Sales Summary'!AO64</f>
        <v>0</v>
      </c>
      <c r="AP64" s="91">
        <f>'Adroit Sales Summary'!AP64+'Asst Agencies'!AP64+'STM Web Sales Summary'!AP64</f>
        <v>0</v>
      </c>
      <c r="AQ64" s="91">
        <f>'Adroit Sales Summary'!AQ64+'Asst Agencies'!AQ64+'STM Web Sales Summary'!AQ64</f>
        <v>0</v>
      </c>
      <c r="AR64" s="91">
        <f>'Adroit Sales Summary'!AR64+'Asst Agencies'!AR64+'STM Web Sales Summary'!AR64</f>
        <v>0</v>
      </c>
      <c r="AS64" s="91">
        <f>'Adroit Sales Summary'!AS64+'Asst Agencies'!AS64+'STM Web Sales Summary'!AS64</f>
        <v>2</v>
      </c>
      <c r="AT64" s="91">
        <f>'Adroit Sales Summary'!AT64+'Asst Agencies'!AT64+'STM Web Sales Summary'!AT64</f>
        <v>0</v>
      </c>
      <c r="AU64" s="91">
        <f>'Adroit Sales Summary'!AU64+'Asst Agencies'!AU64+'STM Web Sales Summary'!AU64</f>
        <v>0</v>
      </c>
      <c r="AV64" s="91">
        <f>'Adroit Sales Summary'!AV64+'Asst Agencies'!AV64+'STM Web Sales Summary'!AV64</f>
        <v>0</v>
      </c>
      <c r="AW64" s="91">
        <f>'Adroit Sales Summary'!AW64+'Asst Agencies'!AW64+'STM Web Sales Summary'!AW64</f>
        <v>0</v>
      </c>
      <c r="AX64" s="91">
        <f>'Adroit Sales Summary'!AX64+'Asst Agencies'!AX64+'STM Web Sales Summary'!AX64</f>
        <v>0</v>
      </c>
      <c r="AY64" s="91">
        <f>'Adroit Sales Summary'!AY64+'Asst Agencies'!AY64+'STM Web Sales Summary'!AY64</f>
        <v>1</v>
      </c>
      <c r="AZ64" s="91">
        <f>'Adroit Sales Summary'!AZ64+'Asst Agencies'!AZ64+'STM Web Sales Summary'!AZ64</f>
        <v>0</v>
      </c>
      <c r="BA64" s="14">
        <f>'Adroit Sales Summary'!BA64+'Asst Agencies'!BA64+'STM Web Sales Summary'!BA64</f>
        <v>5</v>
      </c>
      <c r="BC64" s="91">
        <f>'Adroit Sales Summary'!BB64+'Asst Agencies'!BB64+'Asst Agencies'!BJ64+'Asst Agencies'!BR64+'Asst Agencies'!BZ64+'Asst Agencies'!CH64+'Asst Agencies'!CP64+'STM Web Sales Summary'!BC64</f>
        <v>1</v>
      </c>
      <c r="BD64" s="91">
        <f>'Adroit Sales Summary'!BC64+'Asst Agencies'!BC64+'Asst Agencies'!BK64+'Asst Agencies'!BS64+'Asst Agencies'!CA64+'Asst Agencies'!CI64+'Asst Agencies'!CQ64+'STM Web Sales Summary'!BD64</f>
        <v>1</v>
      </c>
      <c r="BE64" s="91">
        <f>'Adroit Sales Summary'!BD64+'Asst Agencies'!BD64+'Asst Agencies'!BL64+'Asst Agencies'!BT64+'Asst Agencies'!CB64+'Asst Agencies'!CJ64+'Asst Agencies'!CR64+'STM Web Sales Summary'!BE64</f>
        <v>2</v>
      </c>
      <c r="BF64" s="91">
        <f>'Adroit Sales Summary'!BE64+'Asst Agencies'!BE64+'Asst Agencies'!BM64+'Asst Agencies'!BU64+'Asst Agencies'!CC64+'Asst Agencies'!CK64+'Asst Agencies'!CS64+'STM Web Sales Summary'!BF64</f>
        <v>1</v>
      </c>
      <c r="BG64" s="60">
        <f>'Adroit Sales Summary'!BF64+'Asst Agencies'!BF64+'Asst Agencies'!BN64+'Asst Agencies'!BV64+'Asst Agencies'!CD64+'Asst Agencies'!CL64+'Asst Agencies'!CT64+'STM Web Sales Summary'!BG64</f>
        <v>0</v>
      </c>
      <c r="BH64" s="29">
        <f>'Adroit Sales Summary'!BG64+'Asst Agencies'!BG64+'Asst Agencies'!BO64+'Asst Agencies'!BW64+'Asst Agencies'!CE64+'Asst Agencies'!CM64+'Asst Agencies'!CU64+'STM Web Sales Summary'!BH64</f>
        <v>0</v>
      </c>
      <c r="BI64" s="29">
        <f>'Adroit Sales Summary'!BH64+'Asst Agencies'!BH64+'Asst Agencies'!BP64+'Asst Agencies'!BX64+'Asst Agencies'!CF64+'Asst Agencies'!CN64+'Asst Agencies'!CV64+'STM Web Sales Summary'!BI64</f>
        <v>0</v>
      </c>
      <c r="BJ64" s="57">
        <f>'Adroit Sales Summary'!BI64+'Asst Agencies'!BI64+'Asst Agencies'!BQ64+'Asst Agencies'!BY64+'Asst Agencies'!CG64+'Asst Agencies'!CO64+'Asst Agencies'!CW64+'STM Web Sales Summary'!BJ64</f>
        <v>0</v>
      </c>
      <c r="BK64" s="14">
        <f t="shared" si="0"/>
        <v>5</v>
      </c>
      <c r="BL64" s="91">
        <f>'Adroit Sales Summary'!BK64</f>
        <v>1</v>
      </c>
      <c r="BM64" s="91">
        <f t="shared" si="1"/>
        <v>4</v>
      </c>
    </row>
    <row r="65" spans="1:65" x14ac:dyDescent="0.45">
      <c r="A65" s="2">
        <v>42789</v>
      </c>
      <c r="B65" s="91">
        <f>'Adroit Sales Summary'!B65+'Asst Agencies'!B65+'STM Web Sales Summary'!B65</f>
        <v>0</v>
      </c>
      <c r="C65" s="91">
        <f>'Adroit Sales Summary'!C65+'Asst Agencies'!C65+'STM Web Sales Summary'!C65</f>
        <v>0</v>
      </c>
      <c r="D65" s="91">
        <f>'Adroit Sales Summary'!D65+'Asst Agencies'!D65+'STM Web Sales Summary'!D65</f>
        <v>0</v>
      </c>
      <c r="E65" s="91">
        <f>'Adroit Sales Summary'!E65+'Asst Agencies'!E65+'STM Web Sales Summary'!E65</f>
        <v>0</v>
      </c>
      <c r="F65" s="91">
        <f>'Adroit Sales Summary'!F65+'Asst Agencies'!F65+'STM Web Sales Summary'!F65</f>
        <v>0</v>
      </c>
      <c r="G65" s="91">
        <f>'Adroit Sales Summary'!G65+'Asst Agencies'!G65+'STM Web Sales Summary'!G65</f>
        <v>0</v>
      </c>
      <c r="H65" s="91">
        <f>'Adroit Sales Summary'!H65+'Asst Agencies'!H65+'STM Web Sales Summary'!H65</f>
        <v>0</v>
      </c>
      <c r="I65" s="91">
        <f>'Adroit Sales Summary'!I65+'Asst Agencies'!I65+'STM Web Sales Summary'!I65</f>
        <v>0</v>
      </c>
      <c r="J65" s="91">
        <f>'Adroit Sales Summary'!J65+'Asst Agencies'!J65+'STM Web Sales Summary'!J65</f>
        <v>0</v>
      </c>
      <c r="K65" s="91">
        <f>'Adroit Sales Summary'!K65+'Asst Agencies'!K65+'STM Web Sales Summary'!K65</f>
        <v>0</v>
      </c>
      <c r="L65" s="91">
        <f>'Adroit Sales Summary'!L65+'Asst Agencies'!L65+'STM Web Sales Summary'!L65</f>
        <v>0</v>
      </c>
      <c r="M65" s="91">
        <f>'Adroit Sales Summary'!M65+'Asst Agencies'!M65+'STM Web Sales Summary'!M65</f>
        <v>0</v>
      </c>
      <c r="N65" s="91">
        <f>'Adroit Sales Summary'!N65+'Asst Agencies'!N65+'STM Web Sales Summary'!N65</f>
        <v>0</v>
      </c>
      <c r="O65" s="91">
        <f>'Adroit Sales Summary'!O65+'Asst Agencies'!O65+'STM Web Sales Summary'!O65</f>
        <v>1</v>
      </c>
      <c r="P65" s="91">
        <f>'Adroit Sales Summary'!P65+'Asst Agencies'!P65+'STM Web Sales Summary'!P65</f>
        <v>0</v>
      </c>
      <c r="Q65" s="91">
        <f>'Adroit Sales Summary'!Q65+'Asst Agencies'!Q65+'STM Web Sales Summary'!Q65</f>
        <v>0</v>
      </c>
      <c r="R65" s="91">
        <f>'Adroit Sales Summary'!R65+'Asst Agencies'!R65+'STM Web Sales Summary'!R65</f>
        <v>0</v>
      </c>
      <c r="S65" s="91">
        <f>'Adroit Sales Summary'!S65+'Asst Agencies'!S65+'STM Web Sales Summary'!S65</f>
        <v>0</v>
      </c>
      <c r="T65" s="91">
        <f>'Adroit Sales Summary'!T65+'Asst Agencies'!T65+'STM Web Sales Summary'!T65</f>
        <v>0</v>
      </c>
      <c r="U65" s="91">
        <f>'Adroit Sales Summary'!U65+'Asst Agencies'!U65+'STM Web Sales Summary'!U65</f>
        <v>0</v>
      </c>
      <c r="V65" s="91">
        <f>'Adroit Sales Summary'!V65+'Asst Agencies'!V65+'STM Web Sales Summary'!V65</f>
        <v>0</v>
      </c>
      <c r="W65" s="91">
        <f>'Adroit Sales Summary'!W65+'Asst Agencies'!W65+'STM Web Sales Summary'!W65</f>
        <v>0</v>
      </c>
      <c r="X65" s="91">
        <f>'Adroit Sales Summary'!X65+'Asst Agencies'!X65+'STM Web Sales Summary'!X65</f>
        <v>0</v>
      </c>
      <c r="Y65" s="91">
        <f>'Adroit Sales Summary'!Y65+'Asst Agencies'!Y65+'STM Web Sales Summary'!Y65</f>
        <v>0</v>
      </c>
      <c r="Z65" s="91">
        <f>'Adroit Sales Summary'!Z65+'Asst Agencies'!Z65+'STM Web Sales Summary'!Z65</f>
        <v>0</v>
      </c>
      <c r="AA65" s="91">
        <f>'Adroit Sales Summary'!AA65+'Asst Agencies'!AA65+'STM Web Sales Summary'!AA65</f>
        <v>0</v>
      </c>
      <c r="AB65" s="91">
        <f>'Adroit Sales Summary'!AB65+'Asst Agencies'!AB65+'STM Web Sales Summary'!AB65</f>
        <v>0</v>
      </c>
      <c r="AC65" s="91">
        <f>'Adroit Sales Summary'!AC65+'Asst Agencies'!AC65+'STM Web Sales Summary'!AC65</f>
        <v>0</v>
      </c>
      <c r="AD65" s="91">
        <f>'Adroit Sales Summary'!AD65+'Asst Agencies'!AD65+'STM Web Sales Summary'!AD65</f>
        <v>0</v>
      </c>
      <c r="AE65" s="91">
        <f>'Adroit Sales Summary'!AE65+'Asst Agencies'!AE65+'STM Web Sales Summary'!AE65</f>
        <v>0</v>
      </c>
      <c r="AF65" s="91">
        <f>'Adroit Sales Summary'!AF65+'Asst Agencies'!AF65+'STM Web Sales Summary'!AF65</f>
        <v>0</v>
      </c>
      <c r="AG65" s="91">
        <f>'Adroit Sales Summary'!AG65+'Asst Agencies'!AG65+'STM Web Sales Summary'!AG65</f>
        <v>0</v>
      </c>
      <c r="AH65" s="91">
        <f>'Adroit Sales Summary'!AH65+'Asst Agencies'!AH65+'STM Web Sales Summary'!AH65</f>
        <v>0</v>
      </c>
      <c r="AI65" s="91">
        <f>'Adroit Sales Summary'!AI65+'Asst Agencies'!AI65+'STM Web Sales Summary'!AI65</f>
        <v>0</v>
      </c>
      <c r="AJ65" s="91">
        <f>'Adroit Sales Summary'!AJ65+'Asst Agencies'!AJ65+'STM Web Sales Summary'!AJ65</f>
        <v>0</v>
      </c>
      <c r="AK65" s="91">
        <f>'Adroit Sales Summary'!AK65+'Asst Agencies'!AK65+'STM Web Sales Summary'!AK65</f>
        <v>0</v>
      </c>
      <c r="AL65" s="91">
        <f>'Adroit Sales Summary'!AL65+'Asst Agencies'!AL65+'STM Web Sales Summary'!AL65</f>
        <v>0</v>
      </c>
      <c r="AM65" s="91">
        <f>'Adroit Sales Summary'!AM65+'Asst Agencies'!AM65+'STM Web Sales Summary'!AM65</f>
        <v>0</v>
      </c>
      <c r="AN65" s="91">
        <f>'Adroit Sales Summary'!AN65+'Asst Agencies'!AN65+'STM Web Sales Summary'!AN65</f>
        <v>0</v>
      </c>
      <c r="AO65" s="91">
        <f>'Adroit Sales Summary'!AO65+'Asst Agencies'!AO65+'STM Web Sales Summary'!AO65</f>
        <v>0</v>
      </c>
      <c r="AP65" s="91">
        <f>'Adroit Sales Summary'!AP65+'Asst Agencies'!AP65+'STM Web Sales Summary'!AP65</f>
        <v>0</v>
      </c>
      <c r="AQ65" s="91">
        <f>'Adroit Sales Summary'!AQ65+'Asst Agencies'!AQ65+'STM Web Sales Summary'!AQ65</f>
        <v>0</v>
      </c>
      <c r="AR65" s="91">
        <f>'Adroit Sales Summary'!AR65+'Asst Agencies'!AR65+'STM Web Sales Summary'!AR65</f>
        <v>0</v>
      </c>
      <c r="AS65" s="91">
        <f>'Adroit Sales Summary'!AS65+'Asst Agencies'!AS65+'STM Web Sales Summary'!AS65</f>
        <v>3</v>
      </c>
      <c r="AT65" s="91">
        <f>'Adroit Sales Summary'!AT65+'Asst Agencies'!AT65+'STM Web Sales Summary'!AT65</f>
        <v>0</v>
      </c>
      <c r="AU65" s="91">
        <f>'Adroit Sales Summary'!AU65+'Asst Agencies'!AU65+'STM Web Sales Summary'!AU65</f>
        <v>0</v>
      </c>
      <c r="AV65" s="91">
        <f>'Adroit Sales Summary'!AV65+'Asst Agencies'!AV65+'STM Web Sales Summary'!AV65</f>
        <v>0</v>
      </c>
      <c r="AW65" s="91">
        <f>'Adroit Sales Summary'!AW65+'Asst Agencies'!AW65+'STM Web Sales Summary'!AW65</f>
        <v>0</v>
      </c>
      <c r="AX65" s="91">
        <f>'Adroit Sales Summary'!AX65+'Asst Agencies'!AX65+'STM Web Sales Summary'!AX65</f>
        <v>0</v>
      </c>
      <c r="AY65" s="91">
        <f>'Adroit Sales Summary'!AY65+'Asst Agencies'!AY65+'STM Web Sales Summary'!AY65</f>
        <v>0</v>
      </c>
      <c r="AZ65" s="91">
        <f>'Adroit Sales Summary'!AZ65+'Asst Agencies'!AZ65+'STM Web Sales Summary'!AZ65</f>
        <v>0</v>
      </c>
      <c r="BA65" s="14">
        <f>'Adroit Sales Summary'!BA65+'Asst Agencies'!BA65+'STM Web Sales Summary'!BA65</f>
        <v>4</v>
      </c>
      <c r="BC65" s="91">
        <f>'Adroit Sales Summary'!BB65+'Asst Agencies'!BB65+'Asst Agencies'!BJ65+'Asst Agencies'!BR65+'Asst Agencies'!BZ65+'Asst Agencies'!CH65+'Asst Agencies'!CP65+'STM Web Sales Summary'!BC65</f>
        <v>0</v>
      </c>
      <c r="BD65" s="91">
        <f>'Adroit Sales Summary'!BC65+'Asst Agencies'!BC65+'Asst Agencies'!BK65+'Asst Agencies'!BS65+'Asst Agencies'!CA65+'Asst Agencies'!CI65+'Asst Agencies'!CQ65+'STM Web Sales Summary'!BD65</f>
        <v>0</v>
      </c>
      <c r="BE65" s="91">
        <f>'Adroit Sales Summary'!BD65+'Asst Agencies'!BD65+'Asst Agencies'!BL65+'Asst Agencies'!BT65+'Asst Agencies'!CB65+'Asst Agencies'!CJ65+'Asst Agencies'!CR65+'STM Web Sales Summary'!BE65</f>
        <v>2</v>
      </c>
      <c r="BF65" s="91">
        <f>'Adroit Sales Summary'!BE65+'Asst Agencies'!BE65+'Asst Agencies'!BM65+'Asst Agencies'!BU65+'Asst Agencies'!CC65+'Asst Agencies'!CK65+'Asst Agencies'!CS65+'STM Web Sales Summary'!BF65</f>
        <v>2</v>
      </c>
      <c r="BG65" s="60">
        <f>'Adroit Sales Summary'!BF65+'Asst Agencies'!BF65+'Asst Agencies'!BN65+'Asst Agencies'!BV65+'Asst Agencies'!CD65+'Asst Agencies'!CL65+'Asst Agencies'!CT65+'STM Web Sales Summary'!BG65</f>
        <v>0</v>
      </c>
      <c r="BH65" s="29">
        <f>'Adroit Sales Summary'!BG65+'Asst Agencies'!BG65+'Asst Agencies'!BO65+'Asst Agencies'!BW65+'Asst Agencies'!CE65+'Asst Agencies'!CM65+'Asst Agencies'!CU65+'STM Web Sales Summary'!BH65</f>
        <v>0</v>
      </c>
      <c r="BI65" s="29">
        <f>'Adroit Sales Summary'!BH65+'Asst Agencies'!BH65+'Asst Agencies'!BP65+'Asst Agencies'!BX65+'Asst Agencies'!CF65+'Asst Agencies'!CN65+'Asst Agencies'!CV65+'STM Web Sales Summary'!BI65</f>
        <v>0</v>
      </c>
      <c r="BJ65" s="57">
        <f>'Adroit Sales Summary'!BI65+'Asst Agencies'!BI65+'Asst Agencies'!BQ65+'Asst Agencies'!BY65+'Asst Agencies'!CG65+'Asst Agencies'!CO65+'Asst Agencies'!CW65+'STM Web Sales Summary'!BJ65</f>
        <v>0</v>
      </c>
      <c r="BK65" s="14">
        <f t="shared" si="0"/>
        <v>4</v>
      </c>
      <c r="BL65" s="91">
        <f>'Adroit Sales Summary'!BK65</f>
        <v>1</v>
      </c>
      <c r="BM65" s="91">
        <f t="shared" si="1"/>
        <v>3</v>
      </c>
    </row>
    <row r="66" spans="1:65" x14ac:dyDescent="0.45">
      <c r="A66" s="2">
        <v>42790</v>
      </c>
      <c r="B66" s="91">
        <f>'Adroit Sales Summary'!B66+'Asst Agencies'!B66+'STM Web Sales Summary'!B66</f>
        <v>0</v>
      </c>
      <c r="C66" s="91">
        <f>'Adroit Sales Summary'!C66+'Asst Agencies'!C66+'STM Web Sales Summary'!C66</f>
        <v>0</v>
      </c>
      <c r="D66" s="91">
        <f>'Adroit Sales Summary'!D66+'Asst Agencies'!D66+'STM Web Sales Summary'!D66</f>
        <v>2</v>
      </c>
      <c r="E66" s="91">
        <f>'Adroit Sales Summary'!E66+'Asst Agencies'!E66+'STM Web Sales Summary'!E66</f>
        <v>0</v>
      </c>
      <c r="F66" s="91">
        <f>'Adroit Sales Summary'!F66+'Asst Agencies'!F66+'STM Web Sales Summary'!F66</f>
        <v>0</v>
      </c>
      <c r="G66" s="91">
        <f>'Adroit Sales Summary'!G66+'Asst Agencies'!G66+'STM Web Sales Summary'!G66</f>
        <v>0</v>
      </c>
      <c r="H66" s="91">
        <f>'Adroit Sales Summary'!H66+'Asst Agencies'!H66+'STM Web Sales Summary'!H66</f>
        <v>0</v>
      </c>
      <c r="I66" s="91">
        <f>'Adroit Sales Summary'!I66+'Asst Agencies'!I66+'STM Web Sales Summary'!I66</f>
        <v>0</v>
      </c>
      <c r="J66" s="91">
        <f>'Adroit Sales Summary'!J66+'Asst Agencies'!J66+'STM Web Sales Summary'!J66</f>
        <v>0</v>
      </c>
      <c r="K66" s="91">
        <f>'Adroit Sales Summary'!K66+'Asst Agencies'!K66+'STM Web Sales Summary'!K66</f>
        <v>0</v>
      </c>
      <c r="L66" s="91">
        <f>'Adroit Sales Summary'!L66+'Asst Agencies'!L66+'STM Web Sales Summary'!L66</f>
        <v>1</v>
      </c>
      <c r="M66" s="91">
        <f>'Adroit Sales Summary'!M66+'Asst Agencies'!M66+'STM Web Sales Summary'!M66</f>
        <v>0</v>
      </c>
      <c r="N66" s="91">
        <f>'Adroit Sales Summary'!N66+'Asst Agencies'!N66+'STM Web Sales Summary'!N66</f>
        <v>0</v>
      </c>
      <c r="O66" s="91">
        <f>'Adroit Sales Summary'!O66+'Asst Agencies'!O66+'STM Web Sales Summary'!O66</f>
        <v>0</v>
      </c>
      <c r="P66" s="91">
        <f>'Adroit Sales Summary'!P66+'Asst Agencies'!P66+'STM Web Sales Summary'!P66</f>
        <v>0</v>
      </c>
      <c r="Q66" s="91">
        <f>'Adroit Sales Summary'!Q66+'Asst Agencies'!Q66+'STM Web Sales Summary'!Q66</f>
        <v>0</v>
      </c>
      <c r="R66" s="91">
        <f>'Adroit Sales Summary'!R66+'Asst Agencies'!R66+'STM Web Sales Summary'!R66</f>
        <v>0</v>
      </c>
      <c r="S66" s="91">
        <f>'Adroit Sales Summary'!S66+'Asst Agencies'!S66+'STM Web Sales Summary'!S66</f>
        <v>0</v>
      </c>
      <c r="T66" s="91">
        <f>'Adroit Sales Summary'!T66+'Asst Agencies'!T66+'STM Web Sales Summary'!T66</f>
        <v>0</v>
      </c>
      <c r="U66" s="91">
        <f>'Adroit Sales Summary'!U66+'Asst Agencies'!U66+'STM Web Sales Summary'!U66</f>
        <v>0</v>
      </c>
      <c r="V66" s="91">
        <f>'Adroit Sales Summary'!V66+'Asst Agencies'!V66+'STM Web Sales Summary'!V66</f>
        <v>0</v>
      </c>
      <c r="W66" s="91">
        <f>'Adroit Sales Summary'!W66+'Asst Agencies'!W66+'STM Web Sales Summary'!W66</f>
        <v>0</v>
      </c>
      <c r="X66" s="91">
        <f>'Adroit Sales Summary'!X66+'Asst Agencies'!X66+'STM Web Sales Summary'!X66</f>
        <v>0</v>
      </c>
      <c r="Y66" s="91">
        <f>'Adroit Sales Summary'!Y66+'Asst Agencies'!Y66+'STM Web Sales Summary'!Y66</f>
        <v>0</v>
      </c>
      <c r="Z66" s="91">
        <f>'Adroit Sales Summary'!Z66+'Asst Agencies'!Z66+'STM Web Sales Summary'!Z66</f>
        <v>0</v>
      </c>
      <c r="AA66" s="91">
        <f>'Adroit Sales Summary'!AA66+'Asst Agencies'!AA66+'STM Web Sales Summary'!AA66</f>
        <v>0</v>
      </c>
      <c r="AB66" s="91">
        <f>'Adroit Sales Summary'!AB66+'Asst Agencies'!AB66+'STM Web Sales Summary'!AB66</f>
        <v>0</v>
      </c>
      <c r="AC66" s="91">
        <f>'Adroit Sales Summary'!AC66+'Asst Agencies'!AC66+'STM Web Sales Summary'!AC66</f>
        <v>0</v>
      </c>
      <c r="AD66" s="91">
        <f>'Adroit Sales Summary'!AD66+'Asst Agencies'!AD66+'STM Web Sales Summary'!AD66</f>
        <v>0</v>
      </c>
      <c r="AE66" s="91">
        <f>'Adroit Sales Summary'!AE66+'Asst Agencies'!AE66+'STM Web Sales Summary'!AE66</f>
        <v>0</v>
      </c>
      <c r="AF66" s="91">
        <f>'Adroit Sales Summary'!AF66+'Asst Agencies'!AF66+'STM Web Sales Summary'!AF66</f>
        <v>0</v>
      </c>
      <c r="AG66" s="91">
        <f>'Adroit Sales Summary'!AG66+'Asst Agencies'!AG66+'STM Web Sales Summary'!AG66</f>
        <v>0</v>
      </c>
      <c r="AH66" s="91">
        <f>'Adroit Sales Summary'!AH66+'Asst Agencies'!AH66+'STM Web Sales Summary'!AH66</f>
        <v>0</v>
      </c>
      <c r="AI66" s="91">
        <f>'Adroit Sales Summary'!AI66+'Asst Agencies'!AI66+'STM Web Sales Summary'!AI66</f>
        <v>0</v>
      </c>
      <c r="AJ66" s="91">
        <f>'Adroit Sales Summary'!AJ66+'Asst Agencies'!AJ66+'STM Web Sales Summary'!AJ66</f>
        <v>0</v>
      </c>
      <c r="AK66" s="91">
        <f>'Adroit Sales Summary'!AK66+'Asst Agencies'!AK66+'STM Web Sales Summary'!AK66</f>
        <v>0</v>
      </c>
      <c r="AL66" s="91">
        <f>'Adroit Sales Summary'!AL66+'Asst Agencies'!AL66+'STM Web Sales Summary'!AL66</f>
        <v>0</v>
      </c>
      <c r="AM66" s="91">
        <f>'Adroit Sales Summary'!AM66+'Asst Agencies'!AM66+'STM Web Sales Summary'!AM66</f>
        <v>0</v>
      </c>
      <c r="AN66" s="91">
        <f>'Adroit Sales Summary'!AN66+'Asst Agencies'!AN66+'STM Web Sales Summary'!AN66</f>
        <v>0</v>
      </c>
      <c r="AO66" s="91">
        <f>'Adroit Sales Summary'!AO66+'Asst Agencies'!AO66+'STM Web Sales Summary'!AO66</f>
        <v>0</v>
      </c>
      <c r="AP66" s="91">
        <f>'Adroit Sales Summary'!AP66+'Asst Agencies'!AP66+'STM Web Sales Summary'!AP66</f>
        <v>0</v>
      </c>
      <c r="AQ66" s="91">
        <f>'Adroit Sales Summary'!AQ66+'Asst Agencies'!AQ66+'STM Web Sales Summary'!AQ66</f>
        <v>0</v>
      </c>
      <c r="AR66" s="91">
        <f>'Adroit Sales Summary'!AR66+'Asst Agencies'!AR66+'STM Web Sales Summary'!AR66</f>
        <v>0</v>
      </c>
      <c r="AS66" s="91">
        <f>'Adroit Sales Summary'!AS66+'Asst Agencies'!AS66+'STM Web Sales Summary'!AS66</f>
        <v>1</v>
      </c>
      <c r="AT66" s="91">
        <f>'Adroit Sales Summary'!AT66+'Asst Agencies'!AT66+'STM Web Sales Summary'!AT66</f>
        <v>0</v>
      </c>
      <c r="AU66" s="91">
        <f>'Adroit Sales Summary'!AU66+'Asst Agencies'!AU66+'STM Web Sales Summary'!AU66</f>
        <v>0</v>
      </c>
      <c r="AV66" s="91">
        <f>'Adroit Sales Summary'!AV66+'Asst Agencies'!AV66+'STM Web Sales Summary'!AV66</f>
        <v>0</v>
      </c>
      <c r="AW66" s="91">
        <f>'Adroit Sales Summary'!AW66+'Asst Agencies'!AW66+'STM Web Sales Summary'!AW66</f>
        <v>0</v>
      </c>
      <c r="AX66" s="91">
        <f>'Adroit Sales Summary'!AX66+'Asst Agencies'!AX66+'STM Web Sales Summary'!AX66</f>
        <v>0</v>
      </c>
      <c r="AY66" s="91">
        <f>'Adroit Sales Summary'!AY66+'Asst Agencies'!AY66+'STM Web Sales Summary'!AY66</f>
        <v>0</v>
      </c>
      <c r="AZ66" s="91">
        <f>'Adroit Sales Summary'!AZ66+'Asst Agencies'!AZ66+'STM Web Sales Summary'!AZ66</f>
        <v>0</v>
      </c>
      <c r="BA66" s="14">
        <f>'Adroit Sales Summary'!BA66+'Asst Agencies'!BA66+'STM Web Sales Summary'!BA66</f>
        <v>4</v>
      </c>
      <c r="BC66" s="91">
        <f>'Adroit Sales Summary'!BB66+'Asst Agencies'!BB66+'Asst Agencies'!BJ66+'Asst Agencies'!BR66+'Asst Agencies'!BZ66+'Asst Agencies'!CH66+'Asst Agencies'!CP66+'STM Web Sales Summary'!BC66</f>
        <v>1</v>
      </c>
      <c r="BD66" s="91">
        <f>'Adroit Sales Summary'!BC66+'Asst Agencies'!BC66+'Asst Agencies'!BK66+'Asst Agencies'!BS66+'Asst Agencies'!CA66+'Asst Agencies'!CI66+'Asst Agencies'!CQ66+'STM Web Sales Summary'!BD66</f>
        <v>0</v>
      </c>
      <c r="BE66" s="91">
        <f>'Adroit Sales Summary'!BD66+'Asst Agencies'!BD66+'Asst Agencies'!BL66+'Asst Agencies'!BT66+'Asst Agencies'!CB66+'Asst Agencies'!CJ66+'Asst Agencies'!CR66+'STM Web Sales Summary'!BE66</f>
        <v>2</v>
      </c>
      <c r="BF66" s="91">
        <f>'Adroit Sales Summary'!BE66+'Asst Agencies'!BE66+'Asst Agencies'!BM66+'Asst Agencies'!BU66+'Asst Agencies'!CC66+'Asst Agencies'!CK66+'Asst Agencies'!CS66+'STM Web Sales Summary'!BF66</f>
        <v>1</v>
      </c>
      <c r="BG66" s="60">
        <f>'Adroit Sales Summary'!BF66+'Asst Agencies'!BF66+'Asst Agencies'!BN66+'Asst Agencies'!BV66+'Asst Agencies'!CD66+'Asst Agencies'!CL66+'Asst Agencies'!CT66+'STM Web Sales Summary'!BG66</f>
        <v>0</v>
      </c>
      <c r="BH66" s="29">
        <f>'Adroit Sales Summary'!BG66+'Asst Agencies'!BG66+'Asst Agencies'!BO66+'Asst Agencies'!BW66+'Asst Agencies'!CE66+'Asst Agencies'!CM66+'Asst Agencies'!CU66+'STM Web Sales Summary'!BH66</f>
        <v>0</v>
      </c>
      <c r="BI66" s="29">
        <f>'Adroit Sales Summary'!BH66+'Asst Agencies'!BH66+'Asst Agencies'!BP66+'Asst Agencies'!BX66+'Asst Agencies'!CF66+'Asst Agencies'!CN66+'Asst Agencies'!CV66+'STM Web Sales Summary'!BI66</f>
        <v>0</v>
      </c>
      <c r="BJ66" s="57">
        <f>'Adroit Sales Summary'!BI66+'Asst Agencies'!BI66+'Asst Agencies'!BQ66+'Asst Agencies'!BY66+'Asst Agencies'!CG66+'Asst Agencies'!CO66+'Asst Agencies'!CW66+'STM Web Sales Summary'!BJ66</f>
        <v>0</v>
      </c>
      <c r="BK66" s="14">
        <f t="shared" si="0"/>
        <v>4</v>
      </c>
      <c r="BL66" s="91">
        <f>'Adroit Sales Summary'!BK66</f>
        <v>2</v>
      </c>
      <c r="BM66" s="91">
        <f t="shared" si="1"/>
        <v>2</v>
      </c>
    </row>
    <row r="67" spans="1:65" x14ac:dyDescent="0.45">
      <c r="A67" s="2">
        <v>42791</v>
      </c>
      <c r="B67" s="91">
        <f>'Adroit Sales Summary'!B67+'Asst Agencies'!B67+'STM Web Sales Summary'!B67</f>
        <v>0</v>
      </c>
      <c r="C67" s="91">
        <f>'Adroit Sales Summary'!C67+'Asst Agencies'!C67+'STM Web Sales Summary'!C67</f>
        <v>0</v>
      </c>
      <c r="D67" s="91">
        <f>'Adroit Sales Summary'!D67+'Asst Agencies'!D67+'STM Web Sales Summary'!D67</f>
        <v>1</v>
      </c>
      <c r="E67" s="91">
        <f>'Adroit Sales Summary'!E67+'Asst Agencies'!E67+'STM Web Sales Summary'!E67</f>
        <v>0</v>
      </c>
      <c r="F67" s="91">
        <f>'Adroit Sales Summary'!F67+'Asst Agencies'!F67+'STM Web Sales Summary'!F67</f>
        <v>0</v>
      </c>
      <c r="G67" s="91">
        <f>'Adroit Sales Summary'!G67+'Asst Agencies'!G67+'STM Web Sales Summary'!G67</f>
        <v>0</v>
      </c>
      <c r="H67" s="91">
        <f>'Adroit Sales Summary'!H67+'Asst Agencies'!H67+'STM Web Sales Summary'!H67</f>
        <v>0</v>
      </c>
      <c r="I67" s="91">
        <f>'Adroit Sales Summary'!I67+'Asst Agencies'!I67+'STM Web Sales Summary'!I67</f>
        <v>0</v>
      </c>
      <c r="J67" s="91">
        <f>'Adroit Sales Summary'!J67+'Asst Agencies'!J67+'STM Web Sales Summary'!J67</f>
        <v>0</v>
      </c>
      <c r="K67" s="91">
        <f>'Adroit Sales Summary'!K67+'Asst Agencies'!K67+'STM Web Sales Summary'!K67</f>
        <v>0</v>
      </c>
      <c r="L67" s="91">
        <f>'Adroit Sales Summary'!L67+'Asst Agencies'!L67+'STM Web Sales Summary'!L67</f>
        <v>1</v>
      </c>
      <c r="M67" s="91">
        <f>'Adroit Sales Summary'!M67+'Asst Agencies'!M67+'STM Web Sales Summary'!M67</f>
        <v>0</v>
      </c>
      <c r="N67" s="91">
        <f>'Adroit Sales Summary'!N67+'Asst Agencies'!N67+'STM Web Sales Summary'!N67</f>
        <v>0</v>
      </c>
      <c r="O67" s="91">
        <f>'Adroit Sales Summary'!O67+'Asst Agencies'!O67+'STM Web Sales Summary'!O67</f>
        <v>0</v>
      </c>
      <c r="P67" s="91">
        <f>'Adroit Sales Summary'!P67+'Asst Agencies'!P67+'STM Web Sales Summary'!P67</f>
        <v>0</v>
      </c>
      <c r="Q67" s="91">
        <f>'Adroit Sales Summary'!Q67+'Asst Agencies'!Q67+'STM Web Sales Summary'!Q67</f>
        <v>0</v>
      </c>
      <c r="R67" s="91">
        <f>'Adroit Sales Summary'!R67+'Asst Agencies'!R67+'STM Web Sales Summary'!R67</f>
        <v>0</v>
      </c>
      <c r="S67" s="91">
        <f>'Adroit Sales Summary'!S67+'Asst Agencies'!S67+'STM Web Sales Summary'!S67</f>
        <v>0</v>
      </c>
      <c r="T67" s="91">
        <f>'Adroit Sales Summary'!T67+'Asst Agencies'!T67+'STM Web Sales Summary'!T67</f>
        <v>0</v>
      </c>
      <c r="U67" s="91">
        <f>'Adroit Sales Summary'!U67+'Asst Agencies'!U67+'STM Web Sales Summary'!U67</f>
        <v>0</v>
      </c>
      <c r="V67" s="91">
        <f>'Adroit Sales Summary'!V67+'Asst Agencies'!V67+'STM Web Sales Summary'!V67</f>
        <v>0</v>
      </c>
      <c r="W67" s="91">
        <f>'Adroit Sales Summary'!W67+'Asst Agencies'!W67+'STM Web Sales Summary'!W67</f>
        <v>0</v>
      </c>
      <c r="X67" s="91">
        <f>'Adroit Sales Summary'!X67+'Asst Agencies'!X67+'STM Web Sales Summary'!X67</f>
        <v>0</v>
      </c>
      <c r="Y67" s="91">
        <f>'Adroit Sales Summary'!Y67+'Asst Agencies'!Y67+'STM Web Sales Summary'!Y67</f>
        <v>0</v>
      </c>
      <c r="Z67" s="91">
        <f>'Adroit Sales Summary'!Z67+'Asst Agencies'!Z67+'STM Web Sales Summary'!Z67</f>
        <v>0</v>
      </c>
      <c r="AA67" s="91">
        <f>'Adroit Sales Summary'!AA67+'Asst Agencies'!AA67+'STM Web Sales Summary'!AA67</f>
        <v>0</v>
      </c>
      <c r="AB67" s="91">
        <f>'Adroit Sales Summary'!AB67+'Asst Agencies'!AB67+'STM Web Sales Summary'!AB67</f>
        <v>0</v>
      </c>
      <c r="AC67" s="91">
        <f>'Adroit Sales Summary'!AC67+'Asst Agencies'!AC67+'STM Web Sales Summary'!AC67</f>
        <v>0</v>
      </c>
      <c r="AD67" s="91">
        <f>'Adroit Sales Summary'!AD67+'Asst Agencies'!AD67+'STM Web Sales Summary'!AD67</f>
        <v>0</v>
      </c>
      <c r="AE67" s="91">
        <f>'Adroit Sales Summary'!AE67+'Asst Agencies'!AE67+'STM Web Sales Summary'!AE67</f>
        <v>0</v>
      </c>
      <c r="AF67" s="91">
        <f>'Adroit Sales Summary'!AF67+'Asst Agencies'!AF67+'STM Web Sales Summary'!AF67</f>
        <v>0</v>
      </c>
      <c r="AG67" s="91">
        <f>'Adroit Sales Summary'!AG67+'Asst Agencies'!AG67+'STM Web Sales Summary'!AG67</f>
        <v>0</v>
      </c>
      <c r="AH67" s="91">
        <f>'Adroit Sales Summary'!AH67+'Asst Agencies'!AH67+'STM Web Sales Summary'!AH67</f>
        <v>0</v>
      </c>
      <c r="AI67" s="91">
        <f>'Adroit Sales Summary'!AI67+'Asst Agencies'!AI67+'STM Web Sales Summary'!AI67</f>
        <v>0</v>
      </c>
      <c r="AJ67" s="91">
        <f>'Adroit Sales Summary'!AJ67+'Asst Agencies'!AJ67+'STM Web Sales Summary'!AJ67</f>
        <v>0</v>
      </c>
      <c r="AK67" s="91">
        <f>'Adroit Sales Summary'!AK67+'Asst Agencies'!AK67+'STM Web Sales Summary'!AK67</f>
        <v>0</v>
      </c>
      <c r="AL67" s="91">
        <f>'Adroit Sales Summary'!AL67+'Asst Agencies'!AL67+'STM Web Sales Summary'!AL67</f>
        <v>0</v>
      </c>
      <c r="AM67" s="91">
        <f>'Adroit Sales Summary'!AM67+'Asst Agencies'!AM67+'STM Web Sales Summary'!AM67</f>
        <v>0</v>
      </c>
      <c r="AN67" s="91">
        <f>'Adroit Sales Summary'!AN67+'Asst Agencies'!AN67+'STM Web Sales Summary'!AN67</f>
        <v>0</v>
      </c>
      <c r="AO67" s="91">
        <f>'Adroit Sales Summary'!AO67+'Asst Agencies'!AO67+'STM Web Sales Summary'!AO67</f>
        <v>0</v>
      </c>
      <c r="AP67" s="91">
        <f>'Adroit Sales Summary'!AP67+'Asst Agencies'!AP67+'STM Web Sales Summary'!AP67</f>
        <v>0</v>
      </c>
      <c r="AQ67" s="91">
        <f>'Adroit Sales Summary'!AQ67+'Asst Agencies'!AQ67+'STM Web Sales Summary'!AQ67</f>
        <v>0</v>
      </c>
      <c r="AR67" s="91">
        <f>'Adroit Sales Summary'!AR67+'Asst Agencies'!AR67+'STM Web Sales Summary'!AR67</f>
        <v>0</v>
      </c>
      <c r="AS67" s="91">
        <f>'Adroit Sales Summary'!AS67+'Asst Agencies'!AS67+'STM Web Sales Summary'!AS67</f>
        <v>0</v>
      </c>
      <c r="AT67" s="91">
        <f>'Adroit Sales Summary'!AT67+'Asst Agencies'!AT67+'STM Web Sales Summary'!AT67</f>
        <v>0</v>
      </c>
      <c r="AU67" s="91">
        <f>'Adroit Sales Summary'!AU67+'Asst Agencies'!AU67+'STM Web Sales Summary'!AU67</f>
        <v>0</v>
      </c>
      <c r="AV67" s="91">
        <f>'Adroit Sales Summary'!AV67+'Asst Agencies'!AV67+'STM Web Sales Summary'!AV67</f>
        <v>0</v>
      </c>
      <c r="AW67" s="91">
        <f>'Adroit Sales Summary'!AW67+'Asst Agencies'!AW67+'STM Web Sales Summary'!AW67</f>
        <v>0</v>
      </c>
      <c r="AX67" s="91">
        <f>'Adroit Sales Summary'!AX67+'Asst Agencies'!AX67+'STM Web Sales Summary'!AX67</f>
        <v>0</v>
      </c>
      <c r="AY67" s="91">
        <f>'Adroit Sales Summary'!AY67+'Asst Agencies'!AY67+'STM Web Sales Summary'!AY67</f>
        <v>0</v>
      </c>
      <c r="AZ67" s="91">
        <f>'Adroit Sales Summary'!AZ67+'Asst Agencies'!AZ67+'STM Web Sales Summary'!AZ67</f>
        <v>0</v>
      </c>
      <c r="BA67" s="14">
        <f>'Adroit Sales Summary'!BA67+'Asst Agencies'!BA67+'STM Web Sales Summary'!BA67</f>
        <v>2</v>
      </c>
      <c r="BC67" s="91">
        <f>'Adroit Sales Summary'!BB67+'Asst Agencies'!BB67+'Asst Agencies'!BJ67+'Asst Agencies'!BR67+'Asst Agencies'!BZ67+'Asst Agencies'!CH67+'Asst Agencies'!CP67+'STM Web Sales Summary'!BC67</f>
        <v>0</v>
      </c>
      <c r="BD67" s="91">
        <f>'Adroit Sales Summary'!BC67+'Asst Agencies'!BC67+'Asst Agencies'!BK67+'Asst Agencies'!BS67+'Asst Agencies'!CA67+'Asst Agencies'!CI67+'Asst Agencies'!CQ67+'STM Web Sales Summary'!BD67</f>
        <v>0</v>
      </c>
      <c r="BE67" s="91">
        <f>'Adroit Sales Summary'!BD67+'Asst Agencies'!BD67+'Asst Agencies'!BL67+'Asst Agencies'!BT67+'Asst Agencies'!CB67+'Asst Agencies'!CJ67+'Asst Agencies'!CR67+'STM Web Sales Summary'!BE67</f>
        <v>1</v>
      </c>
      <c r="BF67" s="91">
        <f>'Adroit Sales Summary'!BE67+'Asst Agencies'!BE67+'Asst Agencies'!BM67+'Asst Agencies'!BU67+'Asst Agencies'!CC67+'Asst Agencies'!CK67+'Asst Agencies'!CS67+'STM Web Sales Summary'!BF67</f>
        <v>1</v>
      </c>
      <c r="BG67" s="60">
        <f>'Adroit Sales Summary'!BF67+'Asst Agencies'!BF67+'Asst Agencies'!BN67+'Asst Agencies'!BV67+'Asst Agencies'!CD67+'Asst Agencies'!CL67+'Asst Agencies'!CT67+'STM Web Sales Summary'!BG67</f>
        <v>0</v>
      </c>
      <c r="BH67" s="29">
        <f>'Adroit Sales Summary'!BG67+'Asst Agencies'!BG67+'Asst Agencies'!BO67+'Asst Agencies'!BW67+'Asst Agencies'!CE67+'Asst Agencies'!CM67+'Asst Agencies'!CU67+'STM Web Sales Summary'!BH67</f>
        <v>0</v>
      </c>
      <c r="BI67" s="29">
        <f>'Adroit Sales Summary'!BH67+'Asst Agencies'!BH67+'Asst Agencies'!BP67+'Asst Agencies'!BX67+'Asst Agencies'!CF67+'Asst Agencies'!CN67+'Asst Agencies'!CV67+'STM Web Sales Summary'!BI67</f>
        <v>0</v>
      </c>
      <c r="BJ67" s="57">
        <f>'Adroit Sales Summary'!BI67+'Asst Agencies'!BI67+'Asst Agencies'!BQ67+'Asst Agencies'!BY67+'Asst Agencies'!CG67+'Asst Agencies'!CO67+'Asst Agencies'!CW67+'STM Web Sales Summary'!BJ67</f>
        <v>0</v>
      </c>
      <c r="BK67" s="14">
        <f t="shared" si="0"/>
        <v>2</v>
      </c>
      <c r="BL67" s="91">
        <f>'Adroit Sales Summary'!BK67</f>
        <v>0</v>
      </c>
      <c r="BM67" s="91">
        <f t="shared" si="1"/>
        <v>2</v>
      </c>
    </row>
    <row r="68" spans="1:65" s="18" customFormat="1" x14ac:dyDescent="0.45">
      <c r="A68" s="3" t="s">
        <v>58</v>
      </c>
      <c r="B68" s="4">
        <f>'Adroit Sales Summary'!B68+'Asst Agencies'!B68+'STM Web Sales Summary'!B68</f>
        <v>0</v>
      </c>
      <c r="C68" s="4">
        <f>'Adroit Sales Summary'!C68+'Asst Agencies'!C68+'STM Web Sales Summary'!C68</f>
        <v>0</v>
      </c>
      <c r="D68" s="4">
        <f>'Adroit Sales Summary'!D68+'Asst Agencies'!D68+'STM Web Sales Summary'!D68</f>
        <v>3</v>
      </c>
      <c r="E68" s="4">
        <f>'Adroit Sales Summary'!E68+'Asst Agencies'!E68+'STM Web Sales Summary'!E68</f>
        <v>0</v>
      </c>
      <c r="F68" s="4">
        <f>'Adroit Sales Summary'!F68+'Asst Agencies'!F68+'STM Web Sales Summary'!F68</f>
        <v>0</v>
      </c>
      <c r="G68" s="4">
        <f>'Adroit Sales Summary'!G68+'Asst Agencies'!G68+'STM Web Sales Summary'!G68</f>
        <v>0</v>
      </c>
      <c r="H68" s="4">
        <f>'Adroit Sales Summary'!H68+'Asst Agencies'!H68+'STM Web Sales Summary'!H68</f>
        <v>0</v>
      </c>
      <c r="I68" s="4">
        <f>'Adroit Sales Summary'!I68+'Asst Agencies'!I68+'STM Web Sales Summary'!I68</f>
        <v>0</v>
      </c>
      <c r="J68" s="4">
        <f>'Adroit Sales Summary'!J68+'Asst Agencies'!J68+'STM Web Sales Summary'!J68</f>
        <v>0</v>
      </c>
      <c r="K68" s="4">
        <f>'Adroit Sales Summary'!K68+'Asst Agencies'!K68+'STM Web Sales Summary'!K68</f>
        <v>0</v>
      </c>
      <c r="L68" s="4">
        <f>'Adroit Sales Summary'!L68+'Asst Agencies'!L68+'STM Web Sales Summary'!L68</f>
        <v>4</v>
      </c>
      <c r="M68" s="4">
        <f>'Adroit Sales Summary'!M68+'Asst Agencies'!M68+'STM Web Sales Summary'!M68</f>
        <v>0</v>
      </c>
      <c r="N68" s="4">
        <f>'Adroit Sales Summary'!N68+'Asst Agencies'!N68+'STM Web Sales Summary'!N68</f>
        <v>0</v>
      </c>
      <c r="O68" s="4">
        <f>'Adroit Sales Summary'!O68+'Asst Agencies'!O68+'STM Web Sales Summary'!O68</f>
        <v>1</v>
      </c>
      <c r="P68" s="4">
        <f>'Adroit Sales Summary'!P68+'Asst Agencies'!P68+'STM Web Sales Summary'!P68</f>
        <v>0</v>
      </c>
      <c r="Q68" s="4">
        <f>'Adroit Sales Summary'!Q68+'Asst Agencies'!Q68+'STM Web Sales Summary'!Q68</f>
        <v>1</v>
      </c>
      <c r="R68" s="4">
        <f>'Adroit Sales Summary'!R68+'Asst Agencies'!R68+'STM Web Sales Summary'!R68</f>
        <v>0</v>
      </c>
      <c r="S68" s="4">
        <f>'Adroit Sales Summary'!S68+'Asst Agencies'!S68+'STM Web Sales Summary'!S68</f>
        <v>0</v>
      </c>
      <c r="T68" s="4">
        <f>'Adroit Sales Summary'!T68+'Asst Agencies'!T68+'STM Web Sales Summary'!T68</f>
        <v>0</v>
      </c>
      <c r="U68" s="4">
        <f>'Adroit Sales Summary'!U68+'Asst Agencies'!U68+'STM Web Sales Summary'!U68</f>
        <v>0</v>
      </c>
      <c r="V68" s="4">
        <f>'Adroit Sales Summary'!V68+'Asst Agencies'!V68+'STM Web Sales Summary'!V68</f>
        <v>0</v>
      </c>
      <c r="W68" s="4">
        <f>'Adroit Sales Summary'!W68+'Asst Agencies'!W68+'STM Web Sales Summary'!W68</f>
        <v>0</v>
      </c>
      <c r="X68" s="4">
        <f>'Adroit Sales Summary'!X68+'Asst Agencies'!X68+'STM Web Sales Summary'!X68</f>
        <v>1</v>
      </c>
      <c r="Y68" s="4">
        <f>'Adroit Sales Summary'!Y68+'Asst Agencies'!Y68+'STM Web Sales Summary'!Y68</f>
        <v>0</v>
      </c>
      <c r="Z68" s="4">
        <f>'Adroit Sales Summary'!Z68+'Asst Agencies'!Z68+'STM Web Sales Summary'!Z68</f>
        <v>0</v>
      </c>
      <c r="AA68" s="4">
        <f>'Adroit Sales Summary'!AA68+'Asst Agencies'!AA68+'STM Web Sales Summary'!AA68</f>
        <v>0</v>
      </c>
      <c r="AB68" s="4">
        <f>'Adroit Sales Summary'!AB68+'Asst Agencies'!AB68+'STM Web Sales Summary'!AB68</f>
        <v>0</v>
      </c>
      <c r="AC68" s="4">
        <f>'Adroit Sales Summary'!AC68+'Asst Agencies'!AC68+'STM Web Sales Summary'!AC68</f>
        <v>3</v>
      </c>
      <c r="AD68" s="4">
        <f>'Adroit Sales Summary'!AD68+'Asst Agencies'!AD68+'STM Web Sales Summary'!AD68</f>
        <v>0</v>
      </c>
      <c r="AE68" s="4">
        <f>'Adroit Sales Summary'!AE68+'Asst Agencies'!AE68+'STM Web Sales Summary'!AE68</f>
        <v>0</v>
      </c>
      <c r="AF68" s="4">
        <f>'Adroit Sales Summary'!AF68+'Asst Agencies'!AF68+'STM Web Sales Summary'!AF68</f>
        <v>0</v>
      </c>
      <c r="AG68" s="4">
        <f>'Adroit Sales Summary'!AG68+'Asst Agencies'!AG68+'STM Web Sales Summary'!AG68</f>
        <v>0</v>
      </c>
      <c r="AH68" s="4">
        <f>'Adroit Sales Summary'!AH68+'Asst Agencies'!AH68+'STM Web Sales Summary'!AH68</f>
        <v>0</v>
      </c>
      <c r="AI68" s="4">
        <f>'Adroit Sales Summary'!AI68+'Asst Agencies'!AI68+'STM Web Sales Summary'!AI68</f>
        <v>0</v>
      </c>
      <c r="AJ68" s="4">
        <f>'Adroit Sales Summary'!AJ68+'Asst Agencies'!AJ68+'STM Web Sales Summary'!AJ68</f>
        <v>0</v>
      </c>
      <c r="AK68" s="4">
        <f>'Adroit Sales Summary'!AK68+'Asst Agencies'!AK68+'STM Web Sales Summary'!AK68</f>
        <v>1</v>
      </c>
      <c r="AL68" s="4">
        <f>'Adroit Sales Summary'!AL68+'Asst Agencies'!AL68+'STM Web Sales Summary'!AL68</f>
        <v>0</v>
      </c>
      <c r="AM68" s="4">
        <f>'Adroit Sales Summary'!AM68+'Asst Agencies'!AM68+'STM Web Sales Summary'!AM68</f>
        <v>0</v>
      </c>
      <c r="AN68" s="4">
        <f>'Adroit Sales Summary'!AN68+'Asst Agencies'!AN68+'STM Web Sales Summary'!AN68</f>
        <v>0</v>
      </c>
      <c r="AO68" s="4">
        <f>'Adroit Sales Summary'!AO68+'Asst Agencies'!AO68+'STM Web Sales Summary'!AO68</f>
        <v>0</v>
      </c>
      <c r="AP68" s="4">
        <f>'Adroit Sales Summary'!AP68+'Asst Agencies'!AP68+'STM Web Sales Summary'!AP68</f>
        <v>0</v>
      </c>
      <c r="AQ68" s="4">
        <f>'Adroit Sales Summary'!AQ68+'Asst Agencies'!AQ68+'STM Web Sales Summary'!AQ68</f>
        <v>0</v>
      </c>
      <c r="AR68" s="4">
        <f>'Adroit Sales Summary'!AR68+'Asst Agencies'!AR68+'STM Web Sales Summary'!AR68</f>
        <v>1</v>
      </c>
      <c r="AS68" s="4">
        <f>'Adroit Sales Summary'!AS68+'Asst Agencies'!AS68+'STM Web Sales Summary'!AS68</f>
        <v>7</v>
      </c>
      <c r="AT68" s="4">
        <f>'Adroit Sales Summary'!AT68+'Asst Agencies'!AT68+'STM Web Sales Summary'!AT68</f>
        <v>0</v>
      </c>
      <c r="AU68" s="4">
        <f>'Adroit Sales Summary'!AU68+'Asst Agencies'!AU68+'STM Web Sales Summary'!AU68</f>
        <v>0</v>
      </c>
      <c r="AV68" s="4">
        <f>'Adroit Sales Summary'!AV68+'Asst Agencies'!AV68+'STM Web Sales Summary'!AV68</f>
        <v>1</v>
      </c>
      <c r="AW68" s="4">
        <f>'Adroit Sales Summary'!AW68+'Asst Agencies'!AW68+'STM Web Sales Summary'!AW68</f>
        <v>0</v>
      </c>
      <c r="AX68" s="4">
        <f>'Adroit Sales Summary'!AX68+'Asst Agencies'!AX68+'STM Web Sales Summary'!AX68</f>
        <v>0</v>
      </c>
      <c r="AY68" s="4">
        <f>'Adroit Sales Summary'!AY68+'Asst Agencies'!AY68+'STM Web Sales Summary'!AY68</f>
        <v>1</v>
      </c>
      <c r="AZ68" s="4">
        <f>'Adroit Sales Summary'!AZ68+'Asst Agencies'!AZ68+'STM Web Sales Summary'!AZ68</f>
        <v>0</v>
      </c>
      <c r="BA68" s="18">
        <f>'Adroit Sales Summary'!BA68+'Asst Agencies'!BA68+'STM Web Sales Summary'!BA68</f>
        <v>24</v>
      </c>
      <c r="BC68" s="4">
        <f>'Adroit Sales Summary'!BB68+'Asst Agencies'!BB68+'Asst Agencies'!BJ68+'Asst Agencies'!BR68+'Asst Agencies'!BZ68+'Asst Agencies'!CH68+'Asst Agencies'!CP68+'STM Web Sales Summary'!BC68</f>
        <v>2</v>
      </c>
      <c r="BD68" s="4">
        <f>'Adroit Sales Summary'!BC68+'Asst Agencies'!BC68+'Asst Agencies'!BK68+'Asst Agencies'!BS68+'Asst Agencies'!CA68+'Asst Agencies'!CI68+'Asst Agencies'!CQ68+'STM Web Sales Summary'!BD68</f>
        <v>2</v>
      </c>
      <c r="BE68" s="4">
        <f>'Adroit Sales Summary'!BD68+'Asst Agencies'!BD68+'Asst Agencies'!BL68+'Asst Agencies'!BT68+'Asst Agencies'!CB68+'Asst Agencies'!CJ68+'Asst Agencies'!CR68+'STM Web Sales Summary'!BE68</f>
        <v>9</v>
      </c>
      <c r="BF68" s="4">
        <f>'Adroit Sales Summary'!BE68+'Asst Agencies'!BE68+'Asst Agencies'!BM68+'Asst Agencies'!BU68+'Asst Agencies'!CC68+'Asst Agencies'!CK68+'Asst Agencies'!CS68+'STM Web Sales Summary'!BF68</f>
        <v>11</v>
      </c>
      <c r="BG68" s="62">
        <f>'Adroit Sales Summary'!BF68+'Asst Agencies'!BF68+'Asst Agencies'!BN68+'Asst Agencies'!BV68+'Asst Agencies'!CD68+'Asst Agencies'!CL68+'Asst Agencies'!CT68+'STM Web Sales Summary'!BG68</f>
        <v>0</v>
      </c>
      <c r="BH68" s="30">
        <f>'Adroit Sales Summary'!BG68+'Asst Agencies'!BG68+'Asst Agencies'!BO68+'Asst Agencies'!BW68+'Asst Agencies'!CE68+'Asst Agencies'!CM68+'Asst Agencies'!CU68+'STM Web Sales Summary'!BH68</f>
        <v>0</v>
      </c>
      <c r="BI68" s="30">
        <f>'Adroit Sales Summary'!BH68+'Asst Agencies'!BH68+'Asst Agencies'!BP68+'Asst Agencies'!BX68+'Asst Agencies'!CF68+'Asst Agencies'!CN68+'Asst Agencies'!CV68+'STM Web Sales Summary'!BI68</f>
        <v>0</v>
      </c>
      <c r="BJ68" s="68">
        <f>'Adroit Sales Summary'!BI68+'Asst Agencies'!BI68+'Asst Agencies'!BQ68+'Asst Agencies'!BY68+'Asst Agencies'!CG68+'Asst Agencies'!CO68+'Asst Agencies'!CW68+'STM Web Sales Summary'!BJ68</f>
        <v>0</v>
      </c>
      <c r="BK68" s="18">
        <f t="shared" ref="BK68:BK131" si="2">BJ68+BI68+BH68+BG68+BF68+BE68+BD68+BC68</f>
        <v>24</v>
      </c>
      <c r="BL68" s="4">
        <f>'Adroit Sales Summary'!BK68</f>
        <v>4</v>
      </c>
      <c r="BM68" s="4">
        <f t="shared" ref="BM68:BM131" si="3">BK68-BL68</f>
        <v>20</v>
      </c>
    </row>
    <row r="69" spans="1:65" x14ac:dyDescent="0.45">
      <c r="A69" s="2">
        <v>42792</v>
      </c>
      <c r="B69" s="91">
        <f>'Adroit Sales Summary'!B69+'Asst Agencies'!B69+'STM Web Sales Summary'!B69</f>
        <v>0</v>
      </c>
      <c r="C69" s="91">
        <f>'Adroit Sales Summary'!C69+'Asst Agencies'!C69+'STM Web Sales Summary'!C69</f>
        <v>0</v>
      </c>
      <c r="D69" s="91">
        <f>'Adroit Sales Summary'!D69+'Asst Agencies'!D69+'STM Web Sales Summary'!D69</f>
        <v>0</v>
      </c>
      <c r="E69" s="91">
        <f>'Adroit Sales Summary'!E69+'Asst Agencies'!E69+'STM Web Sales Summary'!E69</f>
        <v>0</v>
      </c>
      <c r="F69" s="91">
        <f>'Adroit Sales Summary'!F69+'Asst Agencies'!F69+'STM Web Sales Summary'!F69</f>
        <v>0</v>
      </c>
      <c r="G69" s="91">
        <f>'Adroit Sales Summary'!G69+'Asst Agencies'!G69+'STM Web Sales Summary'!G69</f>
        <v>0</v>
      </c>
      <c r="H69" s="91">
        <f>'Adroit Sales Summary'!H69+'Asst Agencies'!H69+'STM Web Sales Summary'!H69</f>
        <v>0</v>
      </c>
      <c r="I69" s="91">
        <f>'Adroit Sales Summary'!I69+'Asst Agencies'!I69+'STM Web Sales Summary'!I69</f>
        <v>0</v>
      </c>
      <c r="J69" s="91">
        <f>'Adroit Sales Summary'!J69+'Asst Agencies'!J69+'STM Web Sales Summary'!J69</f>
        <v>0</v>
      </c>
      <c r="K69" s="91">
        <f>'Adroit Sales Summary'!K69+'Asst Agencies'!K69+'STM Web Sales Summary'!K69</f>
        <v>0</v>
      </c>
      <c r="L69" s="91">
        <f>'Adroit Sales Summary'!L69+'Asst Agencies'!L69+'STM Web Sales Summary'!L69</f>
        <v>0</v>
      </c>
      <c r="M69" s="91">
        <f>'Adroit Sales Summary'!M69+'Asst Agencies'!M69+'STM Web Sales Summary'!M69</f>
        <v>0</v>
      </c>
      <c r="N69" s="91">
        <f>'Adroit Sales Summary'!N69+'Asst Agencies'!N69+'STM Web Sales Summary'!N69</f>
        <v>0</v>
      </c>
      <c r="O69" s="91">
        <f>'Adroit Sales Summary'!O69+'Asst Agencies'!O69+'STM Web Sales Summary'!O69</f>
        <v>0</v>
      </c>
      <c r="P69" s="91">
        <f>'Adroit Sales Summary'!P69+'Asst Agencies'!P69+'STM Web Sales Summary'!P69</f>
        <v>0</v>
      </c>
      <c r="Q69" s="91">
        <f>'Adroit Sales Summary'!Q69+'Asst Agencies'!Q69+'STM Web Sales Summary'!Q69</f>
        <v>0</v>
      </c>
      <c r="R69" s="91">
        <f>'Adroit Sales Summary'!R69+'Asst Agencies'!R69+'STM Web Sales Summary'!R69</f>
        <v>0</v>
      </c>
      <c r="S69" s="91">
        <f>'Adroit Sales Summary'!S69+'Asst Agencies'!S69+'STM Web Sales Summary'!S69</f>
        <v>0</v>
      </c>
      <c r="T69" s="91">
        <f>'Adroit Sales Summary'!T69+'Asst Agencies'!T69+'STM Web Sales Summary'!T69</f>
        <v>0</v>
      </c>
      <c r="U69" s="91">
        <f>'Adroit Sales Summary'!U69+'Asst Agencies'!U69+'STM Web Sales Summary'!U69</f>
        <v>0</v>
      </c>
      <c r="V69" s="91">
        <f>'Adroit Sales Summary'!V69+'Asst Agencies'!V69+'STM Web Sales Summary'!V69</f>
        <v>0</v>
      </c>
      <c r="W69" s="91">
        <f>'Adroit Sales Summary'!W69+'Asst Agencies'!W69+'STM Web Sales Summary'!W69</f>
        <v>0</v>
      </c>
      <c r="X69" s="91">
        <f>'Adroit Sales Summary'!X69+'Asst Agencies'!X69+'STM Web Sales Summary'!X69</f>
        <v>0</v>
      </c>
      <c r="Y69" s="91">
        <f>'Adroit Sales Summary'!Y69+'Asst Agencies'!Y69+'STM Web Sales Summary'!Y69</f>
        <v>0</v>
      </c>
      <c r="Z69" s="91">
        <f>'Adroit Sales Summary'!Z69+'Asst Agencies'!Z69+'STM Web Sales Summary'!Z69</f>
        <v>0</v>
      </c>
      <c r="AA69" s="91">
        <f>'Adroit Sales Summary'!AA69+'Asst Agencies'!AA69+'STM Web Sales Summary'!AA69</f>
        <v>0</v>
      </c>
      <c r="AB69" s="91">
        <f>'Adroit Sales Summary'!AB69+'Asst Agencies'!AB69+'STM Web Sales Summary'!AB69</f>
        <v>0</v>
      </c>
      <c r="AC69" s="91">
        <f>'Adroit Sales Summary'!AC69+'Asst Agencies'!AC69+'STM Web Sales Summary'!AC69</f>
        <v>0</v>
      </c>
      <c r="AD69" s="91">
        <f>'Adroit Sales Summary'!AD69+'Asst Agencies'!AD69+'STM Web Sales Summary'!AD69</f>
        <v>0</v>
      </c>
      <c r="AE69" s="91">
        <f>'Adroit Sales Summary'!AE69+'Asst Agencies'!AE69+'STM Web Sales Summary'!AE69</f>
        <v>0</v>
      </c>
      <c r="AF69" s="91">
        <f>'Adroit Sales Summary'!AF69+'Asst Agencies'!AF69+'STM Web Sales Summary'!AF69</f>
        <v>0</v>
      </c>
      <c r="AG69" s="91">
        <f>'Adroit Sales Summary'!AG69+'Asst Agencies'!AG69+'STM Web Sales Summary'!AG69</f>
        <v>0</v>
      </c>
      <c r="AH69" s="91">
        <f>'Adroit Sales Summary'!AH69+'Asst Agencies'!AH69+'STM Web Sales Summary'!AH69</f>
        <v>0</v>
      </c>
      <c r="AI69" s="91">
        <f>'Adroit Sales Summary'!AI69+'Asst Agencies'!AI69+'STM Web Sales Summary'!AI69</f>
        <v>0</v>
      </c>
      <c r="AJ69" s="91">
        <f>'Adroit Sales Summary'!AJ69+'Asst Agencies'!AJ69+'STM Web Sales Summary'!AJ69</f>
        <v>0</v>
      </c>
      <c r="AK69" s="91">
        <f>'Adroit Sales Summary'!AK69+'Asst Agencies'!AK69+'STM Web Sales Summary'!AK69</f>
        <v>0</v>
      </c>
      <c r="AL69" s="91">
        <f>'Adroit Sales Summary'!AL69+'Asst Agencies'!AL69+'STM Web Sales Summary'!AL69</f>
        <v>0</v>
      </c>
      <c r="AM69" s="91">
        <f>'Adroit Sales Summary'!AM69+'Asst Agencies'!AM69+'STM Web Sales Summary'!AM69</f>
        <v>0</v>
      </c>
      <c r="AN69" s="91">
        <f>'Adroit Sales Summary'!AN69+'Asst Agencies'!AN69+'STM Web Sales Summary'!AN69</f>
        <v>0</v>
      </c>
      <c r="AO69" s="91">
        <f>'Adroit Sales Summary'!AO69+'Asst Agencies'!AO69+'STM Web Sales Summary'!AO69</f>
        <v>0</v>
      </c>
      <c r="AP69" s="91">
        <f>'Adroit Sales Summary'!AP69+'Asst Agencies'!AP69+'STM Web Sales Summary'!AP69</f>
        <v>0</v>
      </c>
      <c r="AQ69" s="91">
        <f>'Adroit Sales Summary'!AQ69+'Asst Agencies'!AQ69+'STM Web Sales Summary'!AQ69</f>
        <v>0</v>
      </c>
      <c r="AR69" s="91">
        <f>'Adroit Sales Summary'!AR69+'Asst Agencies'!AR69+'STM Web Sales Summary'!AR69</f>
        <v>0</v>
      </c>
      <c r="AS69" s="91">
        <f>'Adroit Sales Summary'!AS69+'Asst Agencies'!AS69+'STM Web Sales Summary'!AS69</f>
        <v>2</v>
      </c>
      <c r="AT69" s="91">
        <f>'Adroit Sales Summary'!AT69+'Asst Agencies'!AT69+'STM Web Sales Summary'!AT69</f>
        <v>0</v>
      </c>
      <c r="AU69" s="91">
        <f>'Adroit Sales Summary'!AU69+'Asst Agencies'!AU69+'STM Web Sales Summary'!AU69</f>
        <v>0</v>
      </c>
      <c r="AV69" s="91">
        <f>'Adroit Sales Summary'!AV69+'Asst Agencies'!AV69+'STM Web Sales Summary'!AV69</f>
        <v>0</v>
      </c>
      <c r="AW69" s="91">
        <f>'Adroit Sales Summary'!AW69+'Asst Agencies'!AW69+'STM Web Sales Summary'!AW69</f>
        <v>0</v>
      </c>
      <c r="AX69" s="91">
        <f>'Adroit Sales Summary'!AX69+'Asst Agencies'!AX69+'STM Web Sales Summary'!AX69</f>
        <v>0</v>
      </c>
      <c r="AY69" s="91">
        <f>'Adroit Sales Summary'!AY69+'Asst Agencies'!AY69+'STM Web Sales Summary'!AY69</f>
        <v>0</v>
      </c>
      <c r="AZ69" s="91">
        <f>'Adroit Sales Summary'!AZ69+'Asst Agencies'!AZ69+'STM Web Sales Summary'!AZ69</f>
        <v>0</v>
      </c>
      <c r="BA69" s="14">
        <f>'Adroit Sales Summary'!BA69+'Asst Agencies'!BA69+'STM Web Sales Summary'!BA69</f>
        <v>2</v>
      </c>
      <c r="BC69" s="91">
        <f>'Adroit Sales Summary'!BB69+'Asst Agencies'!BB69+'Asst Agencies'!BJ69+'Asst Agencies'!BR69+'Asst Agencies'!BZ69+'Asst Agencies'!CH69+'Asst Agencies'!CP69+'STM Web Sales Summary'!BC69</f>
        <v>2</v>
      </c>
      <c r="BD69" s="91">
        <f>'Adroit Sales Summary'!BC69+'Asst Agencies'!BC69+'Asst Agencies'!BK69+'Asst Agencies'!BS69+'Asst Agencies'!CA69+'Asst Agencies'!CI69+'Asst Agencies'!CQ69+'STM Web Sales Summary'!BD69</f>
        <v>0</v>
      </c>
      <c r="BE69" s="91">
        <f>'Adroit Sales Summary'!BD69+'Asst Agencies'!BD69+'Asst Agencies'!BL69+'Asst Agencies'!BT69+'Asst Agencies'!CB69+'Asst Agencies'!CJ69+'Asst Agencies'!CR69+'STM Web Sales Summary'!BE69</f>
        <v>0</v>
      </c>
      <c r="BF69" s="91">
        <f>'Adroit Sales Summary'!BE69+'Asst Agencies'!BE69+'Asst Agencies'!BM69+'Asst Agencies'!BU69+'Asst Agencies'!CC69+'Asst Agencies'!CK69+'Asst Agencies'!CS69+'STM Web Sales Summary'!BF69</f>
        <v>0</v>
      </c>
      <c r="BG69" s="60">
        <f>'Adroit Sales Summary'!BF69+'Asst Agencies'!BF69+'Asst Agencies'!BN69+'Asst Agencies'!BV69+'Asst Agencies'!CD69+'Asst Agencies'!CL69+'Asst Agencies'!CT69+'STM Web Sales Summary'!BG69</f>
        <v>0</v>
      </c>
      <c r="BH69" s="29">
        <f>'Adroit Sales Summary'!BG69+'Asst Agencies'!BG69+'Asst Agencies'!BO69+'Asst Agencies'!BW69+'Asst Agencies'!CE69+'Asst Agencies'!CM69+'Asst Agencies'!CU69+'STM Web Sales Summary'!BH69</f>
        <v>0</v>
      </c>
      <c r="BI69" s="29">
        <f>'Adroit Sales Summary'!BH69+'Asst Agencies'!BH69+'Asst Agencies'!BP69+'Asst Agencies'!BX69+'Asst Agencies'!CF69+'Asst Agencies'!CN69+'Asst Agencies'!CV69+'STM Web Sales Summary'!BI69</f>
        <v>0</v>
      </c>
      <c r="BJ69" s="57">
        <f>'Adroit Sales Summary'!BI69+'Asst Agencies'!BI69+'Asst Agencies'!BQ69+'Asst Agencies'!BY69+'Asst Agencies'!CG69+'Asst Agencies'!CO69+'Asst Agencies'!CW69+'STM Web Sales Summary'!BJ69</f>
        <v>0</v>
      </c>
      <c r="BK69" s="14">
        <f t="shared" si="2"/>
        <v>2</v>
      </c>
      <c r="BL69" s="91">
        <f>'Adroit Sales Summary'!BK69</f>
        <v>0</v>
      </c>
      <c r="BM69" s="91">
        <f t="shared" si="3"/>
        <v>2</v>
      </c>
    </row>
    <row r="70" spans="1:65" x14ac:dyDescent="0.45">
      <c r="A70" s="2">
        <v>42793</v>
      </c>
      <c r="B70" s="91">
        <f>'Adroit Sales Summary'!B70+'Asst Agencies'!B70+'STM Web Sales Summary'!B70</f>
        <v>0</v>
      </c>
      <c r="C70" s="91">
        <f>'Adroit Sales Summary'!C70+'Asst Agencies'!C70+'STM Web Sales Summary'!C70</f>
        <v>0</v>
      </c>
      <c r="D70" s="91">
        <f>'Adroit Sales Summary'!D70+'Asst Agencies'!D70+'STM Web Sales Summary'!D70</f>
        <v>0</v>
      </c>
      <c r="E70" s="91">
        <f>'Adroit Sales Summary'!E70+'Asst Agencies'!E70+'STM Web Sales Summary'!E70</f>
        <v>0</v>
      </c>
      <c r="F70" s="91">
        <f>'Adroit Sales Summary'!F70+'Asst Agencies'!F70+'STM Web Sales Summary'!F70</f>
        <v>1</v>
      </c>
      <c r="G70" s="91">
        <f>'Adroit Sales Summary'!G70+'Asst Agencies'!G70+'STM Web Sales Summary'!G70</f>
        <v>0</v>
      </c>
      <c r="H70" s="91">
        <f>'Adroit Sales Summary'!H70+'Asst Agencies'!H70+'STM Web Sales Summary'!H70</f>
        <v>0</v>
      </c>
      <c r="I70" s="91">
        <f>'Adroit Sales Summary'!I70+'Asst Agencies'!I70+'STM Web Sales Summary'!I70</f>
        <v>0</v>
      </c>
      <c r="J70" s="91">
        <f>'Adroit Sales Summary'!J70+'Asst Agencies'!J70+'STM Web Sales Summary'!J70</f>
        <v>0</v>
      </c>
      <c r="K70" s="91">
        <f>'Adroit Sales Summary'!K70+'Asst Agencies'!K70+'STM Web Sales Summary'!K70</f>
        <v>1</v>
      </c>
      <c r="L70" s="91">
        <f>'Adroit Sales Summary'!L70+'Asst Agencies'!L70+'STM Web Sales Summary'!L70</f>
        <v>0</v>
      </c>
      <c r="M70" s="91">
        <f>'Adroit Sales Summary'!M70+'Asst Agencies'!M70+'STM Web Sales Summary'!M70</f>
        <v>0</v>
      </c>
      <c r="N70" s="91">
        <f>'Adroit Sales Summary'!N70+'Asst Agencies'!N70+'STM Web Sales Summary'!N70</f>
        <v>0</v>
      </c>
      <c r="O70" s="91">
        <f>'Adroit Sales Summary'!O70+'Asst Agencies'!O70+'STM Web Sales Summary'!O70</f>
        <v>1</v>
      </c>
      <c r="P70" s="91">
        <f>'Adroit Sales Summary'!P70+'Asst Agencies'!P70+'STM Web Sales Summary'!P70</f>
        <v>0</v>
      </c>
      <c r="Q70" s="91">
        <f>'Adroit Sales Summary'!Q70+'Asst Agencies'!Q70+'STM Web Sales Summary'!Q70</f>
        <v>0</v>
      </c>
      <c r="R70" s="91">
        <f>'Adroit Sales Summary'!R70+'Asst Agencies'!R70+'STM Web Sales Summary'!R70</f>
        <v>0</v>
      </c>
      <c r="S70" s="91">
        <f>'Adroit Sales Summary'!S70+'Asst Agencies'!S70+'STM Web Sales Summary'!S70</f>
        <v>0</v>
      </c>
      <c r="T70" s="91">
        <f>'Adroit Sales Summary'!T70+'Asst Agencies'!T70+'STM Web Sales Summary'!T70</f>
        <v>0</v>
      </c>
      <c r="U70" s="91">
        <f>'Adroit Sales Summary'!U70+'Asst Agencies'!U70+'STM Web Sales Summary'!U70</f>
        <v>0</v>
      </c>
      <c r="V70" s="91">
        <f>'Adroit Sales Summary'!V70+'Asst Agencies'!V70+'STM Web Sales Summary'!V70</f>
        <v>0</v>
      </c>
      <c r="W70" s="91">
        <f>'Adroit Sales Summary'!W70+'Asst Agencies'!W70+'STM Web Sales Summary'!W70</f>
        <v>0</v>
      </c>
      <c r="X70" s="91">
        <f>'Adroit Sales Summary'!X70+'Asst Agencies'!X70+'STM Web Sales Summary'!X70</f>
        <v>0</v>
      </c>
      <c r="Y70" s="91">
        <f>'Adroit Sales Summary'!Y70+'Asst Agencies'!Y70+'STM Web Sales Summary'!Y70</f>
        <v>0</v>
      </c>
      <c r="Z70" s="91">
        <f>'Adroit Sales Summary'!Z70+'Asst Agencies'!Z70+'STM Web Sales Summary'!Z70</f>
        <v>0</v>
      </c>
      <c r="AA70" s="91">
        <f>'Adroit Sales Summary'!AA70+'Asst Agencies'!AA70+'STM Web Sales Summary'!AA70</f>
        <v>0</v>
      </c>
      <c r="AB70" s="91">
        <f>'Adroit Sales Summary'!AB70+'Asst Agencies'!AB70+'STM Web Sales Summary'!AB70</f>
        <v>0</v>
      </c>
      <c r="AC70" s="91">
        <f>'Adroit Sales Summary'!AC70+'Asst Agencies'!AC70+'STM Web Sales Summary'!AC70</f>
        <v>0</v>
      </c>
      <c r="AD70" s="91">
        <f>'Adroit Sales Summary'!AD70+'Asst Agencies'!AD70+'STM Web Sales Summary'!AD70</f>
        <v>0</v>
      </c>
      <c r="AE70" s="91">
        <f>'Adroit Sales Summary'!AE70+'Asst Agencies'!AE70+'STM Web Sales Summary'!AE70</f>
        <v>0</v>
      </c>
      <c r="AF70" s="91">
        <f>'Adroit Sales Summary'!AF70+'Asst Agencies'!AF70+'STM Web Sales Summary'!AF70</f>
        <v>0</v>
      </c>
      <c r="AG70" s="91">
        <f>'Adroit Sales Summary'!AG70+'Asst Agencies'!AG70+'STM Web Sales Summary'!AG70</f>
        <v>0</v>
      </c>
      <c r="AH70" s="91">
        <f>'Adroit Sales Summary'!AH70+'Asst Agencies'!AH70+'STM Web Sales Summary'!AH70</f>
        <v>0</v>
      </c>
      <c r="AI70" s="91">
        <f>'Adroit Sales Summary'!AI70+'Asst Agencies'!AI70+'STM Web Sales Summary'!AI70</f>
        <v>0</v>
      </c>
      <c r="AJ70" s="91">
        <f>'Adroit Sales Summary'!AJ70+'Asst Agencies'!AJ70+'STM Web Sales Summary'!AJ70</f>
        <v>0</v>
      </c>
      <c r="AK70" s="91">
        <f>'Adroit Sales Summary'!AK70+'Asst Agencies'!AK70+'STM Web Sales Summary'!AK70</f>
        <v>1</v>
      </c>
      <c r="AL70" s="91">
        <f>'Adroit Sales Summary'!AL70+'Asst Agencies'!AL70+'STM Web Sales Summary'!AL70</f>
        <v>0</v>
      </c>
      <c r="AM70" s="91">
        <f>'Adroit Sales Summary'!AM70+'Asst Agencies'!AM70+'STM Web Sales Summary'!AM70</f>
        <v>0</v>
      </c>
      <c r="AN70" s="91">
        <f>'Adroit Sales Summary'!AN70+'Asst Agencies'!AN70+'STM Web Sales Summary'!AN70</f>
        <v>0</v>
      </c>
      <c r="AO70" s="91">
        <f>'Adroit Sales Summary'!AO70+'Asst Agencies'!AO70+'STM Web Sales Summary'!AO70</f>
        <v>0</v>
      </c>
      <c r="AP70" s="91">
        <f>'Adroit Sales Summary'!AP70+'Asst Agencies'!AP70+'STM Web Sales Summary'!AP70</f>
        <v>0</v>
      </c>
      <c r="AQ70" s="91">
        <f>'Adroit Sales Summary'!AQ70+'Asst Agencies'!AQ70+'STM Web Sales Summary'!AQ70</f>
        <v>0</v>
      </c>
      <c r="AR70" s="91">
        <f>'Adroit Sales Summary'!AR70+'Asst Agencies'!AR70+'STM Web Sales Summary'!AR70</f>
        <v>0</v>
      </c>
      <c r="AS70" s="91">
        <f>'Adroit Sales Summary'!AS70+'Asst Agencies'!AS70+'STM Web Sales Summary'!AS70</f>
        <v>1</v>
      </c>
      <c r="AT70" s="91">
        <f>'Adroit Sales Summary'!AT70+'Asst Agencies'!AT70+'STM Web Sales Summary'!AT70</f>
        <v>0</v>
      </c>
      <c r="AU70" s="91">
        <f>'Adroit Sales Summary'!AU70+'Asst Agencies'!AU70+'STM Web Sales Summary'!AU70</f>
        <v>0</v>
      </c>
      <c r="AV70" s="91">
        <f>'Adroit Sales Summary'!AV70+'Asst Agencies'!AV70+'STM Web Sales Summary'!AV70</f>
        <v>0</v>
      </c>
      <c r="AW70" s="91">
        <f>'Adroit Sales Summary'!AW70+'Asst Agencies'!AW70+'STM Web Sales Summary'!AW70</f>
        <v>0</v>
      </c>
      <c r="AX70" s="91">
        <f>'Adroit Sales Summary'!AX70+'Asst Agencies'!AX70+'STM Web Sales Summary'!AX70</f>
        <v>0</v>
      </c>
      <c r="AY70" s="91">
        <f>'Adroit Sales Summary'!AY70+'Asst Agencies'!AY70+'STM Web Sales Summary'!AY70</f>
        <v>1</v>
      </c>
      <c r="AZ70" s="91">
        <f>'Adroit Sales Summary'!AZ70+'Asst Agencies'!AZ70+'STM Web Sales Summary'!AZ70</f>
        <v>0</v>
      </c>
      <c r="BA70" s="14">
        <f>'Adroit Sales Summary'!BA70+'Asst Agencies'!BA70+'STM Web Sales Summary'!BA70</f>
        <v>6</v>
      </c>
      <c r="BC70" s="91">
        <f>'Adroit Sales Summary'!BB70+'Asst Agencies'!BB70+'Asst Agencies'!BJ70+'Asst Agencies'!BR70+'Asst Agencies'!BZ70+'Asst Agencies'!CH70+'Asst Agencies'!CP70+'STM Web Sales Summary'!BC70</f>
        <v>1</v>
      </c>
      <c r="BD70" s="91">
        <f>'Adroit Sales Summary'!BC70+'Asst Agencies'!BC70+'Asst Agencies'!BK70+'Asst Agencies'!BS70+'Asst Agencies'!CA70+'Asst Agencies'!CI70+'Asst Agencies'!CQ70+'STM Web Sales Summary'!BD70</f>
        <v>0</v>
      </c>
      <c r="BE70" s="91">
        <f>'Adroit Sales Summary'!BD70+'Asst Agencies'!BD70+'Asst Agencies'!BL70+'Asst Agencies'!BT70+'Asst Agencies'!CB70+'Asst Agencies'!CJ70+'Asst Agencies'!CR70+'STM Web Sales Summary'!BE70</f>
        <v>3</v>
      </c>
      <c r="BF70" s="91">
        <f>'Adroit Sales Summary'!BE70+'Asst Agencies'!BE70+'Asst Agencies'!BM70+'Asst Agencies'!BU70+'Asst Agencies'!CC70+'Asst Agencies'!CK70+'Asst Agencies'!CS70+'STM Web Sales Summary'!BF70</f>
        <v>2</v>
      </c>
      <c r="BG70" s="60">
        <f>'Adroit Sales Summary'!BF70+'Asst Agencies'!BF70+'Asst Agencies'!BN70+'Asst Agencies'!BV70+'Asst Agencies'!CD70+'Asst Agencies'!CL70+'Asst Agencies'!CT70+'STM Web Sales Summary'!BG70</f>
        <v>0</v>
      </c>
      <c r="BH70" s="29">
        <f>'Adroit Sales Summary'!BG70+'Asst Agencies'!BG70+'Asst Agencies'!BO70+'Asst Agencies'!BW70+'Asst Agencies'!CE70+'Asst Agencies'!CM70+'Asst Agencies'!CU70+'STM Web Sales Summary'!BH70</f>
        <v>0</v>
      </c>
      <c r="BI70" s="29">
        <f>'Adroit Sales Summary'!BH70+'Asst Agencies'!BH70+'Asst Agencies'!BP70+'Asst Agencies'!BX70+'Asst Agencies'!CF70+'Asst Agencies'!CN70+'Asst Agencies'!CV70+'STM Web Sales Summary'!BI70</f>
        <v>0</v>
      </c>
      <c r="BJ70" s="57">
        <f>'Adroit Sales Summary'!BI70+'Asst Agencies'!BI70+'Asst Agencies'!BQ70+'Asst Agencies'!BY70+'Asst Agencies'!CG70+'Asst Agencies'!CO70+'Asst Agencies'!CW70+'STM Web Sales Summary'!BJ70</f>
        <v>0</v>
      </c>
      <c r="BK70" s="14">
        <f t="shared" si="2"/>
        <v>6</v>
      </c>
      <c r="BL70" s="91">
        <f>'Adroit Sales Summary'!BK70</f>
        <v>0</v>
      </c>
      <c r="BM70" s="91">
        <f t="shared" si="3"/>
        <v>6</v>
      </c>
    </row>
    <row r="71" spans="1:65" x14ac:dyDescent="0.45">
      <c r="A71" s="2">
        <v>42794</v>
      </c>
      <c r="B71" s="91">
        <f>'Adroit Sales Summary'!B71+'Asst Agencies'!B71+'STM Web Sales Summary'!B71</f>
        <v>0</v>
      </c>
      <c r="C71" s="91">
        <f>'Adroit Sales Summary'!C71+'Asst Agencies'!C71+'STM Web Sales Summary'!C71</f>
        <v>0</v>
      </c>
      <c r="D71" s="91">
        <f>'Adroit Sales Summary'!D71+'Asst Agencies'!D71+'STM Web Sales Summary'!D71</f>
        <v>3</v>
      </c>
      <c r="E71" s="91">
        <f>'Adroit Sales Summary'!E71+'Asst Agencies'!E71+'STM Web Sales Summary'!E71</f>
        <v>0</v>
      </c>
      <c r="F71" s="91">
        <f>'Adroit Sales Summary'!F71+'Asst Agencies'!F71+'STM Web Sales Summary'!F71</f>
        <v>0</v>
      </c>
      <c r="G71" s="91">
        <f>'Adroit Sales Summary'!G71+'Asst Agencies'!G71+'STM Web Sales Summary'!G71</f>
        <v>0</v>
      </c>
      <c r="H71" s="91">
        <f>'Adroit Sales Summary'!H71+'Asst Agencies'!H71+'STM Web Sales Summary'!H71</f>
        <v>0</v>
      </c>
      <c r="I71" s="91">
        <f>'Adroit Sales Summary'!I71+'Asst Agencies'!I71+'STM Web Sales Summary'!I71</f>
        <v>0</v>
      </c>
      <c r="J71" s="91">
        <f>'Adroit Sales Summary'!J71+'Asst Agencies'!J71+'STM Web Sales Summary'!J71</f>
        <v>0</v>
      </c>
      <c r="K71" s="91">
        <f>'Adroit Sales Summary'!K71+'Asst Agencies'!K71+'STM Web Sales Summary'!K71</f>
        <v>0</v>
      </c>
      <c r="L71" s="91">
        <f>'Adroit Sales Summary'!L71+'Asst Agencies'!L71+'STM Web Sales Summary'!L71</f>
        <v>0</v>
      </c>
      <c r="M71" s="91">
        <f>'Adroit Sales Summary'!M71+'Asst Agencies'!M71+'STM Web Sales Summary'!M71</f>
        <v>0</v>
      </c>
      <c r="N71" s="91">
        <f>'Adroit Sales Summary'!N71+'Asst Agencies'!N71+'STM Web Sales Summary'!N71</f>
        <v>0</v>
      </c>
      <c r="O71" s="91">
        <f>'Adroit Sales Summary'!O71+'Asst Agencies'!O71+'STM Web Sales Summary'!O71</f>
        <v>1</v>
      </c>
      <c r="P71" s="91">
        <f>'Adroit Sales Summary'!P71+'Asst Agencies'!P71+'STM Web Sales Summary'!P71</f>
        <v>2</v>
      </c>
      <c r="Q71" s="91">
        <f>'Adroit Sales Summary'!Q71+'Asst Agencies'!Q71+'STM Web Sales Summary'!Q71</f>
        <v>0</v>
      </c>
      <c r="R71" s="91">
        <f>'Adroit Sales Summary'!R71+'Asst Agencies'!R71+'STM Web Sales Summary'!R71</f>
        <v>0</v>
      </c>
      <c r="S71" s="91">
        <f>'Adroit Sales Summary'!S71+'Asst Agencies'!S71+'STM Web Sales Summary'!S71</f>
        <v>1</v>
      </c>
      <c r="T71" s="91">
        <f>'Adroit Sales Summary'!T71+'Asst Agencies'!T71+'STM Web Sales Summary'!T71</f>
        <v>0</v>
      </c>
      <c r="U71" s="91">
        <f>'Adroit Sales Summary'!U71+'Asst Agencies'!U71+'STM Web Sales Summary'!U71</f>
        <v>0</v>
      </c>
      <c r="V71" s="91">
        <f>'Adroit Sales Summary'!V71+'Asst Agencies'!V71+'STM Web Sales Summary'!V71</f>
        <v>0</v>
      </c>
      <c r="W71" s="91">
        <f>'Adroit Sales Summary'!W71+'Asst Agencies'!W71+'STM Web Sales Summary'!W71</f>
        <v>0</v>
      </c>
      <c r="X71" s="91">
        <f>'Adroit Sales Summary'!X71+'Asst Agencies'!X71+'STM Web Sales Summary'!X71</f>
        <v>0</v>
      </c>
      <c r="Y71" s="91">
        <f>'Adroit Sales Summary'!Y71+'Asst Agencies'!Y71+'STM Web Sales Summary'!Y71</f>
        <v>0</v>
      </c>
      <c r="Z71" s="91">
        <f>'Adroit Sales Summary'!Z71+'Asst Agencies'!Z71+'STM Web Sales Summary'!Z71</f>
        <v>0</v>
      </c>
      <c r="AA71" s="91">
        <f>'Adroit Sales Summary'!AA71+'Asst Agencies'!AA71+'STM Web Sales Summary'!AA71</f>
        <v>0</v>
      </c>
      <c r="AB71" s="91">
        <f>'Adroit Sales Summary'!AB71+'Asst Agencies'!AB71+'STM Web Sales Summary'!AB71</f>
        <v>0</v>
      </c>
      <c r="AC71" s="91">
        <f>'Adroit Sales Summary'!AC71+'Asst Agencies'!AC71+'STM Web Sales Summary'!AC71</f>
        <v>0</v>
      </c>
      <c r="AD71" s="91">
        <f>'Adroit Sales Summary'!AD71+'Asst Agencies'!AD71+'STM Web Sales Summary'!AD71</f>
        <v>0</v>
      </c>
      <c r="AE71" s="91">
        <f>'Adroit Sales Summary'!AE71+'Asst Agencies'!AE71+'STM Web Sales Summary'!AE71</f>
        <v>0</v>
      </c>
      <c r="AF71" s="91">
        <f>'Adroit Sales Summary'!AF71+'Asst Agencies'!AF71+'STM Web Sales Summary'!AF71</f>
        <v>0</v>
      </c>
      <c r="AG71" s="91">
        <f>'Adroit Sales Summary'!AG71+'Asst Agencies'!AG71+'STM Web Sales Summary'!AG71</f>
        <v>0</v>
      </c>
      <c r="AH71" s="91">
        <f>'Adroit Sales Summary'!AH71+'Asst Agencies'!AH71+'STM Web Sales Summary'!AH71</f>
        <v>0</v>
      </c>
      <c r="AI71" s="91">
        <f>'Adroit Sales Summary'!AI71+'Asst Agencies'!AI71+'STM Web Sales Summary'!AI71</f>
        <v>0</v>
      </c>
      <c r="AJ71" s="91">
        <f>'Adroit Sales Summary'!AJ71+'Asst Agencies'!AJ71+'STM Web Sales Summary'!AJ71</f>
        <v>0</v>
      </c>
      <c r="AK71" s="91">
        <f>'Adroit Sales Summary'!AK71+'Asst Agencies'!AK71+'STM Web Sales Summary'!AK71</f>
        <v>0</v>
      </c>
      <c r="AL71" s="91">
        <f>'Adroit Sales Summary'!AL71+'Asst Agencies'!AL71+'STM Web Sales Summary'!AL71</f>
        <v>0</v>
      </c>
      <c r="AM71" s="91">
        <f>'Adroit Sales Summary'!AM71+'Asst Agencies'!AM71+'STM Web Sales Summary'!AM71</f>
        <v>0</v>
      </c>
      <c r="AN71" s="91">
        <f>'Adroit Sales Summary'!AN71+'Asst Agencies'!AN71+'STM Web Sales Summary'!AN71</f>
        <v>1</v>
      </c>
      <c r="AO71" s="91">
        <f>'Adroit Sales Summary'!AO71+'Asst Agencies'!AO71+'STM Web Sales Summary'!AO71</f>
        <v>0</v>
      </c>
      <c r="AP71" s="91">
        <f>'Adroit Sales Summary'!AP71+'Asst Agencies'!AP71+'STM Web Sales Summary'!AP71</f>
        <v>0</v>
      </c>
      <c r="AQ71" s="91">
        <f>'Adroit Sales Summary'!AQ71+'Asst Agencies'!AQ71+'STM Web Sales Summary'!AQ71</f>
        <v>0</v>
      </c>
      <c r="AR71" s="91">
        <f>'Adroit Sales Summary'!AR71+'Asst Agencies'!AR71+'STM Web Sales Summary'!AR71</f>
        <v>0</v>
      </c>
      <c r="AS71" s="91">
        <f>'Adroit Sales Summary'!AS71+'Asst Agencies'!AS71+'STM Web Sales Summary'!AS71</f>
        <v>1</v>
      </c>
      <c r="AT71" s="91">
        <f>'Adroit Sales Summary'!AT71+'Asst Agencies'!AT71+'STM Web Sales Summary'!AT71</f>
        <v>0</v>
      </c>
      <c r="AU71" s="91">
        <f>'Adroit Sales Summary'!AU71+'Asst Agencies'!AU71+'STM Web Sales Summary'!AU71</f>
        <v>0</v>
      </c>
      <c r="AV71" s="91">
        <f>'Adroit Sales Summary'!AV71+'Asst Agencies'!AV71+'STM Web Sales Summary'!AV71</f>
        <v>0</v>
      </c>
      <c r="AW71" s="91">
        <f>'Adroit Sales Summary'!AW71+'Asst Agencies'!AW71+'STM Web Sales Summary'!AW71</f>
        <v>0</v>
      </c>
      <c r="AX71" s="91">
        <f>'Adroit Sales Summary'!AX71+'Asst Agencies'!AX71+'STM Web Sales Summary'!AX71</f>
        <v>0</v>
      </c>
      <c r="AY71" s="91">
        <f>'Adroit Sales Summary'!AY71+'Asst Agencies'!AY71+'STM Web Sales Summary'!AY71</f>
        <v>0</v>
      </c>
      <c r="AZ71" s="91">
        <f>'Adroit Sales Summary'!AZ71+'Asst Agencies'!AZ71+'STM Web Sales Summary'!AZ71</f>
        <v>0</v>
      </c>
      <c r="BA71" s="14">
        <f>'Adroit Sales Summary'!BA71+'Asst Agencies'!BA71+'STM Web Sales Summary'!BA71</f>
        <v>9</v>
      </c>
      <c r="BC71" s="91">
        <f>'Adroit Sales Summary'!BB71+'Asst Agencies'!BB71+'Asst Agencies'!BJ71+'Asst Agencies'!BR71+'Asst Agencies'!BZ71+'Asst Agencies'!CH71+'Asst Agencies'!CP71+'STM Web Sales Summary'!BC71</f>
        <v>2</v>
      </c>
      <c r="BD71" s="91">
        <f>'Adroit Sales Summary'!BC71+'Asst Agencies'!BC71+'Asst Agencies'!BK71+'Asst Agencies'!BS71+'Asst Agencies'!CA71+'Asst Agencies'!CI71+'Asst Agencies'!CQ71+'STM Web Sales Summary'!BD71</f>
        <v>1</v>
      </c>
      <c r="BE71" s="91">
        <f>'Adroit Sales Summary'!BD71+'Asst Agencies'!BD71+'Asst Agencies'!BL71+'Asst Agencies'!BT71+'Asst Agencies'!CB71+'Asst Agencies'!CJ71+'Asst Agencies'!CR71+'STM Web Sales Summary'!BE71</f>
        <v>3</v>
      </c>
      <c r="BF71" s="91">
        <f>'Adroit Sales Summary'!BE71+'Asst Agencies'!BE71+'Asst Agencies'!BM71+'Asst Agencies'!BU71+'Asst Agencies'!CC71+'Asst Agencies'!CK71+'Asst Agencies'!CS71+'STM Web Sales Summary'!BF71</f>
        <v>3</v>
      </c>
      <c r="BG71" s="60">
        <f>'Adroit Sales Summary'!BF71+'Asst Agencies'!BF71+'Asst Agencies'!BN71+'Asst Agencies'!BV71+'Asst Agencies'!CD71+'Asst Agencies'!CL71+'Asst Agencies'!CT71+'STM Web Sales Summary'!BG71</f>
        <v>0</v>
      </c>
      <c r="BH71" s="29">
        <f>'Adroit Sales Summary'!BG71+'Asst Agencies'!BG71+'Asst Agencies'!BO71+'Asst Agencies'!BW71+'Asst Agencies'!CE71+'Asst Agencies'!CM71+'Asst Agencies'!CU71+'STM Web Sales Summary'!BH71</f>
        <v>0</v>
      </c>
      <c r="BI71" s="29">
        <f>'Adroit Sales Summary'!BH71+'Asst Agencies'!BH71+'Asst Agencies'!BP71+'Asst Agencies'!BX71+'Asst Agencies'!CF71+'Asst Agencies'!CN71+'Asst Agencies'!CV71+'STM Web Sales Summary'!BI71</f>
        <v>0</v>
      </c>
      <c r="BJ71" s="57">
        <f>'Adroit Sales Summary'!BI71+'Asst Agencies'!BI71+'Asst Agencies'!BQ71+'Asst Agencies'!BY71+'Asst Agencies'!CG71+'Asst Agencies'!CO71+'Asst Agencies'!CW71+'STM Web Sales Summary'!BJ71</f>
        <v>0</v>
      </c>
      <c r="BK71" s="14">
        <f t="shared" si="2"/>
        <v>9</v>
      </c>
      <c r="BL71" s="91">
        <f>'Adroit Sales Summary'!BK71</f>
        <v>0</v>
      </c>
      <c r="BM71" s="91">
        <f t="shared" si="3"/>
        <v>9</v>
      </c>
    </row>
    <row r="72" spans="1:65" s="18" customFormat="1" x14ac:dyDescent="0.45">
      <c r="A72" s="3" t="s">
        <v>58</v>
      </c>
      <c r="B72" s="4">
        <f>'Adroit Sales Summary'!B72+'Asst Agencies'!B72+'STM Web Sales Summary'!B72</f>
        <v>0</v>
      </c>
      <c r="C72" s="4">
        <f>'Adroit Sales Summary'!C72+'Asst Agencies'!C72+'STM Web Sales Summary'!C72</f>
        <v>0</v>
      </c>
      <c r="D72" s="4">
        <f>'Adroit Sales Summary'!D72+'Asst Agencies'!D72+'STM Web Sales Summary'!D72</f>
        <v>3</v>
      </c>
      <c r="E72" s="4">
        <f>'Adroit Sales Summary'!E72+'Asst Agencies'!E72+'STM Web Sales Summary'!E72</f>
        <v>0</v>
      </c>
      <c r="F72" s="4">
        <f>'Adroit Sales Summary'!F72+'Asst Agencies'!F72+'STM Web Sales Summary'!F72</f>
        <v>1</v>
      </c>
      <c r="G72" s="4">
        <f>'Adroit Sales Summary'!G72+'Asst Agencies'!G72+'STM Web Sales Summary'!G72</f>
        <v>0</v>
      </c>
      <c r="H72" s="4">
        <f>'Adroit Sales Summary'!H72+'Asst Agencies'!H72+'STM Web Sales Summary'!H72</f>
        <v>0</v>
      </c>
      <c r="I72" s="4">
        <f>'Adroit Sales Summary'!I72+'Asst Agencies'!I72+'STM Web Sales Summary'!I72</f>
        <v>0</v>
      </c>
      <c r="J72" s="4">
        <f>'Adroit Sales Summary'!J72+'Asst Agencies'!J72+'STM Web Sales Summary'!J72</f>
        <v>0</v>
      </c>
      <c r="K72" s="4">
        <f>'Adroit Sales Summary'!K72+'Asst Agencies'!K72+'STM Web Sales Summary'!K72</f>
        <v>1</v>
      </c>
      <c r="L72" s="4">
        <f>'Adroit Sales Summary'!L72+'Asst Agencies'!L72+'STM Web Sales Summary'!L72</f>
        <v>0</v>
      </c>
      <c r="M72" s="4">
        <f>'Adroit Sales Summary'!M72+'Asst Agencies'!M72+'STM Web Sales Summary'!M72</f>
        <v>0</v>
      </c>
      <c r="N72" s="4">
        <f>'Adroit Sales Summary'!N72+'Asst Agencies'!N72+'STM Web Sales Summary'!N72</f>
        <v>0</v>
      </c>
      <c r="O72" s="4">
        <f>'Adroit Sales Summary'!O72+'Asst Agencies'!O72+'STM Web Sales Summary'!O72</f>
        <v>2</v>
      </c>
      <c r="P72" s="4">
        <f>'Adroit Sales Summary'!P72+'Asst Agencies'!P72+'STM Web Sales Summary'!P72</f>
        <v>2</v>
      </c>
      <c r="Q72" s="4">
        <f>'Adroit Sales Summary'!Q72+'Asst Agencies'!Q72+'STM Web Sales Summary'!Q72</f>
        <v>0</v>
      </c>
      <c r="R72" s="4">
        <f>'Adroit Sales Summary'!R72+'Asst Agencies'!R72+'STM Web Sales Summary'!R72</f>
        <v>0</v>
      </c>
      <c r="S72" s="4">
        <f>'Adroit Sales Summary'!S72+'Asst Agencies'!S72+'STM Web Sales Summary'!S72</f>
        <v>1</v>
      </c>
      <c r="T72" s="4">
        <f>'Adroit Sales Summary'!T72+'Asst Agencies'!T72+'STM Web Sales Summary'!T72</f>
        <v>0</v>
      </c>
      <c r="U72" s="4">
        <f>'Adroit Sales Summary'!U72+'Asst Agencies'!U72+'STM Web Sales Summary'!U72</f>
        <v>0</v>
      </c>
      <c r="V72" s="4">
        <f>'Adroit Sales Summary'!V72+'Asst Agencies'!V72+'STM Web Sales Summary'!V72</f>
        <v>0</v>
      </c>
      <c r="W72" s="4">
        <f>'Adroit Sales Summary'!W72+'Asst Agencies'!W72+'STM Web Sales Summary'!W72</f>
        <v>0</v>
      </c>
      <c r="X72" s="4">
        <f>'Adroit Sales Summary'!X72+'Asst Agencies'!X72+'STM Web Sales Summary'!X72</f>
        <v>0</v>
      </c>
      <c r="Y72" s="4">
        <f>'Adroit Sales Summary'!Y72+'Asst Agencies'!Y72+'STM Web Sales Summary'!Y72</f>
        <v>0</v>
      </c>
      <c r="Z72" s="4">
        <f>'Adroit Sales Summary'!Z72+'Asst Agencies'!Z72+'STM Web Sales Summary'!Z72</f>
        <v>0</v>
      </c>
      <c r="AA72" s="4">
        <f>'Adroit Sales Summary'!AA72+'Asst Agencies'!AA72+'STM Web Sales Summary'!AA72</f>
        <v>0</v>
      </c>
      <c r="AB72" s="4">
        <f>'Adroit Sales Summary'!AB72+'Asst Agencies'!AB72+'STM Web Sales Summary'!AB72</f>
        <v>0</v>
      </c>
      <c r="AC72" s="4">
        <f>'Adroit Sales Summary'!AC72+'Asst Agencies'!AC72+'STM Web Sales Summary'!AC72</f>
        <v>0</v>
      </c>
      <c r="AD72" s="4">
        <f>'Adroit Sales Summary'!AD72+'Asst Agencies'!AD72+'STM Web Sales Summary'!AD72</f>
        <v>0</v>
      </c>
      <c r="AE72" s="4">
        <f>'Adroit Sales Summary'!AE72+'Asst Agencies'!AE72+'STM Web Sales Summary'!AE72</f>
        <v>0</v>
      </c>
      <c r="AF72" s="4">
        <f>'Adroit Sales Summary'!AF72+'Asst Agencies'!AF72+'STM Web Sales Summary'!AF72</f>
        <v>0</v>
      </c>
      <c r="AG72" s="4">
        <f>'Adroit Sales Summary'!AG72+'Asst Agencies'!AG72+'STM Web Sales Summary'!AG72</f>
        <v>0</v>
      </c>
      <c r="AH72" s="4">
        <f>'Adroit Sales Summary'!AH72+'Asst Agencies'!AH72+'STM Web Sales Summary'!AH72</f>
        <v>0</v>
      </c>
      <c r="AI72" s="4">
        <f>'Adroit Sales Summary'!AI72+'Asst Agencies'!AI72+'STM Web Sales Summary'!AI72</f>
        <v>0</v>
      </c>
      <c r="AJ72" s="4">
        <f>'Adroit Sales Summary'!AJ72+'Asst Agencies'!AJ72+'STM Web Sales Summary'!AJ72</f>
        <v>0</v>
      </c>
      <c r="AK72" s="4">
        <f>'Adroit Sales Summary'!AK72+'Asst Agencies'!AK72+'STM Web Sales Summary'!AK72</f>
        <v>1</v>
      </c>
      <c r="AL72" s="4">
        <f>'Adroit Sales Summary'!AL72+'Asst Agencies'!AL72+'STM Web Sales Summary'!AL72</f>
        <v>0</v>
      </c>
      <c r="AM72" s="4">
        <f>'Adroit Sales Summary'!AM72+'Asst Agencies'!AM72+'STM Web Sales Summary'!AM72</f>
        <v>0</v>
      </c>
      <c r="AN72" s="4">
        <f>'Adroit Sales Summary'!AN72+'Asst Agencies'!AN72+'STM Web Sales Summary'!AN72</f>
        <v>1</v>
      </c>
      <c r="AO72" s="4">
        <f>'Adroit Sales Summary'!AO72+'Asst Agencies'!AO72+'STM Web Sales Summary'!AO72</f>
        <v>0</v>
      </c>
      <c r="AP72" s="4">
        <f>'Adroit Sales Summary'!AP72+'Asst Agencies'!AP72+'STM Web Sales Summary'!AP72</f>
        <v>0</v>
      </c>
      <c r="AQ72" s="4">
        <f>'Adroit Sales Summary'!AQ72+'Asst Agencies'!AQ72+'STM Web Sales Summary'!AQ72</f>
        <v>0</v>
      </c>
      <c r="AR72" s="4">
        <f>'Adroit Sales Summary'!AR72+'Asst Agencies'!AR72+'STM Web Sales Summary'!AR72</f>
        <v>0</v>
      </c>
      <c r="AS72" s="4">
        <f>'Adroit Sales Summary'!AS72+'Asst Agencies'!AS72+'STM Web Sales Summary'!AS72</f>
        <v>4</v>
      </c>
      <c r="AT72" s="4">
        <f>'Adroit Sales Summary'!AT72+'Asst Agencies'!AT72+'STM Web Sales Summary'!AT72</f>
        <v>0</v>
      </c>
      <c r="AU72" s="4">
        <f>'Adroit Sales Summary'!AU72+'Asst Agencies'!AU72+'STM Web Sales Summary'!AU72</f>
        <v>0</v>
      </c>
      <c r="AV72" s="4">
        <f>'Adroit Sales Summary'!AV72+'Asst Agencies'!AV72+'STM Web Sales Summary'!AV72</f>
        <v>0</v>
      </c>
      <c r="AW72" s="4">
        <f>'Adroit Sales Summary'!AW72+'Asst Agencies'!AW72+'STM Web Sales Summary'!AW72</f>
        <v>0</v>
      </c>
      <c r="AX72" s="4">
        <f>'Adroit Sales Summary'!AX72+'Asst Agencies'!AX72+'STM Web Sales Summary'!AX72</f>
        <v>0</v>
      </c>
      <c r="AY72" s="4">
        <f>'Adroit Sales Summary'!AY72+'Asst Agencies'!AY72+'STM Web Sales Summary'!AY72</f>
        <v>1</v>
      </c>
      <c r="AZ72" s="4">
        <f>'Adroit Sales Summary'!AZ72+'Asst Agencies'!AZ72+'STM Web Sales Summary'!AZ72</f>
        <v>0</v>
      </c>
      <c r="BA72" s="18">
        <f>'Adroit Sales Summary'!BA72+'Asst Agencies'!BA72+'STM Web Sales Summary'!BA72</f>
        <v>17</v>
      </c>
      <c r="BC72" s="4">
        <f>'Adroit Sales Summary'!BB72+'Asst Agencies'!BB72+'Asst Agencies'!BJ72+'Asst Agencies'!BR72+'Asst Agencies'!BZ72+'Asst Agencies'!CH72+'Asst Agencies'!CP72+'STM Web Sales Summary'!BC72</f>
        <v>5</v>
      </c>
      <c r="BD72" s="4">
        <f>'Adroit Sales Summary'!BC72+'Asst Agencies'!BC72+'Asst Agencies'!BK72+'Asst Agencies'!BS72+'Asst Agencies'!CA72+'Asst Agencies'!CI72+'Asst Agencies'!CQ72+'STM Web Sales Summary'!BD72</f>
        <v>1</v>
      </c>
      <c r="BE72" s="4">
        <f>'Adroit Sales Summary'!BD72+'Asst Agencies'!BD72+'Asst Agencies'!BL72+'Asst Agencies'!BT72+'Asst Agencies'!CB72+'Asst Agencies'!CJ72+'Asst Agencies'!CR72+'STM Web Sales Summary'!BE72</f>
        <v>6</v>
      </c>
      <c r="BF72" s="4">
        <f>'Adroit Sales Summary'!BE72+'Asst Agencies'!BE72+'Asst Agencies'!BM72+'Asst Agencies'!BU72+'Asst Agencies'!CC72+'Asst Agencies'!CK72+'Asst Agencies'!CS72+'STM Web Sales Summary'!BF72</f>
        <v>5</v>
      </c>
      <c r="BG72" s="62">
        <f>'Adroit Sales Summary'!BF72+'Asst Agencies'!BF72+'Asst Agencies'!BN72+'Asst Agencies'!BV72+'Asst Agencies'!CD72+'Asst Agencies'!CL72+'Asst Agencies'!CT72+'STM Web Sales Summary'!BG72</f>
        <v>0</v>
      </c>
      <c r="BH72" s="30">
        <f>'Adroit Sales Summary'!BG72+'Asst Agencies'!BG72+'Asst Agencies'!BO72+'Asst Agencies'!BW72+'Asst Agencies'!CE72+'Asst Agencies'!CM72+'Asst Agencies'!CU72+'STM Web Sales Summary'!BH72</f>
        <v>0</v>
      </c>
      <c r="BI72" s="30">
        <f>'Adroit Sales Summary'!BH72+'Asst Agencies'!BH72+'Asst Agencies'!BP72+'Asst Agencies'!BX72+'Asst Agencies'!CF72+'Asst Agencies'!CN72+'Asst Agencies'!CV72+'STM Web Sales Summary'!BI72</f>
        <v>0</v>
      </c>
      <c r="BJ72" s="68">
        <f>'Adroit Sales Summary'!BI72+'Asst Agencies'!BI72+'Asst Agencies'!BQ72+'Asst Agencies'!BY72+'Asst Agencies'!CG72+'Asst Agencies'!CO72+'Asst Agencies'!CW72+'STM Web Sales Summary'!BJ72</f>
        <v>0</v>
      </c>
      <c r="BK72" s="18">
        <f t="shared" si="2"/>
        <v>17</v>
      </c>
      <c r="BL72" s="4">
        <f>'Adroit Sales Summary'!BK72</f>
        <v>0</v>
      </c>
      <c r="BM72" s="4">
        <f t="shared" si="3"/>
        <v>17</v>
      </c>
    </row>
    <row r="73" spans="1:65" s="33" customFormat="1" x14ac:dyDescent="0.45">
      <c r="A73" s="87" t="s">
        <v>59</v>
      </c>
      <c r="B73" s="33">
        <f>'Adroit Sales Summary'!B73+'Asst Agencies'!B73+'STM Web Sales Summary'!B73</f>
        <v>0</v>
      </c>
      <c r="C73" s="33">
        <f>'Adroit Sales Summary'!C73+'Asst Agencies'!C73+'STM Web Sales Summary'!C73</f>
        <v>0</v>
      </c>
      <c r="D73" s="33">
        <f>'Adroit Sales Summary'!D73+'Asst Agencies'!D73+'STM Web Sales Summary'!D73</f>
        <v>11</v>
      </c>
      <c r="E73" s="33">
        <f>'Adroit Sales Summary'!E73+'Asst Agencies'!E73+'STM Web Sales Summary'!E73</f>
        <v>0</v>
      </c>
      <c r="F73" s="33">
        <f>'Adroit Sales Summary'!F73+'Asst Agencies'!F73+'STM Web Sales Summary'!F73</f>
        <v>1</v>
      </c>
      <c r="G73" s="33">
        <f>'Adroit Sales Summary'!G73+'Asst Agencies'!G73+'STM Web Sales Summary'!G73</f>
        <v>0</v>
      </c>
      <c r="H73" s="33">
        <f>'Adroit Sales Summary'!H73+'Asst Agencies'!H73+'STM Web Sales Summary'!H73</f>
        <v>0</v>
      </c>
      <c r="I73" s="33">
        <f>'Adroit Sales Summary'!I73+'Asst Agencies'!I73+'STM Web Sales Summary'!I73</f>
        <v>0</v>
      </c>
      <c r="J73" s="33">
        <f>'Adroit Sales Summary'!J73+'Asst Agencies'!J73+'STM Web Sales Summary'!J73</f>
        <v>0</v>
      </c>
      <c r="K73" s="33">
        <f>'Adroit Sales Summary'!K73+'Asst Agencies'!K73+'STM Web Sales Summary'!K73</f>
        <v>4</v>
      </c>
      <c r="L73" s="33">
        <f>'Adroit Sales Summary'!L73+'Asst Agencies'!L73+'STM Web Sales Summary'!L73</f>
        <v>16</v>
      </c>
      <c r="M73" s="33">
        <f>'Adroit Sales Summary'!M73+'Asst Agencies'!M73+'STM Web Sales Summary'!M73</f>
        <v>0</v>
      </c>
      <c r="N73" s="33">
        <f>'Adroit Sales Summary'!N73+'Asst Agencies'!N73+'STM Web Sales Summary'!N73</f>
        <v>0</v>
      </c>
      <c r="O73" s="33">
        <f>'Adroit Sales Summary'!O73+'Asst Agencies'!O73+'STM Web Sales Summary'!O73</f>
        <v>6</v>
      </c>
      <c r="P73" s="33">
        <f>'Adroit Sales Summary'!P73+'Asst Agencies'!P73+'STM Web Sales Summary'!P73</f>
        <v>2</v>
      </c>
      <c r="Q73" s="33">
        <f>'Adroit Sales Summary'!Q73+'Asst Agencies'!Q73+'STM Web Sales Summary'!Q73</f>
        <v>3</v>
      </c>
      <c r="R73" s="33">
        <f>'Adroit Sales Summary'!R73+'Asst Agencies'!R73+'STM Web Sales Summary'!R73</f>
        <v>0</v>
      </c>
      <c r="S73" s="33">
        <f>'Adroit Sales Summary'!S73+'Asst Agencies'!S73+'STM Web Sales Summary'!S73</f>
        <v>3</v>
      </c>
      <c r="T73" s="33">
        <f>'Adroit Sales Summary'!T73+'Asst Agencies'!T73+'STM Web Sales Summary'!T73</f>
        <v>0</v>
      </c>
      <c r="U73" s="33">
        <f>'Adroit Sales Summary'!U73+'Asst Agencies'!U73+'STM Web Sales Summary'!U73</f>
        <v>0</v>
      </c>
      <c r="V73" s="33">
        <f>'Adroit Sales Summary'!V73+'Asst Agencies'!V73+'STM Web Sales Summary'!V73</f>
        <v>0</v>
      </c>
      <c r="W73" s="33">
        <f>'Adroit Sales Summary'!W73+'Asst Agencies'!W73+'STM Web Sales Summary'!W73</f>
        <v>0</v>
      </c>
      <c r="X73" s="33">
        <f>'Adroit Sales Summary'!X73+'Asst Agencies'!X73+'STM Web Sales Summary'!X73</f>
        <v>4</v>
      </c>
      <c r="Y73" s="33">
        <f>'Adroit Sales Summary'!Y73+'Asst Agencies'!Y73+'STM Web Sales Summary'!Y73</f>
        <v>0</v>
      </c>
      <c r="Z73" s="33">
        <f>'Adroit Sales Summary'!Z73+'Asst Agencies'!Z73+'STM Web Sales Summary'!Z73</f>
        <v>2</v>
      </c>
      <c r="AA73" s="33">
        <f>'Adroit Sales Summary'!AA73+'Asst Agencies'!AA73+'STM Web Sales Summary'!AA73</f>
        <v>0</v>
      </c>
      <c r="AB73" s="33">
        <f>'Adroit Sales Summary'!AB73+'Asst Agencies'!AB73+'STM Web Sales Summary'!AB73</f>
        <v>0</v>
      </c>
      <c r="AC73" s="33">
        <f>'Adroit Sales Summary'!AC73+'Asst Agencies'!AC73+'STM Web Sales Summary'!AC73</f>
        <v>8</v>
      </c>
      <c r="AD73" s="33">
        <f>'Adroit Sales Summary'!AD73+'Asst Agencies'!AD73+'STM Web Sales Summary'!AD73</f>
        <v>0</v>
      </c>
      <c r="AE73" s="33">
        <f>'Adroit Sales Summary'!AE73+'Asst Agencies'!AE73+'STM Web Sales Summary'!AE73</f>
        <v>0</v>
      </c>
      <c r="AF73" s="33">
        <f>'Adroit Sales Summary'!AF73+'Asst Agencies'!AF73+'STM Web Sales Summary'!AF73</f>
        <v>0</v>
      </c>
      <c r="AG73" s="33">
        <f>'Adroit Sales Summary'!AG73+'Asst Agencies'!AG73+'STM Web Sales Summary'!AG73</f>
        <v>0</v>
      </c>
      <c r="AH73" s="33">
        <f>'Adroit Sales Summary'!AH73+'Asst Agencies'!AH73+'STM Web Sales Summary'!AH73</f>
        <v>0</v>
      </c>
      <c r="AI73" s="33">
        <f>'Adroit Sales Summary'!AI73+'Asst Agencies'!AI73+'STM Web Sales Summary'!AI73</f>
        <v>0</v>
      </c>
      <c r="AJ73" s="33">
        <f>'Adroit Sales Summary'!AJ73+'Asst Agencies'!AJ73+'STM Web Sales Summary'!AJ73</f>
        <v>0</v>
      </c>
      <c r="AK73" s="33">
        <f>'Adroit Sales Summary'!AK73+'Asst Agencies'!AK73+'STM Web Sales Summary'!AK73</f>
        <v>3</v>
      </c>
      <c r="AL73" s="33">
        <f>'Adroit Sales Summary'!AL73+'Asst Agencies'!AL73+'STM Web Sales Summary'!AL73</f>
        <v>0</v>
      </c>
      <c r="AM73" s="33">
        <f>'Adroit Sales Summary'!AM73+'Asst Agencies'!AM73+'STM Web Sales Summary'!AM73</f>
        <v>0</v>
      </c>
      <c r="AN73" s="33">
        <f>'Adroit Sales Summary'!AN73+'Asst Agencies'!AN73+'STM Web Sales Summary'!AN73</f>
        <v>2</v>
      </c>
      <c r="AO73" s="33">
        <f>'Adroit Sales Summary'!AO73+'Asst Agencies'!AO73+'STM Web Sales Summary'!AO73</f>
        <v>0</v>
      </c>
      <c r="AP73" s="33">
        <f>'Adroit Sales Summary'!AP73+'Asst Agencies'!AP73+'STM Web Sales Summary'!AP73</f>
        <v>0</v>
      </c>
      <c r="AQ73" s="33">
        <f>'Adroit Sales Summary'!AQ73+'Asst Agencies'!AQ73+'STM Web Sales Summary'!AQ73</f>
        <v>0</v>
      </c>
      <c r="AR73" s="33">
        <f>'Adroit Sales Summary'!AR73+'Asst Agencies'!AR73+'STM Web Sales Summary'!AR73</f>
        <v>5</v>
      </c>
      <c r="AS73" s="33">
        <f>'Adroit Sales Summary'!AS73+'Asst Agencies'!AS73+'STM Web Sales Summary'!AS73</f>
        <v>19</v>
      </c>
      <c r="AT73" s="33">
        <f>'Adroit Sales Summary'!AT73+'Asst Agencies'!AT73+'STM Web Sales Summary'!AT73</f>
        <v>0</v>
      </c>
      <c r="AU73" s="33">
        <f>'Adroit Sales Summary'!AU73+'Asst Agencies'!AU73+'STM Web Sales Summary'!AU73</f>
        <v>0</v>
      </c>
      <c r="AV73" s="33">
        <f>'Adroit Sales Summary'!AV73+'Asst Agencies'!AV73+'STM Web Sales Summary'!AV73</f>
        <v>6</v>
      </c>
      <c r="AW73" s="33">
        <f>'Adroit Sales Summary'!AW73+'Asst Agencies'!AW73+'STM Web Sales Summary'!AW73</f>
        <v>0</v>
      </c>
      <c r="AX73" s="33">
        <f>'Adroit Sales Summary'!AX73+'Asst Agencies'!AX73+'STM Web Sales Summary'!AX73</f>
        <v>0</v>
      </c>
      <c r="AY73" s="33">
        <f>'Adroit Sales Summary'!AY73+'Asst Agencies'!AY73+'STM Web Sales Summary'!AY73</f>
        <v>3</v>
      </c>
      <c r="AZ73" s="33">
        <f>'Adroit Sales Summary'!AZ73+'Asst Agencies'!AZ73+'STM Web Sales Summary'!AZ73</f>
        <v>0</v>
      </c>
      <c r="BA73" s="33">
        <f>'Adroit Sales Summary'!BA73+'Asst Agencies'!BA73+'STM Web Sales Summary'!BA73</f>
        <v>98</v>
      </c>
      <c r="BC73" s="33">
        <f>'Adroit Sales Summary'!BB73+'Asst Agencies'!BB73+'Asst Agencies'!BJ73+'Asst Agencies'!BR73+'Asst Agencies'!BZ73+'Asst Agencies'!CH73+'Asst Agencies'!CP73+'STM Web Sales Summary'!BC73</f>
        <v>16</v>
      </c>
      <c r="BD73" s="33">
        <f>'Adroit Sales Summary'!BC73+'Asst Agencies'!BC73+'Asst Agencies'!BK73+'Asst Agencies'!BS73+'Asst Agencies'!CA73+'Asst Agencies'!CI73+'Asst Agencies'!CQ73+'STM Web Sales Summary'!BD73</f>
        <v>10</v>
      </c>
      <c r="BE73" s="33">
        <f>'Adroit Sales Summary'!BD73+'Asst Agencies'!BD73+'Asst Agencies'!BL73+'Asst Agencies'!BT73+'Asst Agencies'!CB73+'Asst Agencies'!CJ73+'Asst Agencies'!CR73+'STM Web Sales Summary'!BE73</f>
        <v>35</v>
      </c>
      <c r="BF73" s="33">
        <f>'Adroit Sales Summary'!BE73+'Asst Agencies'!BE73+'Asst Agencies'!BM73+'Asst Agencies'!BU73+'Asst Agencies'!CC73+'Asst Agencies'!CK73+'Asst Agencies'!CS73+'STM Web Sales Summary'!BF73</f>
        <v>37</v>
      </c>
      <c r="BG73" s="80">
        <f>'Adroit Sales Summary'!BF73+'Asst Agencies'!BF73+'Asst Agencies'!BN73+'Asst Agencies'!BV73+'Asst Agencies'!CD73+'Asst Agencies'!CL73+'Asst Agencies'!CT73+'STM Web Sales Summary'!BG73</f>
        <v>0</v>
      </c>
      <c r="BH73" s="82">
        <f>'Adroit Sales Summary'!BG73+'Asst Agencies'!BG73+'Asst Agencies'!BO73+'Asst Agencies'!BW73+'Asst Agencies'!CE73+'Asst Agencies'!CM73+'Asst Agencies'!CU73+'STM Web Sales Summary'!BH73</f>
        <v>0</v>
      </c>
      <c r="BI73" s="82">
        <f>'Adroit Sales Summary'!BH73+'Asst Agencies'!BH73+'Asst Agencies'!BP73+'Asst Agencies'!BX73+'Asst Agencies'!CF73+'Asst Agencies'!CN73+'Asst Agencies'!CV73+'STM Web Sales Summary'!BI73</f>
        <v>0</v>
      </c>
      <c r="BJ73" s="81">
        <f>'Adroit Sales Summary'!BI73+'Asst Agencies'!BI73+'Asst Agencies'!BQ73+'Asst Agencies'!BY73+'Asst Agencies'!CG73+'Asst Agencies'!CO73+'Asst Agencies'!CW73+'STM Web Sales Summary'!BJ73</f>
        <v>0</v>
      </c>
      <c r="BK73" s="33">
        <f t="shared" si="2"/>
        <v>98</v>
      </c>
      <c r="BL73" s="27">
        <f>'Adroit Sales Summary'!BK73</f>
        <v>8</v>
      </c>
      <c r="BM73" s="27">
        <f t="shared" si="3"/>
        <v>90</v>
      </c>
    </row>
    <row r="74" spans="1:65" x14ac:dyDescent="0.45">
      <c r="A74" s="2">
        <v>42795</v>
      </c>
      <c r="B74" s="91">
        <f>'Adroit Sales Summary'!B74+'Asst Agencies'!B74+'STM Web Sales Summary'!B74</f>
        <v>0</v>
      </c>
      <c r="C74" s="91">
        <f>'Adroit Sales Summary'!C74+'Asst Agencies'!C74+'STM Web Sales Summary'!C74</f>
        <v>0</v>
      </c>
      <c r="D74" s="91">
        <f>'Adroit Sales Summary'!D74+'Asst Agencies'!D74+'STM Web Sales Summary'!D74</f>
        <v>0</v>
      </c>
      <c r="E74" s="91">
        <f>'Adroit Sales Summary'!E74+'Asst Agencies'!E74+'STM Web Sales Summary'!E74</f>
        <v>0</v>
      </c>
      <c r="F74" s="91">
        <f>'Adroit Sales Summary'!F74+'Asst Agencies'!F74+'STM Web Sales Summary'!F74</f>
        <v>0</v>
      </c>
      <c r="G74" s="91">
        <f>'Adroit Sales Summary'!G74+'Asst Agencies'!G74+'STM Web Sales Summary'!G74</f>
        <v>0</v>
      </c>
      <c r="H74" s="91">
        <f>'Adroit Sales Summary'!H74+'Asst Agencies'!H74+'STM Web Sales Summary'!H74</f>
        <v>0</v>
      </c>
      <c r="I74" s="91">
        <f>'Adroit Sales Summary'!I74+'Asst Agencies'!I74+'STM Web Sales Summary'!I74</f>
        <v>0</v>
      </c>
      <c r="J74" s="91">
        <f>'Adroit Sales Summary'!J74+'Asst Agencies'!J74+'STM Web Sales Summary'!J74</f>
        <v>0</v>
      </c>
      <c r="K74" s="91">
        <f>'Adroit Sales Summary'!K74+'Asst Agencies'!K74+'STM Web Sales Summary'!K74</f>
        <v>0</v>
      </c>
      <c r="L74" s="91">
        <f>'Adroit Sales Summary'!L74+'Asst Agencies'!L74+'STM Web Sales Summary'!L74</f>
        <v>1</v>
      </c>
      <c r="M74" s="91">
        <f>'Adroit Sales Summary'!M74+'Asst Agencies'!M74+'STM Web Sales Summary'!M74</f>
        <v>0</v>
      </c>
      <c r="N74" s="91">
        <f>'Adroit Sales Summary'!N74+'Asst Agencies'!N74+'STM Web Sales Summary'!N74</f>
        <v>0</v>
      </c>
      <c r="O74" s="91">
        <f>'Adroit Sales Summary'!O74+'Asst Agencies'!O74+'STM Web Sales Summary'!O74</f>
        <v>1</v>
      </c>
      <c r="P74" s="91">
        <f>'Adroit Sales Summary'!P74+'Asst Agencies'!P74+'STM Web Sales Summary'!P74</f>
        <v>0</v>
      </c>
      <c r="Q74" s="91">
        <f>'Adroit Sales Summary'!Q74+'Asst Agencies'!Q74+'STM Web Sales Summary'!Q74</f>
        <v>0</v>
      </c>
      <c r="R74" s="91">
        <f>'Adroit Sales Summary'!R74+'Asst Agencies'!R74+'STM Web Sales Summary'!R74</f>
        <v>0</v>
      </c>
      <c r="S74" s="91">
        <f>'Adroit Sales Summary'!S74+'Asst Agencies'!S74+'STM Web Sales Summary'!S74</f>
        <v>0</v>
      </c>
      <c r="T74" s="91">
        <f>'Adroit Sales Summary'!T74+'Asst Agencies'!T74+'STM Web Sales Summary'!T74</f>
        <v>0</v>
      </c>
      <c r="U74" s="91">
        <f>'Adroit Sales Summary'!U74+'Asst Agencies'!U74+'STM Web Sales Summary'!U74</f>
        <v>0</v>
      </c>
      <c r="V74" s="91">
        <f>'Adroit Sales Summary'!V74+'Asst Agencies'!V74+'STM Web Sales Summary'!V74</f>
        <v>0</v>
      </c>
      <c r="W74" s="91">
        <f>'Adroit Sales Summary'!W74+'Asst Agencies'!W74+'STM Web Sales Summary'!W74</f>
        <v>0</v>
      </c>
      <c r="X74" s="91">
        <f>'Adroit Sales Summary'!X74+'Asst Agencies'!X74+'STM Web Sales Summary'!X74</f>
        <v>0</v>
      </c>
      <c r="Y74" s="91">
        <f>'Adroit Sales Summary'!Y74+'Asst Agencies'!Y74+'STM Web Sales Summary'!Y74</f>
        <v>0</v>
      </c>
      <c r="Z74" s="91">
        <f>'Adroit Sales Summary'!Z74+'Asst Agencies'!Z74+'STM Web Sales Summary'!Z74</f>
        <v>0</v>
      </c>
      <c r="AA74" s="91">
        <f>'Adroit Sales Summary'!AA74+'Asst Agencies'!AA74+'STM Web Sales Summary'!AA74</f>
        <v>0</v>
      </c>
      <c r="AB74" s="91">
        <f>'Adroit Sales Summary'!AB74+'Asst Agencies'!AB74+'STM Web Sales Summary'!AB74</f>
        <v>0</v>
      </c>
      <c r="AC74" s="91">
        <f>'Adroit Sales Summary'!AC74+'Asst Agencies'!AC74+'STM Web Sales Summary'!AC74</f>
        <v>1</v>
      </c>
      <c r="AD74" s="91">
        <f>'Adroit Sales Summary'!AD74+'Asst Agencies'!AD74+'STM Web Sales Summary'!AD74</f>
        <v>0</v>
      </c>
      <c r="AE74" s="91">
        <f>'Adroit Sales Summary'!AE74+'Asst Agencies'!AE74+'STM Web Sales Summary'!AE74</f>
        <v>0</v>
      </c>
      <c r="AF74" s="91">
        <f>'Adroit Sales Summary'!AF74+'Asst Agencies'!AF74+'STM Web Sales Summary'!AF74</f>
        <v>0</v>
      </c>
      <c r="AG74" s="91">
        <f>'Adroit Sales Summary'!AG74+'Asst Agencies'!AG74+'STM Web Sales Summary'!AG74</f>
        <v>0</v>
      </c>
      <c r="AH74" s="91">
        <f>'Adroit Sales Summary'!AH74+'Asst Agencies'!AH74+'STM Web Sales Summary'!AH74</f>
        <v>0</v>
      </c>
      <c r="AI74" s="91">
        <f>'Adroit Sales Summary'!AI74+'Asst Agencies'!AI74+'STM Web Sales Summary'!AI74</f>
        <v>0</v>
      </c>
      <c r="AJ74" s="91">
        <f>'Adroit Sales Summary'!AJ74+'Asst Agencies'!AJ74+'STM Web Sales Summary'!AJ74</f>
        <v>0</v>
      </c>
      <c r="AK74" s="91">
        <f>'Adroit Sales Summary'!AK74+'Asst Agencies'!AK74+'STM Web Sales Summary'!AK74</f>
        <v>0</v>
      </c>
      <c r="AL74" s="91">
        <f>'Adroit Sales Summary'!AL74+'Asst Agencies'!AL74+'STM Web Sales Summary'!AL74</f>
        <v>0</v>
      </c>
      <c r="AM74" s="91">
        <f>'Adroit Sales Summary'!AM74+'Asst Agencies'!AM74+'STM Web Sales Summary'!AM74</f>
        <v>0</v>
      </c>
      <c r="AN74" s="91">
        <f>'Adroit Sales Summary'!AN74+'Asst Agencies'!AN74+'STM Web Sales Summary'!AN74</f>
        <v>0</v>
      </c>
      <c r="AO74" s="91">
        <f>'Adroit Sales Summary'!AO74+'Asst Agencies'!AO74+'STM Web Sales Summary'!AO74</f>
        <v>0</v>
      </c>
      <c r="AP74" s="91">
        <f>'Adroit Sales Summary'!AP74+'Asst Agencies'!AP74+'STM Web Sales Summary'!AP74</f>
        <v>0</v>
      </c>
      <c r="AQ74" s="91">
        <f>'Adroit Sales Summary'!AQ74+'Asst Agencies'!AQ74+'STM Web Sales Summary'!AQ74</f>
        <v>0</v>
      </c>
      <c r="AR74" s="91">
        <f>'Adroit Sales Summary'!AR74+'Asst Agencies'!AR74+'STM Web Sales Summary'!AR74</f>
        <v>0</v>
      </c>
      <c r="AS74" s="91">
        <f>'Adroit Sales Summary'!AS74+'Asst Agencies'!AS74+'STM Web Sales Summary'!AS74</f>
        <v>1</v>
      </c>
      <c r="AT74" s="91">
        <f>'Adroit Sales Summary'!AT74+'Asst Agencies'!AT74+'STM Web Sales Summary'!AT74</f>
        <v>0</v>
      </c>
      <c r="AU74" s="91">
        <f>'Adroit Sales Summary'!AU74+'Asst Agencies'!AU74+'STM Web Sales Summary'!AU74</f>
        <v>0</v>
      </c>
      <c r="AV74" s="91">
        <f>'Adroit Sales Summary'!AV74+'Asst Agencies'!AV74+'STM Web Sales Summary'!AV74</f>
        <v>0</v>
      </c>
      <c r="AW74" s="91">
        <f>'Adroit Sales Summary'!AW74+'Asst Agencies'!AW74+'STM Web Sales Summary'!AW74</f>
        <v>0</v>
      </c>
      <c r="AX74" s="91">
        <f>'Adroit Sales Summary'!AX74+'Asst Agencies'!AX74+'STM Web Sales Summary'!AX74</f>
        <v>0</v>
      </c>
      <c r="AY74" s="91">
        <f>'Adroit Sales Summary'!AY74+'Asst Agencies'!AY74+'STM Web Sales Summary'!AY74</f>
        <v>0</v>
      </c>
      <c r="AZ74" s="91">
        <f>'Adroit Sales Summary'!AZ74+'Asst Agencies'!AZ74+'STM Web Sales Summary'!AZ74</f>
        <v>0</v>
      </c>
      <c r="BA74" s="14">
        <f>'Adroit Sales Summary'!BA74+'Asst Agencies'!BA74+'STM Web Sales Summary'!BA74</f>
        <v>4</v>
      </c>
      <c r="BC74" s="91">
        <f>'Adroit Sales Summary'!BB74+'Asst Agencies'!BB74+'Asst Agencies'!BJ74+'Asst Agencies'!BR74+'Asst Agencies'!BZ74+'Asst Agencies'!CH74+'Asst Agencies'!CP74+'STM Web Sales Summary'!BC74</f>
        <v>0</v>
      </c>
      <c r="BD74" s="91">
        <f>'Adroit Sales Summary'!BC74+'Asst Agencies'!BC74+'Asst Agencies'!BK74+'Asst Agencies'!BS74+'Asst Agencies'!CA74+'Asst Agencies'!CI74+'Asst Agencies'!CQ74+'STM Web Sales Summary'!BD74</f>
        <v>0</v>
      </c>
      <c r="BE74" s="91">
        <f>'Adroit Sales Summary'!BD74+'Asst Agencies'!BD74+'Asst Agencies'!BL74+'Asst Agencies'!BT74+'Asst Agencies'!CB74+'Asst Agencies'!CJ74+'Asst Agencies'!CR74+'STM Web Sales Summary'!BE74</f>
        <v>1</v>
      </c>
      <c r="BF74" s="91">
        <f>'Adroit Sales Summary'!BE74+'Asst Agencies'!BE74+'Asst Agencies'!BM74+'Asst Agencies'!BU74+'Asst Agencies'!CC74+'Asst Agencies'!CK74+'Asst Agencies'!CS74+'STM Web Sales Summary'!BF74</f>
        <v>3</v>
      </c>
      <c r="BG74" s="60">
        <f>'Adroit Sales Summary'!BF74+'Asst Agencies'!BF74+'Asst Agencies'!BN74+'Asst Agencies'!BV74+'Asst Agencies'!CD74+'Asst Agencies'!CL74+'Asst Agencies'!CT74+'STM Web Sales Summary'!BG74</f>
        <v>0</v>
      </c>
      <c r="BH74" s="29">
        <f>'Adroit Sales Summary'!BG74+'Asst Agencies'!BG74+'Asst Agencies'!BO74+'Asst Agencies'!BW74+'Asst Agencies'!CE74+'Asst Agencies'!CM74+'Asst Agencies'!CU74+'STM Web Sales Summary'!BH74</f>
        <v>0</v>
      </c>
      <c r="BI74" s="29">
        <f>'Adroit Sales Summary'!BH74+'Asst Agencies'!BH74+'Asst Agencies'!BP74+'Asst Agencies'!BX74+'Asst Agencies'!CF74+'Asst Agencies'!CN74+'Asst Agencies'!CV74+'STM Web Sales Summary'!BI74</f>
        <v>0</v>
      </c>
      <c r="BJ74" s="57">
        <f>'Adroit Sales Summary'!BI74+'Asst Agencies'!BI74+'Asst Agencies'!BQ74+'Asst Agencies'!BY74+'Asst Agencies'!CG74+'Asst Agencies'!CO74+'Asst Agencies'!CW74+'STM Web Sales Summary'!BJ74</f>
        <v>0</v>
      </c>
      <c r="BK74" s="14">
        <f t="shared" si="2"/>
        <v>4</v>
      </c>
      <c r="BL74" s="91">
        <f>'Adroit Sales Summary'!BK74</f>
        <v>0</v>
      </c>
      <c r="BM74" s="91">
        <f t="shared" si="3"/>
        <v>4</v>
      </c>
    </row>
    <row r="75" spans="1:65" x14ac:dyDescent="0.45">
      <c r="A75" s="2">
        <v>42796</v>
      </c>
      <c r="B75" s="91">
        <f>'Adroit Sales Summary'!B75+'Asst Agencies'!B75+'STM Web Sales Summary'!B75</f>
        <v>0</v>
      </c>
      <c r="C75" s="91">
        <f>'Adroit Sales Summary'!C75+'Asst Agencies'!C75+'STM Web Sales Summary'!C75</f>
        <v>0</v>
      </c>
      <c r="D75" s="91">
        <f>'Adroit Sales Summary'!D75+'Asst Agencies'!D75+'STM Web Sales Summary'!D75</f>
        <v>0</v>
      </c>
      <c r="E75" s="91">
        <f>'Adroit Sales Summary'!E75+'Asst Agencies'!E75+'STM Web Sales Summary'!E75</f>
        <v>0</v>
      </c>
      <c r="F75" s="91">
        <f>'Adroit Sales Summary'!F75+'Asst Agencies'!F75+'STM Web Sales Summary'!F75</f>
        <v>0</v>
      </c>
      <c r="G75" s="91">
        <f>'Adroit Sales Summary'!G75+'Asst Agencies'!G75+'STM Web Sales Summary'!G75</f>
        <v>0</v>
      </c>
      <c r="H75" s="91">
        <f>'Adroit Sales Summary'!H75+'Asst Agencies'!H75+'STM Web Sales Summary'!H75</f>
        <v>0</v>
      </c>
      <c r="I75" s="91">
        <f>'Adroit Sales Summary'!I75+'Asst Agencies'!I75+'STM Web Sales Summary'!I75</f>
        <v>0</v>
      </c>
      <c r="J75" s="91">
        <f>'Adroit Sales Summary'!J75+'Asst Agencies'!J75+'STM Web Sales Summary'!J75</f>
        <v>0</v>
      </c>
      <c r="K75" s="91">
        <f>'Adroit Sales Summary'!K75+'Asst Agencies'!K75+'STM Web Sales Summary'!K75</f>
        <v>1</v>
      </c>
      <c r="L75" s="91">
        <f>'Adroit Sales Summary'!L75+'Asst Agencies'!L75+'STM Web Sales Summary'!L75</f>
        <v>1</v>
      </c>
      <c r="M75" s="91">
        <f>'Adroit Sales Summary'!M75+'Asst Agencies'!M75+'STM Web Sales Summary'!M75</f>
        <v>0</v>
      </c>
      <c r="N75" s="91">
        <f>'Adroit Sales Summary'!N75+'Asst Agencies'!N75+'STM Web Sales Summary'!N75</f>
        <v>0</v>
      </c>
      <c r="O75" s="91">
        <f>'Adroit Sales Summary'!O75+'Asst Agencies'!O75+'STM Web Sales Summary'!O75</f>
        <v>1</v>
      </c>
      <c r="P75" s="91">
        <f>'Adroit Sales Summary'!P75+'Asst Agencies'!P75+'STM Web Sales Summary'!P75</f>
        <v>0</v>
      </c>
      <c r="Q75" s="91">
        <f>'Adroit Sales Summary'!Q75+'Asst Agencies'!Q75+'STM Web Sales Summary'!Q75</f>
        <v>0</v>
      </c>
      <c r="R75" s="91">
        <f>'Adroit Sales Summary'!R75+'Asst Agencies'!R75+'STM Web Sales Summary'!R75</f>
        <v>0</v>
      </c>
      <c r="S75" s="91">
        <f>'Adroit Sales Summary'!S75+'Asst Agencies'!S75+'STM Web Sales Summary'!S75</f>
        <v>0</v>
      </c>
      <c r="T75" s="91">
        <f>'Adroit Sales Summary'!T75+'Asst Agencies'!T75+'STM Web Sales Summary'!T75</f>
        <v>0</v>
      </c>
      <c r="U75" s="91">
        <f>'Adroit Sales Summary'!U75+'Asst Agencies'!U75+'STM Web Sales Summary'!U75</f>
        <v>0</v>
      </c>
      <c r="V75" s="91">
        <f>'Adroit Sales Summary'!V75+'Asst Agencies'!V75+'STM Web Sales Summary'!V75</f>
        <v>0</v>
      </c>
      <c r="W75" s="91">
        <f>'Adroit Sales Summary'!W75+'Asst Agencies'!W75+'STM Web Sales Summary'!W75</f>
        <v>0</v>
      </c>
      <c r="X75" s="91">
        <f>'Adroit Sales Summary'!X75+'Asst Agencies'!X75+'STM Web Sales Summary'!X75</f>
        <v>0</v>
      </c>
      <c r="Y75" s="91">
        <f>'Adroit Sales Summary'!Y75+'Asst Agencies'!Y75+'STM Web Sales Summary'!Y75</f>
        <v>0</v>
      </c>
      <c r="Z75" s="91">
        <f>'Adroit Sales Summary'!Z75+'Asst Agencies'!Z75+'STM Web Sales Summary'!Z75</f>
        <v>0</v>
      </c>
      <c r="AA75" s="91">
        <f>'Adroit Sales Summary'!AA75+'Asst Agencies'!AA75+'STM Web Sales Summary'!AA75</f>
        <v>0</v>
      </c>
      <c r="AB75" s="91">
        <f>'Adroit Sales Summary'!AB75+'Asst Agencies'!AB75+'STM Web Sales Summary'!AB75</f>
        <v>0</v>
      </c>
      <c r="AC75" s="91">
        <f>'Adroit Sales Summary'!AC75+'Asst Agencies'!AC75+'STM Web Sales Summary'!AC75</f>
        <v>0</v>
      </c>
      <c r="AD75" s="91">
        <f>'Adroit Sales Summary'!AD75+'Asst Agencies'!AD75+'STM Web Sales Summary'!AD75</f>
        <v>0</v>
      </c>
      <c r="AE75" s="91">
        <f>'Adroit Sales Summary'!AE75+'Asst Agencies'!AE75+'STM Web Sales Summary'!AE75</f>
        <v>0</v>
      </c>
      <c r="AF75" s="91">
        <f>'Adroit Sales Summary'!AF75+'Asst Agencies'!AF75+'STM Web Sales Summary'!AF75</f>
        <v>0</v>
      </c>
      <c r="AG75" s="91">
        <f>'Adroit Sales Summary'!AG75+'Asst Agencies'!AG75+'STM Web Sales Summary'!AG75</f>
        <v>0</v>
      </c>
      <c r="AH75" s="91">
        <f>'Adroit Sales Summary'!AH75+'Asst Agencies'!AH75+'STM Web Sales Summary'!AH75</f>
        <v>0</v>
      </c>
      <c r="AI75" s="91">
        <f>'Adroit Sales Summary'!AI75+'Asst Agencies'!AI75+'STM Web Sales Summary'!AI75</f>
        <v>0</v>
      </c>
      <c r="AJ75" s="91">
        <f>'Adroit Sales Summary'!AJ75+'Asst Agencies'!AJ75+'STM Web Sales Summary'!AJ75</f>
        <v>0</v>
      </c>
      <c r="AK75" s="91">
        <f>'Adroit Sales Summary'!AK75+'Asst Agencies'!AK75+'STM Web Sales Summary'!AK75</f>
        <v>0</v>
      </c>
      <c r="AL75" s="91">
        <f>'Adroit Sales Summary'!AL75+'Asst Agencies'!AL75+'STM Web Sales Summary'!AL75</f>
        <v>0</v>
      </c>
      <c r="AM75" s="91">
        <f>'Adroit Sales Summary'!AM75+'Asst Agencies'!AM75+'STM Web Sales Summary'!AM75</f>
        <v>0</v>
      </c>
      <c r="AN75" s="91">
        <f>'Adroit Sales Summary'!AN75+'Asst Agencies'!AN75+'STM Web Sales Summary'!AN75</f>
        <v>0</v>
      </c>
      <c r="AO75" s="91">
        <f>'Adroit Sales Summary'!AO75+'Asst Agencies'!AO75+'STM Web Sales Summary'!AO75</f>
        <v>0</v>
      </c>
      <c r="AP75" s="91">
        <f>'Adroit Sales Summary'!AP75+'Asst Agencies'!AP75+'STM Web Sales Summary'!AP75</f>
        <v>0</v>
      </c>
      <c r="AQ75" s="91">
        <f>'Adroit Sales Summary'!AQ75+'Asst Agencies'!AQ75+'STM Web Sales Summary'!AQ75</f>
        <v>0</v>
      </c>
      <c r="AR75" s="91">
        <f>'Adroit Sales Summary'!AR75+'Asst Agencies'!AR75+'STM Web Sales Summary'!AR75</f>
        <v>0</v>
      </c>
      <c r="AS75" s="91">
        <f>'Adroit Sales Summary'!AS75+'Asst Agencies'!AS75+'STM Web Sales Summary'!AS75</f>
        <v>0</v>
      </c>
      <c r="AT75" s="91">
        <f>'Adroit Sales Summary'!AT75+'Asst Agencies'!AT75+'STM Web Sales Summary'!AT75</f>
        <v>0</v>
      </c>
      <c r="AU75" s="91">
        <f>'Adroit Sales Summary'!AU75+'Asst Agencies'!AU75+'STM Web Sales Summary'!AU75</f>
        <v>0</v>
      </c>
      <c r="AV75" s="91">
        <f>'Adroit Sales Summary'!AV75+'Asst Agencies'!AV75+'STM Web Sales Summary'!AV75</f>
        <v>2</v>
      </c>
      <c r="AW75" s="91">
        <f>'Adroit Sales Summary'!AW75+'Asst Agencies'!AW75+'STM Web Sales Summary'!AW75</f>
        <v>0</v>
      </c>
      <c r="AX75" s="91">
        <f>'Adroit Sales Summary'!AX75+'Asst Agencies'!AX75+'STM Web Sales Summary'!AX75</f>
        <v>0</v>
      </c>
      <c r="AY75" s="91">
        <f>'Adroit Sales Summary'!AY75+'Asst Agencies'!AY75+'STM Web Sales Summary'!AY75</f>
        <v>1</v>
      </c>
      <c r="AZ75" s="91">
        <f>'Adroit Sales Summary'!AZ75+'Asst Agencies'!AZ75+'STM Web Sales Summary'!AZ75</f>
        <v>0</v>
      </c>
      <c r="BA75" s="14">
        <f>'Adroit Sales Summary'!BA75+'Asst Agencies'!BA75+'STM Web Sales Summary'!BA75</f>
        <v>6</v>
      </c>
      <c r="BC75" s="91">
        <f>'Adroit Sales Summary'!BB75+'Asst Agencies'!BB75+'Asst Agencies'!BJ75+'Asst Agencies'!BR75+'Asst Agencies'!BZ75+'Asst Agencies'!CH75+'Asst Agencies'!CP75+'STM Web Sales Summary'!BC75</f>
        <v>0</v>
      </c>
      <c r="BD75" s="91">
        <f>'Adroit Sales Summary'!BC75+'Asst Agencies'!BC75+'Asst Agencies'!BK75+'Asst Agencies'!BS75+'Asst Agencies'!CA75+'Asst Agencies'!CI75+'Asst Agencies'!CQ75+'STM Web Sales Summary'!BD75</f>
        <v>0</v>
      </c>
      <c r="BE75" s="91">
        <f>'Adroit Sales Summary'!BD75+'Asst Agencies'!BD75+'Asst Agencies'!BL75+'Asst Agencies'!BT75+'Asst Agencies'!CB75+'Asst Agencies'!CJ75+'Asst Agencies'!CR75+'STM Web Sales Summary'!BE75</f>
        <v>2</v>
      </c>
      <c r="BF75" s="91">
        <f>'Adroit Sales Summary'!BE75+'Asst Agencies'!BE75+'Asst Agencies'!BM75+'Asst Agencies'!BU75+'Asst Agencies'!CC75+'Asst Agencies'!CK75+'Asst Agencies'!CS75+'STM Web Sales Summary'!BF75</f>
        <v>4</v>
      </c>
      <c r="BG75" s="60">
        <f>'Adroit Sales Summary'!BF75+'Asst Agencies'!BF75+'Asst Agencies'!BN75+'Asst Agencies'!BV75+'Asst Agencies'!CD75+'Asst Agencies'!CL75+'Asst Agencies'!CT75+'STM Web Sales Summary'!BG75</f>
        <v>0</v>
      </c>
      <c r="BH75" s="29">
        <f>'Adroit Sales Summary'!BG75+'Asst Agencies'!BG75+'Asst Agencies'!BO75+'Asst Agencies'!BW75+'Asst Agencies'!CE75+'Asst Agencies'!CM75+'Asst Agencies'!CU75+'STM Web Sales Summary'!BH75</f>
        <v>0</v>
      </c>
      <c r="BI75" s="29">
        <f>'Adroit Sales Summary'!BH75+'Asst Agencies'!BH75+'Asst Agencies'!BP75+'Asst Agencies'!BX75+'Asst Agencies'!CF75+'Asst Agencies'!CN75+'Asst Agencies'!CV75+'STM Web Sales Summary'!BI75</f>
        <v>0</v>
      </c>
      <c r="BJ75" s="57">
        <f>'Adroit Sales Summary'!BI75+'Asst Agencies'!BI75+'Asst Agencies'!BQ75+'Asst Agencies'!BY75+'Asst Agencies'!CG75+'Asst Agencies'!CO75+'Asst Agencies'!CW75+'STM Web Sales Summary'!BJ75</f>
        <v>0</v>
      </c>
      <c r="BK75" s="14">
        <f t="shared" si="2"/>
        <v>6</v>
      </c>
      <c r="BL75" s="91">
        <f>'Adroit Sales Summary'!BK75</f>
        <v>0</v>
      </c>
      <c r="BM75" s="91">
        <f t="shared" si="3"/>
        <v>6</v>
      </c>
    </row>
    <row r="76" spans="1:65" x14ac:dyDescent="0.45">
      <c r="A76" s="2">
        <v>42797</v>
      </c>
      <c r="B76" s="91">
        <f>'Adroit Sales Summary'!B76+'Asst Agencies'!B76+'STM Web Sales Summary'!B76</f>
        <v>0</v>
      </c>
      <c r="C76" s="91">
        <f>'Adroit Sales Summary'!C76+'Asst Agencies'!C76+'STM Web Sales Summary'!C76</f>
        <v>0</v>
      </c>
      <c r="D76" s="91">
        <f>'Adroit Sales Summary'!D76+'Asst Agencies'!D76+'STM Web Sales Summary'!D76</f>
        <v>0</v>
      </c>
      <c r="E76" s="91">
        <f>'Adroit Sales Summary'!E76+'Asst Agencies'!E76+'STM Web Sales Summary'!E76</f>
        <v>0</v>
      </c>
      <c r="F76" s="91">
        <f>'Adroit Sales Summary'!F76+'Asst Agencies'!F76+'STM Web Sales Summary'!F76</f>
        <v>0</v>
      </c>
      <c r="G76" s="91">
        <f>'Adroit Sales Summary'!G76+'Asst Agencies'!G76+'STM Web Sales Summary'!G76</f>
        <v>0</v>
      </c>
      <c r="H76" s="91">
        <f>'Adroit Sales Summary'!H76+'Asst Agencies'!H76+'STM Web Sales Summary'!H76</f>
        <v>0</v>
      </c>
      <c r="I76" s="91">
        <f>'Adroit Sales Summary'!I76+'Asst Agencies'!I76+'STM Web Sales Summary'!I76</f>
        <v>0</v>
      </c>
      <c r="J76" s="91">
        <f>'Adroit Sales Summary'!J76+'Asst Agencies'!J76+'STM Web Sales Summary'!J76</f>
        <v>0</v>
      </c>
      <c r="K76" s="91">
        <f>'Adroit Sales Summary'!K76+'Asst Agencies'!K76+'STM Web Sales Summary'!K76</f>
        <v>0</v>
      </c>
      <c r="L76" s="91">
        <f>'Adroit Sales Summary'!L76+'Asst Agencies'!L76+'STM Web Sales Summary'!L76</f>
        <v>1</v>
      </c>
      <c r="M76" s="91">
        <f>'Adroit Sales Summary'!M76+'Asst Agencies'!M76+'STM Web Sales Summary'!M76</f>
        <v>0</v>
      </c>
      <c r="N76" s="91">
        <f>'Adroit Sales Summary'!N76+'Asst Agencies'!N76+'STM Web Sales Summary'!N76</f>
        <v>0</v>
      </c>
      <c r="O76" s="91">
        <f>'Adroit Sales Summary'!O76+'Asst Agencies'!O76+'STM Web Sales Summary'!O76</f>
        <v>1</v>
      </c>
      <c r="P76" s="91">
        <f>'Adroit Sales Summary'!P76+'Asst Agencies'!P76+'STM Web Sales Summary'!P76</f>
        <v>0</v>
      </c>
      <c r="Q76" s="91">
        <f>'Adroit Sales Summary'!Q76+'Asst Agencies'!Q76+'STM Web Sales Summary'!Q76</f>
        <v>0</v>
      </c>
      <c r="R76" s="91">
        <f>'Adroit Sales Summary'!R76+'Asst Agencies'!R76+'STM Web Sales Summary'!R76</f>
        <v>0</v>
      </c>
      <c r="S76" s="91">
        <f>'Adroit Sales Summary'!S76+'Asst Agencies'!S76+'STM Web Sales Summary'!S76</f>
        <v>0</v>
      </c>
      <c r="T76" s="91">
        <f>'Adroit Sales Summary'!T76+'Asst Agencies'!T76+'STM Web Sales Summary'!T76</f>
        <v>0</v>
      </c>
      <c r="U76" s="91">
        <f>'Adroit Sales Summary'!U76+'Asst Agencies'!U76+'STM Web Sales Summary'!U76</f>
        <v>0</v>
      </c>
      <c r="V76" s="91">
        <f>'Adroit Sales Summary'!V76+'Asst Agencies'!V76+'STM Web Sales Summary'!V76</f>
        <v>0</v>
      </c>
      <c r="W76" s="91">
        <f>'Adroit Sales Summary'!W76+'Asst Agencies'!W76+'STM Web Sales Summary'!W76</f>
        <v>0</v>
      </c>
      <c r="X76" s="91">
        <f>'Adroit Sales Summary'!X76+'Asst Agencies'!X76+'STM Web Sales Summary'!X76</f>
        <v>0</v>
      </c>
      <c r="Y76" s="91">
        <f>'Adroit Sales Summary'!Y76+'Asst Agencies'!Y76+'STM Web Sales Summary'!Y76</f>
        <v>0</v>
      </c>
      <c r="Z76" s="91">
        <f>'Adroit Sales Summary'!Z76+'Asst Agencies'!Z76+'STM Web Sales Summary'!Z76</f>
        <v>0</v>
      </c>
      <c r="AA76" s="91">
        <f>'Adroit Sales Summary'!AA76+'Asst Agencies'!AA76+'STM Web Sales Summary'!AA76</f>
        <v>0</v>
      </c>
      <c r="AB76" s="91">
        <f>'Adroit Sales Summary'!AB76+'Asst Agencies'!AB76+'STM Web Sales Summary'!AB76</f>
        <v>0</v>
      </c>
      <c r="AC76" s="91">
        <f>'Adroit Sales Summary'!AC76+'Asst Agencies'!AC76+'STM Web Sales Summary'!AC76</f>
        <v>0</v>
      </c>
      <c r="AD76" s="91">
        <f>'Adroit Sales Summary'!AD76+'Asst Agencies'!AD76+'STM Web Sales Summary'!AD76</f>
        <v>0</v>
      </c>
      <c r="AE76" s="91">
        <f>'Adroit Sales Summary'!AE76+'Asst Agencies'!AE76+'STM Web Sales Summary'!AE76</f>
        <v>0</v>
      </c>
      <c r="AF76" s="91">
        <f>'Adroit Sales Summary'!AF76+'Asst Agencies'!AF76+'STM Web Sales Summary'!AF76</f>
        <v>0</v>
      </c>
      <c r="AG76" s="91">
        <f>'Adroit Sales Summary'!AG76+'Asst Agencies'!AG76+'STM Web Sales Summary'!AG76</f>
        <v>0</v>
      </c>
      <c r="AH76" s="91">
        <f>'Adroit Sales Summary'!AH76+'Asst Agencies'!AH76+'STM Web Sales Summary'!AH76</f>
        <v>0</v>
      </c>
      <c r="AI76" s="91">
        <f>'Adroit Sales Summary'!AI76+'Asst Agencies'!AI76+'STM Web Sales Summary'!AI76</f>
        <v>0</v>
      </c>
      <c r="AJ76" s="91">
        <f>'Adroit Sales Summary'!AJ76+'Asst Agencies'!AJ76+'STM Web Sales Summary'!AJ76</f>
        <v>0</v>
      </c>
      <c r="AK76" s="91">
        <f>'Adroit Sales Summary'!AK76+'Asst Agencies'!AK76+'STM Web Sales Summary'!AK76</f>
        <v>0</v>
      </c>
      <c r="AL76" s="91">
        <f>'Adroit Sales Summary'!AL76+'Asst Agencies'!AL76+'STM Web Sales Summary'!AL76</f>
        <v>0</v>
      </c>
      <c r="AM76" s="91">
        <f>'Adroit Sales Summary'!AM76+'Asst Agencies'!AM76+'STM Web Sales Summary'!AM76</f>
        <v>0</v>
      </c>
      <c r="AN76" s="91">
        <f>'Adroit Sales Summary'!AN76+'Asst Agencies'!AN76+'STM Web Sales Summary'!AN76</f>
        <v>0</v>
      </c>
      <c r="AO76" s="91">
        <f>'Adroit Sales Summary'!AO76+'Asst Agencies'!AO76+'STM Web Sales Summary'!AO76</f>
        <v>0</v>
      </c>
      <c r="AP76" s="91">
        <f>'Adroit Sales Summary'!AP76+'Asst Agencies'!AP76+'STM Web Sales Summary'!AP76</f>
        <v>0</v>
      </c>
      <c r="AQ76" s="91">
        <f>'Adroit Sales Summary'!AQ76+'Asst Agencies'!AQ76+'STM Web Sales Summary'!AQ76</f>
        <v>0</v>
      </c>
      <c r="AR76" s="91">
        <f>'Adroit Sales Summary'!AR76+'Asst Agencies'!AR76+'STM Web Sales Summary'!AR76</f>
        <v>0</v>
      </c>
      <c r="AS76" s="91">
        <f>'Adroit Sales Summary'!AS76+'Asst Agencies'!AS76+'STM Web Sales Summary'!AS76</f>
        <v>2</v>
      </c>
      <c r="AT76" s="91">
        <f>'Adroit Sales Summary'!AT76+'Asst Agencies'!AT76+'STM Web Sales Summary'!AT76</f>
        <v>0</v>
      </c>
      <c r="AU76" s="91">
        <f>'Adroit Sales Summary'!AU76+'Asst Agencies'!AU76+'STM Web Sales Summary'!AU76</f>
        <v>0</v>
      </c>
      <c r="AV76" s="91">
        <f>'Adroit Sales Summary'!AV76+'Asst Agencies'!AV76+'STM Web Sales Summary'!AV76</f>
        <v>0</v>
      </c>
      <c r="AW76" s="91">
        <f>'Adroit Sales Summary'!AW76+'Asst Agencies'!AW76+'STM Web Sales Summary'!AW76</f>
        <v>0</v>
      </c>
      <c r="AX76" s="91">
        <f>'Adroit Sales Summary'!AX76+'Asst Agencies'!AX76+'STM Web Sales Summary'!AX76</f>
        <v>0</v>
      </c>
      <c r="AY76" s="91">
        <f>'Adroit Sales Summary'!AY76+'Asst Agencies'!AY76+'STM Web Sales Summary'!AY76</f>
        <v>1</v>
      </c>
      <c r="AZ76" s="91">
        <f>'Adroit Sales Summary'!AZ76+'Asst Agencies'!AZ76+'STM Web Sales Summary'!AZ76</f>
        <v>0</v>
      </c>
      <c r="BA76" s="14">
        <f>'Adroit Sales Summary'!BA76+'Asst Agencies'!BA76+'STM Web Sales Summary'!BA76</f>
        <v>5</v>
      </c>
      <c r="BC76" s="91">
        <f>'Adroit Sales Summary'!BB76+'Asst Agencies'!BB76+'Asst Agencies'!BJ76+'Asst Agencies'!BR76+'Asst Agencies'!BZ76+'Asst Agencies'!CH76+'Asst Agencies'!CP76+'STM Web Sales Summary'!BC76</f>
        <v>0</v>
      </c>
      <c r="BD76" s="91">
        <f>'Adroit Sales Summary'!BC76+'Asst Agencies'!BC76+'Asst Agencies'!BK76+'Asst Agencies'!BS76+'Asst Agencies'!CA76+'Asst Agencies'!CI76+'Asst Agencies'!CQ76+'STM Web Sales Summary'!BD76</f>
        <v>0</v>
      </c>
      <c r="BE76" s="91">
        <f>'Adroit Sales Summary'!BD76+'Asst Agencies'!BD76+'Asst Agencies'!BL76+'Asst Agencies'!BT76+'Asst Agencies'!CB76+'Asst Agencies'!CJ76+'Asst Agencies'!CR76+'STM Web Sales Summary'!BE76</f>
        <v>5</v>
      </c>
      <c r="BF76" s="91">
        <f>'Adroit Sales Summary'!BE76+'Asst Agencies'!BE76+'Asst Agencies'!BM76+'Asst Agencies'!BU76+'Asst Agencies'!CC76+'Asst Agencies'!CK76+'Asst Agencies'!CS76+'STM Web Sales Summary'!BF76</f>
        <v>0</v>
      </c>
      <c r="BG76" s="60">
        <f>'Adroit Sales Summary'!BF76+'Asst Agencies'!BF76+'Asst Agencies'!BN76+'Asst Agencies'!BV76+'Asst Agencies'!CD76+'Asst Agencies'!CL76+'Asst Agencies'!CT76+'STM Web Sales Summary'!BG76</f>
        <v>0</v>
      </c>
      <c r="BH76" s="29">
        <f>'Adroit Sales Summary'!BG76+'Asst Agencies'!BG76+'Asst Agencies'!BO76+'Asst Agencies'!BW76+'Asst Agencies'!CE76+'Asst Agencies'!CM76+'Asst Agencies'!CU76+'STM Web Sales Summary'!BH76</f>
        <v>0</v>
      </c>
      <c r="BI76" s="29">
        <f>'Adroit Sales Summary'!BH76+'Asst Agencies'!BH76+'Asst Agencies'!BP76+'Asst Agencies'!BX76+'Asst Agencies'!CF76+'Asst Agencies'!CN76+'Asst Agencies'!CV76+'STM Web Sales Summary'!BI76</f>
        <v>0</v>
      </c>
      <c r="BJ76" s="57">
        <f>'Adroit Sales Summary'!BI76+'Asst Agencies'!BI76+'Asst Agencies'!BQ76+'Asst Agencies'!BY76+'Asst Agencies'!CG76+'Asst Agencies'!CO76+'Asst Agencies'!CW76+'STM Web Sales Summary'!BJ76</f>
        <v>0</v>
      </c>
      <c r="BK76" s="14">
        <f t="shared" si="2"/>
        <v>5</v>
      </c>
      <c r="BL76" s="91">
        <f>'Adroit Sales Summary'!BK76</f>
        <v>0</v>
      </c>
      <c r="BM76" s="91">
        <f t="shared" si="3"/>
        <v>5</v>
      </c>
    </row>
    <row r="77" spans="1:65" x14ac:dyDescent="0.45">
      <c r="A77" s="2">
        <v>42798</v>
      </c>
      <c r="B77" s="91">
        <f>'Adroit Sales Summary'!B77+'Asst Agencies'!B77+'STM Web Sales Summary'!B77</f>
        <v>0</v>
      </c>
      <c r="C77" s="91">
        <f>'Adroit Sales Summary'!C77+'Asst Agencies'!C77+'STM Web Sales Summary'!C77</f>
        <v>0</v>
      </c>
      <c r="D77" s="91">
        <f>'Adroit Sales Summary'!D77+'Asst Agencies'!D77+'STM Web Sales Summary'!D77</f>
        <v>0</v>
      </c>
      <c r="E77" s="91">
        <f>'Adroit Sales Summary'!E77+'Asst Agencies'!E77+'STM Web Sales Summary'!E77</f>
        <v>0</v>
      </c>
      <c r="F77" s="91">
        <f>'Adroit Sales Summary'!F77+'Asst Agencies'!F77+'STM Web Sales Summary'!F77</f>
        <v>0</v>
      </c>
      <c r="G77" s="91">
        <f>'Adroit Sales Summary'!G77+'Asst Agencies'!G77+'STM Web Sales Summary'!G77</f>
        <v>0</v>
      </c>
      <c r="H77" s="91">
        <f>'Adroit Sales Summary'!H77+'Asst Agencies'!H77+'STM Web Sales Summary'!H77</f>
        <v>0</v>
      </c>
      <c r="I77" s="91">
        <f>'Adroit Sales Summary'!I77+'Asst Agencies'!I77+'STM Web Sales Summary'!I77</f>
        <v>0</v>
      </c>
      <c r="J77" s="91">
        <f>'Adroit Sales Summary'!J77+'Asst Agencies'!J77+'STM Web Sales Summary'!J77</f>
        <v>1</v>
      </c>
      <c r="K77" s="91">
        <f>'Adroit Sales Summary'!K77+'Asst Agencies'!K77+'STM Web Sales Summary'!K77</f>
        <v>0</v>
      </c>
      <c r="L77" s="91">
        <f>'Adroit Sales Summary'!L77+'Asst Agencies'!L77+'STM Web Sales Summary'!L77</f>
        <v>0</v>
      </c>
      <c r="M77" s="91">
        <f>'Adroit Sales Summary'!M77+'Asst Agencies'!M77+'STM Web Sales Summary'!M77</f>
        <v>0</v>
      </c>
      <c r="N77" s="91">
        <f>'Adroit Sales Summary'!N77+'Asst Agencies'!N77+'STM Web Sales Summary'!N77</f>
        <v>0</v>
      </c>
      <c r="O77" s="91">
        <f>'Adroit Sales Summary'!O77+'Asst Agencies'!O77+'STM Web Sales Summary'!O77</f>
        <v>1</v>
      </c>
      <c r="P77" s="91">
        <f>'Adroit Sales Summary'!P77+'Asst Agencies'!P77+'STM Web Sales Summary'!P77</f>
        <v>1</v>
      </c>
      <c r="Q77" s="91">
        <f>'Adroit Sales Summary'!Q77+'Asst Agencies'!Q77+'STM Web Sales Summary'!Q77</f>
        <v>0</v>
      </c>
      <c r="R77" s="91">
        <f>'Adroit Sales Summary'!R77+'Asst Agencies'!R77+'STM Web Sales Summary'!R77</f>
        <v>0</v>
      </c>
      <c r="S77" s="91">
        <f>'Adroit Sales Summary'!S77+'Asst Agencies'!S77+'STM Web Sales Summary'!S77</f>
        <v>0</v>
      </c>
      <c r="T77" s="91">
        <f>'Adroit Sales Summary'!T77+'Asst Agencies'!T77+'STM Web Sales Summary'!T77</f>
        <v>0</v>
      </c>
      <c r="U77" s="91">
        <f>'Adroit Sales Summary'!U77+'Asst Agencies'!U77+'STM Web Sales Summary'!U77</f>
        <v>0</v>
      </c>
      <c r="V77" s="91">
        <f>'Adroit Sales Summary'!V77+'Asst Agencies'!V77+'STM Web Sales Summary'!V77</f>
        <v>0</v>
      </c>
      <c r="W77" s="91">
        <f>'Adroit Sales Summary'!W77+'Asst Agencies'!W77+'STM Web Sales Summary'!W77</f>
        <v>0</v>
      </c>
      <c r="X77" s="91">
        <f>'Adroit Sales Summary'!X77+'Asst Agencies'!X77+'STM Web Sales Summary'!X77</f>
        <v>0</v>
      </c>
      <c r="Y77" s="91">
        <f>'Adroit Sales Summary'!Y77+'Asst Agencies'!Y77+'STM Web Sales Summary'!Y77</f>
        <v>0</v>
      </c>
      <c r="Z77" s="91">
        <f>'Adroit Sales Summary'!Z77+'Asst Agencies'!Z77+'STM Web Sales Summary'!Z77</f>
        <v>0</v>
      </c>
      <c r="AA77" s="91">
        <f>'Adroit Sales Summary'!AA77+'Asst Agencies'!AA77+'STM Web Sales Summary'!AA77</f>
        <v>0</v>
      </c>
      <c r="AB77" s="91">
        <f>'Adroit Sales Summary'!AB77+'Asst Agencies'!AB77+'STM Web Sales Summary'!AB77</f>
        <v>0</v>
      </c>
      <c r="AC77" s="91">
        <f>'Adroit Sales Summary'!AC77+'Asst Agencies'!AC77+'STM Web Sales Summary'!AC77</f>
        <v>0</v>
      </c>
      <c r="AD77" s="91">
        <f>'Adroit Sales Summary'!AD77+'Asst Agencies'!AD77+'STM Web Sales Summary'!AD77</f>
        <v>0</v>
      </c>
      <c r="AE77" s="91">
        <f>'Adroit Sales Summary'!AE77+'Asst Agencies'!AE77+'STM Web Sales Summary'!AE77</f>
        <v>0</v>
      </c>
      <c r="AF77" s="91">
        <f>'Adroit Sales Summary'!AF77+'Asst Agencies'!AF77+'STM Web Sales Summary'!AF77</f>
        <v>0</v>
      </c>
      <c r="AG77" s="91">
        <f>'Adroit Sales Summary'!AG77+'Asst Agencies'!AG77+'STM Web Sales Summary'!AG77</f>
        <v>0</v>
      </c>
      <c r="AH77" s="91">
        <f>'Adroit Sales Summary'!AH77+'Asst Agencies'!AH77+'STM Web Sales Summary'!AH77</f>
        <v>0</v>
      </c>
      <c r="AI77" s="91">
        <f>'Adroit Sales Summary'!AI77+'Asst Agencies'!AI77+'STM Web Sales Summary'!AI77</f>
        <v>0</v>
      </c>
      <c r="AJ77" s="91">
        <f>'Adroit Sales Summary'!AJ77+'Asst Agencies'!AJ77+'STM Web Sales Summary'!AJ77</f>
        <v>0</v>
      </c>
      <c r="AK77" s="91">
        <f>'Adroit Sales Summary'!AK77+'Asst Agencies'!AK77+'STM Web Sales Summary'!AK77</f>
        <v>0</v>
      </c>
      <c r="AL77" s="91">
        <f>'Adroit Sales Summary'!AL77+'Asst Agencies'!AL77+'STM Web Sales Summary'!AL77</f>
        <v>0</v>
      </c>
      <c r="AM77" s="91">
        <f>'Adroit Sales Summary'!AM77+'Asst Agencies'!AM77+'STM Web Sales Summary'!AM77</f>
        <v>0</v>
      </c>
      <c r="AN77" s="91">
        <f>'Adroit Sales Summary'!AN77+'Asst Agencies'!AN77+'STM Web Sales Summary'!AN77</f>
        <v>0</v>
      </c>
      <c r="AO77" s="91">
        <f>'Adroit Sales Summary'!AO77+'Asst Agencies'!AO77+'STM Web Sales Summary'!AO77</f>
        <v>0</v>
      </c>
      <c r="AP77" s="91">
        <f>'Adroit Sales Summary'!AP77+'Asst Agencies'!AP77+'STM Web Sales Summary'!AP77</f>
        <v>0</v>
      </c>
      <c r="AQ77" s="91">
        <f>'Adroit Sales Summary'!AQ77+'Asst Agencies'!AQ77+'STM Web Sales Summary'!AQ77</f>
        <v>0</v>
      </c>
      <c r="AR77" s="91">
        <f>'Adroit Sales Summary'!AR77+'Asst Agencies'!AR77+'STM Web Sales Summary'!AR77</f>
        <v>1</v>
      </c>
      <c r="AS77" s="91">
        <f>'Adroit Sales Summary'!AS77+'Asst Agencies'!AS77+'STM Web Sales Summary'!AS77</f>
        <v>0</v>
      </c>
      <c r="AT77" s="91">
        <f>'Adroit Sales Summary'!AT77+'Asst Agencies'!AT77+'STM Web Sales Summary'!AT77</f>
        <v>0</v>
      </c>
      <c r="AU77" s="91">
        <f>'Adroit Sales Summary'!AU77+'Asst Agencies'!AU77+'STM Web Sales Summary'!AU77</f>
        <v>0</v>
      </c>
      <c r="AV77" s="91">
        <f>'Adroit Sales Summary'!AV77+'Asst Agencies'!AV77+'STM Web Sales Summary'!AV77</f>
        <v>0</v>
      </c>
      <c r="AW77" s="91">
        <f>'Adroit Sales Summary'!AW77+'Asst Agencies'!AW77+'STM Web Sales Summary'!AW77</f>
        <v>0</v>
      </c>
      <c r="AX77" s="91">
        <f>'Adroit Sales Summary'!AX77+'Asst Agencies'!AX77+'STM Web Sales Summary'!AX77</f>
        <v>0</v>
      </c>
      <c r="AY77" s="91">
        <f>'Adroit Sales Summary'!AY77+'Asst Agencies'!AY77+'STM Web Sales Summary'!AY77</f>
        <v>0</v>
      </c>
      <c r="AZ77" s="91">
        <f>'Adroit Sales Summary'!AZ77+'Asst Agencies'!AZ77+'STM Web Sales Summary'!AZ77</f>
        <v>0</v>
      </c>
      <c r="BA77" s="14">
        <f>'Adroit Sales Summary'!BA77+'Asst Agencies'!BA77+'STM Web Sales Summary'!BA77</f>
        <v>4</v>
      </c>
      <c r="BC77" s="91">
        <f>'Adroit Sales Summary'!BB77+'Asst Agencies'!BB77+'Asst Agencies'!BJ77+'Asst Agencies'!BR77+'Asst Agencies'!BZ77+'Asst Agencies'!CH77+'Asst Agencies'!CP77+'STM Web Sales Summary'!BC77</f>
        <v>0</v>
      </c>
      <c r="BD77" s="91">
        <f>'Adroit Sales Summary'!BC77+'Asst Agencies'!BC77+'Asst Agencies'!BK77+'Asst Agencies'!BS77+'Asst Agencies'!CA77+'Asst Agencies'!CI77+'Asst Agencies'!CQ77+'STM Web Sales Summary'!BD77</f>
        <v>0</v>
      </c>
      <c r="BE77" s="91">
        <f>'Adroit Sales Summary'!BD77+'Asst Agencies'!BD77+'Asst Agencies'!BL77+'Asst Agencies'!BT77+'Asst Agencies'!CB77+'Asst Agencies'!CJ77+'Asst Agencies'!CR77+'STM Web Sales Summary'!BE77</f>
        <v>2</v>
      </c>
      <c r="BF77" s="91">
        <f>'Adroit Sales Summary'!BE77+'Asst Agencies'!BE77+'Asst Agencies'!BM77+'Asst Agencies'!BU77+'Asst Agencies'!CC77+'Asst Agencies'!CK77+'Asst Agencies'!CS77+'STM Web Sales Summary'!BF77</f>
        <v>2</v>
      </c>
      <c r="BG77" s="60">
        <f>'Adroit Sales Summary'!BF77+'Asst Agencies'!BF77+'Asst Agencies'!BN77+'Asst Agencies'!BV77+'Asst Agencies'!CD77+'Asst Agencies'!CL77+'Asst Agencies'!CT77+'STM Web Sales Summary'!BG77</f>
        <v>0</v>
      </c>
      <c r="BH77" s="29">
        <f>'Adroit Sales Summary'!BG77+'Asst Agencies'!BG77+'Asst Agencies'!BO77+'Asst Agencies'!BW77+'Asst Agencies'!CE77+'Asst Agencies'!CM77+'Asst Agencies'!CU77+'STM Web Sales Summary'!BH77</f>
        <v>0</v>
      </c>
      <c r="BI77" s="29">
        <f>'Adroit Sales Summary'!BH77+'Asst Agencies'!BH77+'Asst Agencies'!BP77+'Asst Agencies'!BX77+'Asst Agencies'!CF77+'Asst Agencies'!CN77+'Asst Agencies'!CV77+'STM Web Sales Summary'!BI77</f>
        <v>0</v>
      </c>
      <c r="BJ77" s="57">
        <f>'Adroit Sales Summary'!BI77+'Asst Agencies'!BI77+'Asst Agencies'!BQ77+'Asst Agencies'!BY77+'Asst Agencies'!CG77+'Asst Agencies'!CO77+'Asst Agencies'!CW77+'STM Web Sales Summary'!BJ77</f>
        <v>0</v>
      </c>
      <c r="BK77" s="14">
        <f t="shared" si="2"/>
        <v>4</v>
      </c>
      <c r="BL77" s="91">
        <f>'Adroit Sales Summary'!BK77</f>
        <v>0</v>
      </c>
      <c r="BM77" s="91">
        <f t="shared" si="3"/>
        <v>4</v>
      </c>
    </row>
    <row r="78" spans="1:65" s="18" customFormat="1" x14ac:dyDescent="0.45">
      <c r="A78" s="3" t="s">
        <v>58</v>
      </c>
      <c r="B78" s="4">
        <f>'Adroit Sales Summary'!B78+'Asst Agencies'!B78+'STM Web Sales Summary'!B78</f>
        <v>0</v>
      </c>
      <c r="C78" s="4">
        <f>'Adroit Sales Summary'!C78+'Asst Agencies'!C78+'STM Web Sales Summary'!C78</f>
        <v>0</v>
      </c>
      <c r="D78" s="4">
        <f>'Adroit Sales Summary'!D78+'Asst Agencies'!D78+'STM Web Sales Summary'!D78</f>
        <v>0</v>
      </c>
      <c r="E78" s="4">
        <f>'Adroit Sales Summary'!E78+'Asst Agencies'!E78+'STM Web Sales Summary'!E78</f>
        <v>0</v>
      </c>
      <c r="F78" s="4">
        <f>'Adroit Sales Summary'!F78+'Asst Agencies'!F78+'STM Web Sales Summary'!F78</f>
        <v>0</v>
      </c>
      <c r="G78" s="4">
        <f>'Adroit Sales Summary'!G78+'Asst Agencies'!G78+'STM Web Sales Summary'!G78</f>
        <v>0</v>
      </c>
      <c r="H78" s="4">
        <f>'Adroit Sales Summary'!H78+'Asst Agencies'!H78+'STM Web Sales Summary'!H78</f>
        <v>0</v>
      </c>
      <c r="I78" s="4">
        <f>'Adroit Sales Summary'!I78+'Asst Agencies'!I78+'STM Web Sales Summary'!I78</f>
        <v>0</v>
      </c>
      <c r="J78" s="4">
        <f>'Adroit Sales Summary'!J78+'Asst Agencies'!J78+'STM Web Sales Summary'!J78</f>
        <v>1</v>
      </c>
      <c r="K78" s="4">
        <f>'Adroit Sales Summary'!K78+'Asst Agencies'!K78+'STM Web Sales Summary'!K78</f>
        <v>1</v>
      </c>
      <c r="L78" s="4">
        <f>'Adroit Sales Summary'!L78+'Asst Agencies'!L78+'STM Web Sales Summary'!L78</f>
        <v>3</v>
      </c>
      <c r="M78" s="4">
        <f>'Adroit Sales Summary'!M78+'Asst Agencies'!M78+'STM Web Sales Summary'!M78</f>
        <v>0</v>
      </c>
      <c r="N78" s="4">
        <f>'Adroit Sales Summary'!N78+'Asst Agencies'!N78+'STM Web Sales Summary'!N78</f>
        <v>0</v>
      </c>
      <c r="O78" s="4">
        <f>'Adroit Sales Summary'!O78+'Asst Agencies'!O78+'STM Web Sales Summary'!O78</f>
        <v>4</v>
      </c>
      <c r="P78" s="4">
        <f>'Adroit Sales Summary'!P78+'Asst Agencies'!P78+'STM Web Sales Summary'!P78</f>
        <v>1</v>
      </c>
      <c r="Q78" s="4">
        <f>'Adroit Sales Summary'!Q78+'Asst Agencies'!Q78+'STM Web Sales Summary'!Q78</f>
        <v>0</v>
      </c>
      <c r="R78" s="4">
        <f>'Adroit Sales Summary'!R78+'Asst Agencies'!R78+'STM Web Sales Summary'!R78</f>
        <v>0</v>
      </c>
      <c r="S78" s="4">
        <f>'Adroit Sales Summary'!S78+'Asst Agencies'!S78+'STM Web Sales Summary'!S78</f>
        <v>0</v>
      </c>
      <c r="T78" s="4">
        <f>'Adroit Sales Summary'!T78+'Asst Agencies'!T78+'STM Web Sales Summary'!T78</f>
        <v>0</v>
      </c>
      <c r="U78" s="4">
        <f>'Adroit Sales Summary'!U78+'Asst Agencies'!U78+'STM Web Sales Summary'!U78</f>
        <v>0</v>
      </c>
      <c r="V78" s="4">
        <f>'Adroit Sales Summary'!V78+'Asst Agencies'!V78+'STM Web Sales Summary'!V78</f>
        <v>0</v>
      </c>
      <c r="W78" s="4">
        <f>'Adroit Sales Summary'!W78+'Asst Agencies'!W78+'STM Web Sales Summary'!W78</f>
        <v>0</v>
      </c>
      <c r="X78" s="4">
        <f>'Adroit Sales Summary'!X78+'Asst Agencies'!X78+'STM Web Sales Summary'!X78</f>
        <v>0</v>
      </c>
      <c r="Y78" s="4">
        <f>'Adroit Sales Summary'!Y78+'Asst Agencies'!Y78+'STM Web Sales Summary'!Y78</f>
        <v>0</v>
      </c>
      <c r="Z78" s="4">
        <f>'Adroit Sales Summary'!Z78+'Asst Agencies'!Z78+'STM Web Sales Summary'!Z78</f>
        <v>0</v>
      </c>
      <c r="AA78" s="4">
        <f>'Adroit Sales Summary'!AA78+'Asst Agencies'!AA78+'STM Web Sales Summary'!AA78</f>
        <v>0</v>
      </c>
      <c r="AB78" s="4">
        <f>'Adroit Sales Summary'!AB78+'Asst Agencies'!AB78+'STM Web Sales Summary'!AB78</f>
        <v>0</v>
      </c>
      <c r="AC78" s="4">
        <f>'Adroit Sales Summary'!AC78+'Asst Agencies'!AC78+'STM Web Sales Summary'!AC78</f>
        <v>1</v>
      </c>
      <c r="AD78" s="4">
        <f>'Adroit Sales Summary'!AD78+'Asst Agencies'!AD78+'STM Web Sales Summary'!AD78</f>
        <v>0</v>
      </c>
      <c r="AE78" s="4">
        <f>'Adroit Sales Summary'!AE78+'Asst Agencies'!AE78+'STM Web Sales Summary'!AE78</f>
        <v>0</v>
      </c>
      <c r="AF78" s="4">
        <f>'Adroit Sales Summary'!AF78+'Asst Agencies'!AF78+'STM Web Sales Summary'!AF78</f>
        <v>0</v>
      </c>
      <c r="AG78" s="4">
        <f>'Adroit Sales Summary'!AG78+'Asst Agencies'!AG78+'STM Web Sales Summary'!AG78</f>
        <v>0</v>
      </c>
      <c r="AH78" s="4">
        <f>'Adroit Sales Summary'!AH78+'Asst Agencies'!AH78+'STM Web Sales Summary'!AH78</f>
        <v>0</v>
      </c>
      <c r="AI78" s="4">
        <f>'Adroit Sales Summary'!AI78+'Asst Agencies'!AI78+'STM Web Sales Summary'!AI78</f>
        <v>0</v>
      </c>
      <c r="AJ78" s="4">
        <f>'Adroit Sales Summary'!AJ78+'Asst Agencies'!AJ78+'STM Web Sales Summary'!AJ78</f>
        <v>0</v>
      </c>
      <c r="AK78" s="4">
        <f>'Adroit Sales Summary'!AK78+'Asst Agencies'!AK78+'STM Web Sales Summary'!AK78</f>
        <v>0</v>
      </c>
      <c r="AL78" s="4">
        <f>'Adroit Sales Summary'!AL78+'Asst Agencies'!AL78+'STM Web Sales Summary'!AL78</f>
        <v>0</v>
      </c>
      <c r="AM78" s="4">
        <f>'Adroit Sales Summary'!AM78+'Asst Agencies'!AM78+'STM Web Sales Summary'!AM78</f>
        <v>0</v>
      </c>
      <c r="AN78" s="4">
        <f>'Adroit Sales Summary'!AN78+'Asst Agencies'!AN78+'STM Web Sales Summary'!AN78</f>
        <v>0</v>
      </c>
      <c r="AO78" s="4">
        <f>'Adroit Sales Summary'!AO78+'Asst Agencies'!AO78+'STM Web Sales Summary'!AO78</f>
        <v>0</v>
      </c>
      <c r="AP78" s="4">
        <f>'Adroit Sales Summary'!AP78+'Asst Agencies'!AP78+'STM Web Sales Summary'!AP78</f>
        <v>0</v>
      </c>
      <c r="AQ78" s="4">
        <f>'Adroit Sales Summary'!AQ78+'Asst Agencies'!AQ78+'STM Web Sales Summary'!AQ78</f>
        <v>0</v>
      </c>
      <c r="AR78" s="4">
        <f>'Adroit Sales Summary'!AR78+'Asst Agencies'!AR78+'STM Web Sales Summary'!AR78</f>
        <v>1</v>
      </c>
      <c r="AS78" s="4">
        <f>'Adroit Sales Summary'!AS78+'Asst Agencies'!AS78+'STM Web Sales Summary'!AS78</f>
        <v>3</v>
      </c>
      <c r="AT78" s="4">
        <f>'Adroit Sales Summary'!AT78+'Asst Agencies'!AT78+'STM Web Sales Summary'!AT78</f>
        <v>0</v>
      </c>
      <c r="AU78" s="4">
        <f>'Adroit Sales Summary'!AU78+'Asst Agencies'!AU78+'STM Web Sales Summary'!AU78</f>
        <v>0</v>
      </c>
      <c r="AV78" s="4">
        <f>'Adroit Sales Summary'!AV78+'Asst Agencies'!AV78+'STM Web Sales Summary'!AV78</f>
        <v>2</v>
      </c>
      <c r="AW78" s="4">
        <f>'Adroit Sales Summary'!AW78+'Asst Agencies'!AW78+'STM Web Sales Summary'!AW78</f>
        <v>0</v>
      </c>
      <c r="AX78" s="4">
        <f>'Adroit Sales Summary'!AX78+'Asst Agencies'!AX78+'STM Web Sales Summary'!AX78</f>
        <v>0</v>
      </c>
      <c r="AY78" s="4">
        <f>'Adroit Sales Summary'!AY78+'Asst Agencies'!AY78+'STM Web Sales Summary'!AY78</f>
        <v>2</v>
      </c>
      <c r="AZ78" s="4">
        <f>'Adroit Sales Summary'!AZ78+'Asst Agencies'!AZ78+'STM Web Sales Summary'!AZ78</f>
        <v>0</v>
      </c>
      <c r="BA78" s="18">
        <f>'Adroit Sales Summary'!BA78+'Asst Agencies'!BA78+'STM Web Sales Summary'!BA78</f>
        <v>19</v>
      </c>
      <c r="BC78" s="4">
        <f>'Adroit Sales Summary'!BB78+'Asst Agencies'!BB78+'Asst Agencies'!BJ78+'Asst Agencies'!BR78+'Asst Agencies'!BZ78+'Asst Agencies'!CH78+'Asst Agencies'!CP78+'STM Web Sales Summary'!BC78</f>
        <v>0</v>
      </c>
      <c r="BD78" s="4">
        <f>'Adroit Sales Summary'!BC78+'Asst Agencies'!BC78+'Asst Agencies'!BK78+'Asst Agencies'!BS78+'Asst Agencies'!CA78+'Asst Agencies'!CI78+'Asst Agencies'!CQ78+'STM Web Sales Summary'!BD78</f>
        <v>0</v>
      </c>
      <c r="BE78" s="4">
        <f>'Adroit Sales Summary'!BD78+'Asst Agencies'!BD78+'Asst Agencies'!BL78+'Asst Agencies'!BT78+'Asst Agencies'!CB78+'Asst Agencies'!CJ78+'Asst Agencies'!CR78+'STM Web Sales Summary'!BE78</f>
        <v>10</v>
      </c>
      <c r="BF78" s="4">
        <f>'Adroit Sales Summary'!BE78+'Asst Agencies'!BE78+'Asst Agencies'!BM78+'Asst Agencies'!BU78+'Asst Agencies'!CC78+'Asst Agencies'!CK78+'Asst Agencies'!CS78+'STM Web Sales Summary'!BF78</f>
        <v>9</v>
      </c>
      <c r="BG78" s="62">
        <f>'Adroit Sales Summary'!BF78+'Asst Agencies'!BF78+'Asst Agencies'!BN78+'Asst Agencies'!BV78+'Asst Agencies'!CD78+'Asst Agencies'!CL78+'Asst Agencies'!CT78+'STM Web Sales Summary'!BG78</f>
        <v>0</v>
      </c>
      <c r="BH78" s="30">
        <f>'Adroit Sales Summary'!BG78+'Asst Agencies'!BG78+'Asst Agencies'!BO78+'Asst Agencies'!BW78+'Asst Agencies'!CE78+'Asst Agencies'!CM78+'Asst Agencies'!CU78+'STM Web Sales Summary'!BH78</f>
        <v>0</v>
      </c>
      <c r="BI78" s="30">
        <f>'Adroit Sales Summary'!BH78+'Asst Agencies'!BH78+'Asst Agencies'!BP78+'Asst Agencies'!BX78+'Asst Agencies'!CF78+'Asst Agencies'!CN78+'Asst Agencies'!CV78+'STM Web Sales Summary'!BI78</f>
        <v>0</v>
      </c>
      <c r="BJ78" s="68">
        <f>'Adroit Sales Summary'!BI78+'Asst Agencies'!BI78+'Asst Agencies'!BQ78+'Asst Agencies'!BY78+'Asst Agencies'!CG78+'Asst Agencies'!CO78+'Asst Agencies'!CW78+'STM Web Sales Summary'!BJ78</f>
        <v>0</v>
      </c>
      <c r="BK78" s="18">
        <f t="shared" si="2"/>
        <v>19</v>
      </c>
      <c r="BL78" s="4">
        <f>'Adroit Sales Summary'!BK78</f>
        <v>0</v>
      </c>
      <c r="BM78" s="4">
        <f t="shared" si="3"/>
        <v>19</v>
      </c>
    </row>
    <row r="79" spans="1:65" x14ac:dyDescent="0.45">
      <c r="A79" s="2">
        <v>42799</v>
      </c>
      <c r="B79" s="91">
        <f>'Adroit Sales Summary'!B79+'Asst Agencies'!B79+'STM Web Sales Summary'!B79</f>
        <v>0</v>
      </c>
      <c r="C79" s="91">
        <f>'Adroit Sales Summary'!C79+'Asst Agencies'!C79+'STM Web Sales Summary'!C79</f>
        <v>0</v>
      </c>
      <c r="D79" s="91">
        <f>'Adroit Sales Summary'!D79+'Asst Agencies'!D79+'STM Web Sales Summary'!D79</f>
        <v>0</v>
      </c>
      <c r="E79" s="91">
        <f>'Adroit Sales Summary'!E79+'Asst Agencies'!E79+'STM Web Sales Summary'!E79</f>
        <v>0</v>
      </c>
      <c r="F79" s="91">
        <f>'Adroit Sales Summary'!F79+'Asst Agencies'!F79+'STM Web Sales Summary'!F79</f>
        <v>0</v>
      </c>
      <c r="G79" s="91">
        <f>'Adroit Sales Summary'!G79+'Asst Agencies'!G79+'STM Web Sales Summary'!G79</f>
        <v>0</v>
      </c>
      <c r="H79" s="91">
        <f>'Adroit Sales Summary'!H79+'Asst Agencies'!H79+'STM Web Sales Summary'!H79</f>
        <v>0</v>
      </c>
      <c r="I79" s="91">
        <f>'Adroit Sales Summary'!I79+'Asst Agencies'!I79+'STM Web Sales Summary'!I79</f>
        <v>0</v>
      </c>
      <c r="J79" s="91">
        <f>'Adroit Sales Summary'!J79+'Asst Agencies'!J79+'STM Web Sales Summary'!J79</f>
        <v>0</v>
      </c>
      <c r="K79" s="91">
        <f>'Adroit Sales Summary'!K79+'Asst Agencies'!K79+'STM Web Sales Summary'!K79</f>
        <v>0</v>
      </c>
      <c r="L79" s="91">
        <f>'Adroit Sales Summary'!L79+'Asst Agencies'!L79+'STM Web Sales Summary'!L79</f>
        <v>0</v>
      </c>
      <c r="M79" s="91">
        <f>'Adroit Sales Summary'!M79+'Asst Agencies'!M79+'STM Web Sales Summary'!M79</f>
        <v>0</v>
      </c>
      <c r="N79" s="91">
        <f>'Adroit Sales Summary'!N79+'Asst Agencies'!N79+'STM Web Sales Summary'!N79</f>
        <v>0</v>
      </c>
      <c r="O79" s="91">
        <f>'Adroit Sales Summary'!O79+'Asst Agencies'!O79+'STM Web Sales Summary'!O79</f>
        <v>0</v>
      </c>
      <c r="P79" s="91">
        <f>'Adroit Sales Summary'!P79+'Asst Agencies'!P79+'STM Web Sales Summary'!P79</f>
        <v>0</v>
      </c>
      <c r="Q79" s="91">
        <f>'Adroit Sales Summary'!Q79+'Asst Agencies'!Q79+'STM Web Sales Summary'!Q79</f>
        <v>0</v>
      </c>
      <c r="R79" s="91">
        <f>'Adroit Sales Summary'!R79+'Asst Agencies'!R79+'STM Web Sales Summary'!R79</f>
        <v>0</v>
      </c>
      <c r="S79" s="91">
        <f>'Adroit Sales Summary'!S79+'Asst Agencies'!S79+'STM Web Sales Summary'!S79</f>
        <v>0</v>
      </c>
      <c r="T79" s="91">
        <f>'Adroit Sales Summary'!T79+'Asst Agencies'!T79+'STM Web Sales Summary'!T79</f>
        <v>0</v>
      </c>
      <c r="U79" s="91">
        <f>'Adroit Sales Summary'!U79+'Asst Agencies'!U79+'STM Web Sales Summary'!U79</f>
        <v>0</v>
      </c>
      <c r="V79" s="91">
        <f>'Adroit Sales Summary'!V79+'Asst Agencies'!V79+'STM Web Sales Summary'!V79</f>
        <v>0</v>
      </c>
      <c r="W79" s="91">
        <f>'Adroit Sales Summary'!W79+'Asst Agencies'!W79+'STM Web Sales Summary'!W79</f>
        <v>0</v>
      </c>
      <c r="X79" s="91">
        <f>'Adroit Sales Summary'!X79+'Asst Agencies'!X79+'STM Web Sales Summary'!X79</f>
        <v>0</v>
      </c>
      <c r="Y79" s="91">
        <f>'Adroit Sales Summary'!Y79+'Asst Agencies'!Y79+'STM Web Sales Summary'!Y79</f>
        <v>0</v>
      </c>
      <c r="Z79" s="91">
        <f>'Adroit Sales Summary'!Z79+'Asst Agencies'!Z79+'STM Web Sales Summary'!Z79</f>
        <v>0</v>
      </c>
      <c r="AA79" s="91">
        <f>'Adroit Sales Summary'!AA79+'Asst Agencies'!AA79+'STM Web Sales Summary'!AA79</f>
        <v>0</v>
      </c>
      <c r="AB79" s="91">
        <f>'Adroit Sales Summary'!AB79+'Asst Agencies'!AB79+'STM Web Sales Summary'!AB79</f>
        <v>0</v>
      </c>
      <c r="AC79" s="91">
        <f>'Adroit Sales Summary'!AC79+'Asst Agencies'!AC79+'STM Web Sales Summary'!AC79</f>
        <v>0</v>
      </c>
      <c r="AD79" s="91">
        <f>'Adroit Sales Summary'!AD79+'Asst Agencies'!AD79+'STM Web Sales Summary'!AD79</f>
        <v>0</v>
      </c>
      <c r="AE79" s="91">
        <f>'Adroit Sales Summary'!AE79+'Asst Agencies'!AE79+'STM Web Sales Summary'!AE79</f>
        <v>0</v>
      </c>
      <c r="AF79" s="91">
        <f>'Adroit Sales Summary'!AF79+'Asst Agencies'!AF79+'STM Web Sales Summary'!AF79</f>
        <v>0</v>
      </c>
      <c r="AG79" s="91">
        <f>'Adroit Sales Summary'!AG79+'Asst Agencies'!AG79+'STM Web Sales Summary'!AG79</f>
        <v>0</v>
      </c>
      <c r="AH79" s="91">
        <f>'Adroit Sales Summary'!AH79+'Asst Agencies'!AH79+'STM Web Sales Summary'!AH79</f>
        <v>0</v>
      </c>
      <c r="AI79" s="91">
        <f>'Adroit Sales Summary'!AI79+'Asst Agencies'!AI79+'STM Web Sales Summary'!AI79</f>
        <v>0</v>
      </c>
      <c r="AJ79" s="91">
        <f>'Adroit Sales Summary'!AJ79+'Asst Agencies'!AJ79+'STM Web Sales Summary'!AJ79</f>
        <v>0</v>
      </c>
      <c r="AK79" s="91">
        <f>'Adroit Sales Summary'!AK79+'Asst Agencies'!AK79+'STM Web Sales Summary'!AK79</f>
        <v>0</v>
      </c>
      <c r="AL79" s="91">
        <f>'Adroit Sales Summary'!AL79+'Asst Agencies'!AL79+'STM Web Sales Summary'!AL79</f>
        <v>0</v>
      </c>
      <c r="AM79" s="91">
        <f>'Adroit Sales Summary'!AM79+'Asst Agencies'!AM79+'STM Web Sales Summary'!AM79</f>
        <v>0</v>
      </c>
      <c r="AN79" s="91">
        <f>'Adroit Sales Summary'!AN79+'Asst Agencies'!AN79+'STM Web Sales Summary'!AN79</f>
        <v>0</v>
      </c>
      <c r="AO79" s="91">
        <f>'Adroit Sales Summary'!AO79+'Asst Agencies'!AO79+'STM Web Sales Summary'!AO79</f>
        <v>0</v>
      </c>
      <c r="AP79" s="91">
        <f>'Adroit Sales Summary'!AP79+'Asst Agencies'!AP79+'STM Web Sales Summary'!AP79</f>
        <v>0</v>
      </c>
      <c r="AQ79" s="91">
        <f>'Adroit Sales Summary'!AQ79+'Asst Agencies'!AQ79+'STM Web Sales Summary'!AQ79</f>
        <v>0</v>
      </c>
      <c r="AR79" s="91">
        <f>'Adroit Sales Summary'!AR79+'Asst Agencies'!AR79+'STM Web Sales Summary'!AR79</f>
        <v>0</v>
      </c>
      <c r="AS79" s="91">
        <f>'Adroit Sales Summary'!AS79+'Asst Agencies'!AS79+'STM Web Sales Summary'!AS79</f>
        <v>0</v>
      </c>
      <c r="AT79" s="91">
        <f>'Adroit Sales Summary'!AT79+'Asst Agencies'!AT79+'STM Web Sales Summary'!AT79</f>
        <v>0</v>
      </c>
      <c r="AU79" s="91">
        <f>'Adroit Sales Summary'!AU79+'Asst Agencies'!AU79+'STM Web Sales Summary'!AU79</f>
        <v>0</v>
      </c>
      <c r="AV79" s="91">
        <f>'Adroit Sales Summary'!AV79+'Asst Agencies'!AV79+'STM Web Sales Summary'!AV79</f>
        <v>0</v>
      </c>
      <c r="AW79" s="91">
        <f>'Adroit Sales Summary'!AW79+'Asst Agencies'!AW79+'STM Web Sales Summary'!AW79</f>
        <v>0</v>
      </c>
      <c r="AX79" s="91">
        <f>'Adroit Sales Summary'!AX79+'Asst Agencies'!AX79+'STM Web Sales Summary'!AX79</f>
        <v>0</v>
      </c>
      <c r="AY79" s="91">
        <f>'Adroit Sales Summary'!AY79+'Asst Agencies'!AY79+'STM Web Sales Summary'!AY79</f>
        <v>0</v>
      </c>
      <c r="AZ79" s="91">
        <f>'Adroit Sales Summary'!AZ79+'Asst Agencies'!AZ79+'STM Web Sales Summary'!AZ79</f>
        <v>0</v>
      </c>
      <c r="BA79" s="14">
        <f>'Adroit Sales Summary'!BA79+'Asst Agencies'!BA79+'STM Web Sales Summary'!BA79</f>
        <v>0</v>
      </c>
      <c r="BC79" s="91">
        <f>'Adroit Sales Summary'!BB79+'Asst Agencies'!BB79+'Asst Agencies'!BJ79+'Asst Agencies'!BR79+'Asst Agencies'!BZ79+'Asst Agencies'!CH79+'Asst Agencies'!CP79+'STM Web Sales Summary'!BC79</f>
        <v>0</v>
      </c>
      <c r="BD79" s="91">
        <f>'Adroit Sales Summary'!BC79+'Asst Agencies'!BC79+'Asst Agencies'!BK79+'Asst Agencies'!BS79+'Asst Agencies'!CA79+'Asst Agencies'!CI79+'Asst Agencies'!CQ79+'STM Web Sales Summary'!BD79</f>
        <v>0</v>
      </c>
      <c r="BE79" s="91">
        <f>'Adroit Sales Summary'!BD79+'Asst Agencies'!BD79+'Asst Agencies'!BL79+'Asst Agencies'!BT79+'Asst Agencies'!CB79+'Asst Agencies'!CJ79+'Asst Agencies'!CR79+'STM Web Sales Summary'!BE79</f>
        <v>0</v>
      </c>
      <c r="BF79" s="91">
        <f>'Adroit Sales Summary'!BE79+'Asst Agencies'!BE79+'Asst Agencies'!BM79+'Asst Agencies'!BU79+'Asst Agencies'!CC79+'Asst Agencies'!CK79+'Asst Agencies'!CS79+'STM Web Sales Summary'!BF79</f>
        <v>0</v>
      </c>
      <c r="BG79" s="60">
        <f>'Adroit Sales Summary'!BF79+'Asst Agencies'!BF79+'Asst Agencies'!BN79+'Asst Agencies'!BV79+'Asst Agencies'!CD79+'Asst Agencies'!CL79+'Asst Agencies'!CT79+'STM Web Sales Summary'!BG79</f>
        <v>0</v>
      </c>
      <c r="BH79" s="29">
        <f>'Adroit Sales Summary'!BG79+'Asst Agencies'!BG79+'Asst Agencies'!BO79+'Asst Agencies'!BW79+'Asst Agencies'!CE79+'Asst Agencies'!CM79+'Asst Agencies'!CU79+'STM Web Sales Summary'!BH79</f>
        <v>0</v>
      </c>
      <c r="BI79" s="29">
        <f>'Adroit Sales Summary'!BH79+'Asst Agencies'!BH79+'Asst Agencies'!BP79+'Asst Agencies'!BX79+'Asst Agencies'!CF79+'Asst Agencies'!CN79+'Asst Agencies'!CV79+'STM Web Sales Summary'!BI79</f>
        <v>0</v>
      </c>
      <c r="BJ79" s="57">
        <f>'Adroit Sales Summary'!BI79+'Asst Agencies'!BI79+'Asst Agencies'!BQ79+'Asst Agencies'!BY79+'Asst Agencies'!CG79+'Asst Agencies'!CO79+'Asst Agencies'!CW79+'STM Web Sales Summary'!BJ79</f>
        <v>0</v>
      </c>
      <c r="BK79" s="14">
        <f t="shared" si="2"/>
        <v>0</v>
      </c>
      <c r="BL79" s="91">
        <f>'Adroit Sales Summary'!BK79</f>
        <v>0</v>
      </c>
      <c r="BM79" s="91">
        <f t="shared" si="3"/>
        <v>0</v>
      </c>
    </row>
    <row r="80" spans="1:65" x14ac:dyDescent="0.45">
      <c r="A80" s="2">
        <v>42800</v>
      </c>
      <c r="B80" s="91">
        <f>'Adroit Sales Summary'!B80+'Asst Agencies'!B80+'STM Web Sales Summary'!B80</f>
        <v>0</v>
      </c>
      <c r="C80" s="91">
        <f>'Adroit Sales Summary'!C80+'Asst Agencies'!C80+'STM Web Sales Summary'!C80</f>
        <v>0</v>
      </c>
      <c r="D80" s="91">
        <f>'Adroit Sales Summary'!D80+'Asst Agencies'!D80+'STM Web Sales Summary'!D80</f>
        <v>0</v>
      </c>
      <c r="E80" s="91">
        <f>'Adroit Sales Summary'!E80+'Asst Agencies'!E80+'STM Web Sales Summary'!E80</f>
        <v>0</v>
      </c>
      <c r="F80" s="91">
        <f>'Adroit Sales Summary'!F80+'Asst Agencies'!F80+'STM Web Sales Summary'!F80</f>
        <v>0</v>
      </c>
      <c r="G80" s="91">
        <f>'Adroit Sales Summary'!G80+'Asst Agencies'!G80+'STM Web Sales Summary'!G80</f>
        <v>0</v>
      </c>
      <c r="H80" s="91">
        <f>'Adroit Sales Summary'!H80+'Asst Agencies'!H80+'STM Web Sales Summary'!H80</f>
        <v>0</v>
      </c>
      <c r="I80" s="91">
        <f>'Adroit Sales Summary'!I80+'Asst Agencies'!I80+'STM Web Sales Summary'!I80</f>
        <v>0</v>
      </c>
      <c r="J80" s="91">
        <f>'Adroit Sales Summary'!J80+'Asst Agencies'!J80+'STM Web Sales Summary'!J80</f>
        <v>0</v>
      </c>
      <c r="K80" s="91">
        <f>'Adroit Sales Summary'!K80+'Asst Agencies'!K80+'STM Web Sales Summary'!K80</f>
        <v>0</v>
      </c>
      <c r="L80" s="91">
        <f>'Adroit Sales Summary'!L80+'Asst Agencies'!L80+'STM Web Sales Summary'!L80</f>
        <v>0</v>
      </c>
      <c r="M80" s="91">
        <f>'Adroit Sales Summary'!M80+'Asst Agencies'!M80+'STM Web Sales Summary'!M80</f>
        <v>0</v>
      </c>
      <c r="N80" s="91">
        <f>'Adroit Sales Summary'!N80+'Asst Agencies'!N80+'STM Web Sales Summary'!N80</f>
        <v>0</v>
      </c>
      <c r="O80" s="91">
        <f>'Adroit Sales Summary'!O80+'Asst Agencies'!O80+'STM Web Sales Summary'!O80</f>
        <v>0</v>
      </c>
      <c r="P80" s="91">
        <f>'Adroit Sales Summary'!P80+'Asst Agencies'!P80+'STM Web Sales Summary'!P80</f>
        <v>0</v>
      </c>
      <c r="Q80" s="91">
        <f>'Adroit Sales Summary'!Q80+'Asst Agencies'!Q80+'STM Web Sales Summary'!Q80</f>
        <v>0</v>
      </c>
      <c r="R80" s="91">
        <f>'Adroit Sales Summary'!R80+'Asst Agencies'!R80+'STM Web Sales Summary'!R80</f>
        <v>0</v>
      </c>
      <c r="S80" s="91">
        <f>'Adroit Sales Summary'!S80+'Asst Agencies'!S80+'STM Web Sales Summary'!S80</f>
        <v>0</v>
      </c>
      <c r="T80" s="91">
        <f>'Adroit Sales Summary'!T80+'Asst Agencies'!T80+'STM Web Sales Summary'!T80</f>
        <v>0</v>
      </c>
      <c r="U80" s="91">
        <f>'Adroit Sales Summary'!U80+'Asst Agencies'!U80+'STM Web Sales Summary'!U80</f>
        <v>0</v>
      </c>
      <c r="V80" s="91">
        <f>'Adroit Sales Summary'!V80+'Asst Agencies'!V80+'STM Web Sales Summary'!V80</f>
        <v>0</v>
      </c>
      <c r="W80" s="91">
        <f>'Adroit Sales Summary'!W80+'Asst Agencies'!W80+'STM Web Sales Summary'!W80</f>
        <v>0</v>
      </c>
      <c r="X80" s="91">
        <f>'Adroit Sales Summary'!X80+'Asst Agencies'!X80+'STM Web Sales Summary'!X80</f>
        <v>1</v>
      </c>
      <c r="Y80" s="91">
        <f>'Adroit Sales Summary'!Y80+'Asst Agencies'!Y80+'STM Web Sales Summary'!Y80</f>
        <v>0</v>
      </c>
      <c r="Z80" s="91">
        <f>'Adroit Sales Summary'!Z80+'Asst Agencies'!Z80+'STM Web Sales Summary'!Z80</f>
        <v>0</v>
      </c>
      <c r="AA80" s="91">
        <f>'Adroit Sales Summary'!AA80+'Asst Agencies'!AA80+'STM Web Sales Summary'!AA80</f>
        <v>0</v>
      </c>
      <c r="AB80" s="91">
        <f>'Adroit Sales Summary'!AB80+'Asst Agencies'!AB80+'STM Web Sales Summary'!AB80</f>
        <v>0</v>
      </c>
      <c r="AC80" s="91">
        <f>'Adroit Sales Summary'!AC80+'Asst Agencies'!AC80+'STM Web Sales Summary'!AC80</f>
        <v>0</v>
      </c>
      <c r="AD80" s="91">
        <f>'Adroit Sales Summary'!AD80+'Asst Agencies'!AD80+'STM Web Sales Summary'!AD80</f>
        <v>0</v>
      </c>
      <c r="AE80" s="91">
        <f>'Adroit Sales Summary'!AE80+'Asst Agencies'!AE80+'STM Web Sales Summary'!AE80</f>
        <v>0</v>
      </c>
      <c r="AF80" s="91">
        <f>'Adroit Sales Summary'!AF80+'Asst Agencies'!AF80+'STM Web Sales Summary'!AF80</f>
        <v>0</v>
      </c>
      <c r="AG80" s="91">
        <f>'Adroit Sales Summary'!AG80+'Asst Agencies'!AG80+'STM Web Sales Summary'!AG80</f>
        <v>0</v>
      </c>
      <c r="AH80" s="91">
        <f>'Adroit Sales Summary'!AH80+'Asst Agencies'!AH80+'STM Web Sales Summary'!AH80</f>
        <v>0</v>
      </c>
      <c r="AI80" s="91">
        <f>'Adroit Sales Summary'!AI80+'Asst Agencies'!AI80+'STM Web Sales Summary'!AI80</f>
        <v>0</v>
      </c>
      <c r="AJ80" s="91">
        <f>'Adroit Sales Summary'!AJ80+'Asst Agencies'!AJ80+'STM Web Sales Summary'!AJ80</f>
        <v>0</v>
      </c>
      <c r="AK80" s="91">
        <f>'Adroit Sales Summary'!AK80+'Asst Agencies'!AK80+'STM Web Sales Summary'!AK80</f>
        <v>0</v>
      </c>
      <c r="AL80" s="91">
        <f>'Adroit Sales Summary'!AL80+'Asst Agencies'!AL80+'STM Web Sales Summary'!AL80</f>
        <v>0</v>
      </c>
      <c r="AM80" s="91">
        <f>'Adroit Sales Summary'!AM80+'Asst Agencies'!AM80+'STM Web Sales Summary'!AM80</f>
        <v>0</v>
      </c>
      <c r="AN80" s="91">
        <f>'Adroit Sales Summary'!AN80+'Asst Agencies'!AN80+'STM Web Sales Summary'!AN80</f>
        <v>0</v>
      </c>
      <c r="AO80" s="91">
        <f>'Adroit Sales Summary'!AO80+'Asst Agencies'!AO80+'STM Web Sales Summary'!AO80</f>
        <v>0</v>
      </c>
      <c r="AP80" s="91">
        <f>'Adroit Sales Summary'!AP80+'Asst Agencies'!AP80+'STM Web Sales Summary'!AP80</f>
        <v>0</v>
      </c>
      <c r="AQ80" s="91">
        <f>'Adroit Sales Summary'!AQ80+'Asst Agencies'!AQ80+'STM Web Sales Summary'!AQ80</f>
        <v>0</v>
      </c>
      <c r="AR80" s="91">
        <f>'Adroit Sales Summary'!AR80+'Asst Agencies'!AR80+'STM Web Sales Summary'!AR80</f>
        <v>0</v>
      </c>
      <c r="AS80" s="91">
        <f>'Adroit Sales Summary'!AS80+'Asst Agencies'!AS80+'STM Web Sales Summary'!AS80</f>
        <v>2</v>
      </c>
      <c r="AT80" s="91">
        <f>'Adroit Sales Summary'!AT80+'Asst Agencies'!AT80+'STM Web Sales Summary'!AT80</f>
        <v>0</v>
      </c>
      <c r="AU80" s="91">
        <f>'Adroit Sales Summary'!AU80+'Asst Agencies'!AU80+'STM Web Sales Summary'!AU80</f>
        <v>0</v>
      </c>
      <c r="AV80" s="91">
        <f>'Adroit Sales Summary'!AV80+'Asst Agencies'!AV80+'STM Web Sales Summary'!AV80</f>
        <v>0</v>
      </c>
      <c r="AW80" s="91">
        <f>'Adroit Sales Summary'!AW80+'Asst Agencies'!AW80+'STM Web Sales Summary'!AW80</f>
        <v>0</v>
      </c>
      <c r="AX80" s="91">
        <f>'Adroit Sales Summary'!AX80+'Asst Agencies'!AX80+'STM Web Sales Summary'!AX80</f>
        <v>0</v>
      </c>
      <c r="AY80" s="91">
        <f>'Adroit Sales Summary'!AY80+'Asst Agencies'!AY80+'STM Web Sales Summary'!AY80</f>
        <v>0</v>
      </c>
      <c r="AZ80" s="91">
        <f>'Adroit Sales Summary'!AZ80+'Asst Agencies'!AZ80+'STM Web Sales Summary'!AZ80</f>
        <v>0</v>
      </c>
      <c r="BA80" s="14">
        <f>'Adroit Sales Summary'!BA80+'Asst Agencies'!BA80+'STM Web Sales Summary'!BA80</f>
        <v>3</v>
      </c>
      <c r="BC80" s="91">
        <f>'Adroit Sales Summary'!BB80+'Asst Agencies'!BB80+'Asst Agencies'!BJ80+'Asst Agencies'!BR80+'Asst Agencies'!BZ80+'Asst Agencies'!CH80+'Asst Agencies'!CP80+'STM Web Sales Summary'!BC80</f>
        <v>0</v>
      </c>
      <c r="BD80" s="91">
        <f>'Adroit Sales Summary'!BC80+'Asst Agencies'!BC80+'Asst Agencies'!BK80+'Asst Agencies'!BS80+'Asst Agencies'!CA80+'Asst Agencies'!CI80+'Asst Agencies'!CQ80+'STM Web Sales Summary'!BD80</f>
        <v>0</v>
      </c>
      <c r="BE80" s="91">
        <f>'Adroit Sales Summary'!BD80+'Asst Agencies'!BD80+'Asst Agencies'!BL80+'Asst Agencies'!BT80+'Asst Agencies'!CB80+'Asst Agencies'!CJ80+'Asst Agencies'!CR80+'STM Web Sales Summary'!BE80</f>
        <v>3</v>
      </c>
      <c r="BF80" s="91">
        <f>'Adroit Sales Summary'!BE80+'Asst Agencies'!BE80+'Asst Agencies'!BM80+'Asst Agencies'!BU80+'Asst Agencies'!CC80+'Asst Agencies'!CK80+'Asst Agencies'!CS80+'STM Web Sales Summary'!BF80</f>
        <v>0</v>
      </c>
      <c r="BG80" s="60">
        <f>'Adroit Sales Summary'!BF80+'Asst Agencies'!BF80+'Asst Agencies'!BN80+'Asst Agencies'!BV80+'Asst Agencies'!CD80+'Asst Agencies'!CL80+'Asst Agencies'!CT80+'STM Web Sales Summary'!BG80</f>
        <v>0</v>
      </c>
      <c r="BH80" s="29">
        <f>'Adroit Sales Summary'!BG80+'Asst Agencies'!BG80+'Asst Agencies'!BO80+'Asst Agencies'!BW80+'Asst Agencies'!CE80+'Asst Agencies'!CM80+'Asst Agencies'!CU80+'STM Web Sales Summary'!BH80</f>
        <v>0</v>
      </c>
      <c r="BI80" s="29">
        <f>'Adroit Sales Summary'!BH80+'Asst Agencies'!BH80+'Asst Agencies'!BP80+'Asst Agencies'!BX80+'Asst Agencies'!CF80+'Asst Agencies'!CN80+'Asst Agencies'!CV80+'STM Web Sales Summary'!BI80</f>
        <v>0</v>
      </c>
      <c r="BJ80" s="57">
        <f>'Adroit Sales Summary'!BI80+'Asst Agencies'!BI80+'Asst Agencies'!BQ80+'Asst Agencies'!BY80+'Asst Agencies'!CG80+'Asst Agencies'!CO80+'Asst Agencies'!CW80+'STM Web Sales Summary'!BJ80</f>
        <v>0</v>
      </c>
      <c r="BK80" s="14">
        <f t="shared" si="2"/>
        <v>3</v>
      </c>
      <c r="BL80" s="91">
        <f>'Adroit Sales Summary'!BK80</f>
        <v>1</v>
      </c>
      <c r="BM80" s="91">
        <f t="shared" si="3"/>
        <v>2</v>
      </c>
    </row>
    <row r="81" spans="1:65" x14ac:dyDescent="0.45">
      <c r="A81" s="2">
        <v>42801</v>
      </c>
      <c r="B81" s="91">
        <f>'Adroit Sales Summary'!B81+'Asst Agencies'!B81+'STM Web Sales Summary'!B81</f>
        <v>0</v>
      </c>
      <c r="C81" s="91">
        <f>'Adroit Sales Summary'!C81+'Asst Agencies'!C81+'STM Web Sales Summary'!C81</f>
        <v>0</v>
      </c>
      <c r="D81" s="91">
        <f>'Adroit Sales Summary'!D81+'Asst Agencies'!D81+'STM Web Sales Summary'!D81</f>
        <v>1</v>
      </c>
      <c r="E81" s="91">
        <f>'Adroit Sales Summary'!E81+'Asst Agencies'!E81+'STM Web Sales Summary'!E81</f>
        <v>0</v>
      </c>
      <c r="F81" s="91">
        <f>'Adroit Sales Summary'!F81+'Asst Agencies'!F81+'STM Web Sales Summary'!F81</f>
        <v>0</v>
      </c>
      <c r="G81" s="91">
        <f>'Adroit Sales Summary'!G81+'Asst Agencies'!G81+'STM Web Sales Summary'!G81</f>
        <v>0</v>
      </c>
      <c r="H81" s="91">
        <f>'Adroit Sales Summary'!H81+'Asst Agencies'!H81+'STM Web Sales Summary'!H81</f>
        <v>0</v>
      </c>
      <c r="I81" s="91">
        <f>'Adroit Sales Summary'!I81+'Asst Agencies'!I81+'STM Web Sales Summary'!I81</f>
        <v>0</v>
      </c>
      <c r="J81" s="91">
        <f>'Adroit Sales Summary'!J81+'Asst Agencies'!J81+'STM Web Sales Summary'!J81</f>
        <v>0</v>
      </c>
      <c r="K81" s="91">
        <f>'Adroit Sales Summary'!K81+'Asst Agencies'!K81+'STM Web Sales Summary'!K81</f>
        <v>1</v>
      </c>
      <c r="L81" s="91">
        <f>'Adroit Sales Summary'!L81+'Asst Agencies'!L81+'STM Web Sales Summary'!L81</f>
        <v>0</v>
      </c>
      <c r="M81" s="91">
        <f>'Adroit Sales Summary'!M81+'Asst Agencies'!M81+'STM Web Sales Summary'!M81</f>
        <v>0</v>
      </c>
      <c r="N81" s="91">
        <f>'Adroit Sales Summary'!N81+'Asst Agencies'!N81+'STM Web Sales Summary'!N81</f>
        <v>0</v>
      </c>
      <c r="O81" s="91">
        <f>'Adroit Sales Summary'!O81+'Asst Agencies'!O81+'STM Web Sales Summary'!O81</f>
        <v>0</v>
      </c>
      <c r="P81" s="91">
        <f>'Adroit Sales Summary'!P81+'Asst Agencies'!P81+'STM Web Sales Summary'!P81</f>
        <v>0</v>
      </c>
      <c r="Q81" s="91">
        <f>'Adroit Sales Summary'!Q81+'Asst Agencies'!Q81+'STM Web Sales Summary'!Q81</f>
        <v>0</v>
      </c>
      <c r="R81" s="91">
        <f>'Adroit Sales Summary'!R81+'Asst Agencies'!R81+'STM Web Sales Summary'!R81</f>
        <v>0</v>
      </c>
      <c r="S81" s="91">
        <f>'Adroit Sales Summary'!S81+'Asst Agencies'!S81+'STM Web Sales Summary'!S81</f>
        <v>0</v>
      </c>
      <c r="T81" s="91">
        <f>'Adroit Sales Summary'!T81+'Asst Agencies'!T81+'STM Web Sales Summary'!T81</f>
        <v>0</v>
      </c>
      <c r="U81" s="91">
        <f>'Adroit Sales Summary'!U81+'Asst Agencies'!U81+'STM Web Sales Summary'!U81</f>
        <v>0</v>
      </c>
      <c r="V81" s="91">
        <f>'Adroit Sales Summary'!V81+'Asst Agencies'!V81+'STM Web Sales Summary'!V81</f>
        <v>0</v>
      </c>
      <c r="W81" s="91">
        <f>'Adroit Sales Summary'!W81+'Asst Agencies'!W81+'STM Web Sales Summary'!W81</f>
        <v>0</v>
      </c>
      <c r="X81" s="91">
        <f>'Adroit Sales Summary'!X81+'Asst Agencies'!X81+'STM Web Sales Summary'!X81</f>
        <v>1</v>
      </c>
      <c r="Y81" s="91">
        <f>'Adroit Sales Summary'!Y81+'Asst Agencies'!Y81+'STM Web Sales Summary'!Y81</f>
        <v>0</v>
      </c>
      <c r="Z81" s="91">
        <f>'Adroit Sales Summary'!Z81+'Asst Agencies'!Z81+'STM Web Sales Summary'!Z81</f>
        <v>0</v>
      </c>
      <c r="AA81" s="91">
        <f>'Adroit Sales Summary'!AA81+'Asst Agencies'!AA81+'STM Web Sales Summary'!AA81</f>
        <v>0</v>
      </c>
      <c r="AB81" s="91">
        <f>'Adroit Sales Summary'!AB81+'Asst Agencies'!AB81+'STM Web Sales Summary'!AB81</f>
        <v>0</v>
      </c>
      <c r="AC81" s="91">
        <f>'Adroit Sales Summary'!AC81+'Asst Agencies'!AC81+'STM Web Sales Summary'!AC81</f>
        <v>0</v>
      </c>
      <c r="AD81" s="91">
        <f>'Adroit Sales Summary'!AD81+'Asst Agencies'!AD81+'STM Web Sales Summary'!AD81</f>
        <v>0</v>
      </c>
      <c r="AE81" s="91">
        <f>'Adroit Sales Summary'!AE81+'Asst Agencies'!AE81+'STM Web Sales Summary'!AE81</f>
        <v>0</v>
      </c>
      <c r="AF81" s="91">
        <f>'Adroit Sales Summary'!AF81+'Asst Agencies'!AF81+'STM Web Sales Summary'!AF81</f>
        <v>0</v>
      </c>
      <c r="AG81" s="91">
        <f>'Adroit Sales Summary'!AG81+'Asst Agencies'!AG81+'STM Web Sales Summary'!AG81</f>
        <v>0</v>
      </c>
      <c r="AH81" s="91">
        <f>'Adroit Sales Summary'!AH81+'Asst Agencies'!AH81+'STM Web Sales Summary'!AH81</f>
        <v>0</v>
      </c>
      <c r="AI81" s="91">
        <f>'Adroit Sales Summary'!AI81+'Asst Agencies'!AI81+'STM Web Sales Summary'!AI81</f>
        <v>0</v>
      </c>
      <c r="AJ81" s="91">
        <f>'Adroit Sales Summary'!AJ81+'Asst Agencies'!AJ81+'STM Web Sales Summary'!AJ81</f>
        <v>0</v>
      </c>
      <c r="AK81" s="91">
        <f>'Adroit Sales Summary'!AK81+'Asst Agencies'!AK81+'STM Web Sales Summary'!AK81</f>
        <v>0</v>
      </c>
      <c r="AL81" s="91">
        <f>'Adroit Sales Summary'!AL81+'Asst Agencies'!AL81+'STM Web Sales Summary'!AL81</f>
        <v>0</v>
      </c>
      <c r="AM81" s="91">
        <f>'Adroit Sales Summary'!AM81+'Asst Agencies'!AM81+'STM Web Sales Summary'!AM81</f>
        <v>0</v>
      </c>
      <c r="AN81" s="91">
        <f>'Adroit Sales Summary'!AN81+'Asst Agencies'!AN81+'STM Web Sales Summary'!AN81</f>
        <v>2</v>
      </c>
      <c r="AO81" s="91">
        <f>'Adroit Sales Summary'!AO81+'Asst Agencies'!AO81+'STM Web Sales Summary'!AO81</f>
        <v>0</v>
      </c>
      <c r="AP81" s="91">
        <f>'Adroit Sales Summary'!AP81+'Asst Agencies'!AP81+'STM Web Sales Summary'!AP81</f>
        <v>0</v>
      </c>
      <c r="AQ81" s="91">
        <f>'Adroit Sales Summary'!AQ81+'Asst Agencies'!AQ81+'STM Web Sales Summary'!AQ81</f>
        <v>0</v>
      </c>
      <c r="AR81" s="91">
        <f>'Adroit Sales Summary'!AR81+'Asst Agencies'!AR81+'STM Web Sales Summary'!AR81</f>
        <v>0</v>
      </c>
      <c r="AS81" s="91">
        <f>'Adroit Sales Summary'!AS81+'Asst Agencies'!AS81+'STM Web Sales Summary'!AS81</f>
        <v>0</v>
      </c>
      <c r="AT81" s="91">
        <f>'Adroit Sales Summary'!AT81+'Asst Agencies'!AT81+'STM Web Sales Summary'!AT81</f>
        <v>0</v>
      </c>
      <c r="AU81" s="91">
        <f>'Adroit Sales Summary'!AU81+'Asst Agencies'!AU81+'STM Web Sales Summary'!AU81</f>
        <v>0</v>
      </c>
      <c r="AV81" s="91">
        <f>'Adroit Sales Summary'!AV81+'Asst Agencies'!AV81+'STM Web Sales Summary'!AV81</f>
        <v>0</v>
      </c>
      <c r="AW81" s="91">
        <f>'Adroit Sales Summary'!AW81+'Asst Agencies'!AW81+'STM Web Sales Summary'!AW81</f>
        <v>0</v>
      </c>
      <c r="AX81" s="91">
        <f>'Adroit Sales Summary'!AX81+'Asst Agencies'!AX81+'STM Web Sales Summary'!AX81</f>
        <v>0</v>
      </c>
      <c r="AY81" s="91">
        <f>'Adroit Sales Summary'!AY81+'Asst Agencies'!AY81+'STM Web Sales Summary'!AY81</f>
        <v>0</v>
      </c>
      <c r="AZ81" s="91">
        <f>'Adroit Sales Summary'!AZ81+'Asst Agencies'!AZ81+'STM Web Sales Summary'!AZ81</f>
        <v>0</v>
      </c>
      <c r="BA81" s="14">
        <f>'Adroit Sales Summary'!BA81+'Asst Agencies'!BA81+'STM Web Sales Summary'!BA81</f>
        <v>5</v>
      </c>
      <c r="BC81" s="91">
        <f>'Adroit Sales Summary'!BB81+'Asst Agencies'!BB81+'Asst Agencies'!BJ81+'Asst Agencies'!BR81+'Asst Agencies'!BZ81+'Asst Agencies'!CH81+'Asst Agencies'!CP81+'STM Web Sales Summary'!BC81</f>
        <v>0</v>
      </c>
      <c r="BD81" s="91">
        <f>'Adroit Sales Summary'!BC81+'Asst Agencies'!BC81+'Asst Agencies'!BK81+'Asst Agencies'!BS81+'Asst Agencies'!CA81+'Asst Agencies'!CI81+'Asst Agencies'!CQ81+'STM Web Sales Summary'!BD81</f>
        <v>0</v>
      </c>
      <c r="BE81" s="91">
        <f>'Adroit Sales Summary'!BD81+'Asst Agencies'!BD81+'Asst Agencies'!BL81+'Asst Agencies'!BT81+'Asst Agencies'!CB81+'Asst Agencies'!CJ81+'Asst Agencies'!CR81+'STM Web Sales Summary'!BE81</f>
        <v>3</v>
      </c>
      <c r="BF81" s="91">
        <f>'Adroit Sales Summary'!BE81+'Asst Agencies'!BE81+'Asst Agencies'!BM81+'Asst Agencies'!BU81+'Asst Agencies'!CC81+'Asst Agencies'!CK81+'Asst Agencies'!CS81+'STM Web Sales Summary'!BF81</f>
        <v>2</v>
      </c>
      <c r="BG81" s="60">
        <f>'Adroit Sales Summary'!BF81+'Asst Agencies'!BF81+'Asst Agencies'!BN81+'Asst Agencies'!BV81+'Asst Agencies'!CD81+'Asst Agencies'!CL81+'Asst Agencies'!CT81+'STM Web Sales Summary'!BG81</f>
        <v>0</v>
      </c>
      <c r="BH81" s="29">
        <f>'Adroit Sales Summary'!BG81+'Asst Agencies'!BG81+'Asst Agencies'!BO81+'Asst Agencies'!BW81+'Asst Agencies'!CE81+'Asst Agencies'!CM81+'Asst Agencies'!CU81+'STM Web Sales Summary'!BH81</f>
        <v>0</v>
      </c>
      <c r="BI81" s="29">
        <f>'Adroit Sales Summary'!BH81+'Asst Agencies'!BH81+'Asst Agencies'!BP81+'Asst Agencies'!BX81+'Asst Agencies'!CF81+'Asst Agencies'!CN81+'Asst Agencies'!CV81+'STM Web Sales Summary'!BI81</f>
        <v>0</v>
      </c>
      <c r="BJ81" s="57">
        <f>'Adroit Sales Summary'!BI81+'Asst Agencies'!BI81+'Asst Agencies'!BQ81+'Asst Agencies'!BY81+'Asst Agencies'!CG81+'Asst Agencies'!CO81+'Asst Agencies'!CW81+'STM Web Sales Summary'!BJ81</f>
        <v>0</v>
      </c>
      <c r="BK81" s="14">
        <f t="shared" si="2"/>
        <v>5</v>
      </c>
      <c r="BL81" s="91">
        <f>'Adroit Sales Summary'!BK81</f>
        <v>0</v>
      </c>
      <c r="BM81" s="91">
        <f t="shared" si="3"/>
        <v>5</v>
      </c>
    </row>
    <row r="82" spans="1:65" x14ac:dyDescent="0.45">
      <c r="A82" s="2">
        <v>42802</v>
      </c>
      <c r="B82" s="91">
        <f>'Adroit Sales Summary'!B82+'Asst Agencies'!B82+'STM Web Sales Summary'!B82</f>
        <v>0</v>
      </c>
      <c r="C82" s="91">
        <f>'Adroit Sales Summary'!C82+'Asst Agencies'!C82+'STM Web Sales Summary'!C82</f>
        <v>0</v>
      </c>
      <c r="D82" s="91">
        <f>'Adroit Sales Summary'!D82+'Asst Agencies'!D82+'STM Web Sales Summary'!D82</f>
        <v>0</v>
      </c>
      <c r="E82" s="91">
        <f>'Adroit Sales Summary'!E82+'Asst Agencies'!E82+'STM Web Sales Summary'!E82</f>
        <v>0</v>
      </c>
      <c r="F82" s="91">
        <f>'Adroit Sales Summary'!F82+'Asst Agencies'!F82+'STM Web Sales Summary'!F82</f>
        <v>0</v>
      </c>
      <c r="G82" s="91">
        <f>'Adroit Sales Summary'!G82+'Asst Agencies'!G82+'STM Web Sales Summary'!G82</f>
        <v>0</v>
      </c>
      <c r="H82" s="91">
        <f>'Adroit Sales Summary'!H82+'Asst Agencies'!H82+'STM Web Sales Summary'!H82</f>
        <v>0</v>
      </c>
      <c r="I82" s="91">
        <f>'Adroit Sales Summary'!I82+'Asst Agencies'!I82+'STM Web Sales Summary'!I82</f>
        <v>0</v>
      </c>
      <c r="J82" s="91">
        <f>'Adroit Sales Summary'!J82+'Asst Agencies'!J82+'STM Web Sales Summary'!J82</f>
        <v>0</v>
      </c>
      <c r="K82" s="91">
        <f>'Adroit Sales Summary'!K82+'Asst Agencies'!K82+'STM Web Sales Summary'!K82</f>
        <v>0</v>
      </c>
      <c r="L82" s="91">
        <f>'Adroit Sales Summary'!L82+'Asst Agencies'!L82+'STM Web Sales Summary'!L82</f>
        <v>0</v>
      </c>
      <c r="M82" s="91">
        <f>'Adroit Sales Summary'!M82+'Asst Agencies'!M82+'STM Web Sales Summary'!M82</f>
        <v>0</v>
      </c>
      <c r="N82" s="91">
        <f>'Adroit Sales Summary'!N82+'Asst Agencies'!N82+'STM Web Sales Summary'!N82</f>
        <v>0</v>
      </c>
      <c r="O82" s="91">
        <f>'Adroit Sales Summary'!O82+'Asst Agencies'!O82+'STM Web Sales Summary'!O82</f>
        <v>0</v>
      </c>
      <c r="P82" s="91">
        <f>'Adroit Sales Summary'!P82+'Asst Agencies'!P82+'STM Web Sales Summary'!P82</f>
        <v>0</v>
      </c>
      <c r="Q82" s="91">
        <f>'Adroit Sales Summary'!Q82+'Asst Agencies'!Q82+'STM Web Sales Summary'!Q82</f>
        <v>0</v>
      </c>
      <c r="R82" s="91">
        <f>'Adroit Sales Summary'!R82+'Asst Agencies'!R82+'STM Web Sales Summary'!R82</f>
        <v>0</v>
      </c>
      <c r="S82" s="91">
        <f>'Adroit Sales Summary'!S82+'Asst Agencies'!S82+'STM Web Sales Summary'!S82</f>
        <v>0</v>
      </c>
      <c r="T82" s="91">
        <f>'Adroit Sales Summary'!T82+'Asst Agencies'!T82+'STM Web Sales Summary'!T82</f>
        <v>0</v>
      </c>
      <c r="U82" s="91">
        <f>'Adroit Sales Summary'!U82+'Asst Agencies'!U82+'STM Web Sales Summary'!U82</f>
        <v>0</v>
      </c>
      <c r="V82" s="91">
        <f>'Adroit Sales Summary'!V82+'Asst Agencies'!V82+'STM Web Sales Summary'!V82</f>
        <v>0</v>
      </c>
      <c r="W82" s="91">
        <f>'Adroit Sales Summary'!W82+'Asst Agencies'!W82+'STM Web Sales Summary'!W82</f>
        <v>0</v>
      </c>
      <c r="X82" s="91">
        <f>'Adroit Sales Summary'!X82+'Asst Agencies'!X82+'STM Web Sales Summary'!X82</f>
        <v>0</v>
      </c>
      <c r="Y82" s="91">
        <f>'Adroit Sales Summary'!Y82+'Asst Agencies'!Y82+'STM Web Sales Summary'!Y82</f>
        <v>0</v>
      </c>
      <c r="Z82" s="91">
        <f>'Adroit Sales Summary'!Z82+'Asst Agencies'!Z82+'STM Web Sales Summary'!Z82</f>
        <v>0</v>
      </c>
      <c r="AA82" s="91">
        <f>'Adroit Sales Summary'!AA82+'Asst Agencies'!AA82+'STM Web Sales Summary'!AA82</f>
        <v>0</v>
      </c>
      <c r="AB82" s="91">
        <f>'Adroit Sales Summary'!AB82+'Asst Agencies'!AB82+'STM Web Sales Summary'!AB82</f>
        <v>0</v>
      </c>
      <c r="AC82" s="91">
        <f>'Adroit Sales Summary'!AC82+'Asst Agencies'!AC82+'STM Web Sales Summary'!AC82</f>
        <v>0</v>
      </c>
      <c r="AD82" s="91">
        <f>'Adroit Sales Summary'!AD82+'Asst Agencies'!AD82+'STM Web Sales Summary'!AD82</f>
        <v>0</v>
      </c>
      <c r="AE82" s="91">
        <f>'Adroit Sales Summary'!AE82+'Asst Agencies'!AE82+'STM Web Sales Summary'!AE82</f>
        <v>0</v>
      </c>
      <c r="AF82" s="91">
        <f>'Adroit Sales Summary'!AF82+'Asst Agencies'!AF82+'STM Web Sales Summary'!AF82</f>
        <v>0</v>
      </c>
      <c r="AG82" s="91">
        <f>'Adroit Sales Summary'!AG82+'Asst Agencies'!AG82+'STM Web Sales Summary'!AG82</f>
        <v>0</v>
      </c>
      <c r="AH82" s="91">
        <f>'Adroit Sales Summary'!AH82+'Asst Agencies'!AH82+'STM Web Sales Summary'!AH82</f>
        <v>0</v>
      </c>
      <c r="AI82" s="91">
        <f>'Adroit Sales Summary'!AI82+'Asst Agencies'!AI82+'STM Web Sales Summary'!AI82</f>
        <v>0</v>
      </c>
      <c r="AJ82" s="91">
        <f>'Adroit Sales Summary'!AJ82+'Asst Agencies'!AJ82+'STM Web Sales Summary'!AJ82</f>
        <v>0</v>
      </c>
      <c r="AK82" s="91">
        <f>'Adroit Sales Summary'!AK82+'Asst Agencies'!AK82+'STM Web Sales Summary'!AK82</f>
        <v>0</v>
      </c>
      <c r="AL82" s="91">
        <f>'Adroit Sales Summary'!AL82+'Asst Agencies'!AL82+'STM Web Sales Summary'!AL82</f>
        <v>0</v>
      </c>
      <c r="AM82" s="91">
        <f>'Adroit Sales Summary'!AM82+'Asst Agencies'!AM82+'STM Web Sales Summary'!AM82</f>
        <v>0</v>
      </c>
      <c r="AN82" s="91">
        <f>'Adroit Sales Summary'!AN82+'Asst Agencies'!AN82+'STM Web Sales Summary'!AN82</f>
        <v>0</v>
      </c>
      <c r="AO82" s="91">
        <f>'Adroit Sales Summary'!AO82+'Asst Agencies'!AO82+'STM Web Sales Summary'!AO82</f>
        <v>0</v>
      </c>
      <c r="AP82" s="91">
        <f>'Adroit Sales Summary'!AP82+'Asst Agencies'!AP82+'STM Web Sales Summary'!AP82</f>
        <v>0</v>
      </c>
      <c r="AQ82" s="91">
        <f>'Adroit Sales Summary'!AQ82+'Asst Agencies'!AQ82+'STM Web Sales Summary'!AQ82</f>
        <v>0</v>
      </c>
      <c r="AR82" s="91">
        <f>'Adroit Sales Summary'!AR82+'Asst Agencies'!AR82+'STM Web Sales Summary'!AR82</f>
        <v>0</v>
      </c>
      <c r="AS82" s="91">
        <f>'Adroit Sales Summary'!AS82+'Asst Agencies'!AS82+'STM Web Sales Summary'!AS82</f>
        <v>0</v>
      </c>
      <c r="AT82" s="91">
        <f>'Adroit Sales Summary'!AT82+'Asst Agencies'!AT82+'STM Web Sales Summary'!AT82</f>
        <v>0</v>
      </c>
      <c r="AU82" s="91">
        <f>'Adroit Sales Summary'!AU82+'Asst Agencies'!AU82+'STM Web Sales Summary'!AU82</f>
        <v>0</v>
      </c>
      <c r="AV82" s="91">
        <f>'Adroit Sales Summary'!AV82+'Asst Agencies'!AV82+'STM Web Sales Summary'!AV82</f>
        <v>0</v>
      </c>
      <c r="AW82" s="91">
        <f>'Adroit Sales Summary'!AW82+'Asst Agencies'!AW82+'STM Web Sales Summary'!AW82</f>
        <v>0</v>
      </c>
      <c r="AX82" s="91">
        <f>'Adroit Sales Summary'!AX82+'Asst Agencies'!AX82+'STM Web Sales Summary'!AX82</f>
        <v>0</v>
      </c>
      <c r="AY82" s="91">
        <f>'Adroit Sales Summary'!AY82+'Asst Agencies'!AY82+'STM Web Sales Summary'!AY82</f>
        <v>0</v>
      </c>
      <c r="AZ82" s="91">
        <f>'Adroit Sales Summary'!AZ82+'Asst Agencies'!AZ82+'STM Web Sales Summary'!AZ82</f>
        <v>0</v>
      </c>
      <c r="BA82" s="14">
        <f>'Adroit Sales Summary'!BA82+'Asst Agencies'!BA82+'STM Web Sales Summary'!BA82</f>
        <v>0</v>
      </c>
      <c r="BC82" s="91">
        <f>'Adroit Sales Summary'!BB82+'Asst Agencies'!BB82+'Asst Agencies'!BJ82+'Asst Agencies'!BR82+'Asst Agencies'!BZ82+'Asst Agencies'!CH82+'Asst Agencies'!CP82+'STM Web Sales Summary'!BC82</f>
        <v>0</v>
      </c>
      <c r="BD82" s="91">
        <f>'Adroit Sales Summary'!BC82+'Asst Agencies'!BC82+'Asst Agencies'!BK82+'Asst Agencies'!BS82+'Asst Agencies'!CA82+'Asst Agencies'!CI82+'Asst Agencies'!CQ82+'STM Web Sales Summary'!BD82</f>
        <v>0</v>
      </c>
      <c r="BE82" s="91">
        <f>'Adroit Sales Summary'!BD82+'Asst Agencies'!BD82+'Asst Agencies'!BL82+'Asst Agencies'!BT82+'Asst Agencies'!CB82+'Asst Agencies'!CJ82+'Asst Agencies'!CR82+'STM Web Sales Summary'!BE82</f>
        <v>0</v>
      </c>
      <c r="BF82" s="91">
        <f>'Adroit Sales Summary'!BE82+'Asst Agencies'!BE82+'Asst Agencies'!BM82+'Asst Agencies'!BU82+'Asst Agencies'!CC82+'Asst Agencies'!CK82+'Asst Agencies'!CS82+'STM Web Sales Summary'!BF82</f>
        <v>0</v>
      </c>
      <c r="BG82" s="60">
        <f>'Adroit Sales Summary'!BF82+'Asst Agencies'!BF82+'Asst Agencies'!BN82+'Asst Agencies'!BV82+'Asst Agencies'!CD82+'Asst Agencies'!CL82+'Asst Agencies'!CT82+'STM Web Sales Summary'!BG82</f>
        <v>0</v>
      </c>
      <c r="BH82" s="29">
        <f>'Adroit Sales Summary'!BG82+'Asst Agencies'!BG82+'Asst Agencies'!BO82+'Asst Agencies'!BW82+'Asst Agencies'!CE82+'Asst Agencies'!CM82+'Asst Agencies'!CU82+'STM Web Sales Summary'!BH82</f>
        <v>0</v>
      </c>
      <c r="BI82" s="29">
        <f>'Adroit Sales Summary'!BH82+'Asst Agencies'!BH82+'Asst Agencies'!BP82+'Asst Agencies'!BX82+'Asst Agencies'!CF82+'Asst Agencies'!CN82+'Asst Agencies'!CV82+'STM Web Sales Summary'!BI82</f>
        <v>0</v>
      </c>
      <c r="BJ82" s="57">
        <f>'Adroit Sales Summary'!BI82+'Asst Agencies'!BI82+'Asst Agencies'!BQ82+'Asst Agencies'!BY82+'Asst Agencies'!CG82+'Asst Agencies'!CO82+'Asst Agencies'!CW82+'STM Web Sales Summary'!BJ82</f>
        <v>0</v>
      </c>
      <c r="BK82" s="14">
        <f t="shared" si="2"/>
        <v>0</v>
      </c>
      <c r="BL82" s="91">
        <f>'Adroit Sales Summary'!BK82</f>
        <v>0</v>
      </c>
      <c r="BM82" s="91">
        <f t="shared" si="3"/>
        <v>0</v>
      </c>
    </row>
    <row r="83" spans="1:65" x14ac:dyDescent="0.45">
      <c r="A83" s="2">
        <v>42803</v>
      </c>
      <c r="B83" s="91">
        <f>'Adroit Sales Summary'!B83+'Asst Agencies'!B83+'STM Web Sales Summary'!B83</f>
        <v>0</v>
      </c>
      <c r="C83" s="91">
        <f>'Adroit Sales Summary'!C83+'Asst Agencies'!C83+'STM Web Sales Summary'!C83</f>
        <v>0</v>
      </c>
      <c r="D83" s="91">
        <f>'Adroit Sales Summary'!D83+'Asst Agencies'!D83+'STM Web Sales Summary'!D83</f>
        <v>0</v>
      </c>
      <c r="E83" s="91">
        <f>'Adroit Sales Summary'!E83+'Asst Agencies'!E83+'STM Web Sales Summary'!E83</f>
        <v>0</v>
      </c>
      <c r="F83" s="91">
        <f>'Adroit Sales Summary'!F83+'Asst Agencies'!F83+'STM Web Sales Summary'!F83</f>
        <v>0</v>
      </c>
      <c r="G83" s="91">
        <f>'Adroit Sales Summary'!G83+'Asst Agencies'!G83+'STM Web Sales Summary'!G83</f>
        <v>0</v>
      </c>
      <c r="H83" s="91">
        <f>'Adroit Sales Summary'!H83+'Asst Agencies'!H83+'STM Web Sales Summary'!H83</f>
        <v>0</v>
      </c>
      <c r="I83" s="91">
        <f>'Adroit Sales Summary'!I83+'Asst Agencies'!I83+'STM Web Sales Summary'!I83</f>
        <v>0</v>
      </c>
      <c r="J83" s="91">
        <f>'Adroit Sales Summary'!J83+'Asst Agencies'!J83+'STM Web Sales Summary'!J83</f>
        <v>0</v>
      </c>
      <c r="K83" s="91">
        <f>'Adroit Sales Summary'!K83+'Asst Agencies'!K83+'STM Web Sales Summary'!K83</f>
        <v>0</v>
      </c>
      <c r="L83" s="91">
        <f>'Adroit Sales Summary'!L83+'Asst Agencies'!L83+'STM Web Sales Summary'!L83</f>
        <v>0</v>
      </c>
      <c r="M83" s="91">
        <f>'Adroit Sales Summary'!M83+'Asst Agencies'!M83+'STM Web Sales Summary'!M83</f>
        <v>0</v>
      </c>
      <c r="N83" s="91">
        <f>'Adroit Sales Summary'!N83+'Asst Agencies'!N83+'STM Web Sales Summary'!N83</f>
        <v>0</v>
      </c>
      <c r="O83" s="91">
        <f>'Adroit Sales Summary'!O83+'Asst Agencies'!O83+'STM Web Sales Summary'!O83</f>
        <v>0</v>
      </c>
      <c r="P83" s="91">
        <f>'Adroit Sales Summary'!P83+'Asst Agencies'!P83+'STM Web Sales Summary'!P83</f>
        <v>0</v>
      </c>
      <c r="Q83" s="91">
        <f>'Adroit Sales Summary'!Q83+'Asst Agencies'!Q83+'STM Web Sales Summary'!Q83</f>
        <v>0</v>
      </c>
      <c r="R83" s="91">
        <f>'Adroit Sales Summary'!R83+'Asst Agencies'!R83+'STM Web Sales Summary'!R83</f>
        <v>0</v>
      </c>
      <c r="S83" s="91">
        <f>'Adroit Sales Summary'!S83+'Asst Agencies'!S83+'STM Web Sales Summary'!S83</f>
        <v>0</v>
      </c>
      <c r="T83" s="91">
        <f>'Adroit Sales Summary'!T83+'Asst Agencies'!T83+'STM Web Sales Summary'!T83</f>
        <v>0</v>
      </c>
      <c r="U83" s="91">
        <f>'Adroit Sales Summary'!U83+'Asst Agencies'!U83+'STM Web Sales Summary'!U83</f>
        <v>0</v>
      </c>
      <c r="V83" s="91">
        <f>'Adroit Sales Summary'!V83+'Asst Agencies'!V83+'STM Web Sales Summary'!V83</f>
        <v>0</v>
      </c>
      <c r="W83" s="91">
        <f>'Adroit Sales Summary'!W83+'Asst Agencies'!W83+'STM Web Sales Summary'!W83</f>
        <v>0</v>
      </c>
      <c r="X83" s="91">
        <f>'Adroit Sales Summary'!X83+'Asst Agencies'!X83+'STM Web Sales Summary'!X83</f>
        <v>0</v>
      </c>
      <c r="Y83" s="91">
        <f>'Adroit Sales Summary'!Y83+'Asst Agencies'!Y83+'STM Web Sales Summary'!Y83</f>
        <v>0</v>
      </c>
      <c r="Z83" s="91">
        <f>'Adroit Sales Summary'!Z83+'Asst Agencies'!Z83+'STM Web Sales Summary'!Z83</f>
        <v>0</v>
      </c>
      <c r="AA83" s="91">
        <f>'Adroit Sales Summary'!AA83+'Asst Agencies'!AA83+'STM Web Sales Summary'!AA83</f>
        <v>0</v>
      </c>
      <c r="AB83" s="91">
        <f>'Adroit Sales Summary'!AB83+'Asst Agencies'!AB83+'STM Web Sales Summary'!AB83</f>
        <v>0</v>
      </c>
      <c r="AC83" s="91">
        <f>'Adroit Sales Summary'!AC83+'Asst Agencies'!AC83+'STM Web Sales Summary'!AC83</f>
        <v>0</v>
      </c>
      <c r="AD83" s="91">
        <f>'Adroit Sales Summary'!AD83+'Asst Agencies'!AD83+'STM Web Sales Summary'!AD83</f>
        <v>0</v>
      </c>
      <c r="AE83" s="91">
        <f>'Adroit Sales Summary'!AE83+'Asst Agencies'!AE83+'STM Web Sales Summary'!AE83</f>
        <v>0</v>
      </c>
      <c r="AF83" s="91">
        <f>'Adroit Sales Summary'!AF83+'Asst Agencies'!AF83+'STM Web Sales Summary'!AF83</f>
        <v>0</v>
      </c>
      <c r="AG83" s="91">
        <f>'Adroit Sales Summary'!AG83+'Asst Agencies'!AG83+'STM Web Sales Summary'!AG83</f>
        <v>0</v>
      </c>
      <c r="AH83" s="91">
        <f>'Adroit Sales Summary'!AH83+'Asst Agencies'!AH83+'STM Web Sales Summary'!AH83</f>
        <v>0</v>
      </c>
      <c r="AI83" s="91">
        <f>'Adroit Sales Summary'!AI83+'Asst Agencies'!AI83+'STM Web Sales Summary'!AI83</f>
        <v>0</v>
      </c>
      <c r="AJ83" s="91">
        <f>'Adroit Sales Summary'!AJ83+'Asst Agencies'!AJ83+'STM Web Sales Summary'!AJ83</f>
        <v>0</v>
      </c>
      <c r="AK83" s="91">
        <f>'Adroit Sales Summary'!AK83+'Asst Agencies'!AK83+'STM Web Sales Summary'!AK83</f>
        <v>2</v>
      </c>
      <c r="AL83" s="91">
        <f>'Adroit Sales Summary'!AL83+'Asst Agencies'!AL83+'STM Web Sales Summary'!AL83</f>
        <v>0</v>
      </c>
      <c r="AM83" s="91">
        <f>'Adroit Sales Summary'!AM83+'Asst Agencies'!AM83+'STM Web Sales Summary'!AM83</f>
        <v>0</v>
      </c>
      <c r="AN83" s="91">
        <f>'Adroit Sales Summary'!AN83+'Asst Agencies'!AN83+'STM Web Sales Summary'!AN83</f>
        <v>2</v>
      </c>
      <c r="AO83" s="91">
        <f>'Adroit Sales Summary'!AO83+'Asst Agencies'!AO83+'STM Web Sales Summary'!AO83</f>
        <v>0</v>
      </c>
      <c r="AP83" s="91">
        <f>'Adroit Sales Summary'!AP83+'Asst Agencies'!AP83+'STM Web Sales Summary'!AP83</f>
        <v>0</v>
      </c>
      <c r="AQ83" s="91">
        <f>'Adroit Sales Summary'!AQ83+'Asst Agencies'!AQ83+'STM Web Sales Summary'!AQ83</f>
        <v>0</v>
      </c>
      <c r="AR83" s="91">
        <f>'Adroit Sales Summary'!AR83+'Asst Agencies'!AR83+'STM Web Sales Summary'!AR83</f>
        <v>0</v>
      </c>
      <c r="AS83" s="91">
        <f>'Adroit Sales Summary'!AS83+'Asst Agencies'!AS83+'STM Web Sales Summary'!AS83</f>
        <v>1</v>
      </c>
      <c r="AT83" s="91">
        <f>'Adroit Sales Summary'!AT83+'Asst Agencies'!AT83+'STM Web Sales Summary'!AT83</f>
        <v>0</v>
      </c>
      <c r="AU83" s="91">
        <f>'Adroit Sales Summary'!AU83+'Asst Agencies'!AU83+'STM Web Sales Summary'!AU83</f>
        <v>0</v>
      </c>
      <c r="AV83" s="91">
        <f>'Adroit Sales Summary'!AV83+'Asst Agencies'!AV83+'STM Web Sales Summary'!AV83</f>
        <v>0</v>
      </c>
      <c r="AW83" s="91">
        <f>'Adroit Sales Summary'!AW83+'Asst Agencies'!AW83+'STM Web Sales Summary'!AW83</f>
        <v>0</v>
      </c>
      <c r="AX83" s="91">
        <f>'Adroit Sales Summary'!AX83+'Asst Agencies'!AX83+'STM Web Sales Summary'!AX83</f>
        <v>0</v>
      </c>
      <c r="AY83" s="91">
        <f>'Adroit Sales Summary'!AY83+'Asst Agencies'!AY83+'STM Web Sales Summary'!AY83</f>
        <v>0</v>
      </c>
      <c r="AZ83" s="91">
        <f>'Adroit Sales Summary'!AZ83+'Asst Agencies'!AZ83+'STM Web Sales Summary'!AZ83</f>
        <v>0</v>
      </c>
      <c r="BA83" s="14">
        <f>'Adroit Sales Summary'!BA83+'Asst Agencies'!BA83+'STM Web Sales Summary'!BA83</f>
        <v>5</v>
      </c>
      <c r="BC83" s="91">
        <f>'Adroit Sales Summary'!BB83+'Asst Agencies'!BB83+'Asst Agencies'!BJ83+'Asst Agencies'!BR83+'Asst Agencies'!BZ83+'Asst Agencies'!CH83+'Asst Agencies'!CP83+'STM Web Sales Summary'!BC83</f>
        <v>0</v>
      </c>
      <c r="BD83" s="91">
        <f>'Adroit Sales Summary'!BC83+'Asst Agencies'!BC83+'Asst Agencies'!BK83+'Asst Agencies'!BS83+'Asst Agencies'!CA83+'Asst Agencies'!CI83+'Asst Agencies'!CQ83+'STM Web Sales Summary'!BD83</f>
        <v>0</v>
      </c>
      <c r="BE83" s="91">
        <f>'Adroit Sales Summary'!BD83+'Asst Agencies'!BD83+'Asst Agencies'!BL83+'Asst Agencies'!BT83+'Asst Agencies'!CB83+'Asst Agencies'!CJ83+'Asst Agencies'!CR83+'STM Web Sales Summary'!BE83</f>
        <v>3</v>
      </c>
      <c r="BF83" s="91">
        <f>'Adroit Sales Summary'!BE83+'Asst Agencies'!BE83+'Asst Agencies'!BM83+'Asst Agencies'!BU83+'Asst Agencies'!CC83+'Asst Agencies'!CK83+'Asst Agencies'!CS83+'STM Web Sales Summary'!BF83</f>
        <v>2</v>
      </c>
      <c r="BG83" s="60">
        <f>'Adroit Sales Summary'!BF83+'Asst Agencies'!BF83+'Asst Agencies'!BN83+'Asst Agencies'!BV83+'Asst Agencies'!CD83+'Asst Agencies'!CL83+'Asst Agencies'!CT83+'STM Web Sales Summary'!BG83</f>
        <v>0</v>
      </c>
      <c r="BH83" s="29">
        <f>'Adroit Sales Summary'!BG83+'Asst Agencies'!BG83+'Asst Agencies'!BO83+'Asst Agencies'!BW83+'Asst Agencies'!CE83+'Asst Agencies'!CM83+'Asst Agencies'!CU83+'STM Web Sales Summary'!BH83</f>
        <v>0</v>
      </c>
      <c r="BI83" s="29">
        <f>'Adroit Sales Summary'!BH83+'Asst Agencies'!BH83+'Asst Agencies'!BP83+'Asst Agencies'!BX83+'Asst Agencies'!CF83+'Asst Agencies'!CN83+'Asst Agencies'!CV83+'STM Web Sales Summary'!BI83</f>
        <v>0</v>
      </c>
      <c r="BJ83" s="57">
        <f>'Adroit Sales Summary'!BI83+'Asst Agencies'!BI83+'Asst Agencies'!BQ83+'Asst Agencies'!BY83+'Asst Agencies'!CG83+'Asst Agencies'!CO83+'Asst Agencies'!CW83+'STM Web Sales Summary'!BJ83</f>
        <v>0</v>
      </c>
      <c r="BK83" s="14">
        <f t="shared" si="2"/>
        <v>5</v>
      </c>
      <c r="BL83" s="91">
        <f>'Adroit Sales Summary'!BK83</f>
        <v>1</v>
      </c>
      <c r="BM83" s="91">
        <f t="shared" si="3"/>
        <v>4</v>
      </c>
    </row>
    <row r="84" spans="1:65" x14ac:dyDescent="0.45">
      <c r="A84" s="2">
        <v>42804</v>
      </c>
      <c r="B84" s="91">
        <f>'Adroit Sales Summary'!B84+'Asst Agencies'!B84+'STM Web Sales Summary'!B84</f>
        <v>0</v>
      </c>
      <c r="C84" s="91">
        <f>'Adroit Sales Summary'!C84+'Asst Agencies'!C84+'STM Web Sales Summary'!C84</f>
        <v>0</v>
      </c>
      <c r="D84" s="91">
        <f>'Adroit Sales Summary'!D84+'Asst Agencies'!D84+'STM Web Sales Summary'!D84</f>
        <v>0</v>
      </c>
      <c r="E84" s="91">
        <f>'Adroit Sales Summary'!E84+'Asst Agencies'!E84+'STM Web Sales Summary'!E84</f>
        <v>0</v>
      </c>
      <c r="F84" s="91">
        <f>'Adroit Sales Summary'!F84+'Asst Agencies'!F84+'STM Web Sales Summary'!F84</f>
        <v>0</v>
      </c>
      <c r="G84" s="91">
        <f>'Adroit Sales Summary'!G84+'Asst Agencies'!G84+'STM Web Sales Summary'!G84</f>
        <v>0</v>
      </c>
      <c r="H84" s="91">
        <f>'Adroit Sales Summary'!H84+'Asst Agencies'!H84+'STM Web Sales Summary'!H84</f>
        <v>0</v>
      </c>
      <c r="I84" s="91">
        <f>'Adroit Sales Summary'!I84+'Asst Agencies'!I84+'STM Web Sales Summary'!I84</f>
        <v>0</v>
      </c>
      <c r="J84" s="91">
        <f>'Adroit Sales Summary'!J84+'Asst Agencies'!J84+'STM Web Sales Summary'!J84</f>
        <v>0</v>
      </c>
      <c r="K84" s="91">
        <f>'Adroit Sales Summary'!K84+'Asst Agencies'!K84+'STM Web Sales Summary'!K84</f>
        <v>0</v>
      </c>
      <c r="L84" s="91">
        <f>'Adroit Sales Summary'!L84+'Asst Agencies'!L84+'STM Web Sales Summary'!L84</f>
        <v>1</v>
      </c>
      <c r="M84" s="91">
        <f>'Adroit Sales Summary'!M84+'Asst Agencies'!M84+'STM Web Sales Summary'!M84</f>
        <v>0</v>
      </c>
      <c r="N84" s="91">
        <f>'Adroit Sales Summary'!N84+'Asst Agencies'!N84+'STM Web Sales Summary'!N84</f>
        <v>0</v>
      </c>
      <c r="O84" s="91">
        <f>'Adroit Sales Summary'!O84+'Asst Agencies'!O84+'STM Web Sales Summary'!O84</f>
        <v>0</v>
      </c>
      <c r="P84" s="91">
        <f>'Adroit Sales Summary'!P84+'Asst Agencies'!P84+'STM Web Sales Summary'!P84</f>
        <v>0</v>
      </c>
      <c r="Q84" s="91">
        <f>'Adroit Sales Summary'!Q84+'Asst Agencies'!Q84+'STM Web Sales Summary'!Q84</f>
        <v>0</v>
      </c>
      <c r="R84" s="91">
        <f>'Adroit Sales Summary'!R84+'Asst Agencies'!R84+'STM Web Sales Summary'!R84</f>
        <v>0</v>
      </c>
      <c r="S84" s="91">
        <f>'Adroit Sales Summary'!S84+'Asst Agencies'!S84+'STM Web Sales Summary'!S84</f>
        <v>0</v>
      </c>
      <c r="T84" s="91">
        <f>'Adroit Sales Summary'!T84+'Asst Agencies'!T84+'STM Web Sales Summary'!T84</f>
        <v>0</v>
      </c>
      <c r="U84" s="91">
        <f>'Adroit Sales Summary'!U84+'Asst Agencies'!U84+'STM Web Sales Summary'!U84</f>
        <v>0</v>
      </c>
      <c r="V84" s="91">
        <f>'Adroit Sales Summary'!V84+'Asst Agencies'!V84+'STM Web Sales Summary'!V84</f>
        <v>0</v>
      </c>
      <c r="W84" s="91">
        <f>'Adroit Sales Summary'!W84+'Asst Agencies'!W84+'STM Web Sales Summary'!W84</f>
        <v>0</v>
      </c>
      <c r="X84" s="91">
        <f>'Adroit Sales Summary'!X84+'Asst Agencies'!X84+'STM Web Sales Summary'!X84</f>
        <v>0</v>
      </c>
      <c r="Y84" s="91">
        <f>'Adroit Sales Summary'!Y84+'Asst Agencies'!Y84+'STM Web Sales Summary'!Y84</f>
        <v>0</v>
      </c>
      <c r="Z84" s="91">
        <f>'Adroit Sales Summary'!Z84+'Asst Agencies'!Z84+'STM Web Sales Summary'!Z84</f>
        <v>0</v>
      </c>
      <c r="AA84" s="91">
        <f>'Adroit Sales Summary'!AA84+'Asst Agencies'!AA84+'STM Web Sales Summary'!AA84</f>
        <v>0</v>
      </c>
      <c r="AB84" s="91">
        <f>'Adroit Sales Summary'!AB84+'Asst Agencies'!AB84+'STM Web Sales Summary'!AB84</f>
        <v>0</v>
      </c>
      <c r="AC84" s="91">
        <f>'Adroit Sales Summary'!AC84+'Asst Agencies'!AC84+'STM Web Sales Summary'!AC84</f>
        <v>0</v>
      </c>
      <c r="AD84" s="91">
        <f>'Adroit Sales Summary'!AD84+'Asst Agencies'!AD84+'STM Web Sales Summary'!AD84</f>
        <v>0</v>
      </c>
      <c r="AE84" s="91">
        <f>'Adroit Sales Summary'!AE84+'Asst Agencies'!AE84+'STM Web Sales Summary'!AE84</f>
        <v>0</v>
      </c>
      <c r="AF84" s="91">
        <f>'Adroit Sales Summary'!AF84+'Asst Agencies'!AF84+'STM Web Sales Summary'!AF84</f>
        <v>0</v>
      </c>
      <c r="AG84" s="91">
        <f>'Adroit Sales Summary'!AG84+'Asst Agencies'!AG84+'STM Web Sales Summary'!AG84</f>
        <v>0</v>
      </c>
      <c r="AH84" s="91">
        <f>'Adroit Sales Summary'!AH84+'Asst Agencies'!AH84+'STM Web Sales Summary'!AH84</f>
        <v>0</v>
      </c>
      <c r="AI84" s="91">
        <f>'Adroit Sales Summary'!AI84+'Asst Agencies'!AI84+'STM Web Sales Summary'!AI84</f>
        <v>0</v>
      </c>
      <c r="AJ84" s="91">
        <f>'Adroit Sales Summary'!AJ84+'Asst Agencies'!AJ84+'STM Web Sales Summary'!AJ84</f>
        <v>0</v>
      </c>
      <c r="AK84" s="91">
        <f>'Adroit Sales Summary'!AK84+'Asst Agencies'!AK84+'STM Web Sales Summary'!AK84</f>
        <v>0</v>
      </c>
      <c r="AL84" s="91">
        <f>'Adroit Sales Summary'!AL84+'Asst Agencies'!AL84+'STM Web Sales Summary'!AL84</f>
        <v>0</v>
      </c>
      <c r="AM84" s="91">
        <f>'Adroit Sales Summary'!AM84+'Asst Agencies'!AM84+'STM Web Sales Summary'!AM84</f>
        <v>0</v>
      </c>
      <c r="AN84" s="91">
        <f>'Adroit Sales Summary'!AN84+'Asst Agencies'!AN84+'STM Web Sales Summary'!AN84</f>
        <v>0</v>
      </c>
      <c r="AO84" s="91">
        <f>'Adroit Sales Summary'!AO84+'Asst Agencies'!AO84+'STM Web Sales Summary'!AO84</f>
        <v>0</v>
      </c>
      <c r="AP84" s="91">
        <f>'Adroit Sales Summary'!AP84+'Asst Agencies'!AP84+'STM Web Sales Summary'!AP84</f>
        <v>0</v>
      </c>
      <c r="AQ84" s="91">
        <f>'Adroit Sales Summary'!AQ84+'Asst Agencies'!AQ84+'STM Web Sales Summary'!AQ84</f>
        <v>0</v>
      </c>
      <c r="AR84" s="91">
        <f>'Adroit Sales Summary'!AR84+'Asst Agencies'!AR84+'STM Web Sales Summary'!AR84</f>
        <v>0</v>
      </c>
      <c r="AS84" s="91">
        <f>'Adroit Sales Summary'!AS84+'Asst Agencies'!AS84+'STM Web Sales Summary'!AS84</f>
        <v>0</v>
      </c>
      <c r="AT84" s="91">
        <f>'Adroit Sales Summary'!AT84+'Asst Agencies'!AT84+'STM Web Sales Summary'!AT84</f>
        <v>0</v>
      </c>
      <c r="AU84" s="91">
        <f>'Adroit Sales Summary'!AU84+'Asst Agencies'!AU84+'STM Web Sales Summary'!AU84</f>
        <v>0</v>
      </c>
      <c r="AV84" s="91">
        <f>'Adroit Sales Summary'!AV84+'Asst Agencies'!AV84+'STM Web Sales Summary'!AV84</f>
        <v>0</v>
      </c>
      <c r="AW84" s="91">
        <f>'Adroit Sales Summary'!AW84+'Asst Agencies'!AW84+'STM Web Sales Summary'!AW84</f>
        <v>0</v>
      </c>
      <c r="AX84" s="91">
        <f>'Adroit Sales Summary'!AX84+'Asst Agencies'!AX84+'STM Web Sales Summary'!AX84</f>
        <v>0</v>
      </c>
      <c r="AY84" s="91">
        <f>'Adroit Sales Summary'!AY84+'Asst Agencies'!AY84+'STM Web Sales Summary'!AY84</f>
        <v>1</v>
      </c>
      <c r="AZ84" s="91">
        <f>'Adroit Sales Summary'!AZ84+'Asst Agencies'!AZ84+'STM Web Sales Summary'!AZ84</f>
        <v>0</v>
      </c>
      <c r="BA84" s="14">
        <f>'Adroit Sales Summary'!BA84+'Asst Agencies'!BA84+'STM Web Sales Summary'!BA84</f>
        <v>2</v>
      </c>
      <c r="BC84" s="91">
        <f>'Adroit Sales Summary'!BB84+'Asst Agencies'!BB84+'Asst Agencies'!BJ84+'Asst Agencies'!BR84+'Asst Agencies'!BZ84+'Asst Agencies'!CH84+'Asst Agencies'!CP84+'STM Web Sales Summary'!BC84</f>
        <v>1</v>
      </c>
      <c r="BD84" s="91">
        <f>'Adroit Sales Summary'!BC84+'Asst Agencies'!BC84+'Asst Agencies'!BK84+'Asst Agencies'!BS84+'Asst Agencies'!CA84+'Asst Agencies'!CI84+'Asst Agencies'!CQ84+'STM Web Sales Summary'!BD84</f>
        <v>0</v>
      </c>
      <c r="BE84" s="91">
        <f>'Adroit Sales Summary'!BD84+'Asst Agencies'!BD84+'Asst Agencies'!BL84+'Asst Agencies'!BT84+'Asst Agencies'!CB84+'Asst Agencies'!CJ84+'Asst Agencies'!CR84+'STM Web Sales Summary'!BE84</f>
        <v>1</v>
      </c>
      <c r="BF84" s="91">
        <f>'Adroit Sales Summary'!BE84+'Asst Agencies'!BE84+'Asst Agencies'!BM84+'Asst Agencies'!BU84+'Asst Agencies'!CC84+'Asst Agencies'!CK84+'Asst Agencies'!CS84+'STM Web Sales Summary'!BF84</f>
        <v>0</v>
      </c>
      <c r="BG84" s="60">
        <f>'Adroit Sales Summary'!BF84+'Asst Agencies'!BF84+'Asst Agencies'!BN84+'Asst Agencies'!BV84+'Asst Agencies'!CD84+'Asst Agencies'!CL84+'Asst Agencies'!CT84+'STM Web Sales Summary'!BG84</f>
        <v>0</v>
      </c>
      <c r="BH84" s="29">
        <f>'Adroit Sales Summary'!BG84+'Asst Agencies'!BG84+'Asst Agencies'!BO84+'Asst Agencies'!BW84+'Asst Agencies'!CE84+'Asst Agencies'!CM84+'Asst Agencies'!CU84+'STM Web Sales Summary'!BH84</f>
        <v>0</v>
      </c>
      <c r="BI84" s="29">
        <f>'Adroit Sales Summary'!BH84+'Asst Agencies'!BH84+'Asst Agencies'!BP84+'Asst Agencies'!BX84+'Asst Agencies'!CF84+'Asst Agencies'!CN84+'Asst Agencies'!CV84+'STM Web Sales Summary'!BI84</f>
        <v>0</v>
      </c>
      <c r="BJ84" s="57">
        <f>'Adroit Sales Summary'!BI84+'Asst Agencies'!BI84+'Asst Agencies'!BQ84+'Asst Agencies'!BY84+'Asst Agencies'!CG84+'Asst Agencies'!CO84+'Asst Agencies'!CW84+'STM Web Sales Summary'!BJ84</f>
        <v>0</v>
      </c>
      <c r="BK84" s="14">
        <f t="shared" si="2"/>
        <v>2</v>
      </c>
      <c r="BL84" s="91">
        <f>'Adroit Sales Summary'!BK84</f>
        <v>0</v>
      </c>
      <c r="BM84" s="91">
        <f t="shared" si="3"/>
        <v>2</v>
      </c>
    </row>
    <row r="85" spans="1:65" x14ac:dyDescent="0.45">
      <c r="A85" s="2">
        <v>42805</v>
      </c>
      <c r="B85" s="91">
        <f>'Adroit Sales Summary'!B85+'Asst Agencies'!B85+'STM Web Sales Summary'!B85</f>
        <v>0</v>
      </c>
      <c r="C85" s="91">
        <f>'Adroit Sales Summary'!C85+'Asst Agencies'!C85+'STM Web Sales Summary'!C85</f>
        <v>0</v>
      </c>
      <c r="D85" s="91">
        <f>'Adroit Sales Summary'!D85+'Asst Agencies'!D85+'STM Web Sales Summary'!D85</f>
        <v>0</v>
      </c>
      <c r="E85" s="91">
        <f>'Adroit Sales Summary'!E85+'Asst Agencies'!E85+'STM Web Sales Summary'!E85</f>
        <v>0</v>
      </c>
      <c r="F85" s="91">
        <f>'Adroit Sales Summary'!F85+'Asst Agencies'!F85+'STM Web Sales Summary'!F85</f>
        <v>0</v>
      </c>
      <c r="G85" s="91">
        <f>'Adroit Sales Summary'!G85+'Asst Agencies'!G85+'STM Web Sales Summary'!G85</f>
        <v>0</v>
      </c>
      <c r="H85" s="91">
        <f>'Adroit Sales Summary'!H85+'Asst Agencies'!H85+'STM Web Sales Summary'!H85</f>
        <v>0</v>
      </c>
      <c r="I85" s="91">
        <f>'Adroit Sales Summary'!I85+'Asst Agencies'!I85+'STM Web Sales Summary'!I85</f>
        <v>0</v>
      </c>
      <c r="J85" s="91">
        <f>'Adroit Sales Summary'!J85+'Asst Agencies'!J85+'STM Web Sales Summary'!J85</f>
        <v>0</v>
      </c>
      <c r="K85" s="91">
        <f>'Adroit Sales Summary'!K85+'Asst Agencies'!K85+'STM Web Sales Summary'!K85</f>
        <v>0</v>
      </c>
      <c r="L85" s="91">
        <f>'Adroit Sales Summary'!L85+'Asst Agencies'!L85+'STM Web Sales Summary'!L85</f>
        <v>0</v>
      </c>
      <c r="M85" s="91">
        <f>'Adroit Sales Summary'!M85+'Asst Agencies'!M85+'STM Web Sales Summary'!M85</f>
        <v>0</v>
      </c>
      <c r="N85" s="91">
        <f>'Adroit Sales Summary'!N85+'Asst Agencies'!N85+'STM Web Sales Summary'!N85</f>
        <v>0</v>
      </c>
      <c r="O85" s="91">
        <f>'Adroit Sales Summary'!O85+'Asst Agencies'!O85+'STM Web Sales Summary'!O85</f>
        <v>0</v>
      </c>
      <c r="P85" s="91">
        <f>'Adroit Sales Summary'!P85+'Asst Agencies'!P85+'STM Web Sales Summary'!P85</f>
        <v>0</v>
      </c>
      <c r="Q85" s="91">
        <f>'Adroit Sales Summary'!Q85+'Asst Agencies'!Q85+'STM Web Sales Summary'!Q85</f>
        <v>0</v>
      </c>
      <c r="R85" s="91">
        <f>'Adroit Sales Summary'!R85+'Asst Agencies'!R85+'STM Web Sales Summary'!R85</f>
        <v>0</v>
      </c>
      <c r="S85" s="91">
        <f>'Adroit Sales Summary'!S85+'Asst Agencies'!S85+'STM Web Sales Summary'!S85</f>
        <v>1</v>
      </c>
      <c r="T85" s="91">
        <f>'Adroit Sales Summary'!T85+'Asst Agencies'!T85+'STM Web Sales Summary'!T85</f>
        <v>0</v>
      </c>
      <c r="U85" s="91">
        <f>'Adroit Sales Summary'!U85+'Asst Agencies'!U85+'STM Web Sales Summary'!U85</f>
        <v>0</v>
      </c>
      <c r="V85" s="91">
        <f>'Adroit Sales Summary'!V85+'Asst Agencies'!V85+'STM Web Sales Summary'!V85</f>
        <v>0</v>
      </c>
      <c r="W85" s="91">
        <f>'Adroit Sales Summary'!W85+'Asst Agencies'!W85+'STM Web Sales Summary'!W85</f>
        <v>0</v>
      </c>
      <c r="X85" s="91">
        <f>'Adroit Sales Summary'!X85+'Asst Agencies'!X85+'STM Web Sales Summary'!X85</f>
        <v>0</v>
      </c>
      <c r="Y85" s="91">
        <f>'Adroit Sales Summary'!Y85+'Asst Agencies'!Y85+'STM Web Sales Summary'!Y85</f>
        <v>0</v>
      </c>
      <c r="Z85" s="91">
        <f>'Adroit Sales Summary'!Z85+'Asst Agencies'!Z85+'STM Web Sales Summary'!Z85</f>
        <v>0</v>
      </c>
      <c r="AA85" s="91">
        <f>'Adroit Sales Summary'!AA85+'Asst Agencies'!AA85+'STM Web Sales Summary'!AA85</f>
        <v>0</v>
      </c>
      <c r="AB85" s="91">
        <f>'Adroit Sales Summary'!AB85+'Asst Agencies'!AB85+'STM Web Sales Summary'!AB85</f>
        <v>0</v>
      </c>
      <c r="AC85" s="91">
        <f>'Adroit Sales Summary'!AC85+'Asst Agencies'!AC85+'STM Web Sales Summary'!AC85</f>
        <v>0</v>
      </c>
      <c r="AD85" s="91">
        <f>'Adroit Sales Summary'!AD85+'Asst Agencies'!AD85+'STM Web Sales Summary'!AD85</f>
        <v>0</v>
      </c>
      <c r="AE85" s="91">
        <f>'Adroit Sales Summary'!AE85+'Asst Agencies'!AE85+'STM Web Sales Summary'!AE85</f>
        <v>0</v>
      </c>
      <c r="AF85" s="91">
        <f>'Adroit Sales Summary'!AF85+'Asst Agencies'!AF85+'STM Web Sales Summary'!AF85</f>
        <v>0</v>
      </c>
      <c r="AG85" s="91">
        <f>'Adroit Sales Summary'!AG85+'Asst Agencies'!AG85+'STM Web Sales Summary'!AG85</f>
        <v>0</v>
      </c>
      <c r="AH85" s="91">
        <f>'Adroit Sales Summary'!AH85+'Asst Agencies'!AH85+'STM Web Sales Summary'!AH85</f>
        <v>0</v>
      </c>
      <c r="AI85" s="91">
        <f>'Adroit Sales Summary'!AI85+'Asst Agencies'!AI85+'STM Web Sales Summary'!AI85</f>
        <v>0</v>
      </c>
      <c r="AJ85" s="91">
        <f>'Adroit Sales Summary'!AJ85+'Asst Agencies'!AJ85+'STM Web Sales Summary'!AJ85</f>
        <v>0</v>
      </c>
      <c r="AK85" s="91">
        <f>'Adroit Sales Summary'!AK85+'Asst Agencies'!AK85+'STM Web Sales Summary'!AK85</f>
        <v>0</v>
      </c>
      <c r="AL85" s="91">
        <f>'Adroit Sales Summary'!AL85+'Asst Agencies'!AL85+'STM Web Sales Summary'!AL85</f>
        <v>0</v>
      </c>
      <c r="AM85" s="91">
        <f>'Adroit Sales Summary'!AM85+'Asst Agencies'!AM85+'STM Web Sales Summary'!AM85</f>
        <v>0</v>
      </c>
      <c r="AN85" s="91">
        <f>'Adroit Sales Summary'!AN85+'Asst Agencies'!AN85+'STM Web Sales Summary'!AN85</f>
        <v>0</v>
      </c>
      <c r="AO85" s="91">
        <f>'Adroit Sales Summary'!AO85+'Asst Agencies'!AO85+'STM Web Sales Summary'!AO85</f>
        <v>0</v>
      </c>
      <c r="AP85" s="91">
        <f>'Adroit Sales Summary'!AP85+'Asst Agencies'!AP85+'STM Web Sales Summary'!AP85</f>
        <v>0</v>
      </c>
      <c r="AQ85" s="91">
        <f>'Adroit Sales Summary'!AQ85+'Asst Agencies'!AQ85+'STM Web Sales Summary'!AQ85</f>
        <v>0</v>
      </c>
      <c r="AR85" s="91">
        <f>'Adroit Sales Summary'!AR85+'Asst Agencies'!AR85+'STM Web Sales Summary'!AR85</f>
        <v>0</v>
      </c>
      <c r="AS85" s="91">
        <f>'Adroit Sales Summary'!AS85+'Asst Agencies'!AS85+'STM Web Sales Summary'!AS85</f>
        <v>0</v>
      </c>
      <c r="AT85" s="91">
        <f>'Adroit Sales Summary'!AT85+'Asst Agencies'!AT85+'STM Web Sales Summary'!AT85</f>
        <v>0</v>
      </c>
      <c r="AU85" s="91">
        <f>'Adroit Sales Summary'!AU85+'Asst Agencies'!AU85+'STM Web Sales Summary'!AU85</f>
        <v>0</v>
      </c>
      <c r="AV85" s="91">
        <f>'Adroit Sales Summary'!AV85+'Asst Agencies'!AV85+'STM Web Sales Summary'!AV85</f>
        <v>0</v>
      </c>
      <c r="AW85" s="91">
        <f>'Adroit Sales Summary'!AW85+'Asst Agencies'!AW85+'STM Web Sales Summary'!AW85</f>
        <v>0</v>
      </c>
      <c r="AX85" s="91">
        <f>'Adroit Sales Summary'!AX85+'Asst Agencies'!AX85+'STM Web Sales Summary'!AX85</f>
        <v>0</v>
      </c>
      <c r="AY85" s="91">
        <f>'Adroit Sales Summary'!AY85+'Asst Agencies'!AY85+'STM Web Sales Summary'!AY85</f>
        <v>0</v>
      </c>
      <c r="AZ85" s="91">
        <f>'Adroit Sales Summary'!AZ85+'Asst Agencies'!AZ85+'STM Web Sales Summary'!AZ85</f>
        <v>0</v>
      </c>
      <c r="BA85" s="14">
        <f>'Adroit Sales Summary'!BA85+'Asst Agencies'!BA85+'STM Web Sales Summary'!BA85</f>
        <v>1</v>
      </c>
      <c r="BC85" s="91">
        <f>'Adroit Sales Summary'!BB85+'Asst Agencies'!BB85+'Asst Agencies'!BJ85+'Asst Agencies'!BR85+'Asst Agencies'!BZ85+'Asst Agencies'!CH85+'Asst Agencies'!CP85+'STM Web Sales Summary'!BC85</f>
        <v>0</v>
      </c>
      <c r="BD85" s="91">
        <f>'Adroit Sales Summary'!BC85+'Asst Agencies'!BC85+'Asst Agencies'!BK85+'Asst Agencies'!BS85+'Asst Agencies'!CA85+'Asst Agencies'!CI85+'Asst Agencies'!CQ85+'STM Web Sales Summary'!BD85</f>
        <v>0</v>
      </c>
      <c r="BE85" s="91">
        <f>'Adroit Sales Summary'!BD85+'Asst Agencies'!BD85+'Asst Agencies'!BL85+'Asst Agencies'!BT85+'Asst Agencies'!CB85+'Asst Agencies'!CJ85+'Asst Agencies'!CR85+'STM Web Sales Summary'!BE85</f>
        <v>1</v>
      </c>
      <c r="BF85" s="91">
        <f>'Adroit Sales Summary'!BE85+'Asst Agencies'!BE85+'Asst Agencies'!BM85+'Asst Agencies'!BU85+'Asst Agencies'!CC85+'Asst Agencies'!CK85+'Asst Agencies'!CS85+'STM Web Sales Summary'!BF85</f>
        <v>0</v>
      </c>
      <c r="BG85" s="60">
        <f>'Adroit Sales Summary'!BF85+'Asst Agencies'!BF85+'Asst Agencies'!BN85+'Asst Agencies'!BV85+'Asst Agencies'!CD85+'Asst Agencies'!CL85+'Asst Agencies'!CT85+'STM Web Sales Summary'!BG85</f>
        <v>0</v>
      </c>
      <c r="BH85" s="29">
        <f>'Adroit Sales Summary'!BG85+'Asst Agencies'!BG85+'Asst Agencies'!BO85+'Asst Agencies'!BW85+'Asst Agencies'!CE85+'Asst Agencies'!CM85+'Asst Agencies'!CU85+'STM Web Sales Summary'!BH85</f>
        <v>0</v>
      </c>
      <c r="BI85" s="29">
        <f>'Adroit Sales Summary'!BH85+'Asst Agencies'!BH85+'Asst Agencies'!BP85+'Asst Agencies'!BX85+'Asst Agencies'!CF85+'Asst Agencies'!CN85+'Asst Agencies'!CV85+'STM Web Sales Summary'!BI85</f>
        <v>0</v>
      </c>
      <c r="BJ85" s="57">
        <f>'Adroit Sales Summary'!BI85+'Asst Agencies'!BI85+'Asst Agencies'!BQ85+'Asst Agencies'!BY85+'Asst Agencies'!CG85+'Asst Agencies'!CO85+'Asst Agencies'!CW85+'STM Web Sales Summary'!BJ85</f>
        <v>0</v>
      </c>
      <c r="BK85" s="14">
        <f t="shared" si="2"/>
        <v>1</v>
      </c>
      <c r="BL85" s="91">
        <f>'Adroit Sales Summary'!BK85</f>
        <v>0</v>
      </c>
      <c r="BM85" s="91">
        <f t="shared" si="3"/>
        <v>1</v>
      </c>
    </row>
    <row r="86" spans="1:65" s="18" customFormat="1" x14ac:dyDescent="0.45">
      <c r="A86" s="3" t="s">
        <v>58</v>
      </c>
      <c r="B86" s="4">
        <f>'Adroit Sales Summary'!B86+'Asst Agencies'!B86+'STM Web Sales Summary'!B86</f>
        <v>0</v>
      </c>
      <c r="C86" s="4">
        <f>'Adroit Sales Summary'!C86+'Asst Agencies'!C86+'STM Web Sales Summary'!C86</f>
        <v>0</v>
      </c>
      <c r="D86" s="4">
        <f>'Adroit Sales Summary'!D86+'Asst Agencies'!D86+'STM Web Sales Summary'!D86</f>
        <v>1</v>
      </c>
      <c r="E86" s="4">
        <f>'Adroit Sales Summary'!E86+'Asst Agencies'!E86+'STM Web Sales Summary'!E86</f>
        <v>0</v>
      </c>
      <c r="F86" s="4">
        <f>'Adroit Sales Summary'!F86+'Asst Agencies'!F86+'STM Web Sales Summary'!F86</f>
        <v>0</v>
      </c>
      <c r="G86" s="4">
        <f>'Adroit Sales Summary'!G86+'Asst Agencies'!G86+'STM Web Sales Summary'!G86</f>
        <v>0</v>
      </c>
      <c r="H86" s="4">
        <f>'Adroit Sales Summary'!H86+'Asst Agencies'!H86+'STM Web Sales Summary'!H86</f>
        <v>0</v>
      </c>
      <c r="I86" s="4">
        <f>'Adroit Sales Summary'!I86+'Asst Agencies'!I86+'STM Web Sales Summary'!I86</f>
        <v>0</v>
      </c>
      <c r="J86" s="4">
        <f>'Adroit Sales Summary'!J86+'Asst Agencies'!J86+'STM Web Sales Summary'!J86</f>
        <v>0</v>
      </c>
      <c r="K86" s="4">
        <f>'Adroit Sales Summary'!K86+'Asst Agencies'!K86+'STM Web Sales Summary'!K86</f>
        <v>1</v>
      </c>
      <c r="L86" s="4">
        <f>'Adroit Sales Summary'!L86+'Asst Agencies'!L86+'STM Web Sales Summary'!L86</f>
        <v>1</v>
      </c>
      <c r="M86" s="4">
        <f>'Adroit Sales Summary'!M86+'Asst Agencies'!M86+'STM Web Sales Summary'!M86</f>
        <v>0</v>
      </c>
      <c r="N86" s="4">
        <f>'Adroit Sales Summary'!N86+'Asst Agencies'!N86+'STM Web Sales Summary'!N86</f>
        <v>0</v>
      </c>
      <c r="O86" s="4">
        <f>'Adroit Sales Summary'!O86+'Asst Agencies'!O86+'STM Web Sales Summary'!O86</f>
        <v>0</v>
      </c>
      <c r="P86" s="4">
        <f>'Adroit Sales Summary'!P86+'Asst Agencies'!P86+'STM Web Sales Summary'!P86</f>
        <v>0</v>
      </c>
      <c r="Q86" s="4">
        <f>'Adroit Sales Summary'!Q86+'Asst Agencies'!Q86+'STM Web Sales Summary'!Q86</f>
        <v>0</v>
      </c>
      <c r="R86" s="4">
        <f>'Adroit Sales Summary'!R86+'Asst Agencies'!R86+'STM Web Sales Summary'!R86</f>
        <v>0</v>
      </c>
      <c r="S86" s="4">
        <f>'Adroit Sales Summary'!S86+'Asst Agencies'!S86+'STM Web Sales Summary'!S86</f>
        <v>1</v>
      </c>
      <c r="T86" s="4">
        <f>'Adroit Sales Summary'!T86+'Asst Agencies'!T86+'STM Web Sales Summary'!T86</f>
        <v>0</v>
      </c>
      <c r="U86" s="4">
        <f>'Adroit Sales Summary'!U86+'Asst Agencies'!U86+'STM Web Sales Summary'!U86</f>
        <v>0</v>
      </c>
      <c r="V86" s="4">
        <f>'Adroit Sales Summary'!V86+'Asst Agencies'!V86+'STM Web Sales Summary'!V86</f>
        <v>0</v>
      </c>
      <c r="W86" s="4">
        <f>'Adroit Sales Summary'!W86+'Asst Agencies'!W86+'STM Web Sales Summary'!W86</f>
        <v>0</v>
      </c>
      <c r="X86" s="4">
        <f>'Adroit Sales Summary'!X86+'Asst Agencies'!X86+'STM Web Sales Summary'!X86</f>
        <v>2</v>
      </c>
      <c r="Y86" s="4">
        <f>'Adroit Sales Summary'!Y86+'Asst Agencies'!Y86+'STM Web Sales Summary'!Y86</f>
        <v>0</v>
      </c>
      <c r="Z86" s="4">
        <f>'Adroit Sales Summary'!Z86+'Asst Agencies'!Z86+'STM Web Sales Summary'!Z86</f>
        <v>0</v>
      </c>
      <c r="AA86" s="4">
        <f>'Adroit Sales Summary'!AA86+'Asst Agencies'!AA86+'STM Web Sales Summary'!AA86</f>
        <v>0</v>
      </c>
      <c r="AB86" s="4">
        <f>'Adroit Sales Summary'!AB86+'Asst Agencies'!AB86+'STM Web Sales Summary'!AB86</f>
        <v>0</v>
      </c>
      <c r="AC86" s="4">
        <f>'Adroit Sales Summary'!AC86+'Asst Agencies'!AC86+'STM Web Sales Summary'!AC86</f>
        <v>0</v>
      </c>
      <c r="AD86" s="4">
        <f>'Adroit Sales Summary'!AD86+'Asst Agencies'!AD86+'STM Web Sales Summary'!AD86</f>
        <v>0</v>
      </c>
      <c r="AE86" s="4">
        <f>'Adroit Sales Summary'!AE86+'Asst Agencies'!AE86+'STM Web Sales Summary'!AE86</f>
        <v>0</v>
      </c>
      <c r="AF86" s="4">
        <f>'Adroit Sales Summary'!AF86+'Asst Agencies'!AF86+'STM Web Sales Summary'!AF86</f>
        <v>0</v>
      </c>
      <c r="AG86" s="4">
        <f>'Adroit Sales Summary'!AG86+'Asst Agencies'!AG86+'STM Web Sales Summary'!AG86</f>
        <v>0</v>
      </c>
      <c r="AH86" s="4">
        <f>'Adroit Sales Summary'!AH86+'Asst Agencies'!AH86+'STM Web Sales Summary'!AH86</f>
        <v>0</v>
      </c>
      <c r="AI86" s="4">
        <f>'Adroit Sales Summary'!AI86+'Asst Agencies'!AI86+'STM Web Sales Summary'!AI86</f>
        <v>0</v>
      </c>
      <c r="AJ86" s="4">
        <f>'Adroit Sales Summary'!AJ86+'Asst Agencies'!AJ86+'STM Web Sales Summary'!AJ86</f>
        <v>0</v>
      </c>
      <c r="AK86" s="4">
        <f>'Adroit Sales Summary'!AK86+'Asst Agencies'!AK86+'STM Web Sales Summary'!AK86</f>
        <v>2</v>
      </c>
      <c r="AL86" s="4">
        <f>'Adroit Sales Summary'!AL86+'Asst Agencies'!AL86+'STM Web Sales Summary'!AL86</f>
        <v>0</v>
      </c>
      <c r="AM86" s="4">
        <f>'Adroit Sales Summary'!AM86+'Asst Agencies'!AM86+'STM Web Sales Summary'!AM86</f>
        <v>0</v>
      </c>
      <c r="AN86" s="4">
        <f>'Adroit Sales Summary'!AN86+'Asst Agencies'!AN86+'STM Web Sales Summary'!AN86</f>
        <v>4</v>
      </c>
      <c r="AO86" s="4">
        <f>'Adroit Sales Summary'!AO86+'Asst Agencies'!AO86+'STM Web Sales Summary'!AO86</f>
        <v>0</v>
      </c>
      <c r="AP86" s="4">
        <f>'Adroit Sales Summary'!AP86+'Asst Agencies'!AP86+'STM Web Sales Summary'!AP86</f>
        <v>0</v>
      </c>
      <c r="AQ86" s="4">
        <f>'Adroit Sales Summary'!AQ86+'Asst Agencies'!AQ86+'STM Web Sales Summary'!AQ86</f>
        <v>0</v>
      </c>
      <c r="AR86" s="4">
        <f>'Adroit Sales Summary'!AR86+'Asst Agencies'!AR86+'STM Web Sales Summary'!AR86</f>
        <v>0</v>
      </c>
      <c r="AS86" s="4">
        <f>'Adroit Sales Summary'!AS86+'Asst Agencies'!AS86+'STM Web Sales Summary'!AS86</f>
        <v>3</v>
      </c>
      <c r="AT86" s="4">
        <f>'Adroit Sales Summary'!AT86+'Asst Agencies'!AT86+'STM Web Sales Summary'!AT86</f>
        <v>0</v>
      </c>
      <c r="AU86" s="4">
        <f>'Adroit Sales Summary'!AU86+'Asst Agencies'!AU86+'STM Web Sales Summary'!AU86</f>
        <v>0</v>
      </c>
      <c r="AV86" s="4">
        <f>'Adroit Sales Summary'!AV86+'Asst Agencies'!AV86+'STM Web Sales Summary'!AV86</f>
        <v>0</v>
      </c>
      <c r="AW86" s="4">
        <f>'Adroit Sales Summary'!AW86+'Asst Agencies'!AW86+'STM Web Sales Summary'!AW86</f>
        <v>0</v>
      </c>
      <c r="AX86" s="4">
        <f>'Adroit Sales Summary'!AX86+'Asst Agencies'!AX86+'STM Web Sales Summary'!AX86</f>
        <v>0</v>
      </c>
      <c r="AY86" s="4">
        <f>'Adroit Sales Summary'!AY86+'Asst Agencies'!AY86+'STM Web Sales Summary'!AY86</f>
        <v>1</v>
      </c>
      <c r="AZ86" s="4">
        <f>'Adroit Sales Summary'!AZ86+'Asst Agencies'!AZ86+'STM Web Sales Summary'!AZ86</f>
        <v>0</v>
      </c>
      <c r="BA86" s="18">
        <f>'Adroit Sales Summary'!BA86+'Asst Agencies'!BA86+'STM Web Sales Summary'!BA86</f>
        <v>16</v>
      </c>
      <c r="BC86" s="4">
        <f>'Adroit Sales Summary'!BB86+'Asst Agencies'!BB86+'Asst Agencies'!BJ86+'Asst Agencies'!BR86+'Asst Agencies'!BZ86+'Asst Agencies'!CH86+'Asst Agencies'!CP86+'STM Web Sales Summary'!BC86</f>
        <v>1</v>
      </c>
      <c r="BD86" s="4">
        <f>'Adroit Sales Summary'!BC86+'Asst Agencies'!BC86+'Asst Agencies'!BK86+'Asst Agencies'!BS86+'Asst Agencies'!CA86+'Asst Agencies'!CI86+'Asst Agencies'!CQ86+'STM Web Sales Summary'!BD86</f>
        <v>0</v>
      </c>
      <c r="BE86" s="4">
        <f>'Adroit Sales Summary'!BD86+'Asst Agencies'!BD86+'Asst Agencies'!BL86+'Asst Agencies'!BT86+'Asst Agencies'!CB86+'Asst Agencies'!CJ86+'Asst Agencies'!CR86+'STM Web Sales Summary'!BE86</f>
        <v>11</v>
      </c>
      <c r="BF86" s="4">
        <f>'Adroit Sales Summary'!BE86+'Asst Agencies'!BE86+'Asst Agencies'!BM86+'Asst Agencies'!BU86+'Asst Agencies'!CC86+'Asst Agencies'!CK86+'Asst Agencies'!CS86+'STM Web Sales Summary'!BF86</f>
        <v>4</v>
      </c>
      <c r="BG86" s="62">
        <f>'Adroit Sales Summary'!BF86+'Asst Agencies'!BF86+'Asst Agencies'!BN86+'Asst Agencies'!BV86+'Asst Agencies'!CD86+'Asst Agencies'!CL86+'Asst Agencies'!CT86+'STM Web Sales Summary'!BG86</f>
        <v>0</v>
      </c>
      <c r="BH86" s="30">
        <f>'Adroit Sales Summary'!BG86+'Asst Agencies'!BG86+'Asst Agencies'!BO86+'Asst Agencies'!BW86+'Asst Agencies'!CE86+'Asst Agencies'!CM86+'Asst Agencies'!CU86+'STM Web Sales Summary'!BH86</f>
        <v>0</v>
      </c>
      <c r="BI86" s="30">
        <f>'Adroit Sales Summary'!BH86+'Asst Agencies'!BH86+'Asst Agencies'!BP86+'Asst Agencies'!BX86+'Asst Agencies'!CF86+'Asst Agencies'!CN86+'Asst Agencies'!CV86+'STM Web Sales Summary'!BI86</f>
        <v>0</v>
      </c>
      <c r="BJ86" s="68">
        <f>'Adroit Sales Summary'!BI86+'Asst Agencies'!BI86+'Asst Agencies'!BQ86+'Asst Agencies'!BY86+'Asst Agencies'!CG86+'Asst Agencies'!CO86+'Asst Agencies'!CW86+'STM Web Sales Summary'!BJ86</f>
        <v>0</v>
      </c>
      <c r="BK86" s="18">
        <f t="shared" si="2"/>
        <v>16</v>
      </c>
      <c r="BL86" s="4">
        <f>'Adroit Sales Summary'!BK86</f>
        <v>2</v>
      </c>
      <c r="BM86" s="4">
        <f t="shared" si="3"/>
        <v>14</v>
      </c>
    </row>
    <row r="87" spans="1:65" x14ac:dyDescent="0.45">
      <c r="A87" s="2">
        <v>42806</v>
      </c>
      <c r="B87" s="91">
        <f>'Adroit Sales Summary'!B87+'Asst Agencies'!B87+'STM Web Sales Summary'!B87</f>
        <v>0</v>
      </c>
      <c r="C87" s="91">
        <f>'Adroit Sales Summary'!C87+'Asst Agencies'!C87+'STM Web Sales Summary'!C87</f>
        <v>0</v>
      </c>
      <c r="D87" s="91">
        <f>'Adroit Sales Summary'!D87+'Asst Agencies'!D87+'STM Web Sales Summary'!D87</f>
        <v>0</v>
      </c>
      <c r="E87" s="91">
        <f>'Adroit Sales Summary'!E87+'Asst Agencies'!E87+'STM Web Sales Summary'!E87</f>
        <v>0</v>
      </c>
      <c r="F87" s="91">
        <f>'Adroit Sales Summary'!F87+'Asst Agencies'!F87+'STM Web Sales Summary'!F87</f>
        <v>0</v>
      </c>
      <c r="G87" s="91">
        <f>'Adroit Sales Summary'!G87+'Asst Agencies'!G87+'STM Web Sales Summary'!G87</f>
        <v>0</v>
      </c>
      <c r="H87" s="91">
        <f>'Adroit Sales Summary'!H87+'Asst Agencies'!H87+'STM Web Sales Summary'!H87</f>
        <v>0</v>
      </c>
      <c r="I87" s="91">
        <f>'Adroit Sales Summary'!I87+'Asst Agencies'!I87+'STM Web Sales Summary'!I87</f>
        <v>0</v>
      </c>
      <c r="J87" s="91">
        <f>'Adroit Sales Summary'!J87+'Asst Agencies'!J87+'STM Web Sales Summary'!J87</f>
        <v>0</v>
      </c>
      <c r="K87" s="91">
        <f>'Adroit Sales Summary'!K87+'Asst Agencies'!K87+'STM Web Sales Summary'!K87</f>
        <v>0</v>
      </c>
      <c r="L87" s="91">
        <f>'Adroit Sales Summary'!L87+'Asst Agencies'!L87+'STM Web Sales Summary'!L87</f>
        <v>0</v>
      </c>
      <c r="M87" s="91">
        <f>'Adroit Sales Summary'!M87+'Asst Agencies'!M87+'STM Web Sales Summary'!M87</f>
        <v>0</v>
      </c>
      <c r="N87" s="91">
        <f>'Adroit Sales Summary'!N87+'Asst Agencies'!N87+'STM Web Sales Summary'!N87</f>
        <v>0</v>
      </c>
      <c r="O87" s="91">
        <f>'Adroit Sales Summary'!O87+'Asst Agencies'!O87+'STM Web Sales Summary'!O87</f>
        <v>0</v>
      </c>
      <c r="P87" s="91">
        <f>'Adroit Sales Summary'!P87+'Asst Agencies'!P87+'STM Web Sales Summary'!P87</f>
        <v>0</v>
      </c>
      <c r="Q87" s="91">
        <f>'Adroit Sales Summary'!Q87+'Asst Agencies'!Q87+'STM Web Sales Summary'!Q87</f>
        <v>0</v>
      </c>
      <c r="R87" s="91">
        <f>'Adroit Sales Summary'!R87+'Asst Agencies'!R87+'STM Web Sales Summary'!R87</f>
        <v>0</v>
      </c>
      <c r="S87" s="91">
        <f>'Adroit Sales Summary'!S87+'Asst Agencies'!S87+'STM Web Sales Summary'!S87</f>
        <v>0</v>
      </c>
      <c r="T87" s="91">
        <f>'Adroit Sales Summary'!T87+'Asst Agencies'!T87+'STM Web Sales Summary'!T87</f>
        <v>0</v>
      </c>
      <c r="U87" s="91">
        <f>'Adroit Sales Summary'!U87+'Asst Agencies'!U87+'STM Web Sales Summary'!U87</f>
        <v>0</v>
      </c>
      <c r="V87" s="91">
        <f>'Adroit Sales Summary'!V87+'Asst Agencies'!V87+'STM Web Sales Summary'!V87</f>
        <v>0</v>
      </c>
      <c r="W87" s="91">
        <f>'Adroit Sales Summary'!W87+'Asst Agencies'!W87+'STM Web Sales Summary'!W87</f>
        <v>0</v>
      </c>
      <c r="X87" s="91">
        <f>'Adroit Sales Summary'!X87+'Asst Agencies'!X87+'STM Web Sales Summary'!X87</f>
        <v>0</v>
      </c>
      <c r="Y87" s="91">
        <f>'Adroit Sales Summary'!Y87+'Asst Agencies'!Y87+'STM Web Sales Summary'!Y87</f>
        <v>0</v>
      </c>
      <c r="Z87" s="91">
        <f>'Adroit Sales Summary'!Z87+'Asst Agencies'!Z87+'STM Web Sales Summary'!Z87</f>
        <v>0</v>
      </c>
      <c r="AA87" s="91">
        <f>'Adroit Sales Summary'!AA87+'Asst Agencies'!AA87+'STM Web Sales Summary'!AA87</f>
        <v>0</v>
      </c>
      <c r="AB87" s="91">
        <f>'Adroit Sales Summary'!AB87+'Asst Agencies'!AB87+'STM Web Sales Summary'!AB87</f>
        <v>0</v>
      </c>
      <c r="AC87" s="91">
        <f>'Adroit Sales Summary'!AC87+'Asst Agencies'!AC87+'STM Web Sales Summary'!AC87</f>
        <v>0</v>
      </c>
      <c r="AD87" s="91">
        <f>'Adroit Sales Summary'!AD87+'Asst Agencies'!AD87+'STM Web Sales Summary'!AD87</f>
        <v>0</v>
      </c>
      <c r="AE87" s="91">
        <f>'Adroit Sales Summary'!AE87+'Asst Agencies'!AE87+'STM Web Sales Summary'!AE87</f>
        <v>0</v>
      </c>
      <c r="AF87" s="91">
        <f>'Adroit Sales Summary'!AF87+'Asst Agencies'!AF87+'STM Web Sales Summary'!AF87</f>
        <v>0</v>
      </c>
      <c r="AG87" s="91">
        <f>'Adroit Sales Summary'!AG87+'Asst Agencies'!AG87+'STM Web Sales Summary'!AG87</f>
        <v>0</v>
      </c>
      <c r="AH87" s="91">
        <f>'Adroit Sales Summary'!AH87+'Asst Agencies'!AH87+'STM Web Sales Summary'!AH87</f>
        <v>0</v>
      </c>
      <c r="AI87" s="91">
        <f>'Adroit Sales Summary'!AI87+'Asst Agencies'!AI87+'STM Web Sales Summary'!AI87</f>
        <v>0</v>
      </c>
      <c r="AJ87" s="91">
        <f>'Adroit Sales Summary'!AJ87+'Asst Agencies'!AJ87+'STM Web Sales Summary'!AJ87</f>
        <v>0</v>
      </c>
      <c r="AK87" s="91">
        <f>'Adroit Sales Summary'!AK87+'Asst Agencies'!AK87+'STM Web Sales Summary'!AK87</f>
        <v>0</v>
      </c>
      <c r="AL87" s="91">
        <f>'Adroit Sales Summary'!AL87+'Asst Agencies'!AL87+'STM Web Sales Summary'!AL87</f>
        <v>0</v>
      </c>
      <c r="AM87" s="91">
        <f>'Adroit Sales Summary'!AM87+'Asst Agencies'!AM87+'STM Web Sales Summary'!AM87</f>
        <v>0</v>
      </c>
      <c r="AN87" s="91">
        <f>'Adroit Sales Summary'!AN87+'Asst Agencies'!AN87+'STM Web Sales Summary'!AN87</f>
        <v>0</v>
      </c>
      <c r="AO87" s="91">
        <f>'Adroit Sales Summary'!AO87+'Asst Agencies'!AO87+'STM Web Sales Summary'!AO87</f>
        <v>0</v>
      </c>
      <c r="AP87" s="91">
        <f>'Adroit Sales Summary'!AP87+'Asst Agencies'!AP87+'STM Web Sales Summary'!AP87</f>
        <v>0</v>
      </c>
      <c r="AQ87" s="91">
        <f>'Adroit Sales Summary'!AQ87+'Asst Agencies'!AQ87+'STM Web Sales Summary'!AQ87</f>
        <v>0</v>
      </c>
      <c r="AR87" s="91">
        <f>'Adroit Sales Summary'!AR87+'Asst Agencies'!AR87+'STM Web Sales Summary'!AR87</f>
        <v>0</v>
      </c>
      <c r="AS87" s="91">
        <f>'Adroit Sales Summary'!AS87+'Asst Agencies'!AS87+'STM Web Sales Summary'!AS87</f>
        <v>0</v>
      </c>
      <c r="AT87" s="91">
        <f>'Adroit Sales Summary'!AT87+'Asst Agencies'!AT87+'STM Web Sales Summary'!AT87</f>
        <v>0</v>
      </c>
      <c r="AU87" s="91">
        <f>'Adroit Sales Summary'!AU87+'Asst Agencies'!AU87+'STM Web Sales Summary'!AU87</f>
        <v>0</v>
      </c>
      <c r="AV87" s="91">
        <f>'Adroit Sales Summary'!AV87+'Asst Agencies'!AV87+'STM Web Sales Summary'!AV87</f>
        <v>0</v>
      </c>
      <c r="AW87" s="91">
        <f>'Adroit Sales Summary'!AW87+'Asst Agencies'!AW87+'STM Web Sales Summary'!AW87</f>
        <v>0</v>
      </c>
      <c r="AX87" s="91">
        <f>'Adroit Sales Summary'!AX87+'Asst Agencies'!AX87+'STM Web Sales Summary'!AX87</f>
        <v>0</v>
      </c>
      <c r="AY87" s="91">
        <f>'Adroit Sales Summary'!AY87+'Asst Agencies'!AY87+'STM Web Sales Summary'!AY87</f>
        <v>0</v>
      </c>
      <c r="AZ87" s="91">
        <f>'Adroit Sales Summary'!AZ87+'Asst Agencies'!AZ87+'STM Web Sales Summary'!AZ87</f>
        <v>0</v>
      </c>
      <c r="BA87" s="14">
        <f>'Adroit Sales Summary'!BA87+'Asst Agencies'!BA87+'STM Web Sales Summary'!BA87</f>
        <v>0</v>
      </c>
      <c r="BC87" s="91">
        <f>'Adroit Sales Summary'!BB87+'Asst Agencies'!BB87+'Asst Agencies'!BJ87+'Asst Agencies'!BR87+'Asst Agencies'!BZ87+'Asst Agencies'!CH87+'Asst Agencies'!CP87+'STM Web Sales Summary'!BC87</f>
        <v>0</v>
      </c>
      <c r="BD87" s="91">
        <f>'Adroit Sales Summary'!BC87+'Asst Agencies'!BC87+'Asst Agencies'!BK87+'Asst Agencies'!BS87+'Asst Agencies'!CA87+'Asst Agencies'!CI87+'Asst Agencies'!CQ87+'STM Web Sales Summary'!BD87</f>
        <v>0</v>
      </c>
      <c r="BE87" s="91">
        <f>'Adroit Sales Summary'!BD87+'Asst Agencies'!BD87+'Asst Agencies'!BL87+'Asst Agencies'!BT87+'Asst Agencies'!CB87+'Asst Agencies'!CJ87+'Asst Agencies'!CR87+'STM Web Sales Summary'!BE87</f>
        <v>0</v>
      </c>
      <c r="BF87" s="91">
        <f>'Adroit Sales Summary'!BE87+'Asst Agencies'!BE87+'Asst Agencies'!BM87+'Asst Agencies'!BU87+'Asst Agencies'!CC87+'Asst Agencies'!CK87+'Asst Agencies'!CS87+'STM Web Sales Summary'!BF87</f>
        <v>0</v>
      </c>
      <c r="BG87" s="60">
        <f>'Adroit Sales Summary'!BF87+'Asst Agencies'!BF87+'Asst Agencies'!BN87+'Asst Agencies'!BV87+'Asst Agencies'!CD87+'Asst Agencies'!CL87+'Asst Agencies'!CT87+'STM Web Sales Summary'!BG87</f>
        <v>0</v>
      </c>
      <c r="BH87" s="29">
        <f>'Adroit Sales Summary'!BG87+'Asst Agencies'!BG87+'Asst Agencies'!BO87+'Asst Agencies'!BW87+'Asst Agencies'!CE87+'Asst Agencies'!CM87+'Asst Agencies'!CU87+'STM Web Sales Summary'!BH87</f>
        <v>0</v>
      </c>
      <c r="BI87" s="29">
        <f>'Adroit Sales Summary'!BH87+'Asst Agencies'!BH87+'Asst Agencies'!BP87+'Asst Agencies'!BX87+'Asst Agencies'!CF87+'Asst Agencies'!CN87+'Asst Agencies'!CV87+'STM Web Sales Summary'!BI87</f>
        <v>0</v>
      </c>
      <c r="BJ87" s="57">
        <f>'Adroit Sales Summary'!BI87+'Asst Agencies'!BI87+'Asst Agencies'!BQ87+'Asst Agencies'!BY87+'Asst Agencies'!CG87+'Asst Agencies'!CO87+'Asst Agencies'!CW87+'STM Web Sales Summary'!BJ87</f>
        <v>0</v>
      </c>
      <c r="BK87" s="14">
        <f t="shared" si="2"/>
        <v>0</v>
      </c>
      <c r="BL87" s="91">
        <f>'Adroit Sales Summary'!BK87</f>
        <v>0</v>
      </c>
      <c r="BM87" s="91">
        <f t="shared" si="3"/>
        <v>0</v>
      </c>
    </row>
    <row r="88" spans="1:65" x14ac:dyDescent="0.45">
      <c r="A88" s="2">
        <v>42807</v>
      </c>
      <c r="B88" s="91">
        <f>'Adroit Sales Summary'!B88+'Asst Agencies'!B88+'STM Web Sales Summary'!B88</f>
        <v>0</v>
      </c>
      <c r="C88" s="91">
        <f>'Adroit Sales Summary'!C88+'Asst Agencies'!C88+'STM Web Sales Summary'!C88</f>
        <v>0</v>
      </c>
      <c r="D88" s="91">
        <f>'Adroit Sales Summary'!D88+'Asst Agencies'!D88+'STM Web Sales Summary'!D88</f>
        <v>0</v>
      </c>
      <c r="E88" s="91">
        <f>'Adroit Sales Summary'!E88+'Asst Agencies'!E88+'STM Web Sales Summary'!E88</f>
        <v>0</v>
      </c>
      <c r="F88" s="91">
        <f>'Adroit Sales Summary'!F88+'Asst Agencies'!F88+'STM Web Sales Summary'!F88</f>
        <v>0</v>
      </c>
      <c r="G88" s="91">
        <f>'Adroit Sales Summary'!G88+'Asst Agencies'!G88+'STM Web Sales Summary'!G88</f>
        <v>0</v>
      </c>
      <c r="H88" s="91">
        <f>'Adroit Sales Summary'!H88+'Asst Agencies'!H88+'STM Web Sales Summary'!H88</f>
        <v>0</v>
      </c>
      <c r="I88" s="91">
        <f>'Adroit Sales Summary'!I88+'Asst Agencies'!I88+'STM Web Sales Summary'!I88</f>
        <v>0</v>
      </c>
      <c r="J88" s="91">
        <f>'Adroit Sales Summary'!J88+'Asst Agencies'!J88+'STM Web Sales Summary'!J88</f>
        <v>0</v>
      </c>
      <c r="K88" s="91">
        <f>'Adroit Sales Summary'!K88+'Asst Agencies'!K88+'STM Web Sales Summary'!K88</f>
        <v>1</v>
      </c>
      <c r="L88" s="91">
        <f>'Adroit Sales Summary'!L88+'Asst Agencies'!L88+'STM Web Sales Summary'!L88</f>
        <v>0</v>
      </c>
      <c r="M88" s="91">
        <f>'Adroit Sales Summary'!M88+'Asst Agencies'!M88+'STM Web Sales Summary'!M88</f>
        <v>0</v>
      </c>
      <c r="N88" s="91">
        <f>'Adroit Sales Summary'!N88+'Asst Agencies'!N88+'STM Web Sales Summary'!N88</f>
        <v>0</v>
      </c>
      <c r="O88" s="91">
        <f>'Adroit Sales Summary'!O88+'Asst Agencies'!O88+'STM Web Sales Summary'!O88</f>
        <v>0</v>
      </c>
      <c r="P88" s="91">
        <f>'Adroit Sales Summary'!P88+'Asst Agencies'!P88+'STM Web Sales Summary'!P88</f>
        <v>0</v>
      </c>
      <c r="Q88" s="91">
        <f>'Adroit Sales Summary'!Q88+'Asst Agencies'!Q88+'STM Web Sales Summary'!Q88</f>
        <v>0</v>
      </c>
      <c r="R88" s="91">
        <f>'Adroit Sales Summary'!R88+'Asst Agencies'!R88+'STM Web Sales Summary'!R88</f>
        <v>0</v>
      </c>
      <c r="S88" s="91">
        <f>'Adroit Sales Summary'!S88+'Asst Agencies'!S88+'STM Web Sales Summary'!S88</f>
        <v>1</v>
      </c>
      <c r="T88" s="91">
        <f>'Adroit Sales Summary'!T88+'Asst Agencies'!T88+'STM Web Sales Summary'!T88</f>
        <v>0</v>
      </c>
      <c r="U88" s="91">
        <f>'Adroit Sales Summary'!U88+'Asst Agencies'!U88+'STM Web Sales Summary'!U88</f>
        <v>0</v>
      </c>
      <c r="V88" s="91">
        <f>'Adroit Sales Summary'!V88+'Asst Agencies'!V88+'STM Web Sales Summary'!V88</f>
        <v>0</v>
      </c>
      <c r="W88" s="91">
        <f>'Adroit Sales Summary'!W88+'Asst Agencies'!W88+'STM Web Sales Summary'!W88</f>
        <v>0</v>
      </c>
      <c r="X88" s="91">
        <f>'Adroit Sales Summary'!X88+'Asst Agencies'!X88+'STM Web Sales Summary'!X88</f>
        <v>0</v>
      </c>
      <c r="Y88" s="91">
        <f>'Adroit Sales Summary'!Y88+'Asst Agencies'!Y88+'STM Web Sales Summary'!Y88</f>
        <v>0</v>
      </c>
      <c r="Z88" s="91">
        <f>'Adroit Sales Summary'!Z88+'Asst Agencies'!Z88+'STM Web Sales Summary'!Z88</f>
        <v>0</v>
      </c>
      <c r="AA88" s="91">
        <f>'Adroit Sales Summary'!AA88+'Asst Agencies'!AA88+'STM Web Sales Summary'!AA88</f>
        <v>0</v>
      </c>
      <c r="AB88" s="91">
        <f>'Adroit Sales Summary'!AB88+'Asst Agencies'!AB88+'STM Web Sales Summary'!AB88</f>
        <v>0</v>
      </c>
      <c r="AC88" s="91">
        <f>'Adroit Sales Summary'!AC88+'Asst Agencies'!AC88+'STM Web Sales Summary'!AC88</f>
        <v>0</v>
      </c>
      <c r="AD88" s="91">
        <f>'Adroit Sales Summary'!AD88+'Asst Agencies'!AD88+'STM Web Sales Summary'!AD88</f>
        <v>0</v>
      </c>
      <c r="AE88" s="91">
        <f>'Adroit Sales Summary'!AE88+'Asst Agencies'!AE88+'STM Web Sales Summary'!AE88</f>
        <v>0</v>
      </c>
      <c r="AF88" s="91">
        <f>'Adroit Sales Summary'!AF88+'Asst Agencies'!AF88+'STM Web Sales Summary'!AF88</f>
        <v>0</v>
      </c>
      <c r="AG88" s="91">
        <f>'Adroit Sales Summary'!AG88+'Asst Agencies'!AG88+'STM Web Sales Summary'!AG88</f>
        <v>0</v>
      </c>
      <c r="AH88" s="91">
        <f>'Adroit Sales Summary'!AH88+'Asst Agencies'!AH88+'STM Web Sales Summary'!AH88</f>
        <v>0</v>
      </c>
      <c r="AI88" s="91">
        <f>'Adroit Sales Summary'!AI88+'Asst Agencies'!AI88+'STM Web Sales Summary'!AI88</f>
        <v>0</v>
      </c>
      <c r="AJ88" s="91">
        <f>'Adroit Sales Summary'!AJ88+'Asst Agencies'!AJ88+'STM Web Sales Summary'!AJ88</f>
        <v>0</v>
      </c>
      <c r="AK88" s="91">
        <f>'Adroit Sales Summary'!AK88+'Asst Agencies'!AK88+'STM Web Sales Summary'!AK88</f>
        <v>1</v>
      </c>
      <c r="AL88" s="91">
        <f>'Adroit Sales Summary'!AL88+'Asst Agencies'!AL88+'STM Web Sales Summary'!AL88</f>
        <v>0</v>
      </c>
      <c r="AM88" s="91">
        <f>'Adroit Sales Summary'!AM88+'Asst Agencies'!AM88+'STM Web Sales Summary'!AM88</f>
        <v>0</v>
      </c>
      <c r="AN88" s="91">
        <f>'Adroit Sales Summary'!AN88+'Asst Agencies'!AN88+'STM Web Sales Summary'!AN88</f>
        <v>1</v>
      </c>
      <c r="AO88" s="91">
        <f>'Adroit Sales Summary'!AO88+'Asst Agencies'!AO88+'STM Web Sales Summary'!AO88</f>
        <v>0</v>
      </c>
      <c r="AP88" s="91">
        <f>'Adroit Sales Summary'!AP88+'Asst Agencies'!AP88+'STM Web Sales Summary'!AP88</f>
        <v>0</v>
      </c>
      <c r="AQ88" s="91">
        <f>'Adroit Sales Summary'!AQ88+'Asst Agencies'!AQ88+'STM Web Sales Summary'!AQ88</f>
        <v>0</v>
      </c>
      <c r="AR88" s="91">
        <f>'Adroit Sales Summary'!AR88+'Asst Agencies'!AR88+'STM Web Sales Summary'!AR88</f>
        <v>0</v>
      </c>
      <c r="AS88" s="91">
        <f>'Adroit Sales Summary'!AS88+'Asst Agencies'!AS88+'STM Web Sales Summary'!AS88</f>
        <v>1</v>
      </c>
      <c r="AT88" s="91">
        <f>'Adroit Sales Summary'!AT88+'Asst Agencies'!AT88+'STM Web Sales Summary'!AT88</f>
        <v>0</v>
      </c>
      <c r="AU88" s="91">
        <f>'Adroit Sales Summary'!AU88+'Asst Agencies'!AU88+'STM Web Sales Summary'!AU88</f>
        <v>0</v>
      </c>
      <c r="AV88" s="91">
        <f>'Adroit Sales Summary'!AV88+'Asst Agencies'!AV88+'STM Web Sales Summary'!AV88</f>
        <v>0</v>
      </c>
      <c r="AW88" s="91">
        <f>'Adroit Sales Summary'!AW88+'Asst Agencies'!AW88+'STM Web Sales Summary'!AW88</f>
        <v>0</v>
      </c>
      <c r="AX88" s="91">
        <f>'Adroit Sales Summary'!AX88+'Asst Agencies'!AX88+'STM Web Sales Summary'!AX88</f>
        <v>1</v>
      </c>
      <c r="AY88" s="91">
        <f>'Adroit Sales Summary'!AY88+'Asst Agencies'!AY88+'STM Web Sales Summary'!AY88</f>
        <v>1</v>
      </c>
      <c r="AZ88" s="91">
        <f>'Adroit Sales Summary'!AZ88+'Asst Agencies'!AZ88+'STM Web Sales Summary'!AZ88</f>
        <v>0</v>
      </c>
      <c r="BA88" s="14">
        <f>'Adroit Sales Summary'!BA88+'Asst Agencies'!BA88+'STM Web Sales Summary'!BA88</f>
        <v>7</v>
      </c>
      <c r="BC88" s="91">
        <f>'Adroit Sales Summary'!BB88+'Asst Agencies'!BB88+'Asst Agencies'!BJ88+'Asst Agencies'!BR88+'Asst Agencies'!BZ88+'Asst Agencies'!CH88+'Asst Agencies'!CP88+'STM Web Sales Summary'!BC88</f>
        <v>0</v>
      </c>
      <c r="BD88" s="91">
        <f>'Adroit Sales Summary'!BC88+'Asst Agencies'!BC88+'Asst Agencies'!BK88+'Asst Agencies'!BS88+'Asst Agencies'!CA88+'Asst Agencies'!CI88+'Asst Agencies'!CQ88+'STM Web Sales Summary'!BD88</f>
        <v>0</v>
      </c>
      <c r="BE88" s="91">
        <f>'Adroit Sales Summary'!BD88+'Asst Agencies'!BD88+'Asst Agencies'!BL88+'Asst Agencies'!BT88+'Asst Agencies'!CB88+'Asst Agencies'!CJ88+'Asst Agencies'!CR88+'STM Web Sales Summary'!BE88</f>
        <v>5</v>
      </c>
      <c r="BF88" s="91">
        <f>'Adroit Sales Summary'!BE88+'Asst Agencies'!BE88+'Asst Agencies'!BM88+'Asst Agencies'!BU88+'Asst Agencies'!CC88+'Asst Agencies'!CK88+'Asst Agencies'!CS88+'STM Web Sales Summary'!BF88</f>
        <v>2</v>
      </c>
      <c r="BG88" s="60">
        <f>'Adroit Sales Summary'!BF88+'Asst Agencies'!BF88+'Asst Agencies'!BN88+'Asst Agencies'!BV88+'Asst Agencies'!CD88+'Asst Agencies'!CL88+'Asst Agencies'!CT88+'STM Web Sales Summary'!BG88</f>
        <v>0</v>
      </c>
      <c r="BH88" s="29">
        <f>'Adroit Sales Summary'!BG88+'Asst Agencies'!BG88+'Asst Agencies'!BO88+'Asst Agencies'!BW88+'Asst Agencies'!CE88+'Asst Agencies'!CM88+'Asst Agencies'!CU88+'STM Web Sales Summary'!BH88</f>
        <v>0</v>
      </c>
      <c r="BI88" s="29">
        <f>'Adroit Sales Summary'!BH88+'Asst Agencies'!BH88+'Asst Agencies'!BP88+'Asst Agencies'!BX88+'Asst Agencies'!CF88+'Asst Agencies'!CN88+'Asst Agencies'!CV88+'STM Web Sales Summary'!BI88</f>
        <v>0</v>
      </c>
      <c r="BJ88" s="57">
        <f>'Adroit Sales Summary'!BI88+'Asst Agencies'!BI88+'Asst Agencies'!BQ88+'Asst Agencies'!BY88+'Asst Agencies'!CG88+'Asst Agencies'!CO88+'Asst Agencies'!CW88+'STM Web Sales Summary'!BJ88</f>
        <v>0</v>
      </c>
      <c r="BK88" s="14">
        <f t="shared" si="2"/>
        <v>7</v>
      </c>
      <c r="BL88" s="91">
        <f>'Adroit Sales Summary'!BK88</f>
        <v>1</v>
      </c>
      <c r="BM88" s="91">
        <f t="shared" si="3"/>
        <v>6</v>
      </c>
    </row>
    <row r="89" spans="1:65" x14ac:dyDescent="0.45">
      <c r="A89" s="2">
        <v>42808</v>
      </c>
      <c r="B89" s="91">
        <f>'Adroit Sales Summary'!B89+'Asst Agencies'!B89+'STM Web Sales Summary'!B89</f>
        <v>1</v>
      </c>
      <c r="C89" s="91">
        <f>'Adroit Sales Summary'!C89+'Asst Agencies'!C89+'STM Web Sales Summary'!C89</f>
        <v>0</v>
      </c>
      <c r="D89" s="91">
        <f>'Adroit Sales Summary'!D89+'Asst Agencies'!D89+'STM Web Sales Summary'!D89</f>
        <v>0</v>
      </c>
      <c r="E89" s="91">
        <f>'Adroit Sales Summary'!E89+'Asst Agencies'!E89+'STM Web Sales Summary'!E89</f>
        <v>1</v>
      </c>
      <c r="F89" s="91">
        <f>'Adroit Sales Summary'!F89+'Asst Agencies'!F89+'STM Web Sales Summary'!F89</f>
        <v>0</v>
      </c>
      <c r="G89" s="91">
        <f>'Adroit Sales Summary'!G89+'Asst Agencies'!G89+'STM Web Sales Summary'!G89</f>
        <v>0</v>
      </c>
      <c r="H89" s="91">
        <f>'Adroit Sales Summary'!H89+'Asst Agencies'!H89+'STM Web Sales Summary'!H89</f>
        <v>0</v>
      </c>
      <c r="I89" s="91">
        <f>'Adroit Sales Summary'!I89+'Asst Agencies'!I89+'STM Web Sales Summary'!I89</f>
        <v>0</v>
      </c>
      <c r="J89" s="91">
        <f>'Adroit Sales Summary'!J89+'Asst Agencies'!J89+'STM Web Sales Summary'!J89</f>
        <v>0</v>
      </c>
      <c r="K89" s="91">
        <f>'Adroit Sales Summary'!K89+'Asst Agencies'!K89+'STM Web Sales Summary'!K89</f>
        <v>0</v>
      </c>
      <c r="L89" s="91">
        <f>'Adroit Sales Summary'!L89+'Asst Agencies'!L89+'STM Web Sales Summary'!L89</f>
        <v>0</v>
      </c>
      <c r="M89" s="91">
        <f>'Adroit Sales Summary'!M89+'Asst Agencies'!M89+'STM Web Sales Summary'!M89</f>
        <v>0</v>
      </c>
      <c r="N89" s="91">
        <f>'Adroit Sales Summary'!N89+'Asst Agencies'!N89+'STM Web Sales Summary'!N89</f>
        <v>0</v>
      </c>
      <c r="O89" s="91">
        <f>'Adroit Sales Summary'!O89+'Asst Agencies'!O89+'STM Web Sales Summary'!O89</f>
        <v>0</v>
      </c>
      <c r="P89" s="91">
        <f>'Adroit Sales Summary'!P89+'Asst Agencies'!P89+'STM Web Sales Summary'!P89</f>
        <v>0</v>
      </c>
      <c r="Q89" s="91">
        <f>'Adroit Sales Summary'!Q89+'Asst Agencies'!Q89+'STM Web Sales Summary'!Q89</f>
        <v>0</v>
      </c>
      <c r="R89" s="91">
        <f>'Adroit Sales Summary'!R89+'Asst Agencies'!R89+'STM Web Sales Summary'!R89</f>
        <v>0</v>
      </c>
      <c r="S89" s="91">
        <f>'Adroit Sales Summary'!S89+'Asst Agencies'!S89+'STM Web Sales Summary'!S89</f>
        <v>0</v>
      </c>
      <c r="T89" s="91">
        <f>'Adroit Sales Summary'!T89+'Asst Agencies'!T89+'STM Web Sales Summary'!T89</f>
        <v>0</v>
      </c>
      <c r="U89" s="91">
        <f>'Adroit Sales Summary'!U89+'Asst Agencies'!U89+'STM Web Sales Summary'!U89</f>
        <v>0</v>
      </c>
      <c r="V89" s="91">
        <f>'Adroit Sales Summary'!V89+'Asst Agencies'!V89+'STM Web Sales Summary'!V89</f>
        <v>0</v>
      </c>
      <c r="W89" s="91">
        <f>'Adroit Sales Summary'!W89+'Asst Agencies'!W89+'STM Web Sales Summary'!W89</f>
        <v>0</v>
      </c>
      <c r="X89" s="91">
        <f>'Adroit Sales Summary'!X89+'Asst Agencies'!X89+'STM Web Sales Summary'!X89</f>
        <v>0</v>
      </c>
      <c r="Y89" s="91">
        <f>'Adroit Sales Summary'!Y89+'Asst Agencies'!Y89+'STM Web Sales Summary'!Y89</f>
        <v>0</v>
      </c>
      <c r="Z89" s="91">
        <f>'Adroit Sales Summary'!Z89+'Asst Agencies'!Z89+'STM Web Sales Summary'!Z89</f>
        <v>0</v>
      </c>
      <c r="AA89" s="91">
        <f>'Adroit Sales Summary'!AA89+'Asst Agencies'!AA89+'STM Web Sales Summary'!AA89</f>
        <v>0</v>
      </c>
      <c r="AB89" s="91">
        <f>'Adroit Sales Summary'!AB89+'Asst Agencies'!AB89+'STM Web Sales Summary'!AB89</f>
        <v>0</v>
      </c>
      <c r="AC89" s="91">
        <f>'Adroit Sales Summary'!AC89+'Asst Agencies'!AC89+'STM Web Sales Summary'!AC89</f>
        <v>0</v>
      </c>
      <c r="AD89" s="91">
        <f>'Adroit Sales Summary'!AD89+'Asst Agencies'!AD89+'STM Web Sales Summary'!AD89</f>
        <v>0</v>
      </c>
      <c r="AE89" s="91">
        <f>'Adroit Sales Summary'!AE89+'Asst Agencies'!AE89+'STM Web Sales Summary'!AE89</f>
        <v>0</v>
      </c>
      <c r="AF89" s="91">
        <f>'Adroit Sales Summary'!AF89+'Asst Agencies'!AF89+'STM Web Sales Summary'!AF89</f>
        <v>0</v>
      </c>
      <c r="AG89" s="91">
        <f>'Adroit Sales Summary'!AG89+'Asst Agencies'!AG89+'STM Web Sales Summary'!AG89</f>
        <v>0</v>
      </c>
      <c r="AH89" s="91">
        <f>'Adroit Sales Summary'!AH89+'Asst Agencies'!AH89+'STM Web Sales Summary'!AH89</f>
        <v>0</v>
      </c>
      <c r="AI89" s="91">
        <f>'Adroit Sales Summary'!AI89+'Asst Agencies'!AI89+'STM Web Sales Summary'!AI89</f>
        <v>0</v>
      </c>
      <c r="AJ89" s="91">
        <f>'Adroit Sales Summary'!AJ89+'Asst Agencies'!AJ89+'STM Web Sales Summary'!AJ89</f>
        <v>0</v>
      </c>
      <c r="AK89" s="91">
        <f>'Adroit Sales Summary'!AK89+'Asst Agencies'!AK89+'STM Web Sales Summary'!AK89</f>
        <v>0</v>
      </c>
      <c r="AL89" s="91">
        <f>'Adroit Sales Summary'!AL89+'Asst Agencies'!AL89+'STM Web Sales Summary'!AL89</f>
        <v>0</v>
      </c>
      <c r="AM89" s="91">
        <f>'Adroit Sales Summary'!AM89+'Asst Agencies'!AM89+'STM Web Sales Summary'!AM89</f>
        <v>0</v>
      </c>
      <c r="AN89" s="91">
        <f>'Adroit Sales Summary'!AN89+'Asst Agencies'!AN89+'STM Web Sales Summary'!AN89</f>
        <v>0</v>
      </c>
      <c r="AO89" s="91">
        <f>'Adroit Sales Summary'!AO89+'Asst Agencies'!AO89+'STM Web Sales Summary'!AO89</f>
        <v>0</v>
      </c>
      <c r="AP89" s="91">
        <f>'Adroit Sales Summary'!AP89+'Asst Agencies'!AP89+'STM Web Sales Summary'!AP89</f>
        <v>0</v>
      </c>
      <c r="AQ89" s="91">
        <f>'Adroit Sales Summary'!AQ89+'Asst Agencies'!AQ89+'STM Web Sales Summary'!AQ89</f>
        <v>0</v>
      </c>
      <c r="AR89" s="91">
        <f>'Adroit Sales Summary'!AR89+'Asst Agencies'!AR89+'STM Web Sales Summary'!AR89</f>
        <v>0</v>
      </c>
      <c r="AS89" s="91">
        <f>'Adroit Sales Summary'!AS89+'Asst Agencies'!AS89+'STM Web Sales Summary'!AS89</f>
        <v>1</v>
      </c>
      <c r="AT89" s="91">
        <f>'Adroit Sales Summary'!AT89+'Asst Agencies'!AT89+'STM Web Sales Summary'!AT89</f>
        <v>0</v>
      </c>
      <c r="AU89" s="91">
        <f>'Adroit Sales Summary'!AU89+'Asst Agencies'!AU89+'STM Web Sales Summary'!AU89</f>
        <v>0</v>
      </c>
      <c r="AV89" s="91">
        <f>'Adroit Sales Summary'!AV89+'Asst Agencies'!AV89+'STM Web Sales Summary'!AV89</f>
        <v>0</v>
      </c>
      <c r="AW89" s="91">
        <f>'Adroit Sales Summary'!AW89+'Asst Agencies'!AW89+'STM Web Sales Summary'!AW89</f>
        <v>0</v>
      </c>
      <c r="AX89" s="91">
        <f>'Adroit Sales Summary'!AX89+'Asst Agencies'!AX89+'STM Web Sales Summary'!AX89</f>
        <v>0</v>
      </c>
      <c r="AY89" s="91">
        <f>'Adroit Sales Summary'!AY89+'Asst Agencies'!AY89+'STM Web Sales Summary'!AY89</f>
        <v>0</v>
      </c>
      <c r="AZ89" s="91">
        <f>'Adroit Sales Summary'!AZ89+'Asst Agencies'!AZ89+'STM Web Sales Summary'!AZ89</f>
        <v>0</v>
      </c>
      <c r="BA89" s="14">
        <f>'Adroit Sales Summary'!BA89+'Asst Agencies'!BA89+'STM Web Sales Summary'!BA89</f>
        <v>3</v>
      </c>
      <c r="BC89" s="91">
        <f>'Adroit Sales Summary'!BB89+'Asst Agencies'!BB89+'Asst Agencies'!BJ89+'Asst Agencies'!BR89+'Asst Agencies'!BZ89+'Asst Agencies'!CH89+'Asst Agencies'!CP89+'STM Web Sales Summary'!BC89</f>
        <v>1</v>
      </c>
      <c r="BD89" s="91">
        <f>'Adroit Sales Summary'!BC89+'Asst Agencies'!BC89+'Asst Agencies'!BK89+'Asst Agencies'!BS89+'Asst Agencies'!CA89+'Asst Agencies'!CI89+'Asst Agencies'!CQ89+'STM Web Sales Summary'!BD89</f>
        <v>0</v>
      </c>
      <c r="BE89" s="91">
        <f>'Adroit Sales Summary'!BD89+'Asst Agencies'!BD89+'Asst Agencies'!BL89+'Asst Agencies'!BT89+'Asst Agencies'!CB89+'Asst Agencies'!CJ89+'Asst Agencies'!CR89+'STM Web Sales Summary'!BE89</f>
        <v>0</v>
      </c>
      <c r="BF89" s="91">
        <f>'Adroit Sales Summary'!BE89+'Asst Agencies'!BE89+'Asst Agencies'!BM89+'Asst Agencies'!BU89+'Asst Agencies'!CC89+'Asst Agencies'!CK89+'Asst Agencies'!CS89+'STM Web Sales Summary'!BF89</f>
        <v>2</v>
      </c>
      <c r="BG89" s="60">
        <f>'Adroit Sales Summary'!BF89+'Asst Agencies'!BF89+'Asst Agencies'!BN89+'Asst Agencies'!BV89+'Asst Agencies'!CD89+'Asst Agencies'!CL89+'Asst Agencies'!CT89+'STM Web Sales Summary'!BG89</f>
        <v>0</v>
      </c>
      <c r="BH89" s="29">
        <f>'Adroit Sales Summary'!BG89+'Asst Agencies'!BG89+'Asst Agencies'!BO89+'Asst Agencies'!BW89+'Asst Agencies'!CE89+'Asst Agencies'!CM89+'Asst Agencies'!CU89+'STM Web Sales Summary'!BH89</f>
        <v>0</v>
      </c>
      <c r="BI89" s="29">
        <f>'Adroit Sales Summary'!BH89+'Asst Agencies'!BH89+'Asst Agencies'!BP89+'Asst Agencies'!BX89+'Asst Agencies'!CF89+'Asst Agencies'!CN89+'Asst Agencies'!CV89+'STM Web Sales Summary'!BI89</f>
        <v>0</v>
      </c>
      <c r="BJ89" s="57">
        <f>'Adroit Sales Summary'!BI89+'Asst Agencies'!BI89+'Asst Agencies'!BQ89+'Asst Agencies'!BY89+'Asst Agencies'!CG89+'Asst Agencies'!CO89+'Asst Agencies'!CW89+'STM Web Sales Summary'!BJ89</f>
        <v>0</v>
      </c>
      <c r="BK89" s="14">
        <f t="shared" si="2"/>
        <v>3</v>
      </c>
      <c r="BL89" s="91">
        <f>'Adroit Sales Summary'!BK89</f>
        <v>0</v>
      </c>
      <c r="BM89" s="91">
        <f t="shared" si="3"/>
        <v>3</v>
      </c>
    </row>
    <row r="90" spans="1:65" x14ac:dyDescent="0.45">
      <c r="A90" s="2">
        <v>42809</v>
      </c>
      <c r="B90" s="91">
        <f>'Adroit Sales Summary'!B90+'Asst Agencies'!B90+'STM Web Sales Summary'!B90</f>
        <v>0</v>
      </c>
      <c r="C90" s="91">
        <f>'Adroit Sales Summary'!C90+'Asst Agencies'!C90+'STM Web Sales Summary'!C90</f>
        <v>0</v>
      </c>
      <c r="D90" s="91">
        <f>'Adroit Sales Summary'!D90+'Asst Agencies'!D90+'STM Web Sales Summary'!D90</f>
        <v>1</v>
      </c>
      <c r="E90" s="91">
        <f>'Adroit Sales Summary'!E90+'Asst Agencies'!E90+'STM Web Sales Summary'!E90</f>
        <v>0</v>
      </c>
      <c r="F90" s="91">
        <f>'Adroit Sales Summary'!F90+'Asst Agencies'!F90+'STM Web Sales Summary'!F90</f>
        <v>0</v>
      </c>
      <c r="G90" s="91">
        <f>'Adroit Sales Summary'!G90+'Asst Agencies'!G90+'STM Web Sales Summary'!G90</f>
        <v>0</v>
      </c>
      <c r="H90" s="91">
        <f>'Adroit Sales Summary'!H90+'Asst Agencies'!H90+'STM Web Sales Summary'!H90</f>
        <v>0</v>
      </c>
      <c r="I90" s="91">
        <f>'Adroit Sales Summary'!I90+'Asst Agencies'!I90+'STM Web Sales Summary'!I90</f>
        <v>0</v>
      </c>
      <c r="J90" s="91">
        <f>'Adroit Sales Summary'!J90+'Asst Agencies'!J90+'STM Web Sales Summary'!J90</f>
        <v>0</v>
      </c>
      <c r="K90" s="91">
        <f>'Adroit Sales Summary'!K90+'Asst Agencies'!K90+'STM Web Sales Summary'!K90</f>
        <v>2</v>
      </c>
      <c r="L90" s="91">
        <f>'Adroit Sales Summary'!L90+'Asst Agencies'!L90+'STM Web Sales Summary'!L90</f>
        <v>2</v>
      </c>
      <c r="M90" s="91">
        <f>'Adroit Sales Summary'!M90+'Asst Agencies'!M90+'STM Web Sales Summary'!M90</f>
        <v>0</v>
      </c>
      <c r="N90" s="91">
        <f>'Adroit Sales Summary'!N90+'Asst Agencies'!N90+'STM Web Sales Summary'!N90</f>
        <v>0</v>
      </c>
      <c r="O90" s="91">
        <f>'Adroit Sales Summary'!O90+'Asst Agencies'!O90+'STM Web Sales Summary'!O90</f>
        <v>0</v>
      </c>
      <c r="P90" s="91">
        <f>'Adroit Sales Summary'!P90+'Asst Agencies'!P90+'STM Web Sales Summary'!P90</f>
        <v>0</v>
      </c>
      <c r="Q90" s="91">
        <f>'Adroit Sales Summary'!Q90+'Asst Agencies'!Q90+'STM Web Sales Summary'!Q90</f>
        <v>0</v>
      </c>
      <c r="R90" s="91">
        <f>'Adroit Sales Summary'!R90+'Asst Agencies'!R90+'STM Web Sales Summary'!R90</f>
        <v>0</v>
      </c>
      <c r="S90" s="91">
        <f>'Adroit Sales Summary'!S90+'Asst Agencies'!S90+'STM Web Sales Summary'!S90</f>
        <v>0</v>
      </c>
      <c r="T90" s="91">
        <f>'Adroit Sales Summary'!T90+'Asst Agencies'!T90+'STM Web Sales Summary'!T90</f>
        <v>0</v>
      </c>
      <c r="U90" s="91">
        <f>'Adroit Sales Summary'!U90+'Asst Agencies'!U90+'STM Web Sales Summary'!U90</f>
        <v>0</v>
      </c>
      <c r="V90" s="91">
        <f>'Adroit Sales Summary'!V90+'Asst Agencies'!V90+'STM Web Sales Summary'!V90</f>
        <v>0</v>
      </c>
      <c r="W90" s="91">
        <f>'Adroit Sales Summary'!W90+'Asst Agencies'!W90+'STM Web Sales Summary'!W90</f>
        <v>0</v>
      </c>
      <c r="X90" s="91">
        <f>'Adroit Sales Summary'!X90+'Asst Agencies'!X90+'STM Web Sales Summary'!X90</f>
        <v>0</v>
      </c>
      <c r="Y90" s="91">
        <f>'Adroit Sales Summary'!Y90+'Asst Agencies'!Y90+'STM Web Sales Summary'!Y90</f>
        <v>0</v>
      </c>
      <c r="Z90" s="91">
        <f>'Adroit Sales Summary'!Z90+'Asst Agencies'!Z90+'STM Web Sales Summary'!Z90</f>
        <v>0</v>
      </c>
      <c r="AA90" s="91">
        <f>'Adroit Sales Summary'!AA90+'Asst Agencies'!AA90+'STM Web Sales Summary'!AA90</f>
        <v>0</v>
      </c>
      <c r="AB90" s="91">
        <f>'Adroit Sales Summary'!AB90+'Asst Agencies'!AB90+'STM Web Sales Summary'!AB90</f>
        <v>0</v>
      </c>
      <c r="AC90" s="91">
        <f>'Adroit Sales Summary'!AC90+'Asst Agencies'!AC90+'STM Web Sales Summary'!AC90</f>
        <v>0</v>
      </c>
      <c r="AD90" s="91">
        <f>'Adroit Sales Summary'!AD90+'Asst Agencies'!AD90+'STM Web Sales Summary'!AD90</f>
        <v>0</v>
      </c>
      <c r="AE90" s="91">
        <f>'Adroit Sales Summary'!AE90+'Asst Agencies'!AE90+'STM Web Sales Summary'!AE90</f>
        <v>0</v>
      </c>
      <c r="AF90" s="91">
        <f>'Adroit Sales Summary'!AF90+'Asst Agencies'!AF90+'STM Web Sales Summary'!AF90</f>
        <v>0</v>
      </c>
      <c r="AG90" s="91">
        <f>'Adroit Sales Summary'!AG90+'Asst Agencies'!AG90+'STM Web Sales Summary'!AG90</f>
        <v>0</v>
      </c>
      <c r="AH90" s="91">
        <f>'Adroit Sales Summary'!AH90+'Asst Agencies'!AH90+'STM Web Sales Summary'!AH90</f>
        <v>0</v>
      </c>
      <c r="AI90" s="91">
        <f>'Adroit Sales Summary'!AI90+'Asst Agencies'!AI90+'STM Web Sales Summary'!AI90</f>
        <v>0</v>
      </c>
      <c r="AJ90" s="91">
        <f>'Adroit Sales Summary'!AJ90+'Asst Agencies'!AJ90+'STM Web Sales Summary'!AJ90</f>
        <v>0</v>
      </c>
      <c r="AK90" s="91">
        <f>'Adroit Sales Summary'!AK90+'Asst Agencies'!AK90+'STM Web Sales Summary'!AK90</f>
        <v>0</v>
      </c>
      <c r="AL90" s="91">
        <f>'Adroit Sales Summary'!AL90+'Asst Agencies'!AL90+'STM Web Sales Summary'!AL90</f>
        <v>0</v>
      </c>
      <c r="AM90" s="91">
        <f>'Adroit Sales Summary'!AM90+'Asst Agencies'!AM90+'STM Web Sales Summary'!AM90</f>
        <v>0</v>
      </c>
      <c r="AN90" s="91">
        <f>'Adroit Sales Summary'!AN90+'Asst Agencies'!AN90+'STM Web Sales Summary'!AN90</f>
        <v>1</v>
      </c>
      <c r="AO90" s="91">
        <f>'Adroit Sales Summary'!AO90+'Asst Agencies'!AO90+'STM Web Sales Summary'!AO90</f>
        <v>0</v>
      </c>
      <c r="AP90" s="91">
        <f>'Adroit Sales Summary'!AP90+'Asst Agencies'!AP90+'STM Web Sales Summary'!AP90</f>
        <v>0</v>
      </c>
      <c r="AQ90" s="91">
        <f>'Adroit Sales Summary'!AQ90+'Asst Agencies'!AQ90+'STM Web Sales Summary'!AQ90</f>
        <v>0</v>
      </c>
      <c r="AR90" s="91">
        <f>'Adroit Sales Summary'!AR90+'Asst Agencies'!AR90+'STM Web Sales Summary'!AR90</f>
        <v>0</v>
      </c>
      <c r="AS90" s="91">
        <f>'Adroit Sales Summary'!AS90+'Asst Agencies'!AS90+'STM Web Sales Summary'!AS90</f>
        <v>1</v>
      </c>
      <c r="AT90" s="91">
        <f>'Adroit Sales Summary'!AT90+'Asst Agencies'!AT90+'STM Web Sales Summary'!AT90</f>
        <v>0</v>
      </c>
      <c r="AU90" s="91">
        <f>'Adroit Sales Summary'!AU90+'Asst Agencies'!AU90+'STM Web Sales Summary'!AU90</f>
        <v>0</v>
      </c>
      <c r="AV90" s="91">
        <f>'Adroit Sales Summary'!AV90+'Asst Agencies'!AV90+'STM Web Sales Summary'!AV90</f>
        <v>1</v>
      </c>
      <c r="AW90" s="91">
        <f>'Adroit Sales Summary'!AW90+'Asst Agencies'!AW90+'STM Web Sales Summary'!AW90</f>
        <v>0</v>
      </c>
      <c r="AX90" s="91">
        <f>'Adroit Sales Summary'!AX90+'Asst Agencies'!AX90+'STM Web Sales Summary'!AX90</f>
        <v>0</v>
      </c>
      <c r="AY90" s="91">
        <f>'Adroit Sales Summary'!AY90+'Asst Agencies'!AY90+'STM Web Sales Summary'!AY90</f>
        <v>1</v>
      </c>
      <c r="AZ90" s="91">
        <f>'Adroit Sales Summary'!AZ90+'Asst Agencies'!AZ90+'STM Web Sales Summary'!AZ90</f>
        <v>0</v>
      </c>
      <c r="BA90" s="14">
        <f>'Adroit Sales Summary'!BA90+'Asst Agencies'!BA90+'STM Web Sales Summary'!BA90</f>
        <v>9</v>
      </c>
      <c r="BC90" s="91">
        <f>'Adroit Sales Summary'!BB90+'Asst Agencies'!BB90+'Asst Agencies'!BJ90+'Asst Agencies'!BR90+'Asst Agencies'!BZ90+'Asst Agencies'!CH90+'Asst Agencies'!CP90+'STM Web Sales Summary'!BC90</f>
        <v>1</v>
      </c>
      <c r="BD90" s="91">
        <f>'Adroit Sales Summary'!BC90+'Asst Agencies'!BC90+'Asst Agencies'!BK90+'Asst Agencies'!BS90+'Asst Agencies'!CA90+'Asst Agencies'!CI90+'Asst Agencies'!CQ90+'STM Web Sales Summary'!BD90</f>
        <v>0</v>
      </c>
      <c r="BE90" s="91">
        <f>'Adroit Sales Summary'!BD90+'Asst Agencies'!BD90+'Asst Agencies'!BL90+'Asst Agencies'!BT90+'Asst Agencies'!CB90+'Asst Agencies'!CJ90+'Asst Agencies'!CR90+'STM Web Sales Summary'!BE90</f>
        <v>3</v>
      </c>
      <c r="BF90" s="91">
        <f>'Adroit Sales Summary'!BE90+'Asst Agencies'!BE90+'Asst Agencies'!BM90+'Asst Agencies'!BU90+'Asst Agencies'!CC90+'Asst Agencies'!CK90+'Asst Agencies'!CS90+'STM Web Sales Summary'!BF90</f>
        <v>5</v>
      </c>
      <c r="BG90" s="60">
        <f>'Adroit Sales Summary'!BF90+'Asst Agencies'!BF90+'Asst Agencies'!BN90+'Asst Agencies'!BV90+'Asst Agencies'!CD90+'Asst Agencies'!CL90+'Asst Agencies'!CT90+'STM Web Sales Summary'!BG90</f>
        <v>0</v>
      </c>
      <c r="BH90" s="29">
        <f>'Adroit Sales Summary'!BG90+'Asst Agencies'!BG90+'Asst Agencies'!BO90+'Asst Agencies'!BW90+'Asst Agencies'!CE90+'Asst Agencies'!CM90+'Asst Agencies'!CU90+'STM Web Sales Summary'!BH90</f>
        <v>0</v>
      </c>
      <c r="BI90" s="29">
        <f>'Adroit Sales Summary'!BH90+'Asst Agencies'!BH90+'Asst Agencies'!BP90+'Asst Agencies'!BX90+'Asst Agencies'!CF90+'Asst Agencies'!CN90+'Asst Agencies'!CV90+'STM Web Sales Summary'!BI90</f>
        <v>0</v>
      </c>
      <c r="BJ90" s="57">
        <f>'Adroit Sales Summary'!BI90+'Asst Agencies'!BI90+'Asst Agencies'!BQ90+'Asst Agencies'!BY90+'Asst Agencies'!CG90+'Asst Agencies'!CO90+'Asst Agencies'!CW90+'STM Web Sales Summary'!BJ90</f>
        <v>0</v>
      </c>
      <c r="BK90" s="14">
        <f t="shared" si="2"/>
        <v>9</v>
      </c>
      <c r="BL90" s="91">
        <f>'Adroit Sales Summary'!BK90</f>
        <v>1</v>
      </c>
      <c r="BM90" s="91">
        <f t="shared" si="3"/>
        <v>8</v>
      </c>
    </row>
    <row r="91" spans="1:65" x14ac:dyDescent="0.45">
      <c r="A91" s="2">
        <v>42810</v>
      </c>
      <c r="B91" s="91">
        <f>'Adroit Sales Summary'!B91+'Asst Agencies'!B91+'STM Web Sales Summary'!B91</f>
        <v>0</v>
      </c>
      <c r="C91" s="91">
        <f>'Adroit Sales Summary'!C91+'Asst Agencies'!C91+'STM Web Sales Summary'!C91</f>
        <v>0</v>
      </c>
      <c r="D91" s="91">
        <f>'Adroit Sales Summary'!D91+'Asst Agencies'!D91+'STM Web Sales Summary'!D91</f>
        <v>0</v>
      </c>
      <c r="E91" s="91">
        <f>'Adroit Sales Summary'!E91+'Asst Agencies'!E91+'STM Web Sales Summary'!E91</f>
        <v>0</v>
      </c>
      <c r="F91" s="91">
        <f>'Adroit Sales Summary'!F91+'Asst Agencies'!F91+'STM Web Sales Summary'!F91</f>
        <v>0</v>
      </c>
      <c r="G91" s="91">
        <f>'Adroit Sales Summary'!G91+'Asst Agencies'!G91+'STM Web Sales Summary'!G91</f>
        <v>0</v>
      </c>
      <c r="H91" s="91">
        <f>'Adroit Sales Summary'!H91+'Asst Agencies'!H91+'STM Web Sales Summary'!H91</f>
        <v>0</v>
      </c>
      <c r="I91" s="91">
        <f>'Adroit Sales Summary'!I91+'Asst Agencies'!I91+'STM Web Sales Summary'!I91</f>
        <v>0</v>
      </c>
      <c r="J91" s="91">
        <f>'Adroit Sales Summary'!J91+'Asst Agencies'!J91+'STM Web Sales Summary'!J91</f>
        <v>0</v>
      </c>
      <c r="K91" s="91">
        <f>'Adroit Sales Summary'!K91+'Asst Agencies'!K91+'STM Web Sales Summary'!K91</f>
        <v>1</v>
      </c>
      <c r="L91" s="91">
        <f>'Adroit Sales Summary'!L91+'Asst Agencies'!L91+'STM Web Sales Summary'!L91</f>
        <v>0</v>
      </c>
      <c r="M91" s="91">
        <f>'Adroit Sales Summary'!M91+'Asst Agencies'!M91+'STM Web Sales Summary'!M91</f>
        <v>0</v>
      </c>
      <c r="N91" s="91">
        <f>'Adroit Sales Summary'!N91+'Asst Agencies'!N91+'STM Web Sales Summary'!N91</f>
        <v>0</v>
      </c>
      <c r="O91" s="91">
        <f>'Adroit Sales Summary'!O91+'Asst Agencies'!O91+'STM Web Sales Summary'!O91</f>
        <v>1</v>
      </c>
      <c r="P91" s="91">
        <f>'Adroit Sales Summary'!P91+'Asst Agencies'!P91+'STM Web Sales Summary'!P91</f>
        <v>0</v>
      </c>
      <c r="Q91" s="91">
        <f>'Adroit Sales Summary'!Q91+'Asst Agencies'!Q91+'STM Web Sales Summary'!Q91</f>
        <v>0</v>
      </c>
      <c r="R91" s="91">
        <f>'Adroit Sales Summary'!R91+'Asst Agencies'!R91+'STM Web Sales Summary'!R91</f>
        <v>0</v>
      </c>
      <c r="S91" s="91">
        <f>'Adroit Sales Summary'!S91+'Asst Agencies'!S91+'STM Web Sales Summary'!S91</f>
        <v>0</v>
      </c>
      <c r="T91" s="91">
        <f>'Adroit Sales Summary'!T91+'Asst Agencies'!T91+'STM Web Sales Summary'!T91</f>
        <v>0</v>
      </c>
      <c r="U91" s="91">
        <f>'Adroit Sales Summary'!U91+'Asst Agencies'!U91+'STM Web Sales Summary'!U91</f>
        <v>0</v>
      </c>
      <c r="V91" s="91">
        <f>'Adroit Sales Summary'!V91+'Asst Agencies'!V91+'STM Web Sales Summary'!V91</f>
        <v>0</v>
      </c>
      <c r="W91" s="91">
        <f>'Adroit Sales Summary'!W91+'Asst Agencies'!W91+'STM Web Sales Summary'!W91</f>
        <v>0</v>
      </c>
      <c r="X91" s="91">
        <f>'Adroit Sales Summary'!X91+'Asst Agencies'!X91+'STM Web Sales Summary'!X91</f>
        <v>0</v>
      </c>
      <c r="Y91" s="91">
        <f>'Adroit Sales Summary'!Y91+'Asst Agencies'!Y91+'STM Web Sales Summary'!Y91</f>
        <v>0</v>
      </c>
      <c r="Z91" s="91">
        <f>'Adroit Sales Summary'!Z91+'Asst Agencies'!Z91+'STM Web Sales Summary'!Z91</f>
        <v>0</v>
      </c>
      <c r="AA91" s="91">
        <f>'Adroit Sales Summary'!AA91+'Asst Agencies'!AA91+'STM Web Sales Summary'!AA91</f>
        <v>0</v>
      </c>
      <c r="AB91" s="91">
        <f>'Adroit Sales Summary'!AB91+'Asst Agencies'!AB91+'STM Web Sales Summary'!AB91</f>
        <v>0</v>
      </c>
      <c r="AC91" s="91">
        <f>'Adroit Sales Summary'!AC91+'Asst Agencies'!AC91+'STM Web Sales Summary'!AC91</f>
        <v>0</v>
      </c>
      <c r="AD91" s="91">
        <f>'Adroit Sales Summary'!AD91+'Asst Agencies'!AD91+'STM Web Sales Summary'!AD91</f>
        <v>0</v>
      </c>
      <c r="AE91" s="91">
        <f>'Adroit Sales Summary'!AE91+'Asst Agencies'!AE91+'STM Web Sales Summary'!AE91</f>
        <v>0</v>
      </c>
      <c r="AF91" s="91">
        <f>'Adroit Sales Summary'!AF91+'Asst Agencies'!AF91+'STM Web Sales Summary'!AF91</f>
        <v>0</v>
      </c>
      <c r="AG91" s="91">
        <f>'Adroit Sales Summary'!AG91+'Asst Agencies'!AG91+'STM Web Sales Summary'!AG91</f>
        <v>0</v>
      </c>
      <c r="AH91" s="91">
        <f>'Adroit Sales Summary'!AH91+'Asst Agencies'!AH91+'STM Web Sales Summary'!AH91</f>
        <v>0</v>
      </c>
      <c r="AI91" s="91">
        <f>'Adroit Sales Summary'!AI91+'Asst Agencies'!AI91+'STM Web Sales Summary'!AI91</f>
        <v>0</v>
      </c>
      <c r="AJ91" s="91">
        <f>'Adroit Sales Summary'!AJ91+'Asst Agencies'!AJ91+'STM Web Sales Summary'!AJ91</f>
        <v>0</v>
      </c>
      <c r="AK91" s="91">
        <f>'Adroit Sales Summary'!AK91+'Asst Agencies'!AK91+'STM Web Sales Summary'!AK91</f>
        <v>0</v>
      </c>
      <c r="AL91" s="91">
        <f>'Adroit Sales Summary'!AL91+'Asst Agencies'!AL91+'STM Web Sales Summary'!AL91</f>
        <v>0</v>
      </c>
      <c r="AM91" s="91">
        <f>'Adroit Sales Summary'!AM91+'Asst Agencies'!AM91+'STM Web Sales Summary'!AM91</f>
        <v>0</v>
      </c>
      <c r="AN91" s="91">
        <f>'Adroit Sales Summary'!AN91+'Asst Agencies'!AN91+'STM Web Sales Summary'!AN91</f>
        <v>0</v>
      </c>
      <c r="AO91" s="91">
        <f>'Adroit Sales Summary'!AO91+'Asst Agencies'!AO91+'STM Web Sales Summary'!AO91</f>
        <v>0</v>
      </c>
      <c r="AP91" s="91">
        <f>'Adroit Sales Summary'!AP91+'Asst Agencies'!AP91+'STM Web Sales Summary'!AP91</f>
        <v>0</v>
      </c>
      <c r="AQ91" s="91">
        <f>'Adroit Sales Summary'!AQ91+'Asst Agencies'!AQ91+'STM Web Sales Summary'!AQ91</f>
        <v>0</v>
      </c>
      <c r="AR91" s="91">
        <f>'Adroit Sales Summary'!AR91+'Asst Agencies'!AR91+'STM Web Sales Summary'!AR91</f>
        <v>0</v>
      </c>
      <c r="AS91" s="91">
        <f>'Adroit Sales Summary'!AS91+'Asst Agencies'!AS91+'STM Web Sales Summary'!AS91</f>
        <v>2</v>
      </c>
      <c r="AT91" s="91">
        <f>'Adroit Sales Summary'!AT91+'Asst Agencies'!AT91+'STM Web Sales Summary'!AT91</f>
        <v>0</v>
      </c>
      <c r="AU91" s="91">
        <f>'Adroit Sales Summary'!AU91+'Asst Agencies'!AU91+'STM Web Sales Summary'!AU91</f>
        <v>0</v>
      </c>
      <c r="AV91" s="91">
        <f>'Adroit Sales Summary'!AV91+'Asst Agencies'!AV91+'STM Web Sales Summary'!AV91</f>
        <v>0</v>
      </c>
      <c r="AW91" s="91">
        <f>'Adroit Sales Summary'!AW91+'Asst Agencies'!AW91+'STM Web Sales Summary'!AW91</f>
        <v>0</v>
      </c>
      <c r="AX91" s="91">
        <f>'Adroit Sales Summary'!AX91+'Asst Agencies'!AX91+'STM Web Sales Summary'!AX91</f>
        <v>0</v>
      </c>
      <c r="AY91" s="91">
        <f>'Adroit Sales Summary'!AY91+'Asst Agencies'!AY91+'STM Web Sales Summary'!AY91</f>
        <v>1</v>
      </c>
      <c r="AZ91" s="91">
        <f>'Adroit Sales Summary'!AZ91+'Asst Agencies'!AZ91+'STM Web Sales Summary'!AZ91</f>
        <v>0</v>
      </c>
      <c r="BA91" s="14">
        <f>'Adroit Sales Summary'!BA91+'Asst Agencies'!BA91+'STM Web Sales Summary'!BA91</f>
        <v>5</v>
      </c>
      <c r="BC91" s="91">
        <f>'Adroit Sales Summary'!BB91+'Asst Agencies'!BB91+'Asst Agencies'!BJ91+'Asst Agencies'!BR91+'Asst Agencies'!BZ91+'Asst Agencies'!CH91+'Asst Agencies'!CP91+'STM Web Sales Summary'!BC91</f>
        <v>0</v>
      </c>
      <c r="BD91" s="91">
        <f>'Adroit Sales Summary'!BC91+'Asst Agencies'!BC91+'Asst Agencies'!BK91+'Asst Agencies'!BS91+'Asst Agencies'!CA91+'Asst Agencies'!CI91+'Asst Agencies'!CQ91+'STM Web Sales Summary'!BD91</f>
        <v>0</v>
      </c>
      <c r="BE91" s="91">
        <f>'Adroit Sales Summary'!BD91+'Asst Agencies'!BD91+'Asst Agencies'!BL91+'Asst Agencies'!BT91+'Asst Agencies'!CB91+'Asst Agencies'!CJ91+'Asst Agencies'!CR91+'STM Web Sales Summary'!BE91</f>
        <v>2</v>
      </c>
      <c r="BF91" s="91">
        <f>'Adroit Sales Summary'!BE91+'Asst Agencies'!BE91+'Asst Agencies'!BM91+'Asst Agencies'!BU91+'Asst Agencies'!CC91+'Asst Agencies'!CK91+'Asst Agencies'!CS91+'STM Web Sales Summary'!BF91</f>
        <v>3</v>
      </c>
      <c r="BG91" s="60">
        <f>'Adroit Sales Summary'!BF91+'Asst Agencies'!BF91+'Asst Agencies'!BN91+'Asst Agencies'!BV91+'Asst Agencies'!CD91+'Asst Agencies'!CL91+'Asst Agencies'!CT91+'STM Web Sales Summary'!BG91</f>
        <v>0</v>
      </c>
      <c r="BH91" s="29">
        <f>'Adroit Sales Summary'!BG91+'Asst Agencies'!BG91+'Asst Agencies'!BO91+'Asst Agencies'!BW91+'Asst Agencies'!CE91+'Asst Agencies'!CM91+'Asst Agencies'!CU91+'STM Web Sales Summary'!BH91</f>
        <v>0</v>
      </c>
      <c r="BI91" s="29">
        <f>'Adroit Sales Summary'!BH91+'Asst Agencies'!BH91+'Asst Agencies'!BP91+'Asst Agencies'!BX91+'Asst Agencies'!CF91+'Asst Agencies'!CN91+'Asst Agencies'!CV91+'STM Web Sales Summary'!BI91</f>
        <v>0</v>
      </c>
      <c r="BJ91" s="57">
        <f>'Adroit Sales Summary'!BI91+'Asst Agencies'!BI91+'Asst Agencies'!BQ91+'Asst Agencies'!BY91+'Asst Agencies'!CG91+'Asst Agencies'!CO91+'Asst Agencies'!CW91+'STM Web Sales Summary'!BJ91</f>
        <v>0</v>
      </c>
      <c r="BK91" s="14">
        <f t="shared" si="2"/>
        <v>5</v>
      </c>
      <c r="BL91" s="91">
        <f>'Adroit Sales Summary'!BK91</f>
        <v>0</v>
      </c>
      <c r="BM91" s="91">
        <f t="shared" si="3"/>
        <v>5</v>
      </c>
    </row>
    <row r="92" spans="1:65" x14ac:dyDescent="0.45">
      <c r="A92" s="2">
        <v>42811</v>
      </c>
      <c r="B92" s="91">
        <f>'Adroit Sales Summary'!B92+'Asst Agencies'!B92+'STM Web Sales Summary'!B92</f>
        <v>0</v>
      </c>
      <c r="C92" s="91">
        <f>'Adroit Sales Summary'!C92+'Asst Agencies'!C92+'STM Web Sales Summary'!C92</f>
        <v>0</v>
      </c>
      <c r="D92" s="91">
        <f>'Adroit Sales Summary'!D92+'Asst Agencies'!D92+'STM Web Sales Summary'!D92</f>
        <v>1</v>
      </c>
      <c r="E92" s="91">
        <f>'Adroit Sales Summary'!E92+'Asst Agencies'!E92+'STM Web Sales Summary'!E92</f>
        <v>0</v>
      </c>
      <c r="F92" s="91">
        <f>'Adroit Sales Summary'!F92+'Asst Agencies'!F92+'STM Web Sales Summary'!F92</f>
        <v>0</v>
      </c>
      <c r="G92" s="91">
        <f>'Adroit Sales Summary'!G92+'Asst Agencies'!G92+'STM Web Sales Summary'!G92</f>
        <v>0</v>
      </c>
      <c r="H92" s="91">
        <f>'Adroit Sales Summary'!H92+'Asst Agencies'!H92+'STM Web Sales Summary'!H92</f>
        <v>0</v>
      </c>
      <c r="I92" s="91">
        <f>'Adroit Sales Summary'!I92+'Asst Agencies'!I92+'STM Web Sales Summary'!I92</f>
        <v>0</v>
      </c>
      <c r="J92" s="91">
        <f>'Adroit Sales Summary'!J92+'Asst Agencies'!J92+'STM Web Sales Summary'!J92</f>
        <v>0</v>
      </c>
      <c r="K92" s="91">
        <f>'Adroit Sales Summary'!K92+'Asst Agencies'!K92+'STM Web Sales Summary'!K92</f>
        <v>2</v>
      </c>
      <c r="L92" s="91">
        <f>'Adroit Sales Summary'!L92+'Asst Agencies'!L92+'STM Web Sales Summary'!L92</f>
        <v>1</v>
      </c>
      <c r="M92" s="91">
        <f>'Adroit Sales Summary'!M92+'Asst Agencies'!M92+'STM Web Sales Summary'!M92</f>
        <v>0</v>
      </c>
      <c r="N92" s="91">
        <f>'Adroit Sales Summary'!N92+'Asst Agencies'!N92+'STM Web Sales Summary'!N92</f>
        <v>0</v>
      </c>
      <c r="O92" s="91">
        <f>'Adroit Sales Summary'!O92+'Asst Agencies'!O92+'STM Web Sales Summary'!O92</f>
        <v>0</v>
      </c>
      <c r="P92" s="91">
        <f>'Adroit Sales Summary'!P92+'Asst Agencies'!P92+'STM Web Sales Summary'!P92</f>
        <v>0</v>
      </c>
      <c r="Q92" s="91">
        <f>'Adroit Sales Summary'!Q92+'Asst Agencies'!Q92+'STM Web Sales Summary'!Q92</f>
        <v>0</v>
      </c>
      <c r="R92" s="91">
        <f>'Adroit Sales Summary'!R92+'Asst Agencies'!R92+'STM Web Sales Summary'!R92</f>
        <v>0</v>
      </c>
      <c r="S92" s="91">
        <f>'Adroit Sales Summary'!S92+'Asst Agencies'!S92+'STM Web Sales Summary'!S92</f>
        <v>0</v>
      </c>
      <c r="T92" s="91">
        <f>'Adroit Sales Summary'!T92+'Asst Agencies'!T92+'STM Web Sales Summary'!T92</f>
        <v>0</v>
      </c>
      <c r="U92" s="91">
        <f>'Adroit Sales Summary'!U92+'Asst Agencies'!U92+'STM Web Sales Summary'!U92</f>
        <v>0</v>
      </c>
      <c r="V92" s="91">
        <f>'Adroit Sales Summary'!V92+'Asst Agencies'!V92+'STM Web Sales Summary'!V92</f>
        <v>0</v>
      </c>
      <c r="W92" s="91">
        <f>'Adroit Sales Summary'!W92+'Asst Agencies'!W92+'STM Web Sales Summary'!W92</f>
        <v>0</v>
      </c>
      <c r="X92" s="91">
        <f>'Adroit Sales Summary'!X92+'Asst Agencies'!X92+'STM Web Sales Summary'!X92</f>
        <v>1</v>
      </c>
      <c r="Y92" s="91">
        <f>'Adroit Sales Summary'!Y92+'Asst Agencies'!Y92+'STM Web Sales Summary'!Y92</f>
        <v>0</v>
      </c>
      <c r="Z92" s="91">
        <f>'Adroit Sales Summary'!Z92+'Asst Agencies'!Z92+'STM Web Sales Summary'!Z92</f>
        <v>0</v>
      </c>
      <c r="AA92" s="91">
        <f>'Adroit Sales Summary'!AA92+'Asst Agencies'!AA92+'STM Web Sales Summary'!AA92</f>
        <v>0</v>
      </c>
      <c r="AB92" s="91">
        <f>'Adroit Sales Summary'!AB92+'Asst Agencies'!AB92+'STM Web Sales Summary'!AB92</f>
        <v>0</v>
      </c>
      <c r="AC92" s="91">
        <f>'Adroit Sales Summary'!AC92+'Asst Agencies'!AC92+'STM Web Sales Summary'!AC92</f>
        <v>0</v>
      </c>
      <c r="AD92" s="91">
        <f>'Adroit Sales Summary'!AD92+'Asst Agencies'!AD92+'STM Web Sales Summary'!AD92</f>
        <v>0</v>
      </c>
      <c r="AE92" s="91">
        <f>'Adroit Sales Summary'!AE92+'Asst Agencies'!AE92+'STM Web Sales Summary'!AE92</f>
        <v>0</v>
      </c>
      <c r="AF92" s="91">
        <f>'Adroit Sales Summary'!AF92+'Asst Agencies'!AF92+'STM Web Sales Summary'!AF92</f>
        <v>0</v>
      </c>
      <c r="AG92" s="91">
        <f>'Adroit Sales Summary'!AG92+'Asst Agencies'!AG92+'STM Web Sales Summary'!AG92</f>
        <v>0</v>
      </c>
      <c r="AH92" s="91">
        <f>'Adroit Sales Summary'!AH92+'Asst Agencies'!AH92+'STM Web Sales Summary'!AH92</f>
        <v>0</v>
      </c>
      <c r="AI92" s="91">
        <f>'Adroit Sales Summary'!AI92+'Asst Agencies'!AI92+'STM Web Sales Summary'!AI92</f>
        <v>0</v>
      </c>
      <c r="AJ92" s="91">
        <f>'Adroit Sales Summary'!AJ92+'Asst Agencies'!AJ92+'STM Web Sales Summary'!AJ92</f>
        <v>0</v>
      </c>
      <c r="AK92" s="91">
        <f>'Adroit Sales Summary'!AK92+'Asst Agencies'!AK92+'STM Web Sales Summary'!AK92</f>
        <v>2</v>
      </c>
      <c r="AL92" s="91">
        <f>'Adroit Sales Summary'!AL92+'Asst Agencies'!AL92+'STM Web Sales Summary'!AL92</f>
        <v>0</v>
      </c>
      <c r="AM92" s="91">
        <f>'Adroit Sales Summary'!AM92+'Asst Agencies'!AM92+'STM Web Sales Summary'!AM92</f>
        <v>0</v>
      </c>
      <c r="AN92" s="91">
        <f>'Adroit Sales Summary'!AN92+'Asst Agencies'!AN92+'STM Web Sales Summary'!AN92</f>
        <v>0</v>
      </c>
      <c r="AO92" s="91">
        <f>'Adroit Sales Summary'!AO92+'Asst Agencies'!AO92+'STM Web Sales Summary'!AO92</f>
        <v>0</v>
      </c>
      <c r="AP92" s="91">
        <f>'Adroit Sales Summary'!AP92+'Asst Agencies'!AP92+'STM Web Sales Summary'!AP92</f>
        <v>0</v>
      </c>
      <c r="AQ92" s="91">
        <f>'Adroit Sales Summary'!AQ92+'Asst Agencies'!AQ92+'STM Web Sales Summary'!AQ92</f>
        <v>0</v>
      </c>
      <c r="AR92" s="91">
        <f>'Adroit Sales Summary'!AR92+'Asst Agencies'!AR92+'STM Web Sales Summary'!AR92</f>
        <v>0</v>
      </c>
      <c r="AS92" s="91">
        <f>'Adroit Sales Summary'!AS92+'Asst Agencies'!AS92+'STM Web Sales Summary'!AS92</f>
        <v>1</v>
      </c>
      <c r="AT92" s="91">
        <f>'Adroit Sales Summary'!AT92+'Asst Agencies'!AT92+'STM Web Sales Summary'!AT92</f>
        <v>0</v>
      </c>
      <c r="AU92" s="91">
        <f>'Adroit Sales Summary'!AU92+'Asst Agencies'!AU92+'STM Web Sales Summary'!AU92</f>
        <v>0</v>
      </c>
      <c r="AV92" s="91">
        <f>'Adroit Sales Summary'!AV92+'Asst Agencies'!AV92+'STM Web Sales Summary'!AV92</f>
        <v>0</v>
      </c>
      <c r="AW92" s="91">
        <f>'Adroit Sales Summary'!AW92+'Asst Agencies'!AW92+'STM Web Sales Summary'!AW92</f>
        <v>0</v>
      </c>
      <c r="AX92" s="91">
        <f>'Adroit Sales Summary'!AX92+'Asst Agencies'!AX92+'STM Web Sales Summary'!AX92</f>
        <v>0</v>
      </c>
      <c r="AY92" s="91">
        <f>'Adroit Sales Summary'!AY92+'Asst Agencies'!AY92+'STM Web Sales Summary'!AY92</f>
        <v>0</v>
      </c>
      <c r="AZ92" s="91">
        <f>'Adroit Sales Summary'!AZ92+'Asst Agencies'!AZ92+'STM Web Sales Summary'!AZ92</f>
        <v>0</v>
      </c>
      <c r="BA92" s="14">
        <f>'Adroit Sales Summary'!BA92+'Asst Agencies'!BA92+'STM Web Sales Summary'!BA92</f>
        <v>8</v>
      </c>
      <c r="BC92" s="91">
        <f>'Adroit Sales Summary'!BB92+'Asst Agencies'!BB92+'Asst Agencies'!BJ92+'Asst Agencies'!BR92+'Asst Agencies'!BZ92+'Asst Agencies'!CH92+'Asst Agencies'!CP92+'STM Web Sales Summary'!BC92</f>
        <v>3</v>
      </c>
      <c r="BD92" s="91">
        <f>'Adroit Sales Summary'!BC92+'Asst Agencies'!BC92+'Asst Agencies'!BK92+'Asst Agencies'!BS92+'Asst Agencies'!CA92+'Asst Agencies'!CI92+'Asst Agencies'!CQ92+'STM Web Sales Summary'!BD92</f>
        <v>0</v>
      </c>
      <c r="BE92" s="91">
        <f>'Adroit Sales Summary'!BD92+'Asst Agencies'!BD92+'Asst Agencies'!BL92+'Asst Agencies'!BT92+'Asst Agencies'!CB92+'Asst Agencies'!CJ92+'Asst Agencies'!CR92+'STM Web Sales Summary'!BE92</f>
        <v>2</v>
      </c>
      <c r="BF92" s="91">
        <f>'Adroit Sales Summary'!BE92+'Asst Agencies'!BE92+'Asst Agencies'!BM92+'Asst Agencies'!BU92+'Asst Agencies'!CC92+'Asst Agencies'!CK92+'Asst Agencies'!CS92+'STM Web Sales Summary'!BF92</f>
        <v>3</v>
      </c>
      <c r="BG92" s="60">
        <f>'Adroit Sales Summary'!BF92+'Asst Agencies'!BF92+'Asst Agencies'!BN92+'Asst Agencies'!BV92+'Asst Agencies'!CD92+'Asst Agencies'!CL92+'Asst Agencies'!CT92+'STM Web Sales Summary'!BG92</f>
        <v>0</v>
      </c>
      <c r="BH92" s="29">
        <f>'Adroit Sales Summary'!BG92+'Asst Agencies'!BG92+'Asst Agencies'!BO92+'Asst Agencies'!BW92+'Asst Agencies'!CE92+'Asst Agencies'!CM92+'Asst Agencies'!CU92+'STM Web Sales Summary'!BH92</f>
        <v>0</v>
      </c>
      <c r="BI92" s="29">
        <f>'Adroit Sales Summary'!BH92+'Asst Agencies'!BH92+'Asst Agencies'!BP92+'Asst Agencies'!BX92+'Asst Agencies'!CF92+'Asst Agencies'!CN92+'Asst Agencies'!CV92+'STM Web Sales Summary'!BI92</f>
        <v>0</v>
      </c>
      <c r="BJ92" s="57">
        <f>'Adroit Sales Summary'!BI92+'Asst Agencies'!BI92+'Asst Agencies'!BQ92+'Asst Agencies'!BY92+'Asst Agencies'!CG92+'Asst Agencies'!CO92+'Asst Agencies'!CW92+'STM Web Sales Summary'!BJ92</f>
        <v>0</v>
      </c>
      <c r="BK92" s="14">
        <f t="shared" si="2"/>
        <v>8</v>
      </c>
      <c r="BL92" s="91">
        <f>'Adroit Sales Summary'!BK92</f>
        <v>1</v>
      </c>
      <c r="BM92" s="91">
        <f t="shared" si="3"/>
        <v>7</v>
      </c>
    </row>
    <row r="93" spans="1:65" x14ac:dyDescent="0.45">
      <c r="A93" s="2">
        <v>42812</v>
      </c>
      <c r="B93" s="91">
        <f>'Adroit Sales Summary'!B93+'Asst Agencies'!B93+'STM Web Sales Summary'!B93</f>
        <v>0</v>
      </c>
      <c r="C93" s="91">
        <f>'Adroit Sales Summary'!C93+'Asst Agencies'!C93+'STM Web Sales Summary'!C93</f>
        <v>0</v>
      </c>
      <c r="D93" s="91">
        <f>'Adroit Sales Summary'!D93+'Asst Agencies'!D93+'STM Web Sales Summary'!D93</f>
        <v>0</v>
      </c>
      <c r="E93" s="91">
        <f>'Adroit Sales Summary'!E93+'Asst Agencies'!E93+'STM Web Sales Summary'!E93</f>
        <v>0</v>
      </c>
      <c r="F93" s="91">
        <f>'Adroit Sales Summary'!F93+'Asst Agencies'!F93+'STM Web Sales Summary'!F93</f>
        <v>0</v>
      </c>
      <c r="G93" s="91">
        <f>'Adroit Sales Summary'!G93+'Asst Agencies'!G93+'STM Web Sales Summary'!G93</f>
        <v>0</v>
      </c>
      <c r="H93" s="91">
        <f>'Adroit Sales Summary'!H93+'Asst Agencies'!H93+'STM Web Sales Summary'!H93</f>
        <v>0</v>
      </c>
      <c r="I93" s="91">
        <f>'Adroit Sales Summary'!I93+'Asst Agencies'!I93+'STM Web Sales Summary'!I93</f>
        <v>0</v>
      </c>
      <c r="J93" s="91">
        <f>'Adroit Sales Summary'!J93+'Asst Agencies'!J93+'STM Web Sales Summary'!J93</f>
        <v>0</v>
      </c>
      <c r="K93" s="91">
        <f>'Adroit Sales Summary'!K93+'Asst Agencies'!K93+'STM Web Sales Summary'!K93</f>
        <v>0</v>
      </c>
      <c r="L93" s="91">
        <f>'Adroit Sales Summary'!L93+'Asst Agencies'!L93+'STM Web Sales Summary'!L93</f>
        <v>0</v>
      </c>
      <c r="M93" s="91">
        <f>'Adroit Sales Summary'!M93+'Asst Agencies'!M93+'STM Web Sales Summary'!M93</f>
        <v>0</v>
      </c>
      <c r="N93" s="91">
        <f>'Adroit Sales Summary'!N93+'Asst Agencies'!N93+'STM Web Sales Summary'!N93</f>
        <v>0</v>
      </c>
      <c r="O93" s="91">
        <f>'Adroit Sales Summary'!O93+'Asst Agencies'!O93+'STM Web Sales Summary'!O93</f>
        <v>0</v>
      </c>
      <c r="P93" s="91">
        <f>'Adroit Sales Summary'!P93+'Asst Agencies'!P93+'STM Web Sales Summary'!P93</f>
        <v>0</v>
      </c>
      <c r="Q93" s="91">
        <f>'Adroit Sales Summary'!Q93+'Asst Agencies'!Q93+'STM Web Sales Summary'!Q93</f>
        <v>0</v>
      </c>
      <c r="R93" s="91">
        <f>'Adroit Sales Summary'!R93+'Asst Agencies'!R93+'STM Web Sales Summary'!R93</f>
        <v>0</v>
      </c>
      <c r="S93" s="91">
        <f>'Adroit Sales Summary'!S93+'Asst Agencies'!S93+'STM Web Sales Summary'!S93</f>
        <v>0</v>
      </c>
      <c r="T93" s="91">
        <f>'Adroit Sales Summary'!T93+'Asst Agencies'!T93+'STM Web Sales Summary'!T93</f>
        <v>0</v>
      </c>
      <c r="U93" s="91">
        <f>'Adroit Sales Summary'!U93+'Asst Agencies'!U93+'STM Web Sales Summary'!U93</f>
        <v>0</v>
      </c>
      <c r="V93" s="91">
        <f>'Adroit Sales Summary'!V93+'Asst Agencies'!V93+'STM Web Sales Summary'!V93</f>
        <v>0</v>
      </c>
      <c r="W93" s="91">
        <f>'Adroit Sales Summary'!W93+'Asst Agencies'!W93+'STM Web Sales Summary'!W93</f>
        <v>0</v>
      </c>
      <c r="X93" s="91">
        <f>'Adroit Sales Summary'!X93+'Asst Agencies'!X93+'STM Web Sales Summary'!X93</f>
        <v>0</v>
      </c>
      <c r="Y93" s="91">
        <f>'Adroit Sales Summary'!Y93+'Asst Agencies'!Y93+'STM Web Sales Summary'!Y93</f>
        <v>0</v>
      </c>
      <c r="Z93" s="91">
        <f>'Adroit Sales Summary'!Z93+'Asst Agencies'!Z93+'STM Web Sales Summary'!Z93</f>
        <v>0</v>
      </c>
      <c r="AA93" s="91">
        <f>'Adroit Sales Summary'!AA93+'Asst Agencies'!AA93+'STM Web Sales Summary'!AA93</f>
        <v>0</v>
      </c>
      <c r="AB93" s="91">
        <f>'Adroit Sales Summary'!AB93+'Asst Agencies'!AB93+'STM Web Sales Summary'!AB93</f>
        <v>0</v>
      </c>
      <c r="AC93" s="91">
        <f>'Adroit Sales Summary'!AC93+'Asst Agencies'!AC93+'STM Web Sales Summary'!AC93</f>
        <v>0</v>
      </c>
      <c r="AD93" s="91">
        <f>'Adroit Sales Summary'!AD93+'Asst Agencies'!AD93+'STM Web Sales Summary'!AD93</f>
        <v>0</v>
      </c>
      <c r="AE93" s="91">
        <f>'Adroit Sales Summary'!AE93+'Asst Agencies'!AE93+'STM Web Sales Summary'!AE93</f>
        <v>0</v>
      </c>
      <c r="AF93" s="91">
        <f>'Adroit Sales Summary'!AF93+'Asst Agencies'!AF93+'STM Web Sales Summary'!AF93</f>
        <v>0</v>
      </c>
      <c r="AG93" s="91">
        <f>'Adroit Sales Summary'!AG93+'Asst Agencies'!AG93+'STM Web Sales Summary'!AG93</f>
        <v>0</v>
      </c>
      <c r="AH93" s="91">
        <f>'Adroit Sales Summary'!AH93+'Asst Agencies'!AH93+'STM Web Sales Summary'!AH93</f>
        <v>0</v>
      </c>
      <c r="AI93" s="91">
        <f>'Adroit Sales Summary'!AI93+'Asst Agencies'!AI93+'STM Web Sales Summary'!AI93</f>
        <v>0</v>
      </c>
      <c r="AJ93" s="91">
        <f>'Adroit Sales Summary'!AJ93+'Asst Agencies'!AJ93+'STM Web Sales Summary'!AJ93</f>
        <v>0</v>
      </c>
      <c r="AK93" s="91">
        <f>'Adroit Sales Summary'!AK93+'Asst Agencies'!AK93+'STM Web Sales Summary'!AK93</f>
        <v>0</v>
      </c>
      <c r="AL93" s="91">
        <f>'Adroit Sales Summary'!AL93+'Asst Agencies'!AL93+'STM Web Sales Summary'!AL93</f>
        <v>0</v>
      </c>
      <c r="AM93" s="91">
        <f>'Adroit Sales Summary'!AM93+'Asst Agencies'!AM93+'STM Web Sales Summary'!AM93</f>
        <v>0</v>
      </c>
      <c r="AN93" s="91">
        <f>'Adroit Sales Summary'!AN93+'Asst Agencies'!AN93+'STM Web Sales Summary'!AN93</f>
        <v>0</v>
      </c>
      <c r="AO93" s="91">
        <f>'Adroit Sales Summary'!AO93+'Asst Agencies'!AO93+'STM Web Sales Summary'!AO93</f>
        <v>0</v>
      </c>
      <c r="AP93" s="91">
        <f>'Adroit Sales Summary'!AP93+'Asst Agencies'!AP93+'STM Web Sales Summary'!AP93</f>
        <v>0</v>
      </c>
      <c r="AQ93" s="91">
        <f>'Adroit Sales Summary'!AQ93+'Asst Agencies'!AQ93+'STM Web Sales Summary'!AQ93</f>
        <v>0</v>
      </c>
      <c r="AR93" s="91">
        <f>'Adroit Sales Summary'!AR93+'Asst Agencies'!AR93+'STM Web Sales Summary'!AR93</f>
        <v>0</v>
      </c>
      <c r="AS93" s="91">
        <f>'Adroit Sales Summary'!AS93+'Asst Agencies'!AS93+'STM Web Sales Summary'!AS93</f>
        <v>0</v>
      </c>
      <c r="AT93" s="91">
        <f>'Adroit Sales Summary'!AT93+'Asst Agencies'!AT93+'STM Web Sales Summary'!AT93</f>
        <v>0</v>
      </c>
      <c r="AU93" s="91">
        <f>'Adroit Sales Summary'!AU93+'Asst Agencies'!AU93+'STM Web Sales Summary'!AU93</f>
        <v>0</v>
      </c>
      <c r="AV93" s="91">
        <f>'Adroit Sales Summary'!AV93+'Asst Agencies'!AV93+'STM Web Sales Summary'!AV93</f>
        <v>1</v>
      </c>
      <c r="AW93" s="91">
        <f>'Adroit Sales Summary'!AW93+'Asst Agencies'!AW93+'STM Web Sales Summary'!AW93</f>
        <v>0</v>
      </c>
      <c r="AX93" s="91">
        <f>'Adroit Sales Summary'!AX93+'Asst Agencies'!AX93+'STM Web Sales Summary'!AX93</f>
        <v>0</v>
      </c>
      <c r="AY93" s="91">
        <f>'Adroit Sales Summary'!AY93+'Asst Agencies'!AY93+'STM Web Sales Summary'!AY93</f>
        <v>1</v>
      </c>
      <c r="AZ93" s="91">
        <f>'Adroit Sales Summary'!AZ93+'Asst Agencies'!AZ93+'STM Web Sales Summary'!AZ93</f>
        <v>0</v>
      </c>
      <c r="BA93" s="14">
        <f>'Adroit Sales Summary'!BA93+'Asst Agencies'!BA93+'STM Web Sales Summary'!BA93</f>
        <v>2</v>
      </c>
      <c r="BC93" s="91">
        <f>'Adroit Sales Summary'!BB93+'Asst Agencies'!BB93+'Asst Agencies'!BJ93+'Asst Agencies'!BR93+'Asst Agencies'!BZ93+'Asst Agencies'!CH93+'Asst Agencies'!CP93+'STM Web Sales Summary'!BC93</f>
        <v>0</v>
      </c>
      <c r="BD93" s="91">
        <f>'Adroit Sales Summary'!BC93+'Asst Agencies'!BC93+'Asst Agencies'!BK93+'Asst Agencies'!BS93+'Asst Agencies'!CA93+'Asst Agencies'!CI93+'Asst Agencies'!CQ93+'STM Web Sales Summary'!BD93</f>
        <v>0</v>
      </c>
      <c r="BE93" s="91">
        <f>'Adroit Sales Summary'!BD93+'Asst Agencies'!BD93+'Asst Agencies'!BL93+'Asst Agencies'!BT93+'Asst Agencies'!CB93+'Asst Agencies'!CJ93+'Asst Agencies'!CR93+'STM Web Sales Summary'!BE93</f>
        <v>1</v>
      </c>
      <c r="BF93" s="91">
        <f>'Adroit Sales Summary'!BE93+'Asst Agencies'!BE93+'Asst Agencies'!BM93+'Asst Agencies'!BU93+'Asst Agencies'!CC93+'Asst Agencies'!CK93+'Asst Agencies'!CS93+'STM Web Sales Summary'!BF93</f>
        <v>1</v>
      </c>
      <c r="BG93" s="60">
        <f>'Adroit Sales Summary'!BF93+'Asst Agencies'!BF93+'Asst Agencies'!BN93+'Asst Agencies'!BV93+'Asst Agencies'!CD93+'Asst Agencies'!CL93+'Asst Agencies'!CT93+'STM Web Sales Summary'!BG93</f>
        <v>0</v>
      </c>
      <c r="BH93" s="29">
        <f>'Adroit Sales Summary'!BG93+'Asst Agencies'!BG93+'Asst Agencies'!BO93+'Asst Agencies'!BW93+'Asst Agencies'!CE93+'Asst Agencies'!CM93+'Asst Agencies'!CU93+'STM Web Sales Summary'!BH93</f>
        <v>0</v>
      </c>
      <c r="BI93" s="29">
        <f>'Adroit Sales Summary'!BH93+'Asst Agencies'!BH93+'Asst Agencies'!BP93+'Asst Agencies'!BX93+'Asst Agencies'!CF93+'Asst Agencies'!CN93+'Asst Agencies'!CV93+'STM Web Sales Summary'!BI93</f>
        <v>0</v>
      </c>
      <c r="BJ93" s="57">
        <f>'Adroit Sales Summary'!BI93+'Asst Agencies'!BI93+'Asst Agencies'!BQ93+'Asst Agencies'!BY93+'Asst Agencies'!CG93+'Asst Agencies'!CO93+'Asst Agencies'!CW93+'STM Web Sales Summary'!BJ93</f>
        <v>0</v>
      </c>
      <c r="BK93" s="14">
        <f t="shared" si="2"/>
        <v>2</v>
      </c>
      <c r="BL93" s="91">
        <f>'Adroit Sales Summary'!BK93</f>
        <v>1</v>
      </c>
      <c r="BM93" s="91">
        <f t="shared" si="3"/>
        <v>1</v>
      </c>
    </row>
    <row r="94" spans="1:65" s="18" customFormat="1" x14ac:dyDescent="0.45">
      <c r="A94" s="3" t="s">
        <v>58</v>
      </c>
      <c r="B94" s="4">
        <f>'Adroit Sales Summary'!B94+'Asst Agencies'!B94+'STM Web Sales Summary'!B94</f>
        <v>1</v>
      </c>
      <c r="C94" s="4">
        <f>'Adroit Sales Summary'!C94+'Asst Agencies'!C94+'STM Web Sales Summary'!C94</f>
        <v>0</v>
      </c>
      <c r="D94" s="4">
        <f>'Adroit Sales Summary'!D94+'Asst Agencies'!D94+'STM Web Sales Summary'!D94</f>
        <v>2</v>
      </c>
      <c r="E94" s="4">
        <f>'Adroit Sales Summary'!E94+'Asst Agencies'!E94+'STM Web Sales Summary'!E94</f>
        <v>1</v>
      </c>
      <c r="F94" s="4">
        <f>'Adroit Sales Summary'!F94+'Asst Agencies'!F94+'STM Web Sales Summary'!F94</f>
        <v>0</v>
      </c>
      <c r="G94" s="4">
        <f>'Adroit Sales Summary'!G94+'Asst Agencies'!G94+'STM Web Sales Summary'!G94</f>
        <v>0</v>
      </c>
      <c r="H94" s="4">
        <f>'Adroit Sales Summary'!H94+'Asst Agencies'!H94+'STM Web Sales Summary'!H94</f>
        <v>0</v>
      </c>
      <c r="I94" s="4">
        <f>'Adroit Sales Summary'!I94+'Asst Agencies'!I94+'STM Web Sales Summary'!I94</f>
        <v>0</v>
      </c>
      <c r="J94" s="4">
        <f>'Adroit Sales Summary'!J94+'Asst Agencies'!J94+'STM Web Sales Summary'!J94</f>
        <v>0</v>
      </c>
      <c r="K94" s="4">
        <f>'Adroit Sales Summary'!K94+'Asst Agencies'!K94+'STM Web Sales Summary'!K94</f>
        <v>6</v>
      </c>
      <c r="L94" s="4">
        <f>'Adroit Sales Summary'!L94+'Asst Agencies'!L94+'STM Web Sales Summary'!L94</f>
        <v>3</v>
      </c>
      <c r="M94" s="4">
        <f>'Adroit Sales Summary'!M94+'Asst Agencies'!M94+'STM Web Sales Summary'!M94</f>
        <v>0</v>
      </c>
      <c r="N94" s="4">
        <f>'Adroit Sales Summary'!N94+'Asst Agencies'!N94+'STM Web Sales Summary'!N94</f>
        <v>0</v>
      </c>
      <c r="O94" s="4">
        <f>'Adroit Sales Summary'!O94+'Asst Agencies'!O94+'STM Web Sales Summary'!O94</f>
        <v>1</v>
      </c>
      <c r="P94" s="4">
        <f>'Adroit Sales Summary'!P94+'Asst Agencies'!P94+'STM Web Sales Summary'!P94</f>
        <v>0</v>
      </c>
      <c r="Q94" s="4">
        <f>'Adroit Sales Summary'!Q94+'Asst Agencies'!Q94+'STM Web Sales Summary'!Q94</f>
        <v>0</v>
      </c>
      <c r="R94" s="4">
        <f>'Adroit Sales Summary'!R94+'Asst Agencies'!R94+'STM Web Sales Summary'!R94</f>
        <v>0</v>
      </c>
      <c r="S94" s="4">
        <f>'Adroit Sales Summary'!S94+'Asst Agencies'!S94+'STM Web Sales Summary'!S94</f>
        <v>1</v>
      </c>
      <c r="T94" s="4">
        <f>'Adroit Sales Summary'!T94+'Asst Agencies'!T94+'STM Web Sales Summary'!T94</f>
        <v>0</v>
      </c>
      <c r="U94" s="4">
        <f>'Adroit Sales Summary'!U94+'Asst Agencies'!U94+'STM Web Sales Summary'!U94</f>
        <v>0</v>
      </c>
      <c r="V94" s="4">
        <f>'Adroit Sales Summary'!V94+'Asst Agencies'!V94+'STM Web Sales Summary'!V94</f>
        <v>0</v>
      </c>
      <c r="W94" s="4">
        <f>'Adroit Sales Summary'!W94+'Asst Agencies'!W94+'STM Web Sales Summary'!W94</f>
        <v>0</v>
      </c>
      <c r="X94" s="4">
        <f>'Adroit Sales Summary'!X94+'Asst Agencies'!X94+'STM Web Sales Summary'!X94</f>
        <v>1</v>
      </c>
      <c r="Y94" s="4">
        <f>'Adroit Sales Summary'!Y94+'Asst Agencies'!Y94+'STM Web Sales Summary'!Y94</f>
        <v>0</v>
      </c>
      <c r="Z94" s="4">
        <f>'Adroit Sales Summary'!Z94+'Asst Agencies'!Z94+'STM Web Sales Summary'!Z94</f>
        <v>0</v>
      </c>
      <c r="AA94" s="4">
        <f>'Adroit Sales Summary'!AA94+'Asst Agencies'!AA94+'STM Web Sales Summary'!AA94</f>
        <v>0</v>
      </c>
      <c r="AB94" s="4">
        <f>'Adroit Sales Summary'!AB94+'Asst Agencies'!AB94+'STM Web Sales Summary'!AB94</f>
        <v>0</v>
      </c>
      <c r="AC94" s="4">
        <f>'Adroit Sales Summary'!AC94+'Asst Agencies'!AC94+'STM Web Sales Summary'!AC94</f>
        <v>0</v>
      </c>
      <c r="AD94" s="4">
        <f>'Adroit Sales Summary'!AD94+'Asst Agencies'!AD94+'STM Web Sales Summary'!AD94</f>
        <v>0</v>
      </c>
      <c r="AE94" s="4">
        <f>'Adroit Sales Summary'!AE94+'Asst Agencies'!AE94+'STM Web Sales Summary'!AE94</f>
        <v>0</v>
      </c>
      <c r="AF94" s="4">
        <f>'Adroit Sales Summary'!AF94+'Asst Agencies'!AF94+'STM Web Sales Summary'!AF94</f>
        <v>0</v>
      </c>
      <c r="AG94" s="4">
        <f>'Adroit Sales Summary'!AG94+'Asst Agencies'!AG94+'STM Web Sales Summary'!AG94</f>
        <v>0</v>
      </c>
      <c r="AH94" s="4">
        <f>'Adroit Sales Summary'!AH94+'Asst Agencies'!AH94+'STM Web Sales Summary'!AH94</f>
        <v>0</v>
      </c>
      <c r="AI94" s="4">
        <f>'Adroit Sales Summary'!AI94+'Asst Agencies'!AI94+'STM Web Sales Summary'!AI94</f>
        <v>0</v>
      </c>
      <c r="AJ94" s="4">
        <f>'Adroit Sales Summary'!AJ94+'Asst Agencies'!AJ94+'STM Web Sales Summary'!AJ94</f>
        <v>0</v>
      </c>
      <c r="AK94" s="4">
        <f>'Adroit Sales Summary'!AK94+'Asst Agencies'!AK94+'STM Web Sales Summary'!AK94</f>
        <v>3</v>
      </c>
      <c r="AL94" s="4">
        <f>'Adroit Sales Summary'!AL94+'Asst Agencies'!AL94+'STM Web Sales Summary'!AL94</f>
        <v>0</v>
      </c>
      <c r="AM94" s="4">
        <f>'Adroit Sales Summary'!AM94+'Asst Agencies'!AM94+'STM Web Sales Summary'!AM94</f>
        <v>0</v>
      </c>
      <c r="AN94" s="4">
        <f>'Adroit Sales Summary'!AN94+'Asst Agencies'!AN94+'STM Web Sales Summary'!AN94</f>
        <v>2</v>
      </c>
      <c r="AO94" s="4">
        <f>'Adroit Sales Summary'!AO94+'Asst Agencies'!AO94+'STM Web Sales Summary'!AO94</f>
        <v>0</v>
      </c>
      <c r="AP94" s="4">
        <f>'Adroit Sales Summary'!AP94+'Asst Agencies'!AP94+'STM Web Sales Summary'!AP94</f>
        <v>0</v>
      </c>
      <c r="AQ94" s="4">
        <f>'Adroit Sales Summary'!AQ94+'Asst Agencies'!AQ94+'STM Web Sales Summary'!AQ94</f>
        <v>0</v>
      </c>
      <c r="AR94" s="4">
        <f>'Adroit Sales Summary'!AR94+'Asst Agencies'!AR94+'STM Web Sales Summary'!AR94</f>
        <v>0</v>
      </c>
      <c r="AS94" s="4">
        <f>'Adroit Sales Summary'!AS94+'Asst Agencies'!AS94+'STM Web Sales Summary'!AS94</f>
        <v>6</v>
      </c>
      <c r="AT94" s="4">
        <f>'Adroit Sales Summary'!AT94+'Asst Agencies'!AT94+'STM Web Sales Summary'!AT94</f>
        <v>0</v>
      </c>
      <c r="AU94" s="4">
        <f>'Adroit Sales Summary'!AU94+'Asst Agencies'!AU94+'STM Web Sales Summary'!AU94</f>
        <v>0</v>
      </c>
      <c r="AV94" s="4">
        <f>'Adroit Sales Summary'!AV94+'Asst Agencies'!AV94+'STM Web Sales Summary'!AV94</f>
        <v>2</v>
      </c>
      <c r="AW94" s="4">
        <f>'Adroit Sales Summary'!AW94+'Asst Agencies'!AW94+'STM Web Sales Summary'!AW94</f>
        <v>0</v>
      </c>
      <c r="AX94" s="4">
        <f>'Adroit Sales Summary'!AX94+'Asst Agencies'!AX94+'STM Web Sales Summary'!AX94</f>
        <v>1</v>
      </c>
      <c r="AY94" s="4">
        <f>'Adroit Sales Summary'!AY94+'Asst Agencies'!AY94+'STM Web Sales Summary'!AY94</f>
        <v>4</v>
      </c>
      <c r="AZ94" s="4">
        <f>'Adroit Sales Summary'!AZ94+'Asst Agencies'!AZ94+'STM Web Sales Summary'!AZ94</f>
        <v>0</v>
      </c>
      <c r="BA94" s="18">
        <f>'Adroit Sales Summary'!BA94+'Asst Agencies'!BA94+'STM Web Sales Summary'!BA94</f>
        <v>34</v>
      </c>
      <c r="BC94" s="4">
        <f>'Adroit Sales Summary'!BB94+'Asst Agencies'!BB94+'Asst Agencies'!BJ94+'Asst Agencies'!BR94+'Asst Agencies'!BZ94+'Asst Agencies'!CH94+'Asst Agencies'!CP94+'STM Web Sales Summary'!BC94</f>
        <v>5</v>
      </c>
      <c r="BD94" s="4">
        <f>'Adroit Sales Summary'!BC94+'Asst Agencies'!BC94+'Asst Agencies'!BK94+'Asst Agencies'!BS94+'Asst Agencies'!CA94+'Asst Agencies'!CI94+'Asst Agencies'!CQ94+'STM Web Sales Summary'!BD94</f>
        <v>0</v>
      </c>
      <c r="BE94" s="4">
        <f>'Adroit Sales Summary'!BD94+'Asst Agencies'!BD94+'Asst Agencies'!BL94+'Asst Agencies'!BT94+'Asst Agencies'!CB94+'Asst Agencies'!CJ94+'Asst Agencies'!CR94+'STM Web Sales Summary'!BE94</f>
        <v>13</v>
      </c>
      <c r="BF94" s="4">
        <f>'Adroit Sales Summary'!BE94+'Asst Agencies'!BE94+'Asst Agencies'!BM94+'Asst Agencies'!BU94+'Asst Agencies'!CC94+'Asst Agencies'!CK94+'Asst Agencies'!CS94+'STM Web Sales Summary'!BF94</f>
        <v>16</v>
      </c>
      <c r="BG94" s="62">
        <f>'Adroit Sales Summary'!BF94+'Asst Agencies'!BF94+'Asst Agencies'!BN94+'Asst Agencies'!BV94+'Asst Agencies'!CD94+'Asst Agencies'!CL94+'Asst Agencies'!CT94+'STM Web Sales Summary'!BG94</f>
        <v>0</v>
      </c>
      <c r="BH94" s="30">
        <f>'Adroit Sales Summary'!BG94+'Asst Agencies'!BG94+'Asst Agencies'!BO94+'Asst Agencies'!BW94+'Asst Agencies'!CE94+'Asst Agencies'!CM94+'Asst Agencies'!CU94+'STM Web Sales Summary'!BH94</f>
        <v>0</v>
      </c>
      <c r="BI94" s="30">
        <f>'Adroit Sales Summary'!BH94+'Asst Agencies'!BH94+'Asst Agencies'!BP94+'Asst Agencies'!BX94+'Asst Agencies'!CF94+'Asst Agencies'!CN94+'Asst Agencies'!CV94+'STM Web Sales Summary'!BI94</f>
        <v>0</v>
      </c>
      <c r="BJ94" s="68">
        <f>'Adroit Sales Summary'!BI94+'Asst Agencies'!BI94+'Asst Agencies'!BQ94+'Asst Agencies'!BY94+'Asst Agencies'!CG94+'Asst Agencies'!CO94+'Asst Agencies'!CW94+'STM Web Sales Summary'!BJ94</f>
        <v>0</v>
      </c>
      <c r="BK94" s="18">
        <f t="shared" si="2"/>
        <v>34</v>
      </c>
      <c r="BL94" s="4">
        <f>'Adroit Sales Summary'!BK94</f>
        <v>4</v>
      </c>
      <c r="BM94" s="4">
        <f t="shared" si="3"/>
        <v>30</v>
      </c>
    </row>
    <row r="95" spans="1:65" x14ac:dyDescent="0.45">
      <c r="A95" s="2">
        <v>42813</v>
      </c>
      <c r="B95" s="91">
        <f>'Adroit Sales Summary'!B95+'Asst Agencies'!B95+'STM Web Sales Summary'!B95</f>
        <v>0</v>
      </c>
      <c r="C95" s="91">
        <f>'Adroit Sales Summary'!C95+'Asst Agencies'!C95+'STM Web Sales Summary'!C95</f>
        <v>0</v>
      </c>
      <c r="D95" s="91">
        <f>'Adroit Sales Summary'!D95+'Asst Agencies'!D95+'STM Web Sales Summary'!D95</f>
        <v>0</v>
      </c>
      <c r="E95" s="91">
        <f>'Adroit Sales Summary'!E95+'Asst Agencies'!E95+'STM Web Sales Summary'!E95</f>
        <v>0</v>
      </c>
      <c r="F95" s="91">
        <f>'Adroit Sales Summary'!F95+'Asst Agencies'!F95+'STM Web Sales Summary'!F95</f>
        <v>0</v>
      </c>
      <c r="G95" s="91">
        <f>'Adroit Sales Summary'!G95+'Asst Agencies'!G95+'STM Web Sales Summary'!G95</f>
        <v>0</v>
      </c>
      <c r="H95" s="91">
        <f>'Adroit Sales Summary'!H95+'Asst Agencies'!H95+'STM Web Sales Summary'!H95</f>
        <v>0</v>
      </c>
      <c r="I95" s="91">
        <f>'Adroit Sales Summary'!I95+'Asst Agencies'!I95+'STM Web Sales Summary'!I95</f>
        <v>0</v>
      </c>
      <c r="J95" s="91">
        <f>'Adroit Sales Summary'!J95+'Asst Agencies'!J95+'STM Web Sales Summary'!J95</f>
        <v>0</v>
      </c>
      <c r="K95" s="91">
        <f>'Adroit Sales Summary'!K95+'Asst Agencies'!K95+'STM Web Sales Summary'!K95</f>
        <v>0</v>
      </c>
      <c r="L95" s="91">
        <f>'Adroit Sales Summary'!L95+'Asst Agencies'!L95+'STM Web Sales Summary'!L95</f>
        <v>0</v>
      </c>
      <c r="M95" s="91">
        <f>'Adroit Sales Summary'!M95+'Asst Agencies'!M95+'STM Web Sales Summary'!M95</f>
        <v>0</v>
      </c>
      <c r="N95" s="91">
        <f>'Adroit Sales Summary'!N95+'Asst Agencies'!N95+'STM Web Sales Summary'!N95</f>
        <v>0</v>
      </c>
      <c r="O95" s="91">
        <f>'Adroit Sales Summary'!O95+'Asst Agencies'!O95+'STM Web Sales Summary'!O95</f>
        <v>0</v>
      </c>
      <c r="P95" s="91">
        <f>'Adroit Sales Summary'!P95+'Asst Agencies'!P95+'STM Web Sales Summary'!P95</f>
        <v>1</v>
      </c>
      <c r="Q95" s="91">
        <f>'Adroit Sales Summary'!Q95+'Asst Agencies'!Q95+'STM Web Sales Summary'!Q95</f>
        <v>0</v>
      </c>
      <c r="R95" s="91">
        <f>'Adroit Sales Summary'!R95+'Asst Agencies'!R95+'STM Web Sales Summary'!R95</f>
        <v>0</v>
      </c>
      <c r="S95" s="91">
        <f>'Adroit Sales Summary'!S95+'Asst Agencies'!S95+'STM Web Sales Summary'!S95</f>
        <v>0</v>
      </c>
      <c r="T95" s="91">
        <f>'Adroit Sales Summary'!T95+'Asst Agencies'!T95+'STM Web Sales Summary'!T95</f>
        <v>0</v>
      </c>
      <c r="U95" s="91">
        <f>'Adroit Sales Summary'!U95+'Asst Agencies'!U95+'STM Web Sales Summary'!U95</f>
        <v>0</v>
      </c>
      <c r="V95" s="91">
        <f>'Adroit Sales Summary'!V95+'Asst Agencies'!V95+'STM Web Sales Summary'!V95</f>
        <v>0</v>
      </c>
      <c r="W95" s="91">
        <f>'Adroit Sales Summary'!W95+'Asst Agencies'!W95+'STM Web Sales Summary'!W95</f>
        <v>0</v>
      </c>
      <c r="X95" s="91">
        <f>'Adroit Sales Summary'!X95+'Asst Agencies'!X95+'STM Web Sales Summary'!X95</f>
        <v>0</v>
      </c>
      <c r="Y95" s="91">
        <f>'Adroit Sales Summary'!Y95+'Asst Agencies'!Y95+'STM Web Sales Summary'!Y95</f>
        <v>0</v>
      </c>
      <c r="Z95" s="91">
        <f>'Adroit Sales Summary'!Z95+'Asst Agencies'!Z95+'STM Web Sales Summary'!Z95</f>
        <v>0</v>
      </c>
      <c r="AA95" s="91">
        <f>'Adroit Sales Summary'!AA95+'Asst Agencies'!AA95+'STM Web Sales Summary'!AA95</f>
        <v>0</v>
      </c>
      <c r="AB95" s="91">
        <f>'Adroit Sales Summary'!AB95+'Asst Agencies'!AB95+'STM Web Sales Summary'!AB95</f>
        <v>0</v>
      </c>
      <c r="AC95" s="91">
        <f>'Adroit Sales Summary'!AC95+'Asst Agencies'!AC95+'STM Web Sales Summary'!AC95</f>
        <v>0</v>
      </c>
      <c r="AD95" s="91">
        <f>'Adroit Sales Summary'!AD95+'Asst Agencies'!AD95+'STM Web Sales Summary'!AD95</f>
        <v>0</v>
      </c>
      <c r="AE95" s="91">
        <f>'Adroit Sales Summary'!AE95+'Asst Agencies'!AE95+'STM Web Sales Summary'!AE95</f>
        <v>0</v>
      </c>
      <c r="AF95" s="91">
        <f>'Adroit Sales Summary'!AF95+'Asst Agencies'!AF95+'STM Web Sales Summary'!AF95</f>
        <v>0</v>
      </c>
      <c r="AG95" s="91">
        <f>'Adroit Sales Summary'!AG95+'Asst Agencies'!AG95+'STM Web Sales Summary'!AG95</f>
        <v>0</v>
      </c>
      <c r="AH95" s="91">
        <f>'Adroit Sales Summary'!AH95+'Asst Agencies'!AH95+'STM Web Sales Summary'!AH95</f>
        <v>0</v>
      </c>
      <c r="AI95" s="91">
        <f>'Adroit Sales Summary'!AI95+'Asst Agencies'!AI95+'STM Web Sales Summary'!AI95</f>
        <v>0</v>
      </c>
      <c r="AJ95" s="91">
        <f>'Adroit Sales Summary'!AJ95+'Asst Agencies'!AJ95+'STM Web Sales Summary'!AJ95</f>
        <v>0</v>
      </c>
      <c r="AK95" s="91">
        <f>'Adroit Sales Summary'!AK95+'Asst Agencies'!AK95+'STM Web Sales Summary'!AK95</f>
        <v>0</v>
      </c>
      <c r="AL95" s="91">
        <f>'Adroit Sales Summary'!AL95+'Asst Agencies'!AL95+'STM Web Sales Summary'!AL95</f>
        <v>0</v>
      </c>
      <c r="AM95" s="91">
        <f>'Adroit Sales Summary'!AM95+'Asst Agencies'!AM95+'STM Web Sales Summary'!AM95</f>
        <v>0</v>
      </c>
      <c r="AN95" s="91">
        <f>'Adroit Sales Summary'!AN95+'Asst Agencies'!AN95+'STM Web Sales Summary'!AN95</f>
        <v>0</v>
      </c>
      <c r="AO95" s="91">
        <f>'Adroit Sales Summary'!AO95+'Asst Agencies'!AO95+'STM Web Sales Summary'!AO95</f>
        <v>0</v>
      </c>
      <c r="AP95" s="91">
        <f>'Adroit Sales Summary'!AP95+'Asst Agencies'!AP95+'STM Web Sales Summary'!AP95</f>
        <v>0</v>
      </c>
      <c r="AQ95" s="91">
        <f>'Adroit Sales Summary'!AQ95+'Asst Agencies'!AQ95+'STM Web Sales Summary'!AQ95</f>
        <v>0</v>
      </c>
      <c r="AR95" s="91">
        <f>'Adroit Sales Summary'!AR95+'Asst Agencies'!AR95+'STM Web Sales Summary'!AR95</f>
        <v>0</v>
      </c>
      <c r="AS95" s="91">
        <f>'Adroit Sales Summary'!AS95+'Asst Agencies'!AS95+'STM Web Sales Summary'!AS95</f>
        <v>0</v>
      </c>
      <c r="AT95" s="91">
        <f>'Adroit Sales Summary'!AT95+'Asst Agencies'!AT95+'STM Web Sales Summary'!AT95</f>
        <v>0</v>
      </c>
      <c r="AU95" s="91">
        <f>'Adroit Sales Summary'!AU95+'Asst Agencies'!AU95+'STM Web Sales Summary'!AU95</f>
        <v>0</v>
      </c>
      <c r="AV95" s="91">
        <f>'Adroit Sales Summary'!AV95+'Asst Agencies'!AV95+'STM Web Sales Summary'!AV95</f>
        <v>0</v>
      </c>
      <c r="AW95" s="91">
        <f>'Adroit Sales Summary'!AW95+'Asst Agencies'!AW95+'STM Web Sales Summary'!AW95</f>
        <v>0</v>
      </c>
      <c r="AX95" s="91">
        <f>'Adroit Sales Summary'!AX95+'Asst Agencies'!AX95+'STM Web Sales Summary'!AX95</f>
        <v>0</v>
      </c>
      <c r="AY95" s="91">
        <f>'Adroit Sales Summary'!AY95+'Asst Agencies'!AY95+'STM Web Sales Summary'!AY95</f>
        <v>0</v>
      </c>
      <c r="AZ95" s="91">
        <f>'Adroit Sales Summary'!AZ95+'Asst Agencies'!AZ95+'STM Web Sales Summary'!AZ95</f>
        <v>0</v>
      </c>
      <c r="BA95" s="14">
        <f>'Adroit Sales Summary'!BA95+'Asst Agencies'!BA95+'STM Web Sales Summary'!BA95</f>
        <v>1</v>
      </c>
      <c r="BC95" s="91">
        <f>'Adroit Sales Summary'!BB95+'Asst Agencies'!BB95+'Asst Agencies'!BJ95+'Asst Agencies'!BR95+'Asst Agencies'!BZ95+'Asst Agencies'!CH95+'Asst Agencies'!CP95+'STM Web Sales Summary'!BC95</f>
        <v>0</v>
      </c>
      <c r="BD95" s="91">
        <f>'Adroit Sales Summary'!BC95+'Asst Agencies'!BC95+'Asst Agencies'!BK95+'Asst Agencies'!BS95+'Asst Agencies'!CA95+'Asst Agencies'!CI95+'Asst Agencies'!CQ95+'STM Web Sales Summary'!BD95</f>
        <v>0</v>
      </c>
      <c r="BE95" s="91">
        <f>'Adroit Sales Summary'!BD95+'Asst Agencies'!BD95+'Asst Agencies'!BL95+'Asst Agencies'!BT95+'Asst Agencies'!CB95+'Asst Agencies'!CJ95+'Asst Agencies'!CR95+'STM Web Sales Summary'!BE95</f>
        <v>1</v>
      </c>
      <c r="BF95" s="91">
        <f>'Adroit Sales Summary'!BE95+'Asst Agencies'!BE95+'Asst Agencies'!BM95+'Asst Agencies'!BU95+'Asst Agencies'!CC95+'Asst Agencies'!CK95+'Asst Agencies'!CS95+'STM Web Sales Summary'!BF95</f>
        <v>0</v>
      </c>
      <c r="BG95" s="60">
        <f>'Adroit Sales Summary'!BF95+'Asst Agencies'!BF95+'Asst Agencies'!BN95+'Asst Agencies'!BV95+'Asst Agencies'!CD95+'Asst Agencies'!CL95+'Asst Agencies'!CT95+'STM Web Sales Summary'!BG95</f>
        <v>0</v>
      </c>
      <c r="BH95" s="29">
        <f>'Adroit Sales Summary'!BG95+'Asst Agencies'!BG95+'Asst Agencies'!BO95+'Asst Agencies'!BW95+'Asst Agencies'!CE95+'Asst Agencies'!CM95+'Asst Agencies'!CU95+'STM Web Sales Summary'!BH95</f>
        <v>0</v>
      </c>
      <c r="BI95" s="29">
        <f>'Adroit Sales Summary'!BH95+'Asst Agencies'!BH95+'Asst Agencies'!BP95+'Asst Agencies'!BX95+'Asst Agencies'!CF95+'Asst Agencies'!CN95+'Asst Agencies'!CV95+'STM Web Sales Summary'!BI95</f>
        <v>0</v>
      </c>
      <c r="BJ95" s="57">
        <f>'Adroit Sales Summary'!BI95+'Asst Agencies'!BI95+'Asst Agencies'!BQ95+'Asst Agencies'!BY95+'Asst Agencies'!CG95+'Asst Agencies'!CO95+'Asst Agencies'!CW95+'STM Web Sales Summary'!BJ95</f>
        <v>0</v>
      </c>
      <c r="BK95" s="14">
        <f t="shared" si="2"/>
        <v>1</v>
      </c>
      <c r="BL95" s="91">
        <f>'Adroit Sales Summary'!BK95</f>
        <v>0</v>
      </c>
      <c r="BM95" s="91">
        <f t="shared" si="3"/>
        <v>1</v>
      </c>
    </row>
    <row r="96" spans="1:65" x14ac:dyDescent="0.45">
      <c r="A96" s="2">
        <v>42814</v>
      </c>
      <c r="B96" s="91">
        <f>'Adroit Sales Summary'!B96+'Asst Agencies'!B96+'STM Web Sales Summary'!B96</f>
        <v>0</v>
      </c>
      <c r="C96" s="91">
        <f>'Adroit Sales Summary'!C96+'Asst Agencies'!C96+'STM Web Sales Summary'!C96</f>
        <v>0</v>
      </c>
      <c r="D96" s="91">
        <f>'Adroit Sales Summary'!D96+'Asst Agencies'!D96+'STM Web Sales Summary'!D96</f>
        <v>0</v>
      </c>
      <c r="E96" s="91">
        <f>'Adroit Sales Summary'!E96+'Asst Agencies'!E96+'STM Web Sales Summary'!E96</f>
        <v>0</v>
      </c>
      <c r="F96" s="91">
        <f>'Adroit Sales Summary'!F96+'Asst Agencies'!F96+'STM Web Sales Summary'!F96</f>
        <v>0</v>
      </c>
      <c r="G96" s="91">
        <f>'Adroit Sales Summary'!G96+'Asst Agencies'!G96+'STM Web Sales Summary'!G96</f>
        <v>0</v>
      </c>
      <c r="H96" s="91">
        <f>'Adroit Sales Summary'!H96+'Asst Agencies'!H96+'STM Web Sales Summary'!H96</f>
        <v>0</v>
      </c>
      <c r="I96" s="91">
        <f>'Adroit Sales Summary'!I96+'Asst Agencies'!I96+'STM Web Sales Summary'!I96</f>
        <v>0</v>
      </c>
      <c r="J96" s="91">
        <f>'Adroit Sales Summary'!J96+'Asst Agencies'!J96+'STM Web Sales Summary'!J96</f>
        <v>0</v>
      </c>
      <c r="K96" s="91">
        <f>'Adroit Sales Summary'!K96+'Asst Agencies'!K96+'STM Web Sales Summary'!K96</f>
        <v>0</v>
      </c>
      <c r="L96" s="91">
        <f>'Adroit Sales Summary'!L96+'Asst Agencies'!L96+'STM Web Sales Summary'!L96</f>
        <v>0</v>
      </c>
      <c r="M96" s="91">
        <f>'Adroit Sales Summary'!M96+'Asst Agencies'!M96+'STM Web Sales Summary'!M96</f>
        <v>0</v>
      </c>
      <c r="N96" s="91">
        <f>'Adroit Sales Summary'!N96+'Asst Agencies'!N96+'STM Web Sales Summary'!N96</f>
        <v>0</v>
      </c>
      <c r="O96" s="91">
        <f>'Adroit Sales Summary'!O96+'Asst Agencies'!O96+'STM Web Sales Summary'!O96</f>
        <v>1</v>
      </c>
      <c r="P96" s="91">
        <f>'Adroit Sales Summary'!P96+'Asst Agencies'!P96+'STM Web Sales Summary'!P96</f>
        <v>0</v>
      </c>
      <c r="Q96" s="91">
        <f>'Adroit Sales Summary'!Q96+'Asst Agencies'!Q96+'STM Web Sales Summary'!Q96</f>
        <v>0</v>
      </c>
      <c r="R96" s="91">
        <f>'Adroit Sales Summary'!R96+'Asst Agencies'!R96+'STM Web Sales Summary'!R96</f>
        <v>0</v>
      </c>
      <c r="S96" s="91">
        <f>'Adroit Sales Summary'!S96+'Asst Agencies'!S96+'STM Web Sales Summary'!S96</f>
        <v>0</v>
      </c>
      <c r="T96" s="91">
        <f>'Adroit Sales Summary'!T96+'Asst Agencies'!T96+'STM Web Sales Summary'!T96</f>
        <v>0</v>
      </c>
      <c r="U96" s="91">
        <f>'Adroit Sales Summary'!U96+'Asst Agencies'!U96+'STM Web Sales Summary'!U96</f>
        <v>0</v>
      </c>
      <c r="V96" s="91">
        <f>'Adroit Sales Summary'!V96+'Asst Agencies'!V96+'STM Web Sales Summary'!V96</f>
        <v>0</v>
      </c>
      <c r="W96" s="91">
        <f>'Adroit Sales Summary'!W96+'Asst Agencies'!W96+'STM Web Sales Summary'!W96</f>
        <v>0</v>
      </c>
      <c r="X96" s="91">
        <f>'Adroit Sales Summary'!X96+'Asst Agencies'!X96+'STM Web Sales Summary'!X96</f>
        <v>0</v>
      </c>
      <c r="Y96" s="91">
        <f>'Adroit Sales Summary'!Y96+'Asst Agencies'!Y96+'STM Web Sales Summary'!Y96</f>
        <v>0</v>
      </c>
      <c r="Z96" s="91">
        <f>'Adroit Sales Summary'!Z96+'Asst Agencies'!Z96+'STM Web Sales Summary'!Z96</f>
        <v>0</v>
      </c>
      <c r="AA96" s="91">
        <f>'Adroit Sales Summary'!AA96+'Asst Agencies'!AA96+'STM Web Sales Summary'!AA96</f>
        <v>0</v>
      </c>
      <c r="AB96" s="91">
        <f>'Adroit Sales Summary'!AB96+'Asst Agencies'!AB96+'STM Web Sales Summary'!AB96</f>
        <v>0</v>
      </c>
      <c r="AC96" s="91">
        <f>'Adroit Sales Summary'!AC96+'Asst Agencies'!AC96+'STM Web Sales Summary'!AC96</f>
        <v>0</v>
      </c>
      <c r="AD96" s="91">
        <f>'Adroit Sales Summary'!AD96+'Asst Agencies'!AD96+'STM Web Sales Summary'!AD96</f>
        <v>0</v>
      </c>
      <c r="AE96" s="91">
        <f>'Adroit Sales Summary'!AE96+'Asst Agencies'!AE96+'STM Web Sales Summary'!AE96</f>
        <v>0</v>
      </c>
      <c r="AF96" s="91">
        <f>'Adroit Sales Summary'!AF96+'Asst Agencies'!AF96+'STM Web Sales Summary'!AF96</f>
        <v>0</v>
      </c>
      <c r="AG96" s="91">
        <f>'Adroit Sales Summary'!AG96+'Asst Agencies'!AG96+'STM Web Sales Summary'!AG96</f>
        <v>0</v>
      </c>
      <c r="AH96" s="91">
        <f>'Adroit Sales Summary'!AH96+'Asst Agencies'!AH96+'STM Web Sales Summary'!AH96</f>
        <v>0</v>
      </c>
      <c r="AI96" s="91">
        <f>'Adroit Sales Summary'!AI96+'Asst Agencies'!AI96+'STM Web Sales Summary'!AI96</f>
        <v>0</v>
      </c>
      <c r="AJ96" s="91">
        <f>'Adroit Sales Summary'!AJ96+'Asst Agencies'!AJ96+'STM Web Sales Summary'!AJ96</f>
        <v>0</v>
      </c>
      <c r="AK96" s="91">
        <f>'Adroit Sales Summary'!AK96+'Asst Agencies'!AK96+'STM Web Sales Summary'!AK96</f>
        <v>0</v>
      </c>
      <c r="AL96" s="91">
        <f>'Adroit Sales Summary'!AL96+'Asst Agencies'!AL96+'STM Web Sales Summary'!AL96</f>
        <v>0</v>
      </c>
      <c r="AM96" s="91">
        <f>'Adroit Sales Summary'!AM96+'Asst Agencies'!AM96+'STM Web Sales Summary'!AM96</f>
        <v>0</v>
      </c>
      <c r="AN96" s="91">
        <f>'Adroit Sales Summary'!AN96+'Asst Agencies'!AN96+'STM Web Sales Summary'!AN96</f>
        <v>0</v>
      </c>
      <c r="AO96" s="91">
        <f>'Adroit Sales Summary'!AO96+'Asst Agencies'!AO96+'STM Web Sales Summary'!AO96</f>
        <v>0</v>
      </c>
      <c r="AP96" s="91">
        <f>'Adroit Sales Summary'!AP96+'Asst Agencies'!AP96+'STM Web Sales Summary'!AP96</f>
        <v>0</v>
      </c>
      <c r="AQ96" s="91">
        <f>'Adroit Sales Summary'!AQ96+'Asst Agencies'!AQ96+'STM Web Sales Summary'!AQ96</f>
        <v>0</v>
      </c>
      <c r="AR96" s="91">
        <f>'Adroit Sales Summary'!AR96+'Asst Agencies'!AR96+'STM Web Sales Summary'!AR96</f>
        <v>0</v>
      </c>
      <c r="AS96" s="91">
        <f>'Adroit Sales Summary'!AS96+'Asst Agencies'!AS96+'STM Web Sales Summary'!AS96</f>
        <v>1</v>
      </c>
      <c r="AT96" s="91">
        <f>'Adroit Sales Summary'!AT96+'Asst Agencies'!AT96+'STM Web Sales Summary'!AT96</f>
        <v>0</v>
      </c>
      <c r="AU96" s="91">
        <f>'Adroit Sales Summary'!AU96+'Asst Agencies'!AU96+'STM Web Sales Summary'!AU96</f>
        <v>0</v>
      </c>
      <c r="AV96" s="91">
        <f>'Adroit Sales Summary'!AV96+'Asst Agencies'!AV96+'STM Web Sales Summary'!AV96</f>
        <v>2</v>
      </c>
      <c r="AW96" s="91">
        <f>'Adroit Sales Summary'!AW96+'Asst Agencies'!AW96+'STM Web Sales Summary'!AW96</f>
        <v>0</v>
      </c>
      <c r="AX96" s="91">
        <f>'Adroit Sales Summary'!AX96+'Asst Agencies'!AX96+'STM Web Sales Summary'!AX96</f>
        <v>0</v>
      </c>
      <c r="AY96" s="91">
        <f>'Adroit Sales Summary'!AY96+'Asst Agencies'!AY96+'STM Web Sales Summary'!AY96</f>
        <v>0</v>
      </c>
      <c r="AZ96" s="91">
        <f>'Adroit Sales Summary'!AZ96+'Asst Agencies'!AZ96+'STM Web Sales Summary'!AZ96</f>
        <v>0</v>
      </c>
      <c r="BA96" s="14">
        <f>'Adroit Sales Summary'!BA96+'Asst Agencies'!BA96+'STM Web Sales Summary'!BA96</f>
        <v>4</v>
      </c>
      <c r="BC96" s="91">
        <f>'Adroit Sales Summary'!BB96+'Asst Agencies'!BB96+'Asst Agencies'!BJ96+'Asst Agencies'!BR96+'Asst Agencies'!BZ96+'Asst Agencies'!CH96+'Asst Agencies'!CP96+'STM Web Sales Summary'!BC96</f>
        <v>0</v>
      </c>
      <c r="BD96" s="91">
        <f>'Adroit Sales Summary'!BC96+'Asst Agencies'!BC96+'Asst Agencies'!BK96+'Asst Agencies'!BS96+'Asst Agencies'!CA96+'Asst Agencies'!CI96+'Asst Agencies'!CQ96+'STM Web Sales Summary'!BD96</f>
        <v>0</v>
      </c>
      <c r="BE96" s="91">
        <f>'Adroit Sales Summary'!BD96+'Asst Agencies'!BD96+'Asst Agencies'!BL96+'Asst Agencies'!BT96+'Asst Agencies'!CB96+'Asst Agencies'!CJ96+'Asst Agencies'!CR96+'STM Web Sales Summary'!BE96</f>
        <v>2</v>
      </c>
      <c r="BF96" s="91">
        <f>'Adroit Sales Summary'!BE96+'Asst Agencies'!BE96+'Asst Agencies'!BM96+'Asst Agencies'!BU96+'Asst Agencies'!CC96+'Asst Agencies'!CK96+'Asst Agencies'!CS96+'STM Web Sales Summary'!BF96</f>
        <v>2</v>
      </c>
      <c r="BG96" s="60">
        <f>'Adroit Sales Summary'!BF96+'Asst Agencies'!BF96+'Asst Agencies'!BN96+'Asst Agencies'!BV96+'Asst Agencies'!CD96+'Asst Agencies'!CL96+'Asst Agencies'!CT96+'STM Web Sales Summary'!BG96</f>
        <v>0</v>
      </c>
      <c r="BH96" s="29">
        <f>'Adroit Sales Summary'!BG96+'Asst Agencies'!BG96+'Asst Agencies'!BO96+'Asst Agencies'!BW96+'Asst Agencies'!CE96+'Asst Agencies'!CM96+'Asst Agencies'!CU96+'STM Web Sales Summary'!BH96</f>
        <v>0</v>
      </c>
      <c r="BI96" s="29">
        <f>'Adroit Sales Summary'!BH96+'Asst Agencies'!BH96+'Asst Agencies'!BP96+'Asst Agencies'!BX96+'Asst Agencies'!CF96+'Asst Agencies'!CN96+'Asst Agencies'!CV96+'STM Web Sales Summary'!BI96</f>
        <v>0</v>
      </c>
      <c r="BJ96" s="57">
        <f>'Adroit Sales Summary'!BI96+'Asst Agencies'!BI96+'Asst Agencies'!BQ96+'Asst Agencies'!BY96+'Asst Agencies'!CG96+'Asst Agencies'!CO96+'Asst Agencies'!CW96+'STM Web Sales Summary'!BJ96</f>
        <v>0</v>
      </c>
      <c r="BK96" s="14">
        <f t="shared" si="2"/>
        <v>4</v>
      </c>
      <c r="BL96" s="91">
        <f>'Adroit Sales Summary'!BK96</f>
        <v>0</v>
      </c>
      <c r="BM96" s="91">
        <f t="shared" si="3"/>
        <v>4</v>
      </c>
    </row>
    <row r="97" spans="1:65" x14ac:dyDescent="0.45">
      <c r="A97" s="2">
        <v>42815</v>
      </c>
      <c r="B97" s="91">
        <f>'Adroit Sales Summary'!B97+'Asst Agencies'!B97+'STM Web Sales Summary'!B97</f>
        <v>0</v>
      </c>
      <c r="C97" s="91">
        <f>'Adroit Sales Summary'!C97+'Asst Agencies'!C97+'STM Web Sales Summary'!C97</f>
        <v>0</v>
      </c>
      <c r="D97" s="91">
        <f>'Adroit Sales Summary'!D97+'Asst Agencies'!D97+'STM Web Sales Summary'!D97</f>
        <v>0</v>
      </c>
      <c r="E97" s="91">
        <f>'Adroit Sales Summary'!E97+'Asst Agencies'!E97+'STM Web Sales Summary'!E97</f>
        <v>1</v>
      </c>
      <c r="F97" s="91">
        <f>'Adroit Sales Summary'!F97+'Asst Agencies'!F97+'STM Web Sales Summary'!F97</f>
        <v>0</v>
      </c>
      <c r="G97" s="91">
        <f>'Adroit Sales Summary'!G97+'Asst Agencies'!G97+'STM Web Sales Summary'!G97</f>
        <v>0</v>
      </c>
      <c r="H97" s="91">
        <f>'Adroit Sales Summary'!H97+'Asst Agencies'!H97+'STM Web Sales Summary'!H97</f>
        <v>0</v>
      </c>
      <c r="I97" s="91">
        <f>'Adroit Sales Summary'!I97+'Asst Agencies'!I97+'STM Web Sales Summary'!I97</f>
        <v>0</v>
      </c>
      <c r="J97" s="91">
        <f>'Adroit Sales Summary'!J97+'Asst Agencies'!J97+'STM Web Sales Summary'!J97</f>
        <v>0</v>
      </c>
      <c r="K97" s="91">
        <f>'Adroit Sales Summary'!K97+'Asst Agencies'!K97+'STM Web Sales Summary'!K97</f>
        <v>0</v>
      </c>
      <c r="L97" s="91">
        <f>'Adroit Sales Summary'!L97+'Asst Agencies'!L97+'STM Web Sales Summary'!L97</f>
        <v>0</v>
      </c>
      <c r="M97" s="91">
        <f>'Adroit Sales Summary'!M97+'Asst Agencies'!M97+'STM Web Sales Summary'!M97</f>
        <v>0</v>
      </c>
      <c r="N97" s="91">
        <f>'Adroit Sales Summary'!N97+'Asst Agencies'!N97+'STM Web Sales Summary'!N97</f>
        <v>0</v>
      </c>
      <c r="O97" s="91">
        <f>'Adroit Sales Summary'!O97+'Asst Agencies'!O97+'STM Web Sales Summary'!O97</f>
        <v>0</v>
      </c>
      <c r="P97" s="91">
        <f>'Adroit Sales Summary'!P97+'Asst Agencies'!P97+'STM Web Sales Summary'!P97</f>
        <v>2</v>
      </c>
      <c r="Q97" s="91">
        <f>'Adroit Sales Summary'!Q97+'Asst Agencies'!Q97+'STM Web Sales Summary'!Q97</f>
        <v>0</v>
      </c>
      <c r="R97" s="91">
        <f>'Adroit Sales Summary'!R97+'Asst Agencies'!R97+'STM Web Sales Summary'!R97</f>
        <v>0</v>
      </c>
      <c r="S97" s="91">
        <f>'Adroit Sales Summary'!S97+'Asst Agencies'!S97+'STM Web Sales Summary'!S97</f>
        <v>1</v>
      </c>
      <c r="T97" s="91">
        <f>'Adroit Sales Summary'!T97+'Asst Agencies'!T97+'STM Web Sales Summary'!T97</f>
        <v>0</v>
      </c>
      <c r="U97" s="91">
        <f>'Adroit Sales Summary'!U97+'Asst Agencies'!U97+'STM Web Sales Summary'!U97</f>
        <v>0</v>
      </c>
      <c r="V97" s="91">
        <f>'Adroit Sales Summary'!V97+'Asst Agencies'!V97+'STM Web Sales Summary'!V97</f>
        <v>0</v>
      </c>
      <c r="W97" s="91">
        <f>'Adroit Sales Summary'!W97+'Asst Agencies'!W97+'STM Web Sales Summary'!W97</f>
        <v>0</v>
      </c>
      <c r="X97" s="91">
        <f>'Adroit Sales Summary'!X97+'Asst Agencies'!X97+'STM Web Sales Summary'!X97</f>
        <v>1</v>
      </c>
      <c r="Y97" s="91">
        <f>'Adroit Sales Summary'!Y97+'Asst Agencies'!Y97+'STM Web Sales Summary'!Y97</f>
        <v>0</v>
      </c>
      <c r="Z97" s="91">
        <f>'Adroit Sales Summary'!Z97+'Asst Agencies'!Z97+'STM Web Sales Summary'!Z97</f>
        <v>0</v>
      </c>
      <c r="AA97" s="91">
        <f>'Adroit Sales Summary'!AA97+'Asst Agencies'!AA97+'STM Web Sales Summary'!AA97</f>
        <v>0</v>
      </c>
      <c r="AB97" s="91">
        <f>'Adroit Sales Summary'!AB97+'Asst Agencies'!AB97+'STM Web Sales Summary'!AB97</f>
        <v>0</v>
      </c>
      <c r="AC97" s="91">
        <f>'Adroit Sales Summary'!AC97+'Asst Agencies'!AC97+'STM Web Sales Summary'!AC97</f>
        <v>0</v>
      </c>
      <c r="AD97" s="91">
        <f>'Adroit Sales Summary'!AD97+'Asst Agencies'!AD97+'STM Web Sales Summary'!AD97</f>
        <v>0</v>
      </c>
      <c r="AE97" s="91">
        <f>'Adroit Sales Summary'!AE97+'Asst Agencies'!AE97+'STM Web Sales Summary'!AE97</f>
        <v>0</v>
      </c>
      <c r="AF97" s="91">
        <f>'Adroit Sales Summary'!AF97+'Asst Agencies'!AF97+'STM Web Sales Summary'!AF97</f>
        <v>0</v>
      </c>
      <c r="AG97" s="91">
        <f>'Adroit Sales Summary'!AG97+'Asst Agencies'!AG97+'STM Web Sales Summary'!AG97</f>
        <v>0</v>
      </c>
      <c r="AH97" s="91">
        <f>'Adroit Sales Summary'!AH97+'Asst Agencies'!AH97+'STM Web Sales Summary'!AH97</f>
        <v>0</v>
      </c>
      <c r="AI97" s="91">
        <f>'Adroit Sales Summary'!AI97+'Asst Agencies'!AI97+'STM Web Sales Summary'!AI97</f>
        <v>0</v>
      </c>
      <c r="AJ97" s="91">
        <f>'Adroit Sales Summary'!AJ97+'Asst Agencies'!AJ97+'STM Web Sales Summary'!AJ97</f>
        <v>0</v>
      </c>
      <c r="AK97" s="91">
        <f>'Adroit Sales Summary'!AK97+'Asst Agencies'!AK97+'STM Web Sales Summary'!AK97</f>
        <v>0</v>
      </c>
      <c r="AL97" s="91">
        <f>'Adroit Sales Summary'!AL97+'Asst Agencies'!AL97+'STM Web Sales Summary'!AL97</f>
        <v>0</v>
      </c>
      <c r="AM97" s="91">
        <f>'Adroit Sales Summary'!AM97+'Asst Agencies'!AM97+'STM Web Sales Summary'!AM97</f>
        <v>0</v>
      </c>
      <c r="AN97" s="91">
        <f>'Adroit Sales Summary'!AN97+'Asst Agencies'!AN97+'STM Web Sales Summary'!AN97</f>
        <v>0</v>
      </c>
      <c r="AO97" s="91">
        <f>'Adroit Sales Summary'!AO97+'Asst Agencies'!AO97+'STM Web Sales Summary'!AO97</f>
        <v>0</v>
      </c>
      <c r="AP97" s="91">
        <f>'Adroit Sales Summary'!AP97+'Asst Agencies'!AP97+'STM Web Sales Summary'!AP97</f>
        <v>0</v>
      </c>
      <c r="AQ97" s="91">
        <f>'Adroit Sales Summary'!AQ97+'Asst Agencies'!AQ97+'STM Web Sales Summary'!AQ97</f>
        <v>0</v>
      </c>
      <c r="AR97" s="91">
        <f>'Adroit Sales Summary'!AR97+'Asst Agencies'!AR97+'STM Web Sales Summary'!AR97</f>
        <v>1</v>
      </c>
      <c r="AS97" s="91">
        <f>'Adroit Sales Summary'!AS97+'Asst Agencies'!AS97+'STM Web Sales Summary'!AS97</f>
        <v>2</v>
      </c>
      <c r="AT97" s="91">
        <f>'Adroit Sales Summary'!AT97+'Asst Agencies'!AT97+'STM Web Sales Summary'!AT97</f>
        <v>0</v>
      </c>
      <c r="AU97" s="91">
        <f>'Adroit Sales Summary'!AU97+'Asst Agencies'!AU97+'STM Web Sales Summary'!AU97</f>
        <v>0</v>
      </c>
      <c r="AV97" s="91">
        <f>'Adroit Sales Summary'!AV97+'Asst Agencies'!AV97+'STM Web Sales Summary'!AV97</f>
        <v>0</v>
      </c>
      <c r="AW97" s="91">
        <f>'Adroit Sales Summary'!AW97+'Asst Agencies'!AW97+'STM Web Sales Summary'!AW97</f>
        <v>0</v>
      </c>
      <c r="AX97" s="91">
        <f>'Adroit Sales Summary'!AX97+'Asst Agencies'!AX97+'STM Web Sales Summary'!AX97</f>
        <v>0</v>
      </c>
      <c r="AY97" s="91">
        <f>'Adroit Sales Summary'!AY97+'Asst Agencies'!AY97+'STM Web Sales Summary'!AY97</f>
        <v>0</v>
      </c>
      <c r="AZ97" s="91">
        <f>'Adroit Sales Summary'!AZ97+'Asst Agencies'!AZ97+'STM Web Sales Summary'!AZ97</f>
        <v>0</v>
      </c>
      <c r="BA97" s="14">
        <f>'Adroit Sales Summary'!BA97+'Asst Agencies'!BA97+'STM Web Sales Summary'!BA97</f>
        <v>8</v>
      </c>
      <c r="BC97" s="91">
        <f>'Adroit Sales Summary'!BB97+'Asst Agencies'!BB97+'Asst Agencies'!BJ97+'Asst Agencies'!BR97+'Asst Agencies'!BZ97+'Asst Agencies'!CH97+'Asst Agencies'!CP97+'STM Web Sales Summary'!BC97</f>
        <v>0</v>
      </c>
      <c r="BD97" s="91">
        <f>'Adroit Sales Summary'!BC97+'Asst Agencies'!BC97+'Asst Agencies'!BK97+'Asst Agencies'!BS97+'Asst Agencies'!CA97+'Asst Agencies'!CI97+'Asst Agencies'!CQ97+'STM Web Sales Summary'!BD97</f>
        <v>1</v>
      </c>
      <c r="BE97" s="91">
        <f>'Adroit Sales Summary'!BD97+'Asst Agencies'!BD97+'Asst Agencies'!BL97+'Asst Agencies'!BT97+'Asst Agencies'!CB97+'Asst Agencies'!CJ97+'Asst Agencies'!CR97+'STM Web Sales Summary'!BE97</f>
        <v>6</v>
      </c>
      <c r="BF97" s="91">
        <f>'Adroit Sales Summary'!BE97+'Asst Agencies'!BE97+'Asst Agencies'!BM97+'Asst Agencies'!BU97+'Asst Agencies'!CC97+'Asst Agencies'!CK97+'Asst Agencies'!CS97+'STM Web Sales Summary'!BF97</f>
        <v>1</v>
      </c>
      <c r="BG97" s="60">
        <f>'Adroit Sales Summary'!BF97+'Asst Agencies'!BF97+'Asst Agencies'!BN97+'Asst Agencies'!BV97+'Asst Agencies'!CD97+'Asst Agencies'!CL97+'Asst Agencies'!CT97+'STM Web Sales Summary'!BG97</f>
        <v>0</v>
      </c>
      <c r="BH97" s="29">
        <f>'Adroit Sales Summary'!BG97+'Asst Agencies'!BG97+'Asst Agencies'!BO97+'Asst Agencies'!BW97+'Asst Agencies'!CE97+'Asst Agencies'!CM97+'Asst Agencies'!CU97+'STM Web Sales Summary'!BH97</f>
        <v>0</v>
      </c>
      <c r="BI97" s="29">
        <f>'Adroit Sales Summary'!BH97+'Asst Agencies'!BH97+'Asst Agencies'!BP97+'Asst Agencies'!BX97+'Asst Agencies'!CF97+'Asst Agencies'!CN97+'Asst Agencies'!CV97+'STM Web Sales Summary'!BI97</f>
        <v>0</v>
      </c>
      <c r="BJ97" s="57">
        <f>'Adroit Sales Summary'!BI97+'Asst Agencies'!BI97+'Asst Agencies'!BQ97+'Asst Agencies'!BY97+'Asst Agencies'!CG97+'Asst Agencies'!CO97+'Asst Agencies'!CW97+'STM Web Sales Summary'!BJ97</f>
        <v>0</v>
      </c>
      <c r="BK97" s="14">
        <f t="shared" si="2"/>
        <v>8</v>
      </c>
      <c r="BL97" s="91">
        <f>'Adroit Sales Summary'!BK97</f>
        <v>2</v>
      </c>
      <c r="BM97" s="91">
        <f t="shared" si="3"/>
        <v>6</v>
      </c>
    </row>
    <row r="98" spans="1:65" x14ac:dyDescent="0.45">
      <c r="A98" s="2">
        <v>42816</v>
      </c>
      <c r="B98" s="91">
        <f>'Adroit Sales Summary'!B98+'Asst Agencies'!B98+'STM Web Sales Summary'!B98</f>
        <v>0</v>
      </c>
      <c r="C98" s="91">
        <f>'Adroit Sales Summary'!C98+'Asst Agencies'!C98+'STM Web Sales Summary'!C98</f>
        <v>0</v>
      </c>
      <c r="D98" s="91">
        <f>'Adroit Sales Summary'!D98+'Asst Agencies'!D98+'STM Web Sales Summary'!D98</f>
        <v>0</v>
      </c>
      <c r="E98" s="91">
        <f>'Adroit Sales Summary'!E98+'Asst Agencies'!E98+'STM Web Sales Summary'!E98</f>
        <v>0</v>
      </c>
      <c r="F98" s="91">
        <f>'Adroit Sales Summary'!F98+'Asst Agencies'!F98+'STM Web Sales Summary'!F98</f>
        <v>0</v>
      </c>
      <c r="G98" s="91">
        <f>'Adroit Sales Summary'!G98+'Asst Agencies'!G98+'STM Web Sales Summary'!G98</f>
        <v>0</v>
      </c>
      <c r="H98" s="91">
        <f>'Adroit Sales Summary'!H98+'Asst Agencies'!H98+'STM Web Sales Summary'!H98</f>
        <v>0</v>
      </c>
      <c r="I98" s="91">
        <f>'Adroit Sales Summary'!I98+'Asst Agencies'!I98+'STM Web Sales Summary'!I98</f>
        <v>0</v>
      </c>
      <c r="J98" s="91">
        <f>'Adroit Sales Summary'!J98+'Asst Agencies'!J98+'STM Web Sales Summary'!J98</f>
        <v>0</v>
      </c>
      <c r="K98" s="91">
        <f>'Adroit Sales Summary'!K98+'Asst Agencies'!K98+'STM Web Sales Summary'!K98</f>
        <v>0</v>
      </c>
      <c r="L98" s="91">
        <f>'Adroit Sales Summary'!L98+'Asst Agencies'!L98+'STM Web Sales Summary'!L98</f>
        <v>1</v>
      </c>
      <c r="M98" s="91">
        <f>'Adroit Sales Summary'!M98+'Asst Agencies'!M98+'STM Web Sales Summary'!M98</f>
        <v>0</v>
      </c>
      <c r="N98" s="91">
        <f>'Adroit Sales Summary'!N98+'Asst Agencies'!N98+'STM Web Sales Summary'!N98</f>
        <v>0</v>
      </c>
      <c r="O98" s="91">
        <f>'Adroit Sales Summary'!O98+'Asst Agencies'!O98+'STM Web Sales Summary'!O98</f>
        <v>0</v>
      </c>
      <c r="P98" s="91">
        <f>'Adroit Sales Summary'!P98+'Asst Agencies'!P98+'STM Web Sales Summary'!P98</f>
        <v>0</v>
      </c>
      <c r="Q98" s="91">
        <f>'Adroit Sales Summary'!Q98+'Asst Agencies'!Q98+'STM Web Sales Summary'!Q98</f>
        <v>0</v>
      </c>
      <c r="R98" s="91">
        <f>'Adroit Sales Summary'!R98+'Asst Agencies'!R98+'STM Web Sales Summary'!R98</f>
        <v>0</v>
      </c>
      <c r="S98" s="91">
        <f>'Adroit Sales Summary'!S98+'Asst Agencies'!S98+'STM Web Sales Summary'!S98</f>
        <v>0</v>
      </c>
      <c r="T98" s="91">
        <f>'Adroit Sales Summary'!T98+'Asst Agencies'!T98+'STM Web Sales Summary'!T98</f>
        <v>0</v>
      </c>
      <c r="U98" s="91">
        <f>'Adroit Sales Summary'!U98+'Asst Agencies'!U98+'STM Web Sales Summary'!U98</f>
        <v>0</v>
      </c>
      <c r="V98" s="91">
        <f>'Adroit Sales Summary'!V98+'Asst Agencies'!V98+'STM Web Sales Summary'!V98</f>
        <v>0</v>
      </c>
      <c r="W98" s="91">
        <f>'Adroit Sales Summary'!W98+'Asst Agencies'!W98+'STM Web Sales Summary'!W98</f>
        <v>0</v>
      </c>
      <c r="X98" s="91">
        <f>'Adroit Sales Summary'!X98+'Asst Agencies'!X98+'STM Web Sales Summary'!X98</f>
        <v>0</v>
      </c>
      <c r="Y98" s="91">
        <f>'Adroit Sales Summary'!Y98+'Asst Agencies'!Y98+'STM Web Sales Summary'!Y98</f>
        <v>0</v>
      </c>
      <c r="Z98" s="91">
        <f>'Adroit Sales Summary'!Z98+'Asst Agencies'!Z98+'STM Web Sales Summary'!Z98</f>
        <v>0</v>
      </c>
      <c r="AA98" s="91">
        <f>'Adroit Sales Summary'!AA98+'Asst Agencies'!AA98+'STM Web Sales Summary'!AA98</f>
        <v>0</v>
      </c>
      <c r="AB98" s="91">
        <f>'Adroit Sales Summary'!AB98+'Asst Agencies'!AB98+'STM Web Sales Summary'!AB98</f>
        <v>0</v>
      </c>
      <c r="AC98" s="91">
        <f>'Adroit Sales Summary'!AC98+'Asst Agencies'!AC98+'STM Web Sales Summary'!AC98</f>
        <v>0</v>
      </c>
      <c r="AD98" s="91">
        <f>'Adroit Sales Summary'!AD98+'Asst Agencies'!AD98+'STM Web Sales Summary'!AD98</f>
        <v>0</v>
      </c>
      <c r="AE98" s="91">
        <f>'Adroit Sales Summary'!AE98+'Asst Agencies'!AE98+'STM Web Sales Summary'!AE98</f>
        <v>0</v>
      </c>
      <c r="AF98" s="91">
        <f>'Adroit Sales Summary'!AF98+'Asst Agencies'!AF98+'STM Web Sales Summary'!AF98</f>
        <v>0</v>
      </c>
      <c r="AG98" s="91">
        <f>'Adroit Sales Summary'!AG98+'Asst Agencies'!AG98+'STM Web Sales Summary'!AG98</f>
        <v>0</v>
      </c>
      <c r="AH98" s="91">
        <f>'Adroit Sales Summary'!AH98+'Asst Agencies'!AH98+'STM Web Sales Summary'!AH98</f>
        <v>0</v>
      </c>
      <c r="AI98" s="91">
        <f>'Adroit Sales Summary'!AI98+'Asst Agencies'!AI98+'STM Web Sales Summary'!AI98</f>
        <v>0</v>
      </c>
      <c r="AJ98" s="91">
        <f>'Adroit Sales Summary'!AJ98+'Asst Agencies'!AJ98+'STM Web Sales Summary'!AJ98</f>
        <v>0</v>
      </c>
      <c r="AK98" s="91">
        <f>'Adroit Sales Summary'!AK98+'Asst Agencies'!AK98+'STM Web Sales Summary'!AK98</f>
        <v>0</v>
      </c>
      <c r="AL98" s="91">
        <f>'Adroit Sales Summary'!AL98+'Asst Agencies'!AL98+'STM Web Sales Summary'!AL98</f>
        <v>0</v>
      </c>
      <c r="AM98" s="91">
        <f>'Adroit Sales Summary'!AM98+'Asst Agencies'!AM98+'STM Web Sales Summary'!AM98</f>
        <v>0</v>
      </c>
      <c r="AN98" s="91">
        <f>'Adroit Sales Summary'!AN98+'Asst Agencies'!AN98+'STM Web Sales Summary'!AN98</f>
        <v>0</v>
      </c>
      <c r="AO98" s="91">
        <f>'Adroit Sales Summary'!AO98+'Asst Agencies'!AO98+'STM Web Sales Summary'!AO98</f>
        <v>0</v>
      </c>
      <c r="AP98" s="91">
        <f>'Adroit Sales Summary'!AP98+'Asst Agencies'!AP98+'STM Web Sales Summary'!AP98</f>
        <v>0</v>
      </c>
      <c r="AQ98" s="91">
        <f>'Adroit Sales Summary'!AQ98+'Asst Agencies'!AQ98+'STM Web Sales Summary'!AQ98</f>
        <v>0</v>
      </c>
      <c r="AR98" s="91">
        <f>'Adroit Sales Summary'!AR98+'Asst Agencies'!AR98+'STM Web Sales Summary'!AR98</f>
        <v>0</v>
      </c>
      <c r="AS98" s="91">
        <f>'Adroit Sales Summary'!AS98+'Asst Agencies'!AS98+'STM Web Sales Summary'!AS98</f>
        <v>1</v>
      </c>
      <c r="AT98" s="91">
        <f>'Adroit Sales Summary'!AT98+'Asst Agencies'!AT98+'STM Web Sales Summary'!AT98</f>
        <v>0</v>
      </c>
      <c r="AU98" s="91">
        <f>'Adroit Sales Summary'!AU98+'Asst Agencies'!AU98+'STM Web Sales Summary'!AU98</f>
        <v>0</v>
      </c>
      <c r="AV98" s="91">
        <f>'Adroit Sales Summary'!AV98+'Asst Agencies'!AV98+'STM Web Sales Summary'!AV98</f>
        <v>0</v>
      </c>
      <c r="AW98" s="91">
        <f>'Adroit Sales Summary'!AW98+'Asst Agencies'!AW98+'STM Web Sales Summary'!AW98</f>
        <v>0</v>
      </c>
      <c r="AX98" s="91">
        <f>'Adroit Sales Summary'!AX98+'Asst Agencies'!AX98+'STM Web Sales Summary'!AX98</f>
        <v>0</v>
      </c>
      <c r="AY98" s="91">
        <f>'Adroit Sales Summary'!AY98+'Asst Agencies'!AY98+'STM Web Sales Summary'!AY98</f>
        <v>2</v>
      </c>
      <c r="AZ98" s="91">
        <f>'Adroit Sales Summary'!AZ98+'Asst Agencies'!AZ98+'STM Web Sales Summary'!AZ98</f>
        <v>0</v>
      </c>
      <c r="BA98" s="14">
        <f>'Adroit Sales Summary'!BA98+'Asst Agencies'!BA98+'STM Web Sales Summary'!BA98</f>
        <v>4</v>
      </c>
      <c r="BC98" s="91">
        <f>'Adroit Sales Summary'!BB98+'Asst Agencies'!BB98+'Asst Agencies'!BJ98+'Asst Agencies'!BR98+'Asst Agencies'!BZ98+'Asst Agencies'!CH98+'Asst Agencies'!CP98+'STM Web Sales Summary'!BC98</f>
        <v>0</v>
      </c>
      <c r="BD98" s="91">
        <f>'Adroit Sales Summary'!BC98+'Asst Agencies'!BC98+'Asst Agencies'!BK98+'Asst Agencies'!BS98+'Asst Agencies'!CA98+'Asst Agencies'!CI98+'Asst Agencies'!CQ98+'STM Web Sales Summary'!BD98</f>
        <v>0</v>
      </c>
      <c r="BE98" s="91">
        <f>'Adroit Sales Summary'!BD98+'Asst Agencies'!BD98+'Asst Agencies'!BL98+'Asst Agencies'!BT98+'Asst Agencies'!CB98+'Asst Agencies'!CJ98+'Asst Agencies'!CR98+'STM Web Sales Summary'!BE98</f>
        <v>4</v>
      </c>
      <c r="BF98" s="91">
        <f>'Adroit Sales Summary'!BE98+'Asst Agencies'!BE98+'Asst Agencies'!BM98+'Asst Agencies'!BU98+'Asst Agencies'!CC98+'Asst Agencies'!CK98+'Asst Agencies'!CS98+'STM Web Sales Summary'!BF98</f>
        <v>0</v>
      </c>
      <c r="BG98" s="60">
        <f>'Adroit Sales Summary'!BF98+'Asst Agencies'!BF98+'Asst Agencies'!BN98+'Asst Agencies'!BV98+'Asst Agencies'!CD98+'Asst Agencies'!CL98+'Asst Agencies'!CT98+'STM Web Sales Summary'!BG98</f>
        <v>0</v>
      </c>
      <c r="BH98" s="29">
        <f>'Adroit Sales Summary'!BG98+'Asst Agencies'!BG98+'Asst Agencies'!BO98+'Asst Agencies'!BW98+'Asst Agencies'!CE98+'Asst Agencies'!CM98+'Asst Agencies'!CU98+'STM Web Sales Summary'!BH98</f>
        <v>0</v>
      </c>
      <c r="BI98" s="29">
        <f>'Adroit Sales Summary'!BH98+'Asst Agencies'!BH98+'Asst Agencies'!BP98+'Asst Agencies'!BX98+'Asst Agencies'!CF98+'Asst Agencies'!CN98+'Asst Agencies'!CV98+'STM Web Sales Summary'!BI98</f>
        <v>0</v>
      </c>
      <c r="BJ98" s="57">
        <f>'Adroit Sales Summary'!BI98+'Asst Agencies'!BI98+'Asst Agencies'!BQ98+'Asst Agencies'!BY98+'Asst Agencies'!CG98+'Asst Agencies'!CO98+'Asst Agencies'!CW98+'STM Web Sales Summary'!BJ98</f>
        <v>0</v>
      </c>
      <c r="BK98" s="14">
        <f t="shared" si="2"/>
        <v>4</v>
      </c>
      <c r="BL98" s="91">
        <f>'Adroit Sales Summary'!BK98</f>
        <v>1</v>
      </c>
      <c r="BM98" s="91">
        <f t="shared" si="3"/>
        <v>3</v>
      </c>
    </row>
    <row r="99" spans="1:65" x14ac:dyDescent="0.45">
      <c r="A99" s="2">
        <v>42817</v>
      </c>
      <c r="B99" s="91">
        <f>'Adroit Sales Summary'!B99+'Asst Agencies'!B99+'STM Web Sales Summary'!B99</f>
        <v>0</v>
      </c>
      <c r="C99" s="91">
        <f>'Adroit Sales Summary'!C99+'Asst Agencies'!C99+'STM Web Sales Summary'!C99</f>
        <v>0</v>
      </c>
      <c r="D99" s="91">
        <f>'Adroit Sales Summary'!D99+'Asst Agencies'!D99+'STM Web Sales Summary'!D99</f>
        <v>0</v>
      </c>
      <c r="E99" s="91">
        <f>'Adroit Sales Summary'!E99+'Asst Agencies'!E99+'STM Web Sales Summary'!E99</f>
        <v>1</v>
      </c>
      <c r="F99" s="91">
        <f>'Adroit Sales Summary'!F99+'Asst Agencies'!F99+'STM Web Sales Summary'!F99</f>
        <v>0</v>
      </c>
      <c r="G99" s="91">
        <f>'Adroit Sales Summary'!G99+'Asst Agencies'!G99+'STM Web Sales Summary'!G99</f>
        <v>0</v>
      </c>
      <c r="H99" s="91">
        <f>'Adroit Sales Summary'!H99+'Asst Agencies'!H99+'STM Web Sales Summary'!H99</f>
        <v>0</v>
      </c>
      <c r="I99" s="91">
        <f>'Adroit Sales Summary'!I99+'Asst Agencies'!I99+'STM Web Sales Summary'!I99</f>
        <v>0</v>
      </c>
      <c r="J99" s="91">
        <f>'Adroit Sales Summary'!J99+'Asst Agencies'!J99+'STM Web Sales Summary'!J99</f>
        <v>0</v>
      </c>
      <c r="K99" s="91">
        <f>'Adroit Sales Summary'!K99+'Asst Agencies'!K99+'STM Web Sales Summary'!K99</f>
        <v>0</v>
      </c>
      <c r="L99" s="91">
        <f>'Adroit Sales Summary'!L99+'Asst Agencies'!L99+'STM Web Sales Summary'!L99</f>
        <v>0</v>
      </c>
      <c r="M99" s="91">
        <f>'Adroit Sales Summary'!M99+'Asst Agencies'!M99+'STM Web Sales Summary'!M99</f>
        <v>0</v>
      </c>
      <c r="N99" s="91">
        <f>'Adroit Sales Summary'!N99+'Asst Agencies'!N99+'STM Web Sales Summary'!N99</f>
        <v>0</v>
      </c>
      <c r="O99" s="91">
        <f>'Adroit Sales Summary'!O99+'Asst Agencies'!O99+'STM Web Sales Summary'!O99</f>
        <v>1</v>
      </c>
      <c r="P99" s="91">
        <f>'Adroit Sales Summary'!P99+'Asst Agencies'!P99+'STM Web Sales Summary'!P99</f>
        <v>1</v>
      </c>
      <c r="Q99" s="91">
        <f>'Adroit Sales Summary'!Q99+'Asst Agencies'!Q99+'STM Web Sales Summary'!Q99</f>
        <v>0</v>
      </c>
      <c r="R99" s="91">
        <f>'Adroit Sales Summary'!R99+'Asst Agencies'!R99+'STM Web Sales Summary'!R99</f>
        <v>0</v>
      </c>
      <c r="S99" s="91">
        <f>'Adroit Sales Summary'!S99+'Asst Agencies'!S99+'STM Web Sales Summary'!S99</f>
        <v>0</v>
      </c>
      <c r="T99" s="91">
        <f>'Adroit Sales Summary'!T99+'Asst Agencies'!T99+'STM Web Sales Summary'!T99</f>
        <v>0</v>
      </c>
      <c r="U99" s="91">
        <f>'Adroit Sales Summary'!U99+'Asst Agencies'!U99+'STM Web Sales Summary'!U99</f>
        <v>0</v>
      </c>
      <c r="V99" s="91">
        <f>'Adroit Sales Summary'!V99+'Asst Agencies'!V99+'STM Web Sales Summary'!V99</f>
        <v>0</v>
      </c>
      <c r="W99" s="91">
        <f>'Adroit Sales Summary'!W99+'Asst Agencies'!W99+'STM Web Sales Summary'!W99</f>
        <v>0</v>
      </c>
      <c r="X99" s="91">
        <f>'Adroit Sales Summary'!X99+'Asst Agencies'!X99+'STM Web Sales Summary'!X99</f>
        <v>0</v>
      </c>
      <c r="Y99" s="91">
        <f>'Adroit Sales Summary'!Y99+'Asst Agencies'!Y99+'STM Web Sales Summary'!Y99</f>
        <v>0</v>
      </c>
      <c r="Z99" s="91">
        <f>'Adroit Sales Summary'!Z99+'Asst Agencies'!Z99+'STM Web Sales Summary'!Z99</f>
        <v>0</v>
      </c>
      <c r="AA99" s="91">
        <f>'Adroit Sales Summary'!AA99+'Asst Agencies'!AA99+'STM Web Sales Summary'!AA99</f>
        <v>0</v>
      </c>
      <c r="AB99" s="91">
        <f>'Adroit Sales Summary'!AB99+'Asst Agencies'!AB99+'STM Web Sales Summary'!AB99</f>
        <v>0</v>
      </c>
      <c r="AC99" s="91">
        <f>'Adroit Sales Summary'!AC99+'Asst Agencies'!AC99+'STM Web Sales Summary'!AC99</f>
        <v>0</v>
      </c>
      <c r="AD99" s="91">
        <f>'Adroit Sales Summary'!AD99+'Asst Agencies'!AD99+'STM Web Sales Summary'!AD99</f>
        <v>0</v>
      </c>
      <c r="AE99" s="91">
        <f>'Adroit Sales Summary'!AE99+'Asst Agencies'!AE99+'STM Web Sales Summary'!AE99</f>
        <v>0</v>
      </c>
      <c r="AF99" s="91">
        <f>'Adroit Sales Summary'!AF99+'Asst Agencies'!AF99+'STM Web Sales Summary'!AF99</f>
        <v>0</v>
      </c>
      <c r="AG99" s="91">
        <f>'Adroit Sales Summary'!AG99+'Asst Agencies'!AG99+'STM Web Sales Summary'!AG99</f>
        <v>0</v>
      </c>
      <c r="AH99" s="91">
        <f>'Adroit Sales Summary'!AH99+'Asst Agencies'!AH99+'STM Web Sales Summary'!AH99</f>
        <v>0</v>
      </c>
      <c r="AI99" s="91">
        <f>'Adroit Sales Summary'!AI99+'Asst Agencies'!AI99+'STM Web Sales Summary'!AI99</f>
        <v>0</v>
      </c>
      <c r="AJ99" s="91">
        <f>'Adroit Sales Summary'!AJ99+'Asst Agencies'!AJ99+'STM Web Sales Summary'!AJ99</f>
        <v>0</v>
      </c>
      <c r="AK99" s="91">
        <f>'Adroit Sales Summary'!AK99+'Asst Agencies'!AK99+'STM Web Sales Summary'!AK99</f>
        <v>1</v>
      </c>
      <c r="AL99" s="91">
        <f>'Adroit Sales Summary'!AL99+'Asst Agencies'!AL99+'STM Web Sales Summary'!AL99</f>
        <v>1</v>
      </c>
      <c r="AM99" s="91">
        <f>'Adroit Sales Summary'!AM99+'Asst Agencies'!AM99+'STM Web Sales Summary'!AM99</f>
        <v>0</v>
      </c>
      <c r="AN99" s="91">
        <f>'Adroit Sales Summary'!AN99+'Asst Agencies'!AN99+'STM Web Sales Summary'!AN99</f>
        <v>1</v>
      </c>
      <c r="AO99" s="91">
        <f>'Adroit Sales Summary'!AO99+'Asst Agencies'!AO99+'STM Web Sales Summary'!AO99</f>
        <v>0</v>
      </c>
      <c r="AP99" s="91">
        <f>'Adroit Sales Summary'!AP99+'Asst Agencies'!AP99+'STM Web Sales Summary'!AP99</f>
        <v>0</v>
      </c>
      <c r="AQ99" s="91">
        <f>'Adroit Sales Summary'!AQ99+'Asst Agencies'!AQ99+'STM Web Sales Summary'!AQ99</f>
        <v>0</v>
      </c>
      <c r="AR99" s="91">
        <f>'Adroit Sales Summary'!AR99+'Asst Agencies'!AR99+'STM Web Sales Summary'!AR99</f>
        <v>0</v>
      </c>
      <c r="AS99" s="91">
        <f>'Adroit Sales Summary'!AS99+'Asst Agencies'!AS99+'STM Web Sales Summary'!AS99</f>
        <v>2</v>
      </c>
      <c r="AT99" s="91">
        <f>'Adroit Sales Summary'!AT99+'Asst Agencies'!AT99+'STM Web Sales Summary'!AT99</f>
        <v>0</v>
      </c>
      <c r="AU99" s="91">
        <f>'Adroit Sales Summary'!AU99+'Asst Agencies'!AU99+'STM Web Sales Summary'!AU99</f>
        <v>0</v>
      </c>
      <c r="AV99" s="91">
        <f>'Adroit Sales Summary'!AV99+'Asst Agencies'!AV99+'STM Web Sales Summary'!AV99</f>
        <v>1</v>
      </c>
      <c r="AW99" s="91">
        <f>'Adroit Sales Summary'!AW99+'Asst Agencies'!AW99+'STM Web Sales Summary'!AW99</f>
        <v>0</v>
      </c>
      <c r="AX99" s="91">
        <f>'Adroit Sales Summary'!AX99+'Asst Agencies'!AX99+'STM Web Sales Summary'!AX99</f>
        <v>0</v>
      </c>
      <c r="AY99" s="91">
        <f>'Adroit Sales Summary'!AY99+'Asst Agencies'!AY99+'STM Web Sales Summary'!AY99</f>
        <v>1</v>
      </c>
      <c r="AZ99" s="91">
        <f>'Adroit Sales Summary'!AZ99+'Asst Agencies'!AZ99+'STM Web Sales Summary'!AZ99</f>
        <v>0</v>
      </c>
      <c r="BA99" s="14">
        <f>'Adroit Sales Summary'!BA99+'Asst Agencies'!BA99+'STM Web Sales Summary'!BA99</f>
        <v>10</v>
      </c>
      <c r="BC99" s="91">
        <f>'Adroit Sales Summary'!BB99+'Asst Agencies'!BB99+'Asst Agencies'!BJ99+'Asst Agencies'!BR99+'Asst Agencies'!BZ99+'Asst Agencies'!CH99+'Asst Agencies'!CP99+'STM Web Sales Summary'!BC99</f>
        <v>1</v>
      </c>
      <c r="BD99" s="91">
        <f>'Adroit Sales Summary'!BC99+'Asst Agencies'!BC99+'Asst Agencies'!BK99+'Asst Agencies'!BS99+'Asst Agencies'!CA99+'Asst Agencies'!CI99+'Asst Agencies'!CQ99+'STM Web Sales Summary'!BD99</f>
        <v>0</v>
      </c>
      <c r="BE99" s="91">
        <f>'Adroit Sales Summary'!BD99+'Asst Agencies'!BD99+'Asst Agencies'!BL99+'Asst Agencies'!BT99+'Asst Agencies'!CB99+'Asst Agencies'!CJ99+'Asst Agencies'!CR99+'STM Web Sales Summary'!BE99</f>
        <v>6</v>
      </c>
      <c r="BF99" s="91">
        <f>'Adroit Sales Summary'!BE99+'Asst Agencies'!BE99+'Asst Agencies'!BM99+'Asst Agencies'!BU99+'Asst Agencies'!CC99+'Asst Agencies'!CK99+'Asst Agencies'!CS99+'STM Web Sales Summary'!BF99</f>
        <v>3</v>
      </c>
      <c r="BG99" s="60">
        <f>'Adroit Sales Summary'!BF99+'Asst Agencies'!BF99+'Asst Agencies'!BN99+'Asst Agencies'!BV99+'Asst Agencies'!CD99+'Asst Agencies'!CL99+'Asst Agencies'!CT99+'STM Web Sales Summary'!BG99</f>
        <v>0</v>
      </c>
      <c r="BH99" s="29">
        <f>'Adroit Sales Summary'!BG99+'Asst Agencies'!BG99+'Asst Agencies'!BO99+'Asst Agencies'!BW99+'Asst Agencies'!CE99+'Asst Agencies'!CM99+'Asst Agencies'!CU99+'STM Web Sales Summary'!BH99</f>
        <v>0</v>
      </c>
      <c r="BI99" s="29">
        <f>'Adroit Sales Summary'!BH99+'Asst Agencies'!BH99+'Asst Agencies'!BP99+'Asst Agencies'!BX99+'Asst Agencies'!CF99+'Asst Agencies'!CN99+'Asst Agencies'!CV99+'STM Web Sales Summary'!BI99</f>
        <v>0</v>
      </c>
      <c r="BJ99" s="57">
        <f>'Adroit Sales Summary'!BI99+'Asst Agencies'!BI99+'Asst Agencies'!BQ99+'Asst Agencies'!BY99+'Asst Agencies'!CG99+'Asst Agencies'!CO99+'Asst Agencies'!CW99+'STM Web Sales Summary'!BJ99</f>
        <v>0</v>
      </c>
      <c r="BK99" s="14">
        <f t="shared" si="2"/>
        <v>10</v>
      </c>
      <c r="BL99" s="91">
        <f>'Adroit Sales Summary'!BK99</f>
        <v>1</v>
      </c>
      <c r="BM99" s="91">
        <f t="shared" si="3"/>
        <v>9</v>
      </c>
    </row>
    <row r="100" spans="1:65" x14ac:dyDescent="0.45">
      <c r="A100" s="2">
        <v>42818</v>
      </c>
      <c r="B100" s="91">
        <f>'Adroit Sales Summary'!B100+'Asst Agencies'!B100+'STM Web Sales Summary'!B100</f>
        <v>0</v>
      </c>
      <c r="C100" s="91">
        <f>'Adroit Sales Summary'!C100+'Asst Agencies'!C100+'STM Web Sales Summary'!C100</f>
        <v>0</v>
      </c>
      <c r="D100" s="91">
        <f>'Adroit Sales Summary'!D100+'Asst Agencies'!D100+'STM Web Sales Summary'!D100</f>
        <v>0</v>
      </c>
      <c r="E100" s="91">
        <f>'Adroit Sales Summary'!E100+'Asst Agencies'!E100+'STM Web Sales Summary'!E100</f>
        <v>0</v>
      </c>
      <c r="F100" s="91">
        <f>'Adroit Sales Summary'!F100+'Asst Agencies'!F100+'STM Web Sales Summary'!F100</f>
        <v>0</v>
      </c>
      <c r="G100" s="91">
        <f>'Adroit Sales Summary'!G100+'Asst Agencies'!G100+'STM Web Sales Summary'!G100</f>
        <v>0</v>
      </c>
      <c r="H100" s="91">
        <f>'Adroit Sales Summary'!H100+'Asst Agencies'!H100+'STM Web Sales Summary'!H100</f>
        <v>0</v>
      </c>
      <c r="I100" s="91">
        <f>'Adroit Sales Summary'!I100+'Asst Agencies'!I100+'STM Web Sales Summary'!I100</f>
        <v>0</v>
      </c>
      <c r="J100" s="91">
        <f>'Adroit Sales Summary'!J100+'Asst Agencies'!J100+'STM Web Sales Summary'!J100</f>
        <v>0</v>
      </c>
      <c r="K100" s="91">
        <f>'Adroit Sales Summary'!K100+'Asst Agencies'!K100+'STM Web Sales Summary'!K100</f>
        <v>0</v>
      </c>
      <c r="L100" s="91">
        <f>'Adroit Sales Summary'!L100+'Asst Agencies'!L100+'STM Web Sales Summary'!L100</f>
        <v>0</v>
      </c>
      <c r="M100" s="91">
        <f>'Adroit Sales Summary'!M100+'Asst Agencies'!M100+'STM Web Sales Summary'!M100</f>
        <v>0</v>
      </c>
      <c r="N100" s="91">
        <f>'Adroit Sales Summary'!N100+'Asst Agencies'!N100+'STM Web Sales Summary'!N100</f>
        <v>0</v>
      </c>
      <c r="O100" s="91">
        <f>'Adroit Sales Summary'!O100+'Asst Agencies'!O100+'STM Web Sales Summary'!O100</f>
        <v>0</v>
      </c>
      <c r="P100" s="91">
        <f>'Adroit Sales Summary'!P100+'Asst Agencies'!P100+'STM Web Sales Summary'!P100</f>
        <v>1</v>
      </c>
      <c r="Q100" s="91">
        <f>'Adroit Sales Summary'!Q100+'Asst Agencies'!Q100+'STM Web Sales Summary'!Q100</f>
        <v>0</v>
      </c>
      <c r="R100" s="91">
        <f>'Adroit Sales Summary'!R100+'Asst Agencies'!R100+'STM Web Sales Summary'!R100</f>
        <v>0</v>
      </c>
      <c r="S100" s="91">
        <f>'Adroit Sales Summary'!S100+'Asst Agencies'!S100+'STM Web Sales Summary'!S100</f>
        <v>0</v>
      </c>
      <c r="T100" s="91">
        <f>'Adroit Sales Summary'!T100+'Asst Agencies'!T100+'STM Web Sales Summary'!T100</f>
        <v>0</v>
      </c>
      <c r="U100" s="91">
        <f>'Adroit Sales Summary'!U100+'Asst Agencies'!U100+'STM Web Sales Summary'!U100</f>
        <v>0</v>
      </c>
      <c r="V100" s="91">
        <f>'Adroit Sales Summary'!V100+'Asst Agencies'!V100+'STM Web Sales Summary'!V100</f>
        <v>0</v>
      </c>
      <c r="W100" s="91">
        <f>'Adroit Sales Summary'!W100+'Asst Agencies'!W100+'STM Web Sales Summary'!W100</f>
        <v>0</v>
      </c>
      <c r="X100" s="91">
        <f>'Adroit Sales Summary'!X100+'Asst Agencies'!X100+'STM Web Sales Summary'!X100</f>
        <v>0</v>
      </c>
      <c r="Y100" s="91">
        <f>'Adroit Sales Summary'!Y100+'Asst Agencies'!Y100+'STM Web Sales Summary'!Y100</f>
        <v>0</v>
      </c>
      <c r="Z100" s="91">
        <f>'Adroit Sales Summary'!Z100+'Asst Agencies'!Z100+'STM Web Sales Summary'!Z100</f>
        <v>0</v>
      </c>
      <c r="AA100" s="91">
        <f>'Adroit Sales Summary'!AA100+'Asst Agencies'!AA100+'STM Web Sales Summary'!AA100</f>
        <v>0</v>
      </c>
      <c r="AB100" s="91">
        <f>'Adroit Sales Summary'!AB100+'Asst Agencies'!AB100+'STM Web Sales Summary'!AB100</f>
        <v>0</v>
      </c>
      <c r="AC100" s="91">
        <f>'Adroit Sales Summary'!AC100+'Asst Agencies'!AC100+'STM Web Sales Summary'!AC100</f>
        <v>0</v>
      </c>
      <c r="AD100" s="91">
        <f>'Adroit Sales Summary'!AD100+'Asst Agencies'!AD100+'STM Web Sales Summary'!AD100</f>
        <v>0</v>
      </c>
      <c r="AE100" s="91">
        <f>'Adroit Sales Summary'!AE100+'Asst Agencies'!AE100+'STM Web Sales Summary'!AE100</f>
        <v>0</v>
      </c>
      <c r="AF100" s="91">
        <f>'Adroit Sales Summary'!AF100+'Asst Agencies'!AF100+'STM Web Sales Summary'!AF100</f>
        <v>0</v>
      </c>
      <c r="AG100" s="91">
        <f>'Adroit Sales Summary'!AG100+'Asst Agencies'!AG100+'STM Web Sales Summary'!AG100</f>
        <v>0</v>
      </c>
      <c r="AH100" s="91">
        <f>'Adroit Sales Summary'!AH100+'Asst Agencies'!AH100+'STM Web Sales Summary'!AH100</f>
        <v>0</v>
      </c>
      <c r="AI100" s="91">
        <f>'Adroit Sales Summary'!AI100+'Asst Agencies'!AI100+'STM Web Sales Summary'!AI100</f>
        <v>0</v>
      </c>
      <c r="AJ100" s="91">
        <f>'Adroit Sales Summary'!AJ100+'Asst Agencies'!AJ100+'STM Web Sales Summary'!AJ100</f>
        <v>0</v>
      </c>
      <c r="AK100" s="91">
        <f>'Adroit Sales Summary'!AK100+'Asst Agencies'!AK100+'STM Web Sales Summary'!AK100</f>
        <v>0</v>
      </c>
      <c r="AL100" s="91">
        <f>'Adroit Sales Summary'!AL100+'Asst Agencies'!AL100+'STM Web Sales Summary'!AL100</f>
        <v>0</v>
      </c>
      <c r="AM100" s="91">
        <f>'Adroit Sales Summary'!AM100+'Asst Agencies'!AM100+'STM Web Sales Summary'!AM100</f>
        <v>0</v>
      </c>
      <c r="AN100" s="91">
        <f>'Adroit Sales Summary'!AN100+'Asst Agencies'!AN100+'STM Web Sales Summary'!AN100</f>
        <v>0</v>
      </c>
      <c r="AO100" s="91">
        <f>'Adroit Sales Summary'!AO100+'Asst Agencies'!AO100+'STM Web Sales Summary'!AO100</f>
        <v>0</v>
      </c>
      <c r="AP100" s="91">
        <f>'Adroit Sales Summary'!AP100+'Asst Agencies'!AP100+'STM Web Sales Summary'!AP100</f>
        <v>0</v>
      </c>
      <c r="AQ100" s="91">
        <f>'Adroit Sales Summary'!AQ100+'Asst Agencies'!AQ100+'STM Web Sales Summary'!AQ100</f>
        <v>0</v>
      </c>
      <c r="AR100" s="91">
        <f>'Adroit Sales Summary'!AR100+'Asst Agencies'!AR100+'STM Web Sales Summary'!AR100</f>
        <v>1</v>
      </c>
      <c r="AS100" s="91">
        <f>'Adroit Sales Summary'!AS100+'Asst Agencies'!AS100+'STM Web Sales Summary'!AS100</f>
        <v>0</v>
      </c>
      <c r="AT100" s="91">
        <f>'Adroit Sales Summary'!AT100+'Asst Agencies'!AT100+'STM Web Sales Summary'!AT100</f>
        <v>0</v>
      </c>
      <c r="AU100" s="91">
        <f>'Adroit Sales Summary'!AU100+'Asst Agencies'!AU100+'STM Web Sales Summary'!AU100</f>
        <v>0</v>
      </c>
      <c r="AV100" s="91">
        <f>'Adroit Sales Summary'!AV100+'Asst Agencies'!AV100+'STM Web Sales Summary'!AV100</f>
        <v>0</v>
      </c>
      <c r="AW100" s="91">
        <f>'Adroit Sales Summary'!AW100+'Asst Agencies'!AW100+'STM Web Sales Summary'!AW100</f>
        <v>0</v>
      </c>
      <c r="AX100" s="91">
        <f>'Adroit Sales Summary'!AX100+'Asst Agencies'!AX100+'STM Web Sales Summary'!AX100</f>
        <v>0</v>
      </c>
      <c r="AY100" s="91">
        <f>'Adroit Sales Summary'!AY100+'Asst Agencies'!AY100+'STM Web Sales Summary'!AY100</f>
        <v>1</v>
      </c>
      <c r="AZ100" s="91">
        <f>'Adroit Sales Summary'!AZ100+'Asst Agencies'!AZ100+'STM Web Sales Summary'!AZ100</f>
        <v>0</v>
      </c>
      <c r="BA100" s="14">
        <f>'Adroit Sales Summary'!BA100+'Asst Agencies'!BA100+'STM Web Sales Summary'!BA100</f>
        <v>3</v>
      </c>
      <c r="BC100" s="91">
        <f>'Adroit Sales Summary'!BB100+'Asst Agencies'!BB100+'Asst Agencies'!BJ100+'Asst Agencies'!BR100+'Asst Agencies'!BZ100+'Asst Agencies'!CH100+'Asst Agencies'!CP100+'STM Web Sales Summary'!BC100</f>
        <v>0</v>
      </c>
      <c r="BD100" s="91">
        <f>'Adroit Sales Summary'!BC100+'Asst Agencies'!BC100+'Asst Agencies'!BK100+'Asst Agencies'!BS100+'Asst Agencies'!CA100+'Asst Agencies'!CI100+'Asst Agencies'!CQ100+'STM Web Sales Summary'!BD100</f>
        <v>0</v>
      </c>
      <c r="BE100" s="91">
        <f>'Adroit Sales Summary'!BD100+'Asst Agencies'!BD100+'Asst Agencies'!BL100+'Asst Agencies'!BT100+'Asst Agencies'!CB100+'Asst Agencies'!CJ100+'Asst Agencies'!CR100+'STM Web Sales Summary'!BE100</f>
        <v>3</v>
      </c>
      <c r="BF100" s="91">
        <f>'Adroit Sales Summary'!BE100+'Asst Agencies'!BE100+'Asst Agencies'!BM100+'Asst Agencies'!BU100+'Asst Agencies'!CC100+'Asst Agencies'!CK100+'Asst Agencies'!CS100+'STM Web Sales Summary'!BF100</f>
        <v>0</v>
      </c>
      <c r="BG100" s="60">
        <f>'Adroit Sales Summary'!BF100+'Asst Agencies'!BF100+'Asst Agencies'!BN100+'Asst Agencies'!BV100+'Asst Agencies'!CD100+'Asst Agencies'!CL100+'Asst Agencies'!CT100+'STM Web Sales Summary'!BG100</f>
        <v>0</v>
      </c>
      <c r="BH100" s="29">
        <f>'Adroit Sales Summary'!BG100+'Asst Agencies'!BG100+'Asst Agencies'!BO100+'Asst Agencies'!BW100+'Asst Agencies'!CE100+'Asst Agencies'!CM100+'Asst Agencies'!CU100+'STM Web Sales Summary'!BH100</f>
        <v>0</v>
      </c>
      <c r="BI100" s="29">
        <f>'Adroit Sales Summary'!BH100+'Asst Agencies'!BH100+'Asst Agencies'!BP100+'Asst Agencies'!BX100+'Asst Agencies'!CF100+'Asst Agencies'!CN100+'Asst Agencies'!CV100+'STM Web Sales Summary'!BI100</f>
        <v>0</v>
      </c>
      <c r="BJ100" s="57">
        <f>'Adroit Sales Summary'!BI100+'Asst Agencies'!BI100+'Asst Agencies'!BQ100+'Asst Agencies'!BY100+'Asst Agencies'!CG100+'Asst Agencies'!CO100+'Asst Agencies'!CW100+'STM Web Sales Summary'!BJ100</f>
        <v>0</v>
      </c>
      <c r="BK100" s="14">
        <f t="shared" si="2"/>
        <v>3</v>
      </c>
      <c r="BL100" s="91">
        <f>'Adroit Sales Summary'!BK100</f>
        <v>0</v>
      </c>
      <c r="BM100" s="91">
        <f t="shared" si="3"/>
        <v>3</v>
      </c>
    </row>
    <row r="101" spans="1:65" x14ac:dyDescent="0.45">
      <c r="A101" s="2">
        <v>42819</v>
      </c>
      <c r="B101" s="91">
        <f>'Adroit Sales Summary'!B101+'Asst Agencies'!B101+'STM Web Sales Summary'!B101</f>
        <v>0</v>
      </c>
      <c r="C101" s="91">
        <f>'Adroit Sales Summary'!C101+'Asst Agencies'!C101+'STM Web Sales Summary'!C101</f>
        <v>0</v>
      </c>
      <c r="D101" s="91">
        <f>'Adroit Sales Summary'!D101+'Asst Agencies'!D101+'STM Web Sales Summary'!D101</f>
        <v>0</v>
      </c>
      <c r="E101" s="91">
        <f>'Adroit Sales Summary'!E101+'Asst Agencies'!E101+'STM Web Sales Summary'!E101</f>
        <v>0</v>
      </c>
      <c r="F101" s="91">
        <f>'Adroit Sales Summary'!F101+'Asst Agencies'!F101+'STM Web Sales Summary'!F101</f>
        <v>0</v>
      </c>
      <c r="G101" s="91">
        <f>'Adroit Sales Summary'!G101+'Asst Agencies'!G101+'STM Web Sales Summary'!G101</f>
        <v>0</v>
      </c>
      <c r="H101" s="91">
        <f>'Adroit Sales Summary'!H101+'Asst Agencies'!H101+'STM Web Sales Summary'!H101</f>
        <v>0</v>
      </c>
      <c r="I101" s="91">
        <f>'Adroit Sales Summary'!I101+'Asst Agencies'!I101+'STM Web Sales Summary'!I101</f>
        <v>0</v>
      </c>
      <c r="J101" s="91">
        <f>'Adroit Sales Summary'!J101+'Asst Agencies'!J101+'STM Web Sales Summary'!J101</f>
        <v>0</v>
      </c>
      <c r="K101" s="91">
        <f>'Adroit Sales Summary'!K101+'Asst Agencies'!K101+'STM Web Sales Summary'!K101</f>
        <v>1</v>
      </c>
      <c r="L101" s="91">
        <f>'Adroit Sales Summary'!L101+'Asst Agencies'!L101+'STM Web Sales Summary'!L101</f>
        <v>0</v>
      </c>
      <c r="M101" s="91">
        <f>'Adroit Sales Summary'!M101+'Asst Agencies'!M101+'STM Web Sales Summary'!M101</f>
        <v>0</v>
      </c>
      <c r="N101" s="91">
        <f>'Adroit Sales Summary'!N101+'Asst Agencies'!N101+'STM Web Sales Summary'!N101</f>
        <v>0</v>
      </c>
      <c r="O101" s="91">
        <f>'Adroit Sales Summary'!O101+'Asst Agencies'!O101+'STM Web Sales Summary'!O101</f>
        <v>0</v>
      </c>
      <c r="P101" s="91">
        <f>'Adroit Sales Summary'!P101+'Asst Agencies'!P101+'STM Web Sales Summary'!P101</f>
        <v>0</v>
      </c>
      <c r="Q101" s="91">
        <f>'Adroit Sales Summary'!Q101+'Asst Agencies'!Q101+'STM Web Sales Summary'!Q101</f>
        <v>1</v>
      </c>
      <c r="R101" s="91">
        <f>'Adroit Sales Summary'!R101+'Asst Agencies'!R101+'STM Web Sales Summary'!R101</f>
        <v>0</v>
      </c>
      <c r="S101" s="91">
        <f>'Adroit Sales Summary'!S101+'Asst Agencies'!S101+'STM Web Sales Summary'!S101</f>
        <v>0</v>
      </c>
      <c r="T101" s="91">
        <f>'Adroit Sales Summary'!T101+'Asst Agencies'!T101+'STM Web Sales Summary'!T101</f>
        <v>0</v>
      </c>
      <c r="U101" s="91">
        <f>'Adroit Sales Summary'!U101+'Asst Agencies'!U101+'STM Web Sales Summary'!U101</f>
        <v>0</v>
      </c>
      <c r="V101" s="91">
        <f>'Adroit Sales Summary'!V101+'Asst Agencies'!V101+'STM Web Sales Summary'!V101</f>
        <v>0</v>
      </c>
      <c r="W101" s="91">
        <f>'Adroit Sales Summary'!W101+'Asst Agencies'!W101+'STM Web Sales Summary'!W101</f>
        <v>0</v>
      </c>
      <c r="X101" s="91">
        <f>'Adroit Sales Summary'!X101+'Asst Agencies'!X101+'STM Web Sales Summary'!X101</f>
        <v>0</v>
      </c>
      <c r="Y101" s="91">
        <f>'Adroit Sales Summary'!Y101+'Asst Agencies'!Y101+'STM Web Sales Summary'!Y101</f>
        <v>0</v>
      </c>
      <c r="Z101" s="91">
        <f>'Adroit Sales Summary'!Z101+'Asst Agencies'!Z101+'STM Web Sales Summary'!Z101</f>
        <v>0</v>
      </c>
      <c r="AA101" s="91">
        <f>'Adroit Sales Summary'!AA101+'Asst Agencies'!AA101+'STM Web Sales Summary'!AA101</f>
        <v>0</v>
      </c>
      <c r="AB101" s="91">
        <f>'Adroit Sales Summary'!AB101+'Asst Agencies'!AB101+'STM Web Sales Summary'!AB101</f>
        <v>0</v>
      </c>
      <c r="AC101" s="91">
        <f>'Adroit Sales Summary'!AC101+'Asst Agencies'!AC101+'STM Web Sales Summary'!AC101</f>
        <v>0</v>
      </c>
      <c r="AD101" s="91">
        <f>'Adroit Sales Summary'!AD101+'Asst Agencies'!AD101+'STM Web Sales Summary'!AD101</f>
        <v>0</v>
      </c>
      <c r="AE101" s="91">
        <f>'Adroit Sales Summary'!AE101+'Asst Agencies'!AE101+'STM Web Sales Summary'!AE101</f>
        <v>0</v>
      </c>
      <c r="AF101" s="91">
        <f>'Adroit Sales Summary'!AF101+'Asst Agencies'!AF101+'STM Web Sales Summary'!AF101</f>
        <v>0</v>
      </c>
      <c r="AG101" s="91">
        <f>'Adroit Sales Summary'!AG101+'Asst Agencies'!AG101+'STM Web Sales Summary'!AG101</f>
        <v>0</v>
      </c>
      <c r="AH101" s="91">
        <f>'Adroit Sales Summary'!AH101+'Asst Agencies'!AH101+'STM Web Sales Summary'!AH101</f>
        <v>0</v>
      </c>
      <c r="AI101" s="91">
        <f>'Adroit Sales Summary'!AI101+'Asst Agencies'!AI101+'STM Web Sales Summary'!AI101</f>
        <v>0</v>
      </c>
      <c r="AJ101" s="91">
        <f>'Adroit Sales Summary'!AJ101+'Asst Agencies'!AJ101+'STM Web Sales Summary'!AJ101</f>
        <v>0</v>
      </c>
      <c r="AK101" s="91">
        <f>'Adroit Sales Summary'!AK101+'Asst Agencies'!AK101+'STM Web Sales Summary'!AK101</f>
        <v>0</v>
      </c>
      <c r="AL101" s="91">
        <f>'Adroit Sales Summary'!AL101+'Asst Agencies'!AL101+'STM Web Sales Summary'!AL101</f>
        <v>0</v>
      </c>
      <c r="AM101" s="91">
        <f>'Adroit Sales Summary'!AM101+'Asst Agencies'!AM101+'STM Web Sales Summary'!AM101</f>
        <v>0</v>
      </c>
      <c r="AN101" s="91">
        <f>'Adroit Sales Summary'!AN101+'Asst Agencies'!AN101+'STM Web Sales Summary'!AN101</f>
        <v>0</v>
      </c>
      <c r="AO101" s="91">
        <f>'Adroit Sales Summary'!AO101+'Asst Agencies'!AO101+'STM Web Sales Summary'!AO101</f>
        <v>0</v>
      </c>
      <c r="AP101" s="91">
        <f>'Adroit Sales Summary'!AP101+'Asst Agencies'!AP101+'STM Web Sales Summary'!AP101</f>
        <v>0</v>
      </c>
      <c r="AQ101" s="91">
        <f>'Adroit Sales Summary'!AQ101+'Asst Agencies'!AQ101+'STM Web Sales Summary'!AQ101</f>
        <v>0</v>
      </c>
      <c r="AR101" s="91">
        <f>'Adroit Sales Summary'!AR101+'Asst Agencies'!AR101+'STM Web Sales Summary'!AR101</f>
        <v>0</v>
      </c>
      <c r="AS101" s="91">
        <f>'Adroit Sales Summary'!AS101+'Asst Agencies'!AS101+'STM Web Sales Summary'!AS101</f>
        <v>0</v>
      </c>
      <c r="AT101" s="91">
        <f>'Adroit Sales Summary'!AT101+'Asst Agencies'!AT101+'STM Web Sales Summary'!AT101</f>
        <v>0</v>
      </c>
      <c r="AU101" s="91">
        <f>'Adroit Sales Summary'!AU101+'Asst Agencies'!AU101+'STM Web Sales Summary'!AU101</f>
        <v>0</v>
      </c>
      <c r="AV101" s="91">
        <f>'Adroit Sales Summary'!AV101+'Asst Agencies'!AV101+'STM Web Sales Summary'!AV101</f>
        <v>0</v>
      </c>
      <c r="AW101" s="91">
        <f>'Adroit Sales Summary'!AW101+'Asst Agencies'!AW101+'STM Web Sales Summary'!AW101</f>
        <v>0</v>
      </c>
      <c r="AX101" s="91">
        <f>'Adroit Sales Summary'!AX101+'Asst Agencies'!AX101+'STM Web Sales Summary'!AX101</f>
        <v>0</v>
      </c>
      <c r="AY101" s="91">
        <f>'Adroit Sales Summary'!AY101+'Asst Agencies'!AY101+'STM Web Sales Summary'!AY101</f>
        <v>0</v>
      </c>
      <c r="AZ101" s="91">
        <f>'Adroit Sales Summary'!AZ101+'Asst Agencies'!AZ101+'STM Web Sales Summary'!AZ101</f>
        <v>0</v>
      </c>
      <c r="BA101" s="14">
        <f>'Adroit Sales Summary'!BA101+'Asst Agencies'!BA101+'STM Web Sales Summary'!BA101</f>
        <v>2</v>
      </c>
      <c r="BC101" s="91">
        <f>'Adroit Sales Summary'!BB101+'Asst Agencies'!BB101+'Asst Agencies'!BJ101+'Asst Agencies'!BR101+'Asst Agencies'!BZ101+'Asst Agencies'!CH101+'Asst Agencies'!CP101+'STM Web Sales Summary'!BC101</f>
        <v>0</v>
      </c>
      <c r="BD101" s="91">
        <f>'Adroit Sales Summary'!BC101+'Asst Agencies'!BC101+'Asst Agencies'!BK101+'Asst Agencies'!BS101+'Asst Agencies'!CA101+'Asst Agencies'!CI101+'Asst Agencies'!CQ101+'STM Web Sales Summary'!BD101</f>
        <v>0</v>
      </c>
      <c r="BE101" s="91">
        <f>'Adroit Sales Summary'!BD101+'Asst Agencies'!BD101+'Asst Agencies'!BL101+'Asst Agencies'!BT101+'Asst Agencies'!CB101+'Asst Agencies'!CJ101+'Asst Agencies'!CR101+'STM Web Sales Summary'!BE101</f>
        <v>1</v>
      </c>
      <c r="BF101" s="91">
        <f>'Adroit Sales Summary'!BE101+'Asst Agencies'!BE101+'Asst Agencies'!BM101+'Asst Agencies'!BU101+'Asst Agencies'!CC101+'Asst Agencies'!CK101+'Asst Agencies'!CS101+'STM Web Sales Summary'!BF101</f>
        <v>1</v>
      </c>
      <c r="BG101" s="60">
        <f>'Adroit Sales Summary'!BF101+'Asst Agencies'!BF101+'Asst Agencies'!BN101+'Asst Agencies'!BV101+'Asst Agencies'!CD101+'Asst Agencies'!CL101+'Asst Agencies'!CT101+'STM Web Sales Summary'!BG101</f>
        <v>0</v>
      </c>
      <c r="BH101" s="29">
        <f>'Adroit Sales Summary'!BG101+'Asst Agencies'!BG101+'Asst Agencies'!BO101+'Asst Agencies'!BW101+'Asst Agencies'!CE101+'Asst Agencies'!CM101+'Asst Agencies'!CU101+'STM Web Sales Summary'!BH101</f>
        <v>0</v>
      </c>
      <c r="BI101" s="29">
        <f>'Adroit Sales Summary'!BH101+'Asst Agencies'!BH101+'Asst Agencies'!BP101+'Asst Agencies'!BX101+'Asst Agencies'!CF101+'Asst Agencies'!CN101+'Asst Agencies'!CV101+'STM Web Sales Summary'!BI101</f>
        <v>0</v>
      </c>
      <c r="BJ101" s="57">
        <f>'Adroit Sales Summary'!BI101+'Asst Agencies'!BI101+'Asst Agencies'!BQ101+'Asst Agencies'!BY101+'Asst Agencies'!CG101+'Asst Agencies'!CO101+'Asst Agencies'!CW101+'STM Web Sales Summary'!BJ101</f>
        <v>0</v>
      </c>
      <c r="BK101" s="14">
        <f t="shared" si="2"/>
        <v>2</v>
      </c>
      <c r="BL101" s="91">
        <f>'Adroit Sales Summary'!BK101</f>
        <v>1</v>
      </c>
      <c r="BM101" s="91">
        <f t="shared" si="3"/>
        <v>1</v>
      </c>
    </row>
    <row r="102" spans="1:65" s="18" customFormat="1" x14ac:dyDescent="0.45">
      <c r="A102" s="3" t="s">
        <v>58</v>
      </c>
      <c r="B102" s="4">
        <f>'Adroit Sales Summary'!B102+'Asst Agencies'!B102+'STM Web Sales Summary'!B102</f>
        <v>0</v>
      </c>
      <c r="C102" s="4">
        <f>'Adroit Sales Summary'!C102+'Asst Agencies'!C102+'STM Web Sales Summary'!C102</f>
        <v>0</v>
      </c>
      <c r="D102" s="4">
        <f>'Adroit Sales Summary'!D102+'Asst Agencies'!D102+'STM Web Sales Summary'!D102</f>
        <v>0</v>
      </c>
      <c r="E102" s="4">
        <f>'Adroit Sales Summary'!E102+'Asst Agencies'!E102+'STM Web Sales Summary'!E102</f>
        <v>2</v>
      </c>
      <c r="F102" s="4">
        <f>'Adroit Sales Summary'!F102+'Asst Agencies'!F102+'STM Web Sales Summary'!F102</f>
        <v>0</v>
      </c>
      <c r="G102" s="4">
        <f>'Adroit Sales Summary'!G102+'Asst Agencies'!G102+'STM Web Sales Summary'!G102</f>
        <v>0</v>
      </c>
      <c r="H102" s="4">
        <f>'Adroit Sales Summary'!H102+'Asst Agencies'!H102+'STM Web Sales Summary'!H102</f>
        <v>0</v>
      </c>
      <c r="I102" s="4">
        <f>'Adroit Sales Summary'!I102+'Asst Agencies'!I102+'STM Web Sales Summary'!I102</f>
        <v>0</v>
      </c>
      <c r="J102" s="4">
        <f>'Adroit Sales Summary'!J102+'Asst Agencies'!J102+'STM Web Sales Summary'!J102</f>
        <v>0</v>
      </c>
      <c r="K102" s="4">
        <f>'Adroit Sales Summary'!K102+'Asst Agencies'!K102+'STM Web Sales Summary'!K102</f>
        <v>1</v>
      </c>
      <c r="L102" s="4">
        <f>'Adroit Sales Summary'!L102+'Asst Agencies'!L102+'STM Web Sales Summary'!L102</f>
        <v>1</v>
      </c>
      <c r="M102" s="4">
        <f>'Adroit Sales Summary'!M102+'Asst Agencies'!M102+'STM Web Sales Summary'!M102</f>
        <v>0</v>
      </c>
      <c r="N102" s="4">
        <f>'Adroit Sales Summary'!N102+'Asst Agencies'!N102+'STM Web Sales Summary'!N102</f>
        <v>0</v>
      </c>
      <c r="O102" s="4">
        <f>'Adroit Sales Summary'!O102+'Asst Agencies'!O102+'STM Web Sales Summary'!O102</f>
        <v>2</v>
      </c>
      <c r="P102" s="4">
        <f>'Adroit Sales Summary'!P102+'Asst Agencies'!P102+'STM Web Sales Summary'!P102</f>
        <v>5</v>
      </c>
      <c r="Q102" s="4">
        <f>'Adroit Sales Summary'!Q102+'Asst Agencies'!Q102+'STM Web Sales Summary'!Q102</f>
        <v>1</v>
      </c>
      <c r="R102" s="4">
        <f>'Adroit Sales Summary'!R102+'Asst Agencies'!R102+'STM Web Sales Summary'!R102</f>
        <v>0</v>
      </c>
      <c r="S102" s="4">
        <f>'Adroit Sales Summary'!S102+'Asst Agencies'!S102+'STM Web Sales Summary'!S102</f>
        <v>1</v>
      </c>
      <c r="T102" s="4">
        <f>'Adroit Sales Summary'!T102+'Asst Agencies'!T102+'STM Web Sales Summary'!T102</f>
        <v>0</v>
      </c>
      <c r="U102" s="4">
        <f>'Adroit Sales Summary'!U102+'Asst Agencies'!U102+'STM Web Sales Summary'!U102</f>
        <v>0</v>
      </c>
      <c r="V102" s="4">
        <f>'Adroit Sales Summary'!V102+'Asst Agencies'!V102+'STM Web Sales Summary'!V102</f>
        <v>0</v>
      </c>
      <c r="W102" s="4">
        <f>'Adroit Sales Summary'!W102+'Asst Agencies'!W102+'STM Web Sales Summary'!W102</f>
        <v>0</v>
      </c>
      <c r="X102" s="4">
        <f>'Adroit Sales Summary'!X102+'Asst Agencies'!X102+'STM Web Sales Summary'!X102</f>
        <v>1</v>
      </c>
      <c r="Y102" s="4">
        <f>'Adroit Sales Summary'!Y102+'Asst Agencies'!Y102+'STM Web Sales Summary'!Y102</f>
        <v>0</v>
      </c>
      <c r="Z102" s="4">
        <f>'Adroit Sales Summary'!Z102+'Asst Agencies'!Z102+'STM Web Sales Summary'!Z102</f>
        <v>0</v>
      </c>
      <c r="AA102" s="4">
        <f>'Adroit Sales Summary'!AA102+'Asst Agencies'!AA102+'STM Web Sales Summary'!AA102</f>
        <v>0</v>
      </c>
      <c r="AB102" s="4">
        <f>'Adroit Sales Summary'!AB102+'Asst Agencies'!AB102+'STM Web Sales Summary'!AB102</f>
        <v>0</v>
      </c>
      <c r="AC102" s="4">
        <f>'Adroit Sales Summary'!AC102+'Asst Agencies'!AC102+'STM Web Sales Summary'!AC102</f>
        <v>0</v>
      </c>
      <c r="AD102" s="4">
        <f>'Adroit Sales Summary'!AD102+'Asst Agencies'!AD102+'STM Web Sales Summary'!AD102</f>
        <v>0</v>
      </c>
      <c r="AE102" s="4">
        <f>'Adroit Sales Summary'!AE102+'Asst Agencies'!AE102+'STM Web Sales Summary'!AE102</f>
        <v>0</v>
      </c>
      <c r="AF102" s="4">
        <f>'Adroit Sales Summary'!AF102+'Asst Agencies'!AF102+'STM Web Sales Summary'!AF102</f>
        <v>0</v>
      </c>
      <c r="AG102" s="4">
        <f>'Adroit Sales Summary'!AG102+'Asst Agencies'!AG102+'STM Web Sales Summary'!AG102</f>
        <v>0</v>
      </c>
      <c r="AH102" s="4">
        <f>'Adroit Sales Summary'!AH102+'Asst Agencies'!AH102+'STM Web Sales Summary'!AH102</f>
        <v>0</v>
      </c>
      <c r="AI102" s="4">
        <f>'Adroit Sales Summary'!AI102+'Asst Agencies'!AI102+'STM Web Sales Summary'!AI102</f>
        <v>0</v>
      </c>
      <c r="AJ102" s="4">
        <f>'Adroit Sales Summary'!AJ102+'Asst Agencies'!AJ102+'STM Web Sales Summary'!AJ102</f>
        <v>0</v>
      </c>
      <c r="AK102" s="4">
        <f>'Adroit Sales Summary'!AK102+'Asst Agencies'!AK102+'STM Web Sales Summary'!AK102</f>
        <v>1</v>
      </c>
      <c r="AL102" s="4">
        <f>'Adroit Sales Summary'!AL102+'Asst Agencies'!AL102+'STM Web Sales Summary'!AL102</f>
        <v>1</v>
      </c>
      <c r="AM102" s="4">
        <f>'Adroit Sales Summary'!AM102+'Asst Agencies'!AM102+'STM Web Sales Summary'!AM102</f>
        <v>0</v>
      </c>
      <c r="AN102" s="4">
        <f>'Adroit Sales Summary'!AN102+'Asst Agencies'!AN102+'STM Web Sales Summary'!AN102</f>
        <v>1</v>
      </c>
      <c r="AO102" s="4">
        <f>'Adroit Sales Summary'!AO102+'Asst Agencies'!AO102+'STM Web Sales Summary'!AO102</f>
        <v>0</v>
      </c>
      <c r="AP102" s="4">
        <f>'Adroit Sales Summary'!AP102+'Asst Agencies'!AP102+'STM Web Sales Summary'!AP102</f>
        <v>0</v>
      </c>
      <c r="AQ102" s="4">
        <f>'Adroit Sales Summary'!AQ102+'Asst Agencies'!AQ102+'STM Web Sales Summary'!AQ102</f>
        <v>0</v>
      </c>
      <c r="AR102" s="4">
        <f>'Adroit Sales Summary'!AR102+'Asst Agencies'!AR102+'STM Web Sales Summary'!AR102</f>
        <v>2</v>
      </c>
      <c r="AS102" s="4">
        <f>'Adroit Sales Summary'!AS102+'Asst Agencies'!AS102+'STM Web Sales Summary'!AS102</f>
        <v>6</v>
      </c>
      <c r="AT102" s="4">
        <f>'Adroit Sales Summary'!AT102+'Asst Agencies'!AT102+'STM Web Sales Summary'!AT102</f>
        <v>0</v>
      </c>
      <c r="AU102" s="4">
        <f>'Adroit Sales Summary'!AU102+'Asst Agencies'!AU102+'STM Web Sales Summary'!AU102</f>
        <v>0</v>
      </c>
      <c r="AV102" s="4">
        <f>'Adroit Sales Summary'!AV102+'Asst Agencies'!AV102+'STM Web Sales Summary'!AV102</f>
        <v>3</v>
      </c>
      <c r="AW102" s="4">
        <f>'Adroit Sales Summary'!AW102+'Asst Agencies'!AW102+'STM Web Sales Summary'!AW102</f>
        <v>0</v>
      </c>
      <c r="AX102" s="4">
        <f>'Adroit Sales Summary'!AX102+'Asst Agencies'!AX102+'STM Web Sales Summary'!AX102</f>
        <v>0</v>
      </c>
      <c r="AY102" s="4">
        <f>'Adroit Sales Summary'!AY102+'Asst Agencies'!AY102+'STM Web Sales Summary'!AY102</f>
        <v>4</v>
      </c>
      <c r="AZ102" s="4">
        <f>'Adroit Sales Summary'!AZ102+'Asst Agencies'!AZ102+'STM Web Sales Summary'!AZ102</f>
        <v>0</v>
      </c>
      <c r="BA102" s="18">
        <f>'Adroit Sales Summary'!BA102+'Asst Agencies'!BA102+'STM Web Sales Summary'!BA102</f>
        <v>32</v>
      </c>
      <c r="BC102" s="4">
        <f>'Adroit Sales Summary'!BB102+'Asst Agencies'!BB102+'Asst Agencies'!BJ102+'Asst Agencies'!BR102+'Asst Agencies'!BZ102+'Asst Agencies'!CH102+'Asst Agencies'!CP102+'STM Web Sales Summary'!BC102</f>
        <v>1</v>
      </c>
      <c r="BD102" s="4">
        <f>'Adroit Sales Summary'!BC102+'Asst Agencies'!BC102+'Asst Agencies'!BK102+'Asst Agencies'!BS102+'Asst Agencies'!CA102+'Asst Agencies'!CI102+'Asst Agencies'!CQ102+'STM Web Sales Summary'!BD102</f>
        <v>1</v>
      </c>
      <c r="BE102" s="4">
        <f>'Adroit Sales Summary'!BD102+'Asst Agencies'!BD102+'Asst Agencies'!BL102+'Asst Agencies'!BT102+'Asst Agencies'!CB102+'Asst Agencies'!CJ102+'Asst Agencies'!CR102+'STM Web Sales Summary'!BE102</f>
        <v>23</v>
      </c>
      <c r="BF102" s="4">
        <f>'Adroit Sales Summary'!BE102+'Asst Agencies'!BE102+'Asst Agencies'!BM102+'Asst Agencies'!BU102+'Asst Agencies'!CC102+'Asst Agencies'!CK102+'Asst Agencies'!CS102+'STM Web Sales Summary'!BF102</f>
        <v>7</v>
      </c>
      <c r="BG102" s="62">
        <f>'Adroit Sales Summary'!BF102+'Asst Agencies'!BF102+'Asst Agencies'!BN102+'Asst Agencies'!BV102+'Asst Agencies'!CD102+'Asst Agencies'!CL102+'Asst Agencies'!CT102+'STM Web Sales Summary'!BG102</f>
        <v>0</v>
      </c>
      <c r="BH102" s="30">
        <f>'Adroit Sales Summary'!BG102+'Asst Agencies'!BG102+'Asst Agencies'!BO102+'Asst Agencies'!BW102+'Asst Agencies'!CE102+'Asst Agencies'!CM102+'Asst Agencies'!CU102+'STM Web Sales Summary'!BH102</f>
        <v>0</v>
      </c>
      <c r="BI102" s="30">
        <f>'Adroit Sales Summary'!BH102+'Asst Agencies'!BH102+'Asst Agencies'!BP102+'Asst Agencies'!BX102+'Asst Agencies'!CF102+'Asst Agencies'!CN102+'Asst Agencies'!CV102+'STM Web Sales Summary'!BI102</f>
        <v>0</v>
      </c>
      <c r="BJ102" s="68">
        <f>'Adroit Sales Summary'!BI102+'Asst Agencies'!BI102+'Asst Agencies'!BQ102+'Asst Agencies'!BY102+'Asst Agencies'!CG102+'Asst Agencies'!CO102+'Asst Agencies'!CW102+'STM Web Sales Summary'!BJ102</f>
        <v>0</v>
      </c>
      <c r="BK102" s="18">
        <f t="shared" si="2"/>
        <v>32</v>
      </c>
      <c r="BL102" s="4">
        <f>'Adroit Sales Summary'!BK102</f>
        <v>5</v>
      </c>
      <c r="BM102" s="4">
        <f t="shared" si="3"/>
        <v>27</v>
      </c>
    </row>
    <row r="103" spans="1:65" x14ac:dyDescent="0.45">
      <c r="A103" s="2">
        <v>42820</v>
      </c>
      <c r="B103" s="91">
        <f>'Adroit Sales Summary'!B103+'Asst Agencies'!B103+'STM Web Sales Summary'!B103</f>
        <v>0</v>
      </c>
      <c r="C103" s="91">
        <f>'Adroit Sales Summary'!C103+'Asst Agencies'!C103+'STM Web Sales Summary'!C103</f>
        <v>0</v>
      </c>
      <c r="D103" s="91">
        <f>'Adroit Sales Summary'!D103+'Asst Agencies'!D103+'STM Web Sales Summary'!D103</f>
        <v>0</v>
      </c>
      <c r="E103" s="91">
        <f>'Adroit Sales Summary'!E103+'Asst Agencies'!E103+'STM Web Sales Summary'!E103</f>
        <v>0</v>
      </c>
      <c r="F103" s="91">
        <f>'Adroit Sales Summary'!F103+'Asst Agencies'!F103+'STM Web Sales Summary'!F103</f>
        <v>0</v>
      </c>
      <c r="G103" s="91">
        <f>'Adroit Sales Summary'!G103+'Asst Agencies'!G103+'STM Web Sales Summary'!G103</f>
        <v>0</v>
      </c>
      <c r="H103" s="91">
        <f>'Adroit Sales Summary'!H103+'Asst Agencies'!H103+'STM Web Sales Summary'!H103</f>
        <v>0</v>
      </c>
      <c r="I103" s="91">
        <f>'Adroit Sales Summary'!I103+'Asst Agencies'!I103+'STM Web Sales Summary'!I103</f>
        <v>0</v>
      </c>
      <c r="J103" s="91">
        <f>'Adroit Sales Summary'!J103+'Asst Agencies'!J103+'STM Web Sales Summary'!J103</f>
        <v>0</v>
      </c>
      <c r="K103" s="91">
        <f>'Adroit Sales Summary'!K103+'Asst Agencies'!K103+'STM Web Sales Summary'!K103</f>
        <v>0</v>
      </c>
      <c r="L103" s="91">
        <f>'Adroit Sales Summary'!L103+'Asst Agencies'!L103+'STM Web Sales Summary'!L103</f>
        <v>0</v>
      </c>
      <c r="M103" s="91">
        <f>'Adroit Sales Summary'!M103+'Asst Agencies'!M103+'STM Web Sales Summary'!M103</f>
        <v>0</v>
      </c>
      <c r="N103" s="91">
        <f>'Adroit Sales Summary'!N103+'Asst Agencies'!N103+'STM Web Sales Summary'!N103</f>
        <v>0</v>
      </c>
      <c r="O103" s="91">
        <f>'Adroit Sales Summary'!O103+'Asst Agencies'!O103+'STM Web Sales Summary'!O103</f>
        <v>0</v>
      </c>
      <c r="P103" s="91">
        <f>'Adroit Sales Summary'!P103+'Asst Agencies'!P103+'STM Web Sales Summary'!P103</f>
        <v>0</v>
      </c>
      <c r="Q103" s="91">
        <f>'Adroit Sales Summary'!Q103+'Asst Agencies'!Q103+'STM Web Sales Summary'!Q103</f>
        <v>0</v>
      </c>
      <c r="R103" s="91">
        <f>'Adroit Sales Summary'!R103+'Asst Agencies'!R103+'STM Web Sales Summary'!R103</f>
        <v>0</v>
      </c>
      <c r="S103" s="91">
        <f>'Adroit Sales Summary'!S103+'Asst Agencies'!S103+'STM Web Sales Summary'!S103</f>
        <v>0</v>
      </c>
      <c r="T103" s="91">
        <f>'Adroit Sales Summary'!T103+'Asst Agencies'!T103+'STM Web Sales Summary'!T103</f>
        <v>0</v>
      </c>
      <c r="U103" s="91">
        <f>'Adroit Sales Summary'!U103+'Asst Agencies'!U103+'STM Web Sales Summary'!U103</f>
        <v>0</v>
      </c>
      <c r="V103" s="91">
        <f>'Adroit Sales Summary'!V103+'Asst Agencies'!V103+'STM Web Sales Summary'!V103</f>
        <v>0</v>
      </c>
      <c r="W103" s="91">
        <f>'Adroit Sales Summary'!W103+'Asst Agencies'!W103+'STM Web Sales Summary'!W103</f>
        <v>0</v>
      </c>
      <c r="X103" s="91">
        <f>'Adroit Sales Summary'!X103+'Asst Agencies'!X103+'STM Web Sales Summary'!X103</f>
        <v>0</v>
      </c>
      <c r="Y103" s="91">
        <f>'Adroit Sales Summary'!Y103+'Asst Agencies'!Y103+'STM Web Sales Summary'!Y103</f>
        <v>0</v>
      </c>
      <c r="Z103" s="91">
        <f>'Adroit Sales Summary'!Z103+'Asst Agencies'!Z103+'STM Web Sales Summary'!Z103</f>
        <v>0</v>
      </c>
      <c r="AA103" s="91">
        <f>'Adroit Sales Summary'!AA103+'Asst Agencies'!AA103+'STM Web Sales Summary'!AA103</f>
        <v>0</v>
      </c>
      <c r="AB103" s="91">
        <f>'Adroit Sales Summary'!AB103+'Asst Agencies'!AB103+'STM Web Sales Summary'!AB103</f>
        <v>0</v>
      </c>
      <c r="AC103" s="91">
        <f>'Adroit Sales Summary'!AC103+'Asst Agencies'!AC103+'STM Web Sales Summary'!AC103</f>
        <v>0</v>
      </c>
      <c r="AD103" s="91">
        <f>'Adroit Sales Summary'!AD103+'Asst Agencies'!AD103+'STM Web Sales Summary'!AD103</f>
        <v>0</v>
      </c>
      <c r="AE103" s="91">
        <f>'Adroit Sales Summary'!AE103+'Asst Agencies'!AE103+'STM Web Sales Summary'!AE103</f>
        <v>0</v>
      </c>
      <c r="AF103" s="91">
        <f>'Adroit Sales Summary'!AF103+'Asst Agencies'!AF103+'STM Web Sales Summary'!AF103</f>
        <v>0</v>
      </c>
      <c r="AG103" s="91">
        <f>'Adroit Sales Summary'!AG103+'Asst Agencies'!AG103+'STM Web Sales Summary'!AG103</f>
        <v>0</v>
      </c>
      <c r="AH103" s="91">
        <f>'Adroit Sales Summary'!AH103+'Asst Agencies'!AH103+'STM Web Sales Summary'!AH103</f>
        <v>0</v>
      </c>
      <c r="AI103" s="91">
        <f>'Adroit Sales Summary'!AI103+'Asst Agencies'!AI103+'STM Web Sales Summary'!AI103</f>
        <v>0</v>
      </c>
      <c r="AJ103" s="91">
        <f>'Adroit Sales Summary'!AJ103+'Asst Agencies'!AJ103+'STM Web Sales Summary'!AJ103</f>
        <v>0</v>
      </c>
      <c r="AK103" s="91">
        <f>'Adroit Sales Summary'!AK103+'Asst Agencies'!AK103+'STM Web Sales Summary'!AK103</f>
        <v>0</v>
      </c>
      <c r="AL103" s="91">
        <f>'Adroit Sales Summary'!AL103+'Asst Agencies'!AL103+'STM Web Sales Summary'!AL103</f>
        <v>0</v>
      </c>
      <c r="AM103" s="91">
        <f>'Adroit Sales Summary'!AM103+'Asst Agencies'!AM103+'STM Web Sales Summary'!AM103</f>
        <v>0</v>
      </c>
      <c r="AN103" s="91">
        <f>'Adroit Sales Summary'!AN103+'Asst Agencies'!AN103+'STM Web Sales Summary'!AN103</f>
        <v>0</v>
      </c>
      <c r="AO103" s="91">
        <f>'Adroit Sales Summary'!AO103+'Asst Agencies'!AO103+'STM Web Sales Summary'!AO103</f>
        <v>0</v>
      </c>
      <c r="AP103" s="91">
        <f>'Adroit Sales Summary'!AP103+'Asst Agencies'!AP103+'STM Web Sales Summary'!AP103</f>
        <v>0</v>
      </c>
      <c r="AQ103" s="91">
        <f>'Adroit Sales Summary'!AQ103+'Asst Agencies'!AQ103+'STM Web Sales Summary'!AQ103</f>
        <v>0</v>
      </c>
      <c r="AR103" s="91">
        <f>'Adroit Sales Summary'!AR103+'Asst Agencies'!AR103+'STM Web Sales Summary'!AR103</f>
        <v>0</v>
      </c>
      <c r="AS103" s="91">
        <f>'Adroit Sales Summary'!AS103+'Asst Agencies'!AS103+'STM Web Sales Summary'!AS103</f>
        <v>1</v>
      </c>
      <c r="AT103" s="91">
        <f>'Adroit Sales Summary'!AT103+'Asst Agencies'!AT103+'STM Web Sales Summary'!AT103</f>
        <v>0</v>
      </c>
      <c r="AU103" s="91">
        <f>'Adroit Sales Summary'!AU103+'Asst Agencies'!AU103+'STM Web Sales Summary'!AU103</f>
        <v>0</v>
      </c>
      <c r="AV103" s="91">
        <f>'Adroit Sales Summary'!AV103+'Asst Agencies'!AV103+'STM Web Sales Summary'!AV103</f>
        <v>0</v>
      </c>
      <c r="AW103" s="91">
        <f>'Adroit Sales Summary'!AW103+'Asst Agencies'!AW103+'STM Web Sales Summary'!AW103</f>
        <v>0</v>
      </c>
      <c r="AX103" s="91">
        <f>'Adroit Sales Summary'!AX103+'Asst Agencies'!AX103+'STM Web Sales Summary'!AX103</f>
        <v>0</v>
      </c>
      <c r="AY103" s="91">
        <f>'Adroit Sales Summary'!AY103+'Asst Agencies'!AY103+'STM Web Sales Summary'!AY103</f>
        <v>0</v>
      </c>
      <c r="AZ103" s="91">
        <f>'Adroit Sales Summary'!AZ103+'Asst Agencies'!AZ103+'STM Web Sales Summary'!AZ103</f>
        <v>0</v>
      </c>
      <c r="BA103" s="14">
        <f>'Adroit Sales Summary'!BA103+'Asst Agencies'!BA103+'STM Web Sales Summary'!BA103</f>
        <v>1</v>
      </c>
      <c r="BC103" s="91">
        <f>'Adroit Sales Summary'!BB103+'Asst Agencies'!BB103+'Asst Agencies'!BJ103+'Asst Agencies'!BR103+'Asst Agencies'!BZ103+'Asst Agencies'!CH103+'Asst Agencies'!CP103+'STM Web Sales Summary'!BC103</f>
        <v>0</v>
      </c>
      <c r="BD103" s="91">
        <f>'Adroit Sales Summary'!BC103+'Asst Agencies'!BC103+'Asst Agencies'!BK103+'Asst Agencies'!BS103+'Asst Agencies'!CA103+'Asst Agencies'!CI103+'Asst Agencies'!CQ103+'STM Web Sales Summary'!BD103</f>
        <v>0</v>
      </c>
      <c r="BE103" s="91">
        <f>'Adroit Sales Summary'!BD103+'Asst Agencies'!BD103+'Asst Agencies'!BL103+'Asst Agencies'!BT103+'Asst Agencies'!CB103+'Asst Agencies'!CJ103+'Asst Agencies'!CR103+'STM Web Sales Summary'!BE103</f>
        <v>1</v>
      </c>
      <c r="BF103" s="91">
        <f>'Adroit Sales Summary'!BE103+'Asst Agencies'!BE103+'Asst Agencies'!BM103+'Asst Agencies'!BU103+'Asst Agencies'!CC103+'Asst Agencies'!CK103+'Asst Agencies'!CS103+'STM Web Sales Summary'!BF103</f>
        <v>0</v>
      </c>
      <c r="BG103" s="60">
        <f>'Adroit Sales Summary'!BF103+'Asst Agencies'!BF103+'Asst Agencies'!BN103+'Asst Agencies'!BV103+'Asst Agencies'!CD103+'Asst Agencies'!CL103+'Asst Agencies'!CT103+'STM Web Sales Summary'!BG103</f>
        <v>0</v>
      </c>
      <c r="BH103" s="29">
        <f>'Adroit Sales Summary'!BG103+'Asst Agencies'!BG103+'Asst Agencies'!BO103+'Asst Agencies'!BW103+'Asst Agencies'!CE103+'Asst Agencies'!CM103+'Asst Agencies'!CU103+'STM Web Sales Summary'!BH103</f>
        <v>0</v>
      </c>
      <c r="BI103" s="29">
        <f>'Adroit Sales Summary'!BH103+'Asst Agencies'!BH103+'Asst Agencies'!BP103+'Asst Agencies'!BX103+'Asst Agencies'!CF103+'Asst Agencies'!CN103+'Asst Agencies'!CV103+'STM Web Sales Summary'!BI103</f>
        <v>0</v>
      </c>
      <c r="BJ103" s="57">
        <f>'Adroit Sales Summary'!BI103+'Asst Agencies'!BI103+'Asst Agencies'!BQ103+'Asst Agencies'!BY103+'Asst Agencies'!CG103+'Asst Agencies'!CO103+'Asst Agencies'!CW103+'STM Web Sales Summary'!BJ103</f>
        <v>0</v>
      </c>
      <c r="BK103" s="14">
        <f t="shared" si="2"/>
        <v>1</v>
      </c>
      <c r="BL103" s="91">
        <f>'Adroit Sales Summary'!BK103</f>
        <v>0</v>
      </c>
      <c r="BM103" s="91">
        <f t="shared" si="3"/>
        <v>1</v>
      </c>
    </row>
    <row r="104" spans="1:65" x14ac:dyDescent="0.45">
      <c r="A104" s="2">
        <v>42821</v>
      </c>
      <c r="B104" s="91">
        <f>'Adroit Sales Summary'!B104+'Asst Agencies'!B104+'STM Web Sales Summary'!B104</f>
        <v>0</v>
      </c>
      <c r="C104" s="91">
        <f>'Adroit Sales Summary'!C104+'Asst Agencies'!C104+'STM Web Sales Summary'!C104</f>
        <v>0</v>
      </c>
      <c r="D104" s="91">
        <f>'Adroit Sales Summary'!D104+'Asst Agencies'!D104+'STM Web Sales Summary'!D104</f>
        <v>0</v>
      </c>
      <c r="E104" s="91">
        <f>'Adroit Sales Summary'!E104+'Asst Agencies'!E104+'STM Web Sales Summary'!E104</f>
        <v>0</v>
      </c>
      <c r="F104" s="91">
        <f>'Adroit Sales Summary'!F104+'Asst Agencies'!F104+'STM Web Sales Summary'!F104</f>
        <v>0</v>
      </c>
      <c r="G104" s="91">
        <f>'Adroit Sales Summary'!G104+'Asst Agencies'!G104+'STM Web Sales Summary'!G104</f>
        <v>0</v>
      </c>
      <c r="H104" s="91">
        <f>'Adroit Sales Summary'!H104+'Asst Agencies'!H104+'STM Web Sales Summary'!H104</f>
        <v>0</v>
      </c>
      <c r="I104" s="91">
        <f>'Adroit Sales Summary'!I104+'Asst Agencies'!I104+'STM Web Sales Summary'!I104</f>
        <v>0</v>
      </c>
      <c r="J104" s="91">
        <f>'Adroit Sales Summary'!J104+'Asst Agencies'!J104+'STM Web Sales Summary'!J104</f>
        <v>0</v>
      </c>
      <c r="K104" s="91">
        <f>'Adroit Sales Summary'!K104+'Asst Agencies'!K104+'STM Web Sales Summary'!K104</f>
        <v>0</v>
      </c>
      <c r="L104" s="91">
        <f>'Adroit Sales Summary'!L104+'Asst Agencies'!L104+'STM Web Sales Summary'!L104</f>
        <v>0</v>
      </c>
      <c r="M104" s="91">
        <f>'Adroit Sales Summary'!M104+'Asst Agencies'!M104+'STM Web Sales Summary'!M104</f>
        <v>0</v>
      </c>
      <c r="N104" s="91">
        <f>'Adroit Sales Summary'!N104+'Asst Agencies'!N104+'STM Web Sales Summary'!N104</f>
        <v>0</v>
      </c>
      <c r="O104" s="91">
        <f>'Adroit Sales Summary'!O104+'Asst Agencies'!O104+'STM Web Sales Summary'!O104</f>
        <v>0</v>
      </c>
      <c r="P104" s="91">
        <f>'Adroit Sales Summary'!P104+'Asst Agencies'!P104+'STM Web Sales Summary'!P104</f>
        <v>0</v>
      </c>
      <c r="Q104" s="91">
        <f>'Adroit Sales Summary'!Q104+'Asst Agencies'!Q104+'STM Web Sales Summary'!Q104</f>
        <v>0</v>
      </c>
      <c r="R104" s="91">
        <f>'Adroit Sales Summary'!R104+'Asst Agencies'!R104+'STM Web Sales Summary'!R104</f>
        <v>0</v>
      </c>
      <c r="S104" s="91">
        <f>'Adroit Sales Summary'!S104+'Asst Agencies'!S104+'STM Web Sales Summary'!S104</f>
        <v>0</v>
      </c>
      <c r="T104" s="91">
        <f>'Adroit Sales Summary'!T104+'Asst Agencies'!T104+'STM Web Sales Summary'!T104</f>
        <v>0</v>
      </c>
      <c r="U104" s="91">
        <f>'Adroit Sales Summary'!U104+'Asst Agencies'!U104+'STM Web Sales Summary'!U104</f>
        <v>0</v>
      </c>
      <c r="V104" s="91">
        <f>'Adroit Sales Summary'!V104+'Asst Agencies'!V104+'STM Web Sales Summary'!V104</f>
        <v>0</v>
      </c>
      <c r="W104" s="91">
        <f>'Adroit Sales Summary'!W104+'Asst Agencies'!W104+'STM Web Sales Summary'!W104</f>
        <v>0</v>
      </c>
      <c r="X104" s="91">
        <f>'Adroit Sales Summary'!X104+'Asst Agencies'!X104+'STM Web Sales Summary'!X104</f>
        <v>0</v>
      </c>
      <c r="Y104" s="91">
        <f>'Adroit Sales Summary'!Y104+'Asst Agencies'!Y104+'STM Web Sales Summary'!Y104</f>
        <v>0</v>
      </c>
      <c r="Z104" s="91">
        <f>'Adroit Sales Summary'!Z104+'Asst Agencies'!Z104+'STM Web Sales Summary'!Z104</f>
        <v>1</v>
      </c>
      <c r="AA104" s="91">
        <f>'Adroit Sales Summary'!AA104+'Asst Agencies'!AA104+'STM Web Sales Summary'!AA104</f>
        <v>0</v>
      </c>
      <c r="AB104" s="91">
        <f>'Adroit Sales Summary'!AB104+'Asst Agencies'!AB104+'STM Web Sales Summary'!AB104</f>
        <v>0</v>
      </c>
      <c r="AC104" s="91">
        <f>'Adroit Sales Summary'!AC104+'Asst Agencies'!AC104+'STM Web Sales Summary'!AC104</f>
        <v>0</v>
      </c>
      <c r="AD104" s="91">
        <f>'Adroit Sales Summary'!AD104+'Asst Agencies'!AD104+'STM Web Sales Summary'!AD104</f>
        <v>0</v>
      </c>
      <c r="AE104" s="91">
        <f>'Adroit Sales Summary'!AE104+'Asst Agencies'!AE104+'STM Web Sales Summary'!AE104</f>
        <v>0</v>
      </c>
      <c r="AF104" s="91">
        <f>'Adroit Sales Summary'!AF104+'Asst Agencies'!AF104+'STM Web Sales Summary'!AF104</f>
        <v>0</v>
      </c>
      <c r="AG104" s="91">
        <f>'Adroit Sales Summary'!AG104+'Asst Agencies'!AG104+'STM Web Sales Summary'!AG104</f>
        <v>0</v>
      </c>
      <c r="AH104" s="91">
        <f>'Adroit Sales Summary'!AH104+'Asst Agencies'!AH104+'STM Web Sales Summary'!AH104</f>
        <v>0</v>
      </c>
      <c r="AI104" s="91">
        <f>'Adroit Sales Summary'!AI104+'Asst Agencies'!AI104+'STM Web Sales Summary'!AI104</f>
        <v>0</v>
      </c>
      <c r="AJ104" s="91">
        <f>'Adroit Sales Summary'!AJ104+'Asst Agencies'!AJ104+'STM Web Sales Summary'!AJ104</f>
        <v>0</v>
      </c>
      <c r="AK104" s="91">
        <f>'Adroit Sales Summary'!AK104+'Asst Agencies'!AK104+'STM Web Sales Summary'!AK104</f>
        <v>0</v>
      </c>
      <c r="AL104" s="91">
        <f>'Adroit Sales Summary'!AL104+'Asst Agencies'!AL104+'STM Web Sales Summary'!AL104</f>
        <v>0</v>
      </c>
      <c r="AM104" s="91">
        <f>'Adroit Sales Summary'!AM104+'Asst Agencies'!AM104+'STM Web Sales Summary'!AM104</f>
        <v>0</v>
      </c>
      <c r="AN104" s="91">
        <f>'Adroit Sales Summary'!AN104+'Asst Agencies'!AN104+'STM Web Sales Summary'!AN104</f>
        <v>0</v>
      </c>
      <c r="AO104" s="91">
        <f>'Adroit Sales Summary'!AO104+'Asst Agencies'!AO104+'STM Web Sales Summary'!AO104</f>
        <v>0</v>
      </c>
      <c r="AP104" s="91">
        <f>'Adroit Sales Summary'!AP104+'Asst Agencies'!AP104+'STM Web Sales Summary'!AP104</f>
        <v>0</v>
      </c>
      <c r="AQ104" s="91">
        <f>'Adroit Sales Summary'!AQ104+'Asst Agencies'!AQ104+'STM Web Sales Summary'!AQ104</f>
        <v>0</v>
      </c>
      <c r="AR104" s="91">
        <f>'Adroit Sales Summary'!AR104+'Asst Agencies'!AR104+'STM Web Sales Summary'!AR104</f>
        <v>0</v>
      </c>
      <c r="AS104" s="91">
        <f>'Adroit Sales Summary'!AS104+'Asst Agencies'!AS104+'STM Web Sales Summary'!AS104</f>
        <v>0</v>
      </c>
      <c r="AT104" s="91">
        <f>'Adroit Sales Summary'!AT104+'Asst Agencies'!AT104+'STM Web Sales Summary'!AT104</f>
        <v>0</v>
      </c>
      <c r="AU104" s="91">
        <f>'Adroit Sales Summary'!AU104+'Asst Agencies'!AU104+'STM Web Sales Summary'!AU104</f>
        <v>0</v>
      </c>
      <c r="AV104" s="91">
        <f>'Adroit Sales Summary'!AV104+'Asst Agencies'!AV104+'STM Web Sales Summary'!AV104</f>
        <v>0</v>
      </c>
      <c r="AW104" s="91">
        <f>'Adroit Sales Summary'!AW104+'Asst Agencies'!AW104+'STM Web Sales Summary'!AW104</f>
        <v>0</v>
      </c>
      <c r="AX104" s="91">
        <f>'Adroit Sales Summary'!AX104+'Asst Agencies'!AX104+'STM Web Sales Summary'!AX104</f>
        <v>0</v>
      </c>
      <c r="AY104" s="91">
        <f>'Adroit Sales Summary'!AY104+'Asst Agencies'!AY104+'STM Web Sales Summary'!AY104</f>
        <v>1</v>
      </c>
      <c r="AZ104" s="91">
        <f>'Adroit Sales Summary'!AZ104+'Asst Agencies'!AZ104+'STM Web Sales Summary'!AZ104</f>
        <v>0</v>
      </c>
      <c r="BA104" s="14">
        <f>'Adroit Sales Summary'!BA104+'Asst Agencies'!BA104+'STM Web Sales Summary'!BA104</f>
        <v>2</v>
      </c>
      <c r="BC104" s="91">
        <f>'Adroit Sales Summary'!BB104+'Asst Agencies'!BB104+'Asst Agencies'!BJ104+'Asst Agencies'!BR104+'Asst Agencies'!BZ104+'Asst Agencies'!CH104+'Asst Agencies'!CP104+'STM Web Sales Summary'!BC104</f>
        <v>0</v>
      </c>
      <c r="BD104" s="91">
        <f>'Adroit Sales Summary'!BC104+'Asst Agencies'!BC104+'Asst Agencies'!BK104+'Asst Agencies'!BS104+'Asst Agencies'!CA104+'Asst Agencies'!CI104+'Asst Agencies'!CQ104+'STM Web Sales Summary'!BD104</f>
        <v>1</v>
      </c>
      <c r="BE104" s="91">
        <f>'Adroit Sales Summary'!BD104+'Asst Agencies'!BD104+'Asst Agencies'!BL104+'Asst Agencies'!BT104+'Asst Agencies'!CB104+'Asst Agencies'!CJ104+'Asst Agencies'!CR104+'STM Web Sales Summary'!BE104</f>
        <v>1</v>
      </c>
      <c r="BF104" s="91">
        <f>'Adroit Sales Summary'!BE104+'Asst Agencies'!BE104+'Asst Agencies'!BM104+'Asst Agencies'!BU104+'Asst Agencies'!CC104+'Asst Agencies'!CK104+'Asst Agencies'!CS104+'STM Web Sales Summary'!BF104</f>
        <v>0</v>
      </c>
      <c r="BG104" s="60">
        <f>'Adroit Sales Summary'!BF104+'Asst Agencies'!BF104+'Asst Agencies'!BN104+'Asst Agencies'!BV104+'Asst Agencies'!CD104+'Asst Agencies'!CL104+'Asst Agencies'!CT104+'STM Web Sales Summary'!BG104</f>
        <v>0</v>
      </c>
      <c r="BH104" s="29">
        <f>'Adroit Sales Summary'!BG104+'Asst Agencies'!BG104+'Asst Agencies'!BO104+'Asst Agencies'!BW104+'Asst Agencies'!CE104+'Asst Agencies'!CM104+'Asst Agencies'!CU104+'STM Web Sales Summary'!BH104</f>
        <v>0</v>
      </c>
      <c r="BI104" s="29">
        <f>'Adroit Sales Summary'!BH104+'Asst Agencies'!BH104+'Asst Agencies'!BP104+'Asst Agencies'!BX104+'Asst Agencies'!CF104+'Asst Agencies'!CN104+'Asst Agencies'!CV104+'STM Web Sales Summary'!BI104</f>
        <v>0</v>
      </c>
      <c r="BJ104" s="57">
        <f>'Adroit Sales Summary'!BI104+'Asst Agencies'!BI104+'Asst Agencies'!BQ104+'Asst Agencies'!BY104+'Asst Agencies'!CG104+'Asst Agencies'!CO104+'Asst Agencies'!CW104+'STM Web Sales Summary'!BJ104</f>
        <v>0</v>
      </c>
      <c r="BK104" s="14">
        <f t="shared" si="2"/>
        <v>2</v>
      </c>
      <c r="BL104" s="91">
        <f>'Adroit Sales Summary'!BK104</f>
        <v>1</v>
      </c>
      <c r="BM104" s="91">
        <f t="shared" si="3"/>
        <v>1</v>
      </c>
    </row>
    <row r="105" spans="1:65" x14ac:dyDescent="0.45">
      <c r="A105" s="2">
        <v>42822</v>
      </c>
      <c r="B105" s="91">
        <f>'Adroit Sales Summary'!B105+'Asst Agencies'!B105+'STM Web Sales Summary'!B105</f>
        <v>0</v>
      </c>
      <c r="C105" s="91">
        <f>'Adroit Sales Summary'!C105+'Asst Agencies'!C105+'STM Web Sales Summary'!C105</f>
        <v>0</v>
      </c>
      <c r="D105" s="91">
        <f>'Adroit Sales Summary'!D105+'Asst Agencies'!D105+'STM Web Sales Summary'!D105</f>
        <v>1</v>
      </c>
      <c r="E105" s="91">
        <f>'Adroit Sales Summary'!E105+'Asst Agencies'!E105+'STM Web Sales Summary'!E105</f>
        <v>0</v>
      </c>
      <c r="F105" s="91">
        <f>'Adroit Sales Summary'!F105+'Asst Agencies'!F105+'STM Web Sales Summary'!F105</f>
        <v>0</v>
      </c>
      <c r="G105" s="91">
        <f>'Adroit Sales Summary'!G105+'Asst Agencies'!G105+'STM Web Sales Summary'!G105</f>
        <v>0</v>
      </c>
      <c r="H105" s="91">
        <f>'Adroit Sales Summary'!H105+'Asst Agencies'!H105+'STM Web Sales Summary'!H105</f>
        <v>0</v>
      </c>
      <c r="I105" s="91">
        <f>'Adroit Sales Summary'!I105+'Asst Agencies'!I105+'STM Web Sales Summary'!I105</f>
        <v>0</v>
      </c>
      <c r="J105" s="91">
        <f>'Adroit Sales Summary'!J105+'Asst Agencies'!J105+'STM Web Sales Summary'!J105</f>
        <v>0</v>
      </c>
      <c r="K105" s="91">
        <f>'Adroit Sales Summary'!K105+'Asst Agencies'!K105+'STM Web Sales Summary'!K105</f>
        <v>0</v>
      </c>
      <c r="L105" s="91">
        <f>'Adroit Sales Summary'!L105+'Asst Agencies'!L105+'STM Web Sales Summary'!L105</f>
        <v>1</v>
      </c>
      <c r="M105" s="91">
        <f>'Adroit Sales Summary'!M105+'Asst Agencies'!M105+'STM Web Sales Summary'!M105</f>
        <v>0</v>
      </c>
      <c r="N105" s="91">
        <f>'Adroit Sales Summary'!N105+'Asst Agencies'!N105+'STM Web Sales Summary'!N105</f>
        <v>0</v>
      </c>
      <c r="O105" s="91">
        <f>'Adroit Sales Summary'!O105+'Asst Agencies'!O105+'STM Web Sales Summary'!O105</f>
        <v>0</v>
      </c>
      <c r="P105" s="91">
        <f>'Adroit Sales Summary'!P105+'Asst Agencies'!P105+'STM Web Sales Summary'!P105</f>
        <v>0</v>
      </c>
      <c r="Q105" s="91">
        <f>'Adroit Sales Summary'!Q105+'Asst Agencies'!Q105+'STM Web Sales Summary'!Q105</f>
        <v>0</v>
      </c>
      <c r="R105" s="91">
        <f>'Adroit Sales Summary'!R105+'Asst Agencies'!R105+'STM Web Sales Summary'!R105</f>
        <v>0</v>
      </c>
      <c r="S105" s="91">
        <f>'Adroit Sales Summary'!S105+'Asst Agencies'!S105+'STM Web Sales Summary'!S105</f>
        <v>0</v>
      </c>
      <c r="T105" s="91">
        <f>'Adroit Sales Summary'!T105+'Asst Agencies'!T105+'STM Web Sales Summary'!T105</f>
        <v>0</v>
      </c>
      <c r="U105" s="91">
        <f>'Adroit Sales Summary'!U105+'Asst Agencies'!U105+'STM Web Sales Summary'!U105</f>
        <v>0</v>
      </c>
      <c r="V105" s="91">
        <f>'Adroit Sales Summary'!V105+'Asst Agencies'!V105+'STM Web Sales Summary'!V105</f>
        <v>0</v>
      </c>
      <c r="W105" s="91">
        <f>'Adroit Sales Summary'!W105+'Asst Agencies'!W105+'STM Web Sales Summary'!W105</f>
        <v>0</v>
      </c>
      <c r="X105" s="91">
        <f>'Adroit Sales Summary'!X105+'Asst Agencies'!X105+'STM Web Sales Summary'!X105</f>
        <v>0</v>
      </c>
      <c r="Y105" s="91">
        <f>'Adroit Sales Summary'!Y105+'Asst Agencies'!Y105+'STM Web Sales Summary'!Y105</f>
        <v>0</v>
      </c>
      <c r="Z105" s="91">
        <f>'Adroit Sales Summary'!Z105+'Asst Agencies'!Z105+'STM Web Sales Summary'!Z105</f>
        <v>0</v>
      </c>
      <c r="AA105" s="91">
        <f>'Adroit Sales Summary'!AA105+'Asst Agencies'!AA105+'STM Web Sales Summary'!AA105</f>
        <v>0</v>
      </c>
      <c r="AB105" s="91">
        <f>'Adroit Sales Summary'!AB105+'Asst Agencies'!AB105+'STM Web Sales Summary'!AB105</f>
        <v>0</v>
      </c>
      <c r="AC105" s="91">
        <f>'Adroit Sales Summary'!AC105+'Asst Agencies'!AC105+'STM Web Sales Summary'!AC105</f>
        <v>0</v>
      </c>
      <c r="AD105" s="91">
        <f>'Adroit Sales Summary'!AD105+'Asst Agencies'!AD105+'STM Web Sales Summary'!AD105</f>
        <v>0</v>
      </c>
      <c r="AE105" s="91">
        <f>'Adroit Sales Summary'!AE105+'Asst Agencies'!AE105+'STM Web Sales Summary'!AE105</f>
        <v>0</v>
      </c>
      <c r="AF105" s="91">
        <f>'Adroit Sales Summary'!AF105+'Asst Agencies'!AF105+'STM Web Sales Summary'!AF105</f>
        <v>0</v>
      </c>
      <c r="AG105" s="91">
        <f>'Adroit Sales Summary'!AG105+'Asst Agencies'!AG105+'STM Web Sales Summary'!AG105</f>
        <v>0</v>
      </c>
      <c r="AH105" s="91">
        <f>'Adroit Sales Summary'!AH105+'Asst Agencies'!AH105+'STM Web Sales Summary'!AH105</f>
        <v>0</v>
      </c>
      <c r="AI105" s="91">
        <f>'Adroit Sales Summary'!AI105+'Asst Agencies'!AI105+'STM Web Sales Summary'!AI105</f>
        <v>0</v>
      </c>
      <c r="AJ105" s="91">
        <f>'Adroit Sales Summary'!AJ105+'Asst Agencies'!AJ105+'STM Web Sales Summary'!AJ105</f>
        <v>0</v>
      </c>
      <c r="AK105" s="91">
        <f>'Adroit Sales Summary'!AK105+'Asst Agencies'!AK105+'STM Web Sales Summary'!AK105</f>
        <v>0</v>
      </c>
      <c r="AL105" s="91">
        <f>'Adroit Sales Summary'!AL105+'Asst Agencies'!AL105+'STM Web Sales Summary'!AL105</f>
        <v>1</v>
      </c>
      <c r="AM105" s="91">
        <f>'Adroit Sales Summary'!AM105+'Asst Agencies'!AM105+'STM Web Sales Summary'!AM105</f>
        <v>0</v>
      </c>
      <c r="AN105" s="91">
        <f>'Adroit Sales Summary'!AN105+'Asst Agencies'!AN105+'STM Web Sales Summary'!AN105</f>
        <v>0</v>
      </c>
      <c r="AO105" s="91">
        <f>'Adroit Sales Summary'!AO105+'Asst Agencies'!AO105+'STM Web Sales Summary'!AO105</f>
        <v>0</v>
      </c>
      <c r="AP105" s="91">
        <f>'Adroit Sales Summary'!AP105+'Asst Agencies'!AP105+'STM Web Sales Summary'!AP105</f>
        <v>0</v>
      </c>
      <c r="AQ105" s="91">
        <f>'Adroit Sales Summary'!AQ105+'Asst Agencies'!AQ105+'STM Web Sales Summary'!AQ105</f>
        <v>0</v>
      </c>
      <c r="AR105" s="91">
        <f>'Adroit Sales Summary'!AR105+'Asst Agencies'!AR105+'STM Web Sales Summary'!AR105</f>
        <v>0</v>
      </c>
      <c r="AS105" s="91">
        <f>'Adroit Sales Summary'!AS105+'Asst Agencies'!AS105+'STM Web Sales Summary'!AS105</f>
        <v>3</v>
      </c>
      <c r="AT105" s="91">
        <f>'Adroit Sales Summary'!AT105+'Asst Agencies'!AT105+'STM Web Sales Summary'!AT105</f>
        <v>0</v>
      </c>
      <c r="AU105" s="91">
        <f>'Adroit Sales Summary'!AU105+'Asst Agencies'!AU105+'STM Web Sales Summary'!AU105</f>
        <v>0</v>
      </c>
      <c r="AV105" s="91">
        <f>'Adroit Sales Summary'!AV105+'Asst Agencies'!AV105+'STM Web Sales Summary'!AV105</f>
        <v>1</v>
      </c>
      <c r="AW105" s="91">
        <f>'Adroit Sales Summary'!AW105+'Asst Agencies'!AW105+'STM Web Sales Summary'!AW105</f>
        <v>0</v>
      </c>
      <c r="AX105" s="91">
        <f>'Adroit Sales Summary'!AX105+'Asst Agencies'!AX105+'STM Web Sales Summary'!AX105</f>
        <v>0</v>
      </c>
      <c r="AY105" s="91">
        <f>'Adroit Sales Summary'!AY105+'Asst Agencies'!AY105+'STM Web Sales Summary'!AY105</f>
        <v>0</v>
      </c>
      <c r="AZ105" s="91">
        <f>'Adroit Sales Summary'!AZ105+'Asst Agencies'!AZ105+'STM Web Sales Summary'!AZ105</f>
        <v>0</v>
      </c>
      <c r="BA105" s="14">
        <f>'Adroit Sales Summary'!BA105+'Asst Agencies'!BA105+'STM Web Sales Summary'!BA105</f>
        <v>7</v>
      </c>
      <c r="BC105" s="91">
        <f>'Adroit Sales Summary'!BB105+'Asst Agencies'!BB105+'Asst Agencies'!BJ105+'Asst Agencies'!BR105+'Asst Agencies'!BZ105+'Asst Agencies'!CH105+'Asst Agencies'!CP105+'STM Web Sales Summary'!BC105</f>
        <v>0</v>
      </c>
      <c r="BD105" s="91">
        <f>'Adroit Sales Summary'!BC105+'Asst Agencies'!BC105+'Asst Agencies'!BK105+'Asst Agencies'!BS105+'Asst Agencies'!CA105+'Asst Agencies'!CI105+'Asst Agencies'!CQ105+'STM Web Sales Summary'!BD105</f>
        <v>0</v>
      </c>
      <c r="BE105" s="91">
        <f>'Adroit Sales Summary'!BD105+'Asst Agencies'!BD105+'Asst Agencies'!BL105+'Asst Agencies'!BT105+'Asst Agencies'!CB105+'Asst Agencies'!CJ105+'Asst Agencies'!CR105+'STM Web Sales Summary'!BE105</f>
        <v>4</v>
      </c>
      <c r="BF105" s="91">
        <f>'Adroit Sales Summary'!BE105+'Asst Agencies'!BE105+'Asst Agencies'!BM105+'Asst Agencies'!BU105+'Asst Agencies'!CC105+'Asst Agencies'!CK105+'Asst Agencies'!CS105+'STM Web Sales Summary'!BF105</f>
        <v>3</v>
      </c>
      <c r="BG105" s="60">
        <f>'Adroit Sales Summary'!BF105+'Asst Agencies'!BF105+'Asst Agencies'!BN105+'Asst Agencies'!BV105+'Asst Agencies'!CD105+'Asst Agencies'!CL105+'Asst Agencies'!CT105+'STM Web Sales Summary'!BG105</f>
        <v>0</v>
      </c>
      <c r="BH105" s="29">
        <f>'Adroit Sales Summary'!BG105+'Asst Agencies'!BG105+'Asst Agencies'!BO105+'Asst Agencies'!BW105+'Asst Agencies'!CE105+'Asst Agencies'!CM105+'Asst Agencies'!CU105+'STM Web Sales Summary'!BH105</f>
        <v>0</v>
      </c>
      <c r="BI105" s="29">
        <f>'Adroit Sales Summary'!BH105+'Asst Agencies'!BH105+'Asst Agencies'!BP105+'Asst Agencies'!BX105+'Asst Agencies'!CF105+'Asst Agencies'!CN105+'Asst Agencies'!CV105+'STM Web Sales Summary'!BI105</f>
        <v>0</v>
      </c>
      <c r="BJ105" s="57">
        <f>'Adroit Sales Summary'!BI105+'Asst Agencies'!BI105+'Asst Agencies'!BQ105+'Asst Agencies'!BY105+'Asst Agencies'!CG105+'Asst Agencies'!CO105+'Asst Agencies'!CW105+'STM Web Sales Summary'!BJ105</f>
        <v>0</v>
      </c>
      <c r="BK105" s="14">
        <f t="shared" si="2"/>
        <v>7</v>
      </c>
      <c r="BL105" s="91">
        <f>'Adroit Sales Summary'!BK105</f>
        <v>1</v>
      </c>
      <c r="BM105" s="91">
        <f t="shared" si="3"/>
        <v>6</v>
      </c>
    </row>
    <row r="106" spans="1:65" x14ac:dyDescent="0.45">
      <c r="A106" s="2">
        <v>42823</v>
      </c>
      <c r="B106" s="91">
        <f>'Adroit Sales Summary'!B106+'Asst Agencies'!B106+'STM Web Sales Summary'!B106</f>
        <v>0</v>
      </c>
      <c r="C106" s="91">
        <f>'Adroit Sales Summary'!C106+'Asst Agencies'!C106+'STM Web Sales Summary'!C106</f>
        <v>0</v>
      </c>
      <c r="D106" s="91">
        <f>'Adroit Sales Summary'!D106+'Asst Agencies'!D106+'STM Web Sales Summary'!D106</f>
        <v>0</v>
      </c>
      <c r="E106" s="91">
        <f>'Adroit Sales Summary'!E106+'Asst Agencies'!E106+'STM Web Sales Summary'!E106</f>
        <v>0</v>
      </c>
      <c r="F106" s="91">
        <f>'Adroit Sales Summary'!F106+'Asst Agencies'!F106+'STM Web Sales Summary'!F106</f>
        <v>0</v>
      </c>
      <c r="G106" s="91">
        <f>'Adroit Sales Summary'!G106+'Asst Agencies'!G106+'STM Web Sales Summary'!G106</f>
        <v>0</v>
      </c>
      <c r="H106" s="91">
        <f>'Adroit Sales Summary'!H106+'Asst Agencies'!H106+'STM Web Sales Summary'!H106</f>
        <v>0</v>
      </c>
      <c r="I106" s="91">
        <f>'Adroit Sales Summary'!I106+'Asst Agencies'!I106+'STM Web Sales Summary'!I106</f>
        <v>0</v>
      </c>
      <c r="J106" s="91">
        <f>'Adroit Sales Summary'!J106+'Asst Agencies'!J106+'STM Web Sales Summary'!J106</f>
        <v>0</v>
      </c>
      <c r="K106" s="91">
        <f>'Adroit Sales Summary'!K106+'Asst Agencies'!K106+'STM Web Sales Summary'!K106</f>
        <v>0</v>
      </c>
      <c r="L106" s="91">
        <f>'Adroit Sales Summary'!L106+'Asst Agencies'!L106+'STM Web Sales Summary'!L106</f>
        <v>0</v>
      </c>
      <c r="M106" s="91">
        <f>'Adroit Sales Summary'!M106+'Asst Agencies'!M106+'STM Web Sales Summary'!M106</f>
        <v>0</v>
      </c>
      <c r="N106" s="91">
        <f>'Adroit Sales Summary'!N106+'Asst Agencies'!N106+'STM Web Sales Summary'!N106</f>
        <v>0</v>
      </c>
      <c r="O106" s="91">
        <f>'Adroit Sales Summary'!O106+'Asst Agencies'!O106+'STM Web Sales Summary'!O106</f>
        <v>0</v>
      </c>
      <c r="P106" s="91">
        <f>'Adroit Sales Summary'!P106+'Asst Agencies'!P106+'STM Web Sales Summary'!P106</f>
        <v>0</v>
      </c>
      <c r="Q106" s="91">
        <f>'Adroit Sales Summary'!Q106+'Asst Agencies'!Q106+'STM Web Sales Summary'!Q106</f>
        <v>0</v>
      </c>
      <c r="R106" s="91">
        <f>'Adroit Sales Summary'!R106+'Asst Agencies'!R106+'STM Web Sales Summary'!R106</f>
        <v>0</v>
      </c>
      <c r="S106" s="91">
        <f>'Adroit Sales Summary'!S106+'Asst Agencies'!S106+'STM Web Sales Summary'!S106</f>
        <v>1</v>
      </c>
      <c r="T106" s="91">
        <f>'Adroit Sales Summary'!T106+'Asst Agencies'!T106+'STM Web Sales Summary'!T106</f>
        <v>0</v>
      </c>
      <c r="U106" s="91">
        <f>'Adroit Sales Summary'!U106+'Asst Agencies'!U106+'STM Web Sales Summary'!U106</f>
        <v>0</v>
      </c>
      <c r="V106" s="91">
        <f>'Adroit Sales Summary'!V106+'Asst Agencies'!V106+'STM Web Sales Summary'!V106</f>
        <v>0</v>
      </c>
      <c r="W106" s="91">
        <f>'Adroit Sales Summary'!W106+'Asst Agencies'!W106+'STM Web Sales Summary'!W106</f>
        <v>0</v>
      </c>
      <c r="X106" s="91">
        <f>'Adroit Sales Summary'!X106+'Asst Agencies'!X106+'STM Web Sales Summary'!X106</f>
        <v>1</v>
      </c>
      <c r="Y106" s="91">
        <f>'Adroit Sales Summary'!Y106+'Asst Agencies'!Y106+'STM Web Sales Summary'!Y106</f>
        <v>0</v>
      </c>
      <c r="Z106" s="91">
        <f>'Adroit Sales Summary'!Z106+'Asst Agencies'!Z106+'STM Web Sales Summary'!Z106</f>
        <v>0</v>
      </c>
      <c r="AA106" s="91">
        <f>'Adroit Sales Summary'!AA106+'Asst Agencies'!AA106+'STM Web Sales Summary'!AA106</f>
        <v>0</v>
      </c>
      <c r="AB106" s="91">
        <f>'Adroit Sales Summary'!AB106+'Asst Agencies'!AB106+'STM Web Sales Summary'!AB106</f>
        <v>0</v>
      </c>
      <c r="AC106" s="91">
        <f>'Adroit Sales Summary'!AC106+'Asst Agencies'!AC106+'STM Web Sales Summary'!AC106</f>
        <v>0</v>
      </c>
      <c r="AD106" s="91">
        <f>'Adroit Sales Summary'!AD106+'Asst Agencies'!AD106+'STM Web Sales Summary'!AD106</f>
        <v>0</v>
      </c>
      <c r="AE106" s="91">
        <f>'Adroit Sales Summary'!AE106+'Asst Agencies'!AE106+'STM Web Sales Summary'!AE106</f>
        <v>0</v>
      </c>
      <c r="AF106" s="91">
        <f>'Adroit Sales Summary'!AF106+'Asst Agencies'!AF106+'STM Web Sales Summary'!AF106</f>
        <v>0</v>
      </c>
      <c r="AG106" s="91">
        <f>'Adroit Sales Summary'!AG106+'Asst Agencies'!AG106+'STM Web Sales Summary'!AG106</f>
        <v>0</v>
      </c>
      <c r="AH106" s="91">
        <f>'Adroit Sales Summary'!AH106+'Asst Agencies'!AH106+'STM Web Sales Summary'!AH106</f>
        <v>0</v>
      </c>
      <c r="AI106" s="91">
        <f>'Adroit Sales Summary'!AI106+'Asst Agencies'!AI106+'STM Web Sales Summary'!AI106</f>
        <v>0</v>
      </c>
      <c r="AJ106" s="91">
        <f>'Adroit Sales Summary'!AJ106+'Asst Agencies'!AJ106+'STM Web Sales Summary'!AJ106</f>
        <v>0</v>
      </c>
      <c r="AK106" s="91">
        <f>'Adroit Sales Summary'!AK106+'Asst Agencies'!AK106+'STM Web Sales Summary'!AK106</f>
        <v>0</v>
      </c>
      <c r="AL106" s="91">
        <f>'Adroit Sales Summary'!AL106+'Asst Agencies'!AL106+'STM Web Sales Summary'!AL106</f>
        <v>0</v>
      </c>
      <c r="AM106" s="91">
        <f>'Adroit Sales Summary'!AM106+'Asst Agencies'!AM106+'STM Web Sales Summary'!AM106</f>
        <v>0</v>
      </c>
      <c r="AN106" s="91">
        <f>'Adroit Sales Summary'!AN106+'Asst Agencies'!AN106+'STM Web Sales Summary'!AN106</f>
        <v>0</v>
      </c>
      <c r="AO106" s="91">
        <f>'Adroit Sales Summary'!AO106+'Asst Agencies'!AO106+'STM Web Sales Summary'!AO106</f>
        <v>0</v>
      </c>
      <c r="AP106" s="91">
        <f>'Adroit Sales Summary'!AP106+'Asst Agencies'!AP106+'STM Web Sales Summary'!AP106</f>
        <v>0</v>
      </c>
      <c r="AQ106" s="91">
        <f>'Adroit Sales Summary'!AQ106+'Asst Agencies'!AQ106+'STM Web Sales Summary'!AQ106</f>
        <v>1</v>
      </c>
      <c r="AR106" s="91">
        <f>'Adroit Sales Summary'!AR106+'Asst Agencies'!AR106+'STM Web Sales Summary'!AR106</f>
        <v>0</v>
      </c>
      <c r="AS106" s="91">
        <f>'Adroit Sales Summary'!AS106+'Asst Agencies'!AS106+'STM Web Sales Summary'!AS106</f>
        <v>0</v>
      </c>
      <c r="AT106" s="91">
        <f>'Adroit Sales Summary'!AT106+'Asst Agencies'!AT106+'STM Web Sales Summary'!AT106</f>
        <v>0</v>
      </c>
      <c r="AU106" s="91">
        <f>'Adroit Sales Summary'!AU106+'Asst Agencies'!AU106+'STM Web Sales Summary'!AU106</f>
        <v>0</v>
      </c>
      <c r="AV106" s="91">
        <f>'Adroit Sales Summary'!AV106+'Asst Agencies'!AV106+'STM Web Sales Summary'!AV106</f>
        <v>0</v>
      </c>
      <c r="AW106" s="91">
        <f>'Adroit Sales Summary'!AW106+'Asst Agencies'!AW106+'STM Web Sales Summary'!AW106</f>
        <v>0</v>
      </c>
      <c r="AX106" s="91">
        <f>'Adroit Sales Summary'!AX106+'Asst Agencies'!AX106+'STM Web Sales Summary'!AX106</f>
        <v>0</v>
      </c>
      <c r="AY106" s="91">
        <f>'Adroit Sales Summary'!AY106+'Asst Agencies'!AY106+'STM Web Sales Summary'!AY106</f>
        <v>0</v>
      </c>
      <c r="AZ106" s="91">
        <f>'Adroit Sales Summary'!AZ106+'Asst Agencies'!AZ106+'STM Web Sales Summary'!AZ106</f>
        <v>0</v>
      </c>
      <c r="BA106" s="14">
        <f>'Adroit Sales Summary'!BA106+'Asst Agencies'!BA106+'STM Web Sales Summary'!BA106</f>
        <v>3</v>
      </c>
      <c r="BC106" s="91">
        <f>'Adroit Sales Summary'!BB106+'Asst Agencies'!BB106+'Asst Agencies'!BJ106+'Asst Agencies'!BR106+'Asst Agencies'!BZ106+'Asst Agencies'!CH106+'Asst Agencies'!CP106+'STM Web Sales Summary'!BC106</f>
        <v>0</v>
      </c>
      <c r="BD106" s="91">
        <f>'Adroit Sales Summary'!BC106+'Asst Agencies'!BC106+'Asst Agencies'!BK106+'Asst Agencies'!BS106+'Asst Agencies'!CA106+'Asst Agencies'!CI106+'Asst Agencies'!CQ106+'STM Web Sales Summary'!BD106</f>
        <v>1</v>
      </c>
      <c r="BE106" s="91">
        <f>'Adroit Sales Summary'!BD106+'Asst Agencies'!BD106+'Asst Agencies'!BL106+'Asst Agencies'!BT106+'Asst Agencies'!CB106+'Asst Agencies'!CJ106+'Asst Agencies'!CR106+'STM Web Sales Summary'!BE106</f>
        <v>1</v>
      </c>
      <c r="BF106" s="91">
        <f>'Adroit Sales Summary'!BE106+'Asst Agencies'!BE106+'Asst Agencies'!BM106+'Asst Agencies'!BU106+'Asst Agencies'!CC106+'Asst Agencies'!CK106+'Asst Agencies'!CS106+'STM Web Sales Summary'!BF106</f>
        <v>1</v>
      </c>
      <c r="BG106" s="60">
        <f>'Adroit Sales Summary'!BF106+'Asst Agencies'!BF106+'Asst Agencies'!BN106+'Asst Agencies'!BV106+'Asst Agencies'!CD106+'Asst Agencies'!CL106+'Asst Agencies'!CT106+'STM Web Sales Summary'!BG106</f>
        <v>0</v>
      </c>
      <c r="BH106" s="29">
        <f>'Adroit Sales Summary'!BG106+'Asst Agencies'!BG106+'Asst Agencies'!BO106+'Asst Agencies'!BW106+'Asst Agencies'!CE106+'Asst Agencies'!CM106+'Asst Agencies'!CU106+'STM Web Sales Summary'!BH106</f>
        <v>0</v>
      </c>
      <c r="BI106" s="29">
        <f>'Adroit Sales Summary'!BH106+'Asst Agencies'!BH106+'Asst Agencies'!BP106+'Asst Agencies'!BX106+'Asst Agencies'!CF106+'Asst Agencies'!CN106+'Asst Agencies'!CV106+'STM Web Sales Summary'!BI106</f>
        <v>0</v>
      </c>
      <c r="BJ106" s="57">
        <f>'Adroit Sales Summary'!BI106+'Asst Agencies'!BI106+'Asst Agencies'!BQ106+'Asst Agencies'!BY106+'Asst Agencies'!CG106+'Asst Agencies'!CO106+'Asst Agencies'!CW106+'STM Web Sales Summary'!BJ106</f>
        <v>0</v>
      </c>
      <c r="BK106" s="14">
        <f t="shared" si="2"/>
        <v>3</v>
      </c>
      <c r="BL106" s="91">
        <f>'Adroit Sales Summary'!BK106</f>
        <v>1</v>
      </c>
      <c r="BM106" s="91">
        <f t="shared" si="3"/>
        <v>2</v>
      </c>
    </row>
    <row r="107" spans="1:65" x14ac:dyDescent="0.45">
      <c r="A107" s="2">
        <v>42824</v>
      </c>
      <c r="B107" s="91">
        <f>'Adroit Sales Summary'!B107+'Asst Agencies'!B107+'STM Web Sales Summary'!B107</f>
        <v>0</v>
      </c>
      <c r="C107" s="91">
        <f>'Adroit Sales Summary'!C107+'Asst Agencies'!C107+'STM Web Sales Summary'!C107</f>
        <v>0</v>
      </c>
      <c r="D107" s="91">
        <f>'Adroit Sales Summary'!D107+'Asst Agencies'!D107+'STM Web Sales Summary'!D107</f>
        <v>0</v>
      </c>
      <c r="E107" s="91">
        <f>'Adroit Sales Summary'!E107+'Asst Agencies'!E107+'STM Web Sales Summary'!E107</f>
        <v>0</v>
      </c>
      <c r="F107" s="91">
        <f>'Adroit Sales Summary'!F107+'Asst Agencies'!F107+'STM Web Sales Summary'!F107</f>
        <v>0</v>
      </c>
      <c r="G107" s="91">
        <f>'Adroit Sales Summary'!G107+'Asst Agencies'!G107+'STM Web Sales Summary'!G107</f>
        <v>0</v>
      </c>
      <c r="H107" s="91">
        <f>'Adroit Sales Summary'!H107+'Asst Agencies'!H107+'STM Web Sales Summary'!H107</f>
        <v>0</v>
      </c>
      <c r="I107" s="91">
        <f>'Adroit Sales Summary'!I107+'Asst Agencies'!I107+'STM Web Sales Summary'!I107</f>
        <v>0</v>
      </c>
      <c r="J107" s="91">
        <f>'Adroit Sales Summary'!J107+'Asst Agencies'!J107+'STM Web Sales Summary'!J107</f>
        <v>0</v>
      </c>
      <c r="K107" s="91">
        <f>'Adroit Sales Summary'!K107+'Asst Agencies'!K107+'STM Web Sales Summary'!K107</f>
        <v>0</v>
      </c>
      <c r="L107" s="91">
        <f>'Adroit Sales Summary'!L107+'Asst Agencies'!L107+'STM Web Sales Summary'!L107</f>
        <v>0</v>
      </c>
      <c r="M107" s="91">
        <f>'Adroit Sales Summary'!M107+'Asst Agencies'!M107+'STM Web Sales Summary'!M107</f>
        <v>0</v>
      </c>
      <c r="N107" s="91">
        <f>'Adroit Sales Summary'!N107+'Asst Agencies'!N107+'STM Web Sales Summary'!N107</f>
        <v>0</v>
      </c>
      <c r="O107" s="91">
        <f>'Adroit Sales Summary'!O107+'Asst Agencies'!O107+'STM Web Sales Summary'!O107</f>
        <v>1</v>
      </c>
      <c r="P107" s="91">
        <f>'Adroit Sales Summary'!P107+'Asst Agencies'!P107+'STM Web Sales Summary'!P107</f>
        <v>0</v>
      </c>
      <c r="Q107" s="91">
        <f>'Adroit Sales Summary'!Q107+'Asst Agencies'!Q107+'STM Web Sales Summary'!Q107</f>
        <v>0</v>
      </c>
      <c r="R107" s="91">
        <f>'Adroit Sales Summary'!R107+'Asst Agencies'!R107+'STM Web Sales Summary'!R107</f>
        <v>0</v>
      </c>
      <c r="S107" s="91">
        <f>'Adroit Sales Summary'!S107+'Asst Agencies'!S107+'STM Web Sales Summary'!S107</f>
        <v>0</v>
      </c>
      <c r="T107" s="91">
        <f>'Adroit Sales Summary'!T107+'Asst Agencies'!T107+'STM Web Sales Summary'!T107</f>
        <v>0</v>
      </c>
      <c r="U107" s="91">
        <f>'Adroit Sales Summary'!U107+'Asst Agencies'!U107+'STM Web Sales Summary'!U107</f>
        <v>0</v>
      </c>
      <c r="V107" s="91">
        <f>'Adroit Sales Summary'!V107+'Asst Agencies'!V107+'STM Web Sales Summary'!V107</f>
        <v>0</v>
      </c>
      <c r="W107" s="91">
        <f>'Adroit Sales Summary'!W107+'Asst Agencies'!W107+'STM Web Sales Summary'!W107</f>
        <v>1</v>
      </c>
      <c r="X107" s="91">
        <f>'Adroit Sales Summary'!X107+'Asst Agencies'!X107+'STM Web Sales Summary'!X107</f>
        <v>0</v>
      </c>
      <c r="Y107" s="91">
        <f>'Adroit Sales Summary'!Y107+'Asst Agencies'!Y107+'STM Web Sales Summary'!Y107</f>
        <v>0</v>
      </c>
      <c r="Z107" s="91">
        <f>'Adroit Sales Summary'!Z107+'Asst Agencies'!Z107+'STM Web Sales Summary'!Z107</f>
        <v>0</v>
      </c>
      <c r="AA107" s="91">
        <f>'Adroit Sales Summary'!AA107+'Asst Agencies'!AA107+'STM Web Sales Summary'!AA107</f>
        <v>0</v>
      </c>
      <c r="AB107" s="91">
        <f>'Adroit Sales Summary'!AB107+'Asst Agencies'!AB107+'STM Web Sales Summary'!AB107</f>
        <v>0</v>
      </c>
      <c r="AC107" s="91">
        <f>'Adroit Sales Summary'!AC107+'Asst Agencies'!AC107+'STM Web Sales Summary'!AC107</f>
        <v>0</v>
      </c>
      <c r="AD107" s="91">
        <f>'Adroit Sales Summary'!AD107+'Asst Agencies'!AD107+'STM Web Sales Summary'!AD107</f>
        <v>0</v>
      </c>
      <c r="AE107" s="91">
        <f>'Adroit Sales Summary'!AE107+'Asst Agencies'!AE107+'STM Web Sales Summary'!AE107</f>
        <v>0</v>
      </c>
      <c r="AF107" s="91">
        <f>'Adroit Sales Summary'!AF107+'Asst Agencies'!AF107+'STM Web Sales Summary'!AF107</f>
        <v>0</v>
      </c>
      <c r="AG107" s="91">
        <f>'Adroit Sales Summary'!AG107+'Asst Agencies'!AG107+'STM Web Sales Summary'!AG107</f>
        <v>0</v>
      </c>
      <c r="AH107" s="91">
        <f>'Adroit Sales Summary'!AH107+'Asst Agencies'!AH107+'STM Web Sales Summary'!AH107</f>
        <v>0</v>
      </c>
      <c r="AI107" s="91">
        <f>'Adroit Sales Summary'!AI107+'Asst Agencies'!AI107+'STM Web Sales Summary'!AI107</f>
        <v>0</v>
      </c>
      <c r="AJ107" s="91">
        <f>'Adroit Sales Summary'!AJ107+'Asst Agencies'!AJ107+'STM Web Sales Summary'!AJ107</f>
        <v>0</v>
      </c>
      <c r="AK107" s="91">
        <f>'Adroit Sales Summary'!AK107+'Asst Agencies'!AK107+'STM Web Sales Summary'!AK107</f>
        <v>0</v>
      </c>
      <c r="AL107" s="91">
        <f>'Adroit Sales Summary'!AL107+'Asst Agencies'!AL107+'STM Web Sales Summary'!AL107</f>
        <v>1</v>
      </c>
      <c r="AM107" s="91">
        <f>'Adroit Sales Summary'!AM107+'Asst Agencies'!AM107+'STM Web Sales Summary'!AM107</f>
        <v>0</v>
      </c>
      <c r="AN107" s="91">
        <f>'Adroit Sales Summary'!AN107+'Asst Agencies'!AN107+'STM Web Sales Summary'!AN107</f>
        <v>0</v>
      </c>
      <c r="AO107" s="91">
        <f>'Adroit Sales Summary'!AO107+'Asst Agencies'!AO107+'STM Web Sales Summary'!AO107</f>
        <v>0</v>
      </c>
      <c r="AP107" s="91">
        <f>'Adroit Sales Summary'!AP107+'Asst Agencies'!AP107+'STM Web Sales Summary'!AP107</f>
        <v>0</v>
      </c>
      <c r="AQ107" s="91">
        <f>'Adroit Sales Summary'!AQ107+'Asst Agencies'!AQ107+'STM Web Sales Summary'!AQ107</f>
        <v>0</v>
      </c>
      <c r="AR107" s="91">
        <f>'Adroit Sales Summary'!AR107+'Asst Agencies'!AR107+'STM Web Sales Summary'!AR107</f>
        <v>0</v>
      </c>
      <c r="AS107" s="91">
        <f>'Adroit Sales Summary'!AS107+'Asst Agencies'!AS107+'STM Web Sales Summary'!AS107</f>
        <v>0</v>
      </c>
      <c r="AT107" s="91">
        <f>'Adroit Sales Summary'!AT107+'Asst Agencies'!AT107+'STM Web Sales Summary'!AT107</f>
        <v>0</v>
      </c>
      <c r="AU107" s="91">
        <f>'Adroit Sales Summary'!AU107+'Asst Agencies'!AU107+'STM Web Sales Summary'!AU107</f>
        <v>0</v>
      </c>
      <c r="AV107" s="91">
        <f>'Adroit Sales Summary'!AV107+'Asst Agencies'!AV107+'STM Web Sales Summary'!AV107</f>
        <v>1</v>
      </c>
      <c r="AW107" s="91">
        <f>'Adroit Sales Summary'!AW107+'Asst Agencies'!AW107+'STM Web Sales Summary'!AW107</f>
        <v>0</v>
      </c>
      <c r="AX107" s="91">
        <f>'Adroit Sales Summary'!AX107+'Asst Agencies'!AX107+'STM Web Sales Summary'!AX107</f>
        <v>0</v>
      </c>
      <c r="AY107" s="91">
        <f>'Adroit Sales Summary'!AY107+'Asst Agencies'!AY107+'STM Web Sales Summary'!AY107</f>
        <v>0</v>
      </c>
      <c r="AZ107" s="91">
        <f>'Adroit Sales Summary'!AZ107+'Asst Agencies'!AZ107+'STM Web Sales Summary'!AZ107</f>
        <v>0</v>
      </c>
      <c r="BA107" s="14">
        <f>'Adroit Sales Summary'!BA107+'Asst Agencies'!BA107+'STM Web Sales Summary'!BA107</f>
        <v>4</v>
      </c>
      <c r="BC107" s="91">
        <f>'Adroit Sales Summary'!BB107+'Asst Agencies'!BB107+'Asst Agencies'!BJ107+'Asst Agencies'!BR107+'Asst Agencies'!BZ107+'Asst Agencies'!CH107+'Asst Agencies'!CP107+'STM Web Sales Summary'!BC107</f>
        <v>0</v>
      </c>
      <c r="BD107" s="91">
        <f>'Adroit Sales Summary'!BC107+'Asst Agencies'!BC107+'Asst Agencies'!BK107+'Asst Agencies'!BS107+'Asst Agencies'!CA107+'Asst Agencies'!CI107+'Asst Agencies'!CQ107+'STM Web Sales Summary'!BD107</f>
        <v>1</v>
      </c>
      <c r="BE107" s="91">
        <f>'Adroit Sales Summary'!BD107+'Asst Agencies'!BD107+'Asst Agencies'!BL107+'Asst Agencies'!BT107+'Asst Agencies'!CB107+'Asst Agencies'!CJ107+'Asst Agencies'!CR107+'STM Web Sales Summary'!BE107</f>
        <v>1</v>
      </c>
      <c r="BF107" s="91">
        <f>'Adroit Sales Summary'!BE107+'Asst Agencies'!BE107+'Asst Agencies'!BM107+'Asst Agencies'!BU107+'Asst Agencies'!CC107+'Asst Agencies'!CK107+'Asst Agencies'!CS107+'STM Web Sales Summary'!BF107</f>
        <v>2</v>
      </c>
      <c r="BG107" s="60">
        <f>'Adroit Sales Summary'!BF107+'Asst Agencies'!BF107+'Asst Agencies'!BN107+'Asst Agencies'!BV107+'Asst Agencies'!CD107+'Asst Agencies'!CL107+'Asst Agencies'!CT107+'STM Web Sales Summary'!BG107</f>
        <v>0</v>
      </c>
      <c r="BH107" s="29">
        <f>'Adroit Sales Summary'!BG107+'Asst Agencies'!BG107+'Asst Agencies'!BO107+'Asst Agencies'!BW107+'Asst Agencies'!CE107+'Asst Agencies'!CM107+'Asst Agencies'!CU107+'STM Web Sales Summary'!BH107</f>
        <v>0</v>
      </c>
      <c r="BI107" s="29">
        <f>'Adroit Sales Summary'!BH107+'Asst Agencies'!BH107+'Asst Agencies'!BP107+'Asst Agencies'!BX107+'Asst Agencies'!CF107+'Asst Agencies'!CN107+'Asst Agencies'!CV107+'STM Web Sales Summary'!BI107</f>
        <v>0</v>
      </c>
      <c r="BJ107" s="57">
        <f>'Adroit Sales Summary'!BI107+'Asst Agencies'!BI107+'Asst Agencies'!BQ107+'Asst Agencies'!BY107+'Asst Agencies'!CG107+'Asst Agencies'!CO107+'Asst Agencies'!CW107+'STM Web Sales Summary'!BJ107</f>
        <v>0</v>
      </c>
      <c r="BK107" s="14">
        <f t="shared" si="2"/>
        <v>4</v>
      </c>
      <c r="BL107" s="91">
        <f>'Adroit Sales Summary'!BK107</f>
        <v>2</v>
      </c>
      <c r="BM107" s="91">
        <f t="shared" si="3"/>
        <v>2</v>
      </c>
    </row>
    <row r="108" spans="1:65" x14ac:dyDescent="0.45">
      <c r="A108" s="2">
        <v>42825</v>
      </c>
      <c r="B108" s="91">
        <f>'Adroit Sales Summary'!B108+'Asst Agencies'!B108+'STM Web Sales Summary'!B108</f>
        <v>0</v>
      </c>
      <c r="C108" s="91">
        <f>'Adroit Sales Summary'!C108+'Asst Agencies'!C108+'STM Web Sales Summary'!C108</f>
        <v>0</v>
      </c>
      <c r="D108" s="91">
        <f>'Adroit Sales Summary'!D108+'Asst Agencies'!D108+'STM Web Sales Summary'!D108</f>
        <v>0</v>
      </c>
      <c r="E108" s="91">
        <f>'Adroit Sales Summary'!E108+'Asst Agencies'!E108+'STM Web Sales Summary'!E108</f>
        <v>1</v>
      </c>
      <c r="F108" s="91">
        <f>'Adroit Sales Summary'!F108+'Asst Agencies'!F108+'STM Web Sales Summary'!F108</f>
        <v>0</v>
      </c>
      <c r="G108" s="91">
        <f>'Adroit Sales Summary'!G108+'Asst Agencies'!G108+'STM Web Sales Summary'!G108</f>
        <v>0</v>
      </c>
      <c r="H108" s="91">
        <f>'Adroit Sales Summary'!H108+'Asst Agencies'!H108+'STM Web Sales Summary'!H108</f>
        <v>0</v>
      </c>
      <c r="I108" s="91">
        <f>'Adroit Sales Summary'!I108+'Asst Agencies'!I108+'STM Web Sales Summary'!I108</f>
        <v>0</v>
      </c>
      <c r="J108" s="91">
        <f>'Adroit Sales Summary'!J108+'Asst Agencies'!J108+'STM Web Sales Summary'!J108</f>
        <v>0</v>
      </c>
      <c r="K108" s="91">
        <f>'Adroit Sales Summary'!K108+'Asst Agencies'!K108+'STM Web Sales Summary'!K108</f>
        <v>0</v>
      </c>
      <c r="L108" s="91">
        <f>'Adroit Sales Summary'!L108+'Asst Agencies'!L108+'STM Web Sales Summary'!L108</f>
        <v>0</v>
      </c>
      <c r="M108" s="91">
        <f>'Adroit Sales Summary'!M108+'Asst Agencies'!M108+'STM Web Sales Summary'!M108</f>
        <v>0</v>
      </c>
      <c r="N108" s="91">
        <f>'Adroit Sales Summary'!N108+'Asst Agencies'!N108+'STM Web Sales Summary'!N108</f>
        <v>0</v>
      </c>
      <c r="O108" s="91">
        <f>'Adroit Sales Summary'!O108+'Asst Agencies'!O108+'STM Web Sales Summary'!O108</f>
        <v>0</v>
      </c>
      <c r="P108" s="91">
        <f>'Adroit Sales Summary'!P108+'Asst Agencies'!P108+'STM Web Sales Summary'!P108</f>
        <v>0</v>
      </c>
      <c r="Q108" s="91">
        <f>'Adroit Sales Summary'!Q108+'Asst Agencies'!Q108+'STM Web Sales Summary'!Q108</f>
        <v>0</v>
      </c>
      <c r="R108" s="91">
        <f>'Adroit Sales Summary'!R108+'Asst Agencies'!R108+'STM Web Sales Summary'!R108</f>
        <v>0</v>
      </c>
      <c r="S108" s="91">
        <f>'Adroit Sales Summary'!S108+'Asst Agencies'!S108+'STM Web Sales Summary'!S108</f>
        <v>1</v>
      </c>
      <c r="T108" s="91">
        <f>'Adroit Sales Summary'!T108+'Asst Agencies'!T108+'STM Web Sales Summary'!T108</f>
        <v>0</v>
      </c>
      <c r="U108" s="91">
        <f>'Adroit Sales Summary'!U108+'Asst Agencies'!U108+'STM Web Sales Summary'!U108</f>
        <v>0</v>
      </c>
      <c r="V108" s="91">
        <f>'Adroit Sales Summary'!V108+'Asst Agencies'!V108+'STM Web Sales Summary'!V108</f>
        <v>0</v>
      </c>
      <c r="W108" s="91">
        <f>'Adroit Sales Summary'!W108+'Asst Agencies'!W108+'STM Web Sales Summary'!W108</f>
        <v>0</v>
      </c>
      <c r="X108" s="91">
        <f>'Adroit Sales Summary'!X108+'Asst Agencies'!X108+'STM Web Sales Summary'!X108</f>
        <v>0</v>
      </c>
      <c r="Y108" s="91">
        <f>'Adroit Sales Summary'!Y108+'Asst Agencies'!Y108+'STM Web Sales Summary'!Y108</f>
        <v>0</v>
      </c>
      <c r="Z108" s="91">
        <f>'Adroit Sales Summary'!Z108+'Asst Agencies'!Z108+'STM Web Sales Summary'!Z108</f>
        <v>0</v>
      </c>
      <c r="AA108" s="91">
        <f>'Adroit Sales Summary'!AA108+'Asst Agencies'!AA108+'STM Web Sales Summary'!AA108</f>
        <v>0</v>
      </c>
      <c r="AB108" s="91">
        <f>'Adroit Sales Summary'!AB108+'Asst Agencies'!AB108+'STM Web Sales Summary'!AB108</f>
        <v>0</v>
      </c>
      <c r="AC108" s="91">
        <f>'Adroit Sales Summary'!AC108+'Asst Agencies'!AC108+'STM Web Sales Summary'!AC108</f>
        <v>1</v>
      </c>
      <c r="AD108" s="91">
        <f>'Adroit Sales Summary'!AD108+'Asst Agencies'!AD108+'STM Web Sales Summary'!AD108</f>
        <v>0</v>
      </c>
      <c r="AE108" s="91">
        <f>'Adroit Sales Summary'!AE108+'Asst Agencies'!AE108+'STM Web Sales Summary'!AE108</f>
        <v>0</v>
      </c>
      <c r="AF108" s="91">
        <f>'Adroit Sales Summary'!AF108+'Asst Agencies'!AF108+'STM Web Sales Summary'!AF108</f>
        <v>0</v>
      </c>
      <c r="AG108" s="91">
        <f>'Adroit Sales Summary'!AG108+'Asst Agencies'!AG108+'STM Web Sales Summary'!AG108</f>
        <v>0</v>
      </c>
      <c r="AH108" s="91">
        <f>'Adroit Sales Summary'!AH108+'Asst Agencies'!AH108+'STM Web Sales Summary'!AH108</f>
        <v>0</v>
      </c>
      <c r="AI108" s="91">
        <f>'Adroit Sales Summary'!AI108+'Asst Agencies'!AI108+'STM Web Sales Summary'!AI108</f>
        <v>0</v>
      </c>
      <c r="AJ108" s="91">
        <f>'Adroit Sales Summary'!AJ108+'Asst Agencies'!AJ108+'STM Web Sales Summary'!AJ108</f>
        <v>0</v>
      </c>
      <c r="AK108" s="91">
        <f>'Adroit Sales Summary'!AK108+'Asst Agencies'!AK108+'STM Web Sales Summary'!AK108</f>
        <v>0</v>
      </c>
      <c r="AL108" s="91">
        <f>'Adroit Sales Summary'!AL108+'Asst Agencies'!AL108+'STM Web Sales Summary'!AL108</f>
        <v>0</v>
      </c>
      <c r="AM108" s="91">
        <f>'Adroit Sales Summary'!AM108+'Asst Agencies'!AM108+'STM Web Sales Summary'!AM108</f>
        <v>0</v>
      </c>
      <c r="AN108" s="91">
        <f>'Adroit Sales Summary'!AN108+'Asst Agencies'!AN108+'STM Web Sales Summary'!AN108</f>
        <v>0</v>
      </c>
      <c r="AO108" s="91">
        <f>'Adroit Sales Summary'!AO108+'Asst Agencies'!AO108+'STM Web Sales Summary'!AO108</f>
        <v>0</v>
      </c>
      <c r="AP108" s="91">
        <f>'Adroit Sales Summary'!AP108+'Asst Agencies'!AP108+'STM Web Sales Summary'!AP108</f>
        <v>0</v>
      </c>
      <c r="AQ108" s="91">
        <f>'Adroit Sales Summary'!AQ108+'Asst Agencies'!AQ108+'STM Web Sales Summary'!AQ108</f>
        <v>0</v>
      </c>
      <c r="AR108" s="91">
        <f>'Adroit Sales Summary'!AR108+'Asst Agencies'!AR108+'STM Web Sales Summary'!AR108</f>
        <v>0</v>
      </c>
      <c r="AS108" s="91">
        <f>'Adroit Sales Summary'!AS108+'Asst Agencies'!AS108+'STM Web Sales Summary'!AS108</f>
        <v>0</v>
      </c>
      <c r="AT108" s="91">
        <f>'Adroit Sales Summary'!AT108+'Asst Agencies'!AT108+'STM Web Sales Summary'!AT108</f>
        <v>0</v>
      </c>
      <c r="AU108" s="91">
        <f>'Adroit Sales Summary'!AU108+'Asst Agencies'!AU108+'STM Web Sales Summary'!AU108</f>
        <v>0</v>
      </c>
      <c r="AV108" s="91">
        <f>'Adroit Sales Summary'!AV108+'Asst Agencies'!AV108+'STM Web Sales Summary'!AV108</f>
        <v>3</v>
      </c>
      <c r="AW108" s="91">
        <f>'Adroit Sales Summary'!AW108+'Asst Agencies'!AW108+'STM Web Sales Summary'!AW108</f>
        <v>0</v>
      </c>
      <c r="AX108" s="91">
        <f>'Adroit Sales Summary'!AX108+'Asst Agencies'!AX108+'STM Web Sales Summary'!AX108</f>
        <v>0</v>
      </c>
      <c r="AY108" s="91">
        <f>'Adroit Sales Summary'!AY108+'Asst Agencies'!AY108+'STM Web Sales Summary'!AY108</f>
        <v>0</v>
      </c>
      <c r="AZ108" s="91">
        <f>'Adroit Sales Summary'!AZ108+'Asst Agencies'!AZ108+'STM Web Sales Summary'!AZ108</f>
        <v>0</v>
      </c>
      <c r="BA108" s="14">
        <f>'Adroit Sales Summary'!BA108+'Asst Agencies'!BA108+'STM Web Sales Summary'!BA108</f>
        <v>9</v>
      </c>
      <c r="BC108" s="91">
        <f>'Adroit Sales Summary'!BB108+'Asst Agencies'!BB108+'Asst Agencies'!BJ108+'Asst Agencies'!BR108+'Asst Agencies'!BZ108+'Asst Agencies'!CH108+'Asst Agencies'!CP108+'STM Web Sales Summary'!BC108</f>
        <v>0</v>
      </c>
      <c r="BD108" s="91">
        <f>'Adroit Sales Summary'!BC108+'Asst Agencies'!BC108+'Asst Agencies'!BK108+'Asst Agencies'!BS108+'Asst Agencies'!CA108+'Asst Agencies'!CI108+'Asst Agencies'!CQ108+'STM Web Sales Summary'!BD108</f>
        <v>1</v>
      </c>
      <c r="BE108" s="91">
        <f>'Adroit Sales Summary'!BD108+'Asst Agencies'!BD108+'Asst Agencies'!BL108+'Asst Agencies'!BT108+'Asst Agencies'!CB108+'Asst Agencies'!CJ108+'Asst Agencies'!CR108+'STM Web Sales Summary'!BE108</f>
        <v>6</v>
      </c>
      <c r="BF108" s="91">
        <f>'Adroit Sales Summary'!BE108+'Asst Agencies'!BE108+'Asst Agencies'!BM108+'Asst Agencies'!BU108+'Asst Agencies'!CC108+'Asst Agencies'!CK108+'Asst Agencies'!CS108+'STM Web Sales Summary'!BF108</f>
        <v>2</v>
      </c>
      <c r="BG108" s="60">
        <f>'Adroit Sales Summary'!BF108+'Asst Agencies'!BF108+'Asst Agencies'!BN108+'Asst Agencies'!BV108+'Asst Agencies'!CD108+'Asst Agencies'!CL108+'Asst Agencies'!CT108+'STM Web Sales Summary'!BG108</f>
        <v>0</v>
      </c>
      <c r="BH108" s="29">
        <f>'Adroit Sales Summary'!BG108+'Asst Agencies'!BG108+'Asst Agencies'!BO108+'Asst Agencies'!BW108+'Asst Agencies'!CE108+'Asst Agencies'!CM108+'Asst Agencies'!CU108+'STM Web Sales Summary'!BH108</f>
        <v>0</v>
      </c>
      <c r="BI108" s="29">
        <f>'Adroit Sales Summary'!BH108+'Asst Agencies'!BH108+'Asst Agencies'!BP108+'Asst Agencies'!BX108+'Asst Agencies'!CF108+'Asst Agencies'!CN108+'Asst Agencies'!CV108+'STM Web Sales Summary'!BI108</f>
        <v>0</v>
      </c>
      <c r="BJ108" s="57">
        <f>'Adroit Sales Summary'!BI108+'Asst Agencies'!BI108+'Asst Agencies'!BQ108+'Asst Agencies'!BY108+'Asst Agencies'!CG108+'Asst Agencies'!CO108+'Asst Agencies'!CW108+'STM Web Sales Summary'!BJ108</f>
        <v>0</v>
      </c>
      <c r="BK108" s="14">
        <f t="shared" si="2"/>
        <v>9</v>
      </c>
      <c r="BL108" s="91">
        <f>'Adroit Sales Summary'!BK108</f>
        <v>1</v>
      </c>
      <c r="BM108" s="91">
        <f t="shared" si="3"/>
        <v>8</v>
      </c>
    </row>
    <row r="109" spans="1:65" s="18" customFormat="1" x14ac:dyDescent="0.45">
      <c r="A109" s="3" t="s">
        <v>58</v>
      </c>
      <c r="B109" s="4">
        <f>'Adroit Sales Summary'!B109+'Asst Agencies'!B109+'STM Web Sales Summary'!B109</f>
        <v>0</v>
      </c>
      <c r="C109" s="4">
        <f>'Adroit Sales Summary'!C109+'Asst Agencies'!C109+'STM Web Sales Summary'!C109</f>
        <v>0</v>
      </c>
      <c r="D109" s="4">
        <f>'Adroit Sales Summary'!D109+'Asst Agencies'!D109+'STM Web Sales Summary'!D109</f>
        <v>1</v>
      </c>
      <c r="E109" s="4">
        <f>'Adroit Sales Summary'!E109+'Asst Agencies'!E109+'STM Web Sales Summary'!E109</f>
        <v>1</v>
      </c>
      <c r="F109" s="4">
        <f>'Adroit Sales Summary'!F109+'Asst Agencies'!F109+'STM Web Sales Summary'!F109</f>
        <v>0</v>
      </c>
      <c r="G109" s="4">
        <f>'Adroit Sales Summary'!G109+'Asst Agencies'!G109+'STM Web Sales Summary'!G109</f>
        <v>0</v>
      </c>
      <c r="H109" s="4">
        <f>'Adroit Sales Summary'!H109+'Asst Agencies'!H109+'STM Web Sales Summary'!H109</f>
        <v>0</v>
      </c>
      <c r="I109" s="4">
        <f>'Adroit Sales Summary'!I109+'Asst Agencies'!I109+'STM Web Sales Summary'!I109</f>
        <v>0</v>
      </c>
      <c r="J109" s="4">
        <f>'Adroit Sales Summary'!J109+'Asst Agencies'!J109+'STM Web Sales Summary'!J109</f>
        <v>0</v>
      </c>
      <c r="K109" s="4">
        <f>'Adroit Sales Summary'!K109+'Asst Agencies'!K109+'STM Web Sales Summary'!K109</f>
        <v>0</v>
      </c>
      <c r="L109" s="4">
        <f>'Adroit Sales Summary'!L109+'Asst Agencies'!L109+'STM Web Sales Summary'!L109</f>
        <v>1</v>
      </c>
      <c r="M109" s="4">
        <f>'Adroit Sales Summary'!M109+'Asst Agencies'!M109+'STM Web Sales Summary'!M109</f>
        <v>0</v>
      </c>
      <c r="N109" s="4">
        <f>'Adroit Sales Summary'!N109+'Asst Agencies'!N109+'STM Web Sales Summary'!N109</f>
        <v>0</v>
      </c>
      <c r="O109" s="4">
        <f>'Adroit Sales Summary'!O109+'Asst Agencies'!O109+'STM Web Sales Summary'!O109</f>
        <v>1</v>
      </c>
      <c r="P109" s="4">
        <f>'Adroit Sales Summary'!P109+'Asst Agencies'!P109+'STM Web Sales Summary'!P109</f>
        <v>0</v>
      </c>
      <c r="Q109" s="4">
        <f>'Adroit Sales Summary'!Q109+'Asst Agencies'!Q109+'STM Web Sales Summary'!Q109</f>
        <v>0</v>
      </c>
      <c r="R109" s="4">
        <f>'Adroit Sales Summary'!R109+'Asst Agencies'!R109+'STM Web Sales Summary'!R109</f>
        <v>0</v>
      </c>
      <c r="S109" s="4">
        <f>'Adroit Sales Summary'!S109+'Asst Agencies'!S109+'STM Web Sales Summary'!S109</f>
        <v>2</v>
      </c>
      <c r="T109" s="4">
        <f>'Adroit Sales Summary'!T109+'Asst Agencies'!T109+'STM Web Sales Summary'!T109</f>
        <v>0</v>
      </c>
      <c r="U109" s="4">
        <f>'Adroit Sales Summary'!U109+'Asst Agencies'!U109+'STM Web Sales Summary'!U109</f>
        <v>0</v>
      </c>
      <c r="V109" s="4">
        <f>'Adroit Sales Summary'!V109+'Asst Agencies'!V109+'STM Web Sales Summary'!V109</f>
        <v>0</v>
      </c>
      <c r="W109" s="4">
        <f>'Adroit Sales Summary'!W109+'Asst Agencies'!W109+'STM Web Sales Summary'!W109</f>
        <v>1</v>
      </c>
      <c r="X109" s="4">
        <f>'Adroit Sales Summary'!X109+'Asst Agencies'!X109+'STM Web Sales Summary'!X109</f>
        <v>1</v>
      </c>
      <c r="Y109" s="4">
        <f>'Adroit Sales Summary'!Y109+'Asst Agencies'!Y109+'STM Web Sales Summary'!Y109</f>
        <v>0</v>
      </c>
      <c r="Z109" s="4">
        <f>'Adroit Sales Summary'!Z109+'Asst Agencies'!Z109+'STM Web Sales Summary'!Z109</f>
        <v>1</v>
      </c>
      <c r="AA109" s="4">
        <f>'Adroit Sales Summary'!AA109+'Asst Agencies'!AA109+'STM Web Sales Summary'!AA109</f>
        <v>0</v>
      </c>
      <c r="AB109" s="4">
        <f>'Adroit Sales Summary'!AB109+'Asst Agencies'!AB109+'STM Web Sales Summary'!AB109</f>
        <v>0</v>
      </c>
      <c r="AC109" s="4">
        <f>'Adroit Sales Summary'!AC109+'Asst Agencies'!AC109+'STM Web Sales Summary'!AC109</f>
        <v>1</v>
      </c>
      <c r="AD109" s="4">
        <f>'Adroit Sales Summary'!AD109+'Asst Agencies'!AD109+'STM Web Sales Summary'!AD109</f>
        <v>0</v>
      </c>
      <c r="AE109" s="4">
        <f>'Adroit Sales Summary'!AE109+'Asst Agencies'!AE109+'STM Web Sales Summary'!AE109</f>
        <v>0</v>
      </c>
      <c r="AF109" s="4">
        <f>'Adroit Sales Summary'!AF109+'Asst Agencies'!AF109+'STM Web Sales Summary'!AF109</f>
        <v>0</v>
      </c>
      <c r="AG109" s="4">
        <f>'Adroit Sales Summary'!AG109+'Asst Agencies'!AG109+'STM Web Sales Summary'!AG109</f>
        <v>0</v>
      </c>
      <c r="AH109" s="4">
        <f>'Adroit Sales Summary'!AH109+'Asst Agencies'!AH109+'STM Web Sales Summary'!AH109</f>
        <v>0</v>
      </c>
      <c r="AI109" s="4">
        <f>'Adroit Sales Summary'!AI109+'Asst Agencies'!AI109+'STM Web Sales Summary'!AI109</f>
        <v>0</v>
      </c>
      <c r="AJ109" s="4">
        <f>'Adroit Sales Summary'!AJ109+'Asst Agencies'!AJ109+'STM Web Sales Summary'!AJ109</f>
        <v>0</v>
      </c>
      <c r="AK109" s="4">
        <f>'Adroit Sales Summary'!AK109+'Asst Agencies'!AK109+'STM Web Sales Summary'!AK109</f>
        <v>0</v>
      </c>
      <c r="AL109" s="4">
        <f>'Adroit Sales Summary'!AL109+'Asst Agencies'!AL109+'STM Web Sales Summary'!AL109</f>
        <v>2</v>
      </c>
      <c r="AM109" s="4">
        <f>'Adroit Sales Summary'!AM109+'Asst Agencies'!AM109+'STM Web Sales Summary'!AM109</f>
        <v>0</v>
      </c>
      <c r="AN109" s="4">
        <f>'Adroit Sales Summary'!AN109+'Asst Agencies'!AN109+'STM Web Sales Summary'!AN109</f>
        <v>0</v>
      </c>
      <c r="AO109" s="4">
        <f>'Adroit Sales Summary'!AO109+'Asst Agencies'!AO109+'STM Web Sales Summary'!AO109</f>
        <v>0</v>
      </c>
      <c r="AP109" s="4">
        <f>'Adroit Sales Summary'!AP109+'Asst Agencies'!AP109+'STM Web Sales Summary'!AP109</f>
        <v>0</v>
      </c>
      <c r="AQ109" s="4">
        <f>'Adroit Sales Summary'!AQ109+'Asst Agencies'!AQ109+'STM Web Sales Summary'!AQ109</f>
        <v>1</v>
      </c>
      <c r="AR109" s="4">
        <f>'Adroit Sales Summary'!AR109+'Asst Agencies'!AR109+'STM Web Sales Summary'!AR109</f>
        <v>0</v>
      </c>
      <c r="AS109" s="4">
        <f>'Adroit Sales Summary'!AS109+'Asst Agencies'!AS109+'STM Web Sales Summary'!AS109</f>
        <v>4</v>
      </c>
      <c r="AT109" s="4">
        <f>'Adroit Sales Summary'!AT109+'Asst Agencies'!AT109+'STM Web Sales Summary'!AT109</f>
        <v>0</v>
      </c>
      <c r="AU109" s="4">
        <f>'Adroit Sales Summary'!AU109+'Asst Agencies'!AU109+'STM Web Sales Summary'!AU109</f>
        <v>0</v>
      </c>
      <c r="AV109" s="4">
        <f>'Adroit Sales Summary'!AV109+'Asst Agencies'!AV109+'STM Web Sales Summary'!AV109</f>
        <v>5</v>
      </c>
      <c r="AW109" s="4">
        <f>'Adroit Sales Summary'!AW109+'Asst Agencies'!AW109+'STM Web Sales Summary'!AW109</f>
        <v>0</v>
      </c>
      <c r="AX109" s="4">
        <f>'Adroit Sales Summary'!AX109+'Asst Agencies'!AX109+'STM Web Sales Summary'!AX109</f>
        <v>0</v>
      </c>
      <c r="AY109" s="4">
        <f>'Adroit Sales Summary'!AY109+'Asst Agencies'!AY109+'STM Web Sales Summary'!AY109</f>
        <v>1</v>
      </c>
      <c r="AZ109" s="4">
        <f>'Adroit Sales Summary'!AZ109+'Asst Agencies'!AZ109+'STM Web Sales Summary'!AZ109</f>
        <v>0</v>
      </c>
      <c r="BA109" s="18">
        <f>'Adroit Sales Summary'!BA109+'Asst Agencies'!BA109+'STM Web Sales Summary'!BA109</f>
        <v>26</v>
      </c>
      <c r="BC109" s="4">
        <f>'Adroit Sales Summary'!BB109+'Asst Agencies'!BB109+'Asst Agencies'!BJ109+'Asst Agencies'!BR109+'Asst Agencies'!BZ109+'Asst Agencies'!CH109+'Asst Agencies'!CP109+'STM Web Sales Summary'!BC109</f>
        <v>0</v>
      </c>
      <c r="BD109" s="4">
        <f>'Adroit Sales Summary'!BC109+'Asst Agencies'!BC109+'Asst Agencies'!BK109+'Asst Agencies'!BS109+'Asst Agencies'!CA109+'Asst Agencies'!CI109+'Asst Agencies'!CQ109+'STM Web Sales Summary'!BD109</f>
        <v>4</v>
      </c>
      <c r="BE109" s="4">
        <f>'Adroit Sales Summary'!BD109+'Asst Agencies'!BD109+'Asst Agencies'!BL109+'Asst Agencies'!BT109+'Asst Agencies'!CB109+'Asst Agencies'!CJ109+'Asst Agencies'!CR109+'STM Web Sales Summary'!BE109</f>
        <v>14</v>
      </c>
      <c r="BF109" s="4">
        <f>'Adroit Sales Summary'!BE109+'Asst Agencies'!BE109+'Asst Agencies'!BM109+'Asst Agencies'!BU109+'Asst Agencies'!CC109+'Asst Agencies'!CK109+'Asst Agencies'!CS109+'STM Web Sales Summary'!BF109</f>
        <v>8</v>
      </c>
      <c r="BG109" s="62">
        <f>'Adroit Sales Summary'!BF109+'Asst Agencies'!BF109+'Asst Agencies'!BN109+'Asst Agencies'!BV109+'Asst Agencies'!CD109+'Asst Agencies'!CL109+'Asst Agencies'!CT109+'STM Web Sales Summary'!BG109</f>
        <v>0</v>
      </c>
      <c r="BH109" s="30">
        <f>'Adroit Sales Summary'!BG109+'Asst Agencies'!BG109+'Asst Agencies'!BO109+'Asst Agencies'!BW109+'Asst Agencies'!CE109+'Asst Agencies'!CM109+'Asst Agencies'!CU109+'STM Web Sales Summary'!BH109</f>
        <v>0</v>
      </c>
      <c r="BI109" s="30">
        <f>'Adroit Sales Summary'!BH109+'Asst Agencies'!BH109+'Asst Agencies'!BP109+'Asst Agencies'!BX109+'Asst Agencies'!CF109+'Asst Agencies'!CN109+'Asst Agencies'!CV109+'STM Web Sales Summary'!BI109</f>
        <v>0</v>
      </c>
      <c r="BJ109" s="68">
        <f>'Adroit Sales Summary'!BI109+'Asst Agencies'!BI109+'Asst Agencies'!BQ109+'Asst Agencies'!BY109+'Asst Agencies'!CG109+'Asst Agencies'!CO109+'Asst Agencies'!CW109+'STM Web Sales Summary'!BJ109</f>
        <v>0</v>
      </c>
      <c r="BK109" s="18">
        <f t="shared" si="2"/>
        <v>26</v>
      </c>
      <c r="BL109" s="4">
        <f>'Adroit Sales Summary'!BK109</f>
        <v>6</v>
      </c>
      <c r="BM109" s="4">
        <f t="shared" si="3"/>
        <v>20</v>
      </c>
    </row>
    <row r="110" spans="1:65" s="33" customFormat="1" x14ac:dyDescent="0.45">
      <c r="A110" s="87" t="s">
        <v>59</v>
      </c>
      <c r="B110" s="33">
        <f>'Adroit Sales Summary'!B110+'Asst Agencies'!B110+'STM Web Sales Summary'!B110</f>
        <v>1</v>
      </c>
      <c r="C110" s="33">
        <f>'Adroit Sales Summary'!C110+'Asst Agencies'!C110+'STM Web Sales Summary'!C110</f>
        <v>0</v>
      </c>
      <c r="D110" s="33">
        <f>'Adroit Sales Summary'!D110+'Asst Agencies'!D110+'STM Web Sales Summary'!D110</f>
        <v>4</v>
      </c>
      <c r="E110" s="33">
        <f>'Adroit Sales Summary'!E110+'Asst Agencies'!E110+'STM Web Sales Summary'!E110</f>
        <v>4</v>
      </c>
      <c r="F110" s="33">
        <f>'Adroit Sales Summary'!F110+'Asst Agencies'!F110+'STM Web Sales Summary'!F110</f>
        <v>0</v>
      </c>
      <c r="G110" s="33">
        <f>'Adroit Sales Summary'!G110+'Asst Agencies'!G110+'STM Web Sales Summary'!G110</f>
        <v>0</v>
      </c>
      <c r="H110" s="33">
        <f>'Adroit Sales Summary'!H110+'Asst Agencies'!H110+'STM Web Sales Summary'!H110</f>
        <v>0</v>
      </c>
      <c r="I110" s="33">
        <f>'Adroit Sales Summary'!I110+'Asst Agencies'!I110+'STM Web Sales Summary'!I110</f>
        <v>0</v>
      </c>
      <c r="J110" s="33">
        <f>'Adroit Sales Summary'!J110+'Asst Agencies'!J110+'STM Web Sales Summary'!J110</f>
        <v>1</v>
      </c>
      <c r="K110" s="33">
        <f>'Adroit Sales Summary'!K110+'Asst Agencies'!K110+'STM Web Sales Summary'!K110</f>
        <v>9</v>
      </c>
      <c r="L110" s="33">
        <f>'Adroit Sales Summary'!L110+'Asst Agencies'!L110+'STM Web Sales Summary'!L110</f>
        <v>9</v>
      </c>
      <c r="M110" s="33">
        <f>'Adroit Sales Summary'!M110+'Asst Agencies'!M110+'STM Web Sales Summary'!M110</f>
        <v>0</v>
      </c>
      <c r="N110" s="33">
        <f>'Adroit Sales Summary'!N110+'Asst Agencies'!N110+'STM Web Sales Summary'!N110</f>
        <v>0</v>
      </c>
      <c r="O110" s="33">
        <f>'Adroit Sales Summary'!O110+'Asst Agencies'!O110+'STM Web Sales Summary'!O110</f>
        <v>8</v>
      </c>
      <c r="P110" s="33">
        <f>'Adroit Sales Summary'!P110+'Asst Agencies'!P110+'STM Web Sales Summary'!P110</f>
        <v>6</v>
      </c>
      <c r="Q110" s="33">
        <f>'Adroit Sales Summary'!Q110+'Asst Agencies'!Q110+'STM Web Sales Summary'!Q110</f>
        <v>1</v>
      </c>
      <c r="R110" s="33">
        <f>'Adroit Sales Summary'!R110+'Asst Agencies'!R110+'STM Web Sales Summary'!R110</f>
        <v>0</v>
      </c>
      <c r="S110" s="33">
        <f>'Adroit Sales Summary'!S110+'Asst Agencies'!S110+'STM Web Sales Summary'!S110</f>
        <v>5</v>
      </c>
      <c r="T110" s="33">
        <f>'Adroit Sales Summary'!T110+'Asst Agencies'!T110+'STM Web Sales Summary'!T110</f>
        <v>0</v>
      </c>
      <c r="U110" s="33">
        <f>'Adroit Sales Summary'!U110+'Asst Agencies'!U110+'STM Web Sales Summary'!U110</f>
        <v>0</v>
      </c>
      <c r="V110" s="33">
        <f>'Adroit Sales Summary'!V110+'Asst Agencies'!V110+'STM Web Sales Summary'!V110</f>
        <v>0</v>
      </c>
      <c r="W110" s="33">
        <f>'Adroit Sales Summary'!W110+'Asst Agencies'!W110+'STM Web Sales Summary'!W110</f>
        <v>1</v>
      </c>
      <c r="X110" s="33">
        <f>'Adroit Sales Summary'!X110+'Asst Agencies'!X110+'STM Web Sales Summary'!X110</f>
        <v>5</v>
      </c>
      <c r="Y110" s="33">
        <f>'Adroit Sales Summary'!Y110+'Asst Agencies'!Y110+'STM Web Sales Summary'!Y110</f>
        <v>0</v>
      </c>
      <c r="Z110" s="33">
        <f>'Adroit Sales Summary'!Z110+'Asst Agencies'!Z110+'STM Web Sales Summary'!Z110</f>
        <v>1</v>
      </c>
      <c r="AA110" s="33">
        <f>'Adroit Sales Summary'!AA110+'Asst Agencies'!AA110+'STM Web Sales Summary'!AA110</f>
        <v>0</v>
      </c>
      <c r="AB110" s="33">
        <f>'Adroit Sales Summary'!AB110+'Asst Agencies'!AB110+'STM Web Sales Summary'!AB110</f>
        <v>0</v>
      </c>
      <c r="AC110" s="33">
        <f>'Adroit Sales Summary'!AC110+'Asst Agencies'!AC110+'STM Web Sales Summary'!AC110</f>
        <v>2</v>
      </c>
      <c r="AD110" s="33">
        <f>'Adroit Sales Summary'!AD110+'Asst Agencies'!AD110+'STM Web Sales Summary'!AD110</f>
        <v>0</v>
      </c>
      <c r="AE110" s="33">
        <f>'Adroit Sales Summary'!AE110+'Asst Agencies'!AE110+'STM Web Sales Summary'!AE110</f>
        <v>0</v>
      </c>
      <c r="AF110" s="33">
        <f>'Adroit Sales Summary'!AF110+'Asst Agencies'!AF110+'STM Web Sales Summary'!AF110</f>
        <v>0</v>
      </c>
      <c r="AG110" s="33">
        <f>'Adroit Sales Summary'!AG110+'Asst Agencies'!AG110+'STM Web Sales Summary'!AG110</f>
        <v>0</v>
      </c>
      <c r="AH110" s="33">
        <f>'Adroit Sales Summary'!AH110+'Asst Agencies'!AH110+'STM Web Sales Summary'!AH110</f>
        <v>0</v>
      </c>
      <c r="AI110" s="33">
        <f>'Adroit Sales Summary'!AI110+'Asst Agencies'!AI110+'STM Web Sales Summary'!AI110</f>
        <v>0</v>
      </c>
      <c r="AJ110" s="33">
        <f>'Adroit Sales Summary'!AJ110+'Asst Agencies'!AJ110+'STM Web Sales Summary'!AJ110</f>
        <v>0</v>
      </c>
      <c r="AK110" s="33">
        <f>'Adroit Sales Summary'!AK110+'Asst Agencies'!AK110+'STM Web Sales Summary'!AK110</f>
        <v>6</v>
      </c>
      <c r="AL110" s="33">
        <f>'Adroit Sales Summary'!AL110+'Asst Agencies'!AL110+'STM Web Sales Summary'!AL110</f>
        <v>3</v>
      </c>
      <c r="AM110" s="33">
        <f>'Adroit Sales Summary'!AM110+'Asst Agencies'!AM110+'STM Web Sales Summary'!AM110</f>
        <v>0</v>
      </c>
      <c r="AN110" s="33">
        <f>'Adroit Sales Summary'!AN110+'Asst Agencies'!AN110+'STM Web Sales Summary'!AN110</f>
        <v>7</v>
      </c>
      <c r="AO110" s="33">
        <f>'Adroit Sales Summary'!AO110+'Asst Agencies'!AO110+'STM Web Sales Summary'!AO110</f>
        <v>0</v>
      </c>
      <c r="AP110" s="33">
        <f>'Adroit Sales Summary'!AP110+'Asst Agencies'!AP110+'STM Web Sales Summary'!AP110</f>
        <v>0</v>
      </c>
      <c r="AQ110" s="33">
        <f>'Adroit Sales Summary'!AQ110+'Asst Agencies'!AQ110+'STM Web Sales Summary'!AQ110</f>
        <v>1</v>
      </c>
      <c r="AR110" s="33">
        <f>'Adroit Sales Summary'!AR110+'Asst Agencies'!AR110+'STM Web Sales Summary'!AR110</f>
        <v>3</v>
      </c>
      <c r="AS110" s="33">
        <f>'Adroit Sales Summary'!AS110+'Asst Agencies'!AS110+'STM Web Sales Summary'!AS110</f>
        <v>22</v>
      </c>
      <c r="AT110" s="33">
        <f>'Adroit Sales Summary'!AT110+'Asst Agencies'!AT110+'STM Web Sales Summary'!AT110</f>
        <v>0</v>
      </c>
      <c r="AU110" s="33">
        <f>'Adroit Sales Summary'!AU110+'Asst Agencies'!AU110+'STM Web Sales Summary'!AU110</f>
        <v>0</v>
      </c>
      <c r="AV110" s="33">
        <f>'Adroit Sales Summary'!AV110+'Asst Agencies'!AV110+'STM Web Sales Summary'!AV110</f>
        <v>12</v>
      </c>
      <c r="AW110" s="33">
        <f>'Adroit Sales Summary'!AW110+'Asst Agencies'!AW110+'STM Web Sales Summary'!AW110</f>
        <v>0</v>
      </c>
      <c r="AX110" s="33">
        <f>'Adroit Sales Summary'!AX110+'Asst Agencies'!AX110+'STM Web Sales Summary'!AX110</f>
        <v>1</v>
      </c>
      <c r="AY110" s="33">
        <f>'Adroit Sales Summary'!AY110+'Asst Agencies'!AY110+'STM Web Sales Summary'!AY110</f>
        <v>12</v>
      </c>
      <c r="AZ110" s="33">
        <f>'Adroit Sales Summary'!AZ110+'Asst Agencies'!AZ110+'STM Web Sales Summary'!AZ110</f>
        <v>0</v>
      </c>
      <c r="BA110" s="33">
        <f>'Adroit Sales Summary'!BA110+'Asst Agencies'!BA110+'STM Web Sales Summary'!BA110</f>
        <v>127</v>
      </c>
      <c r="BC110" s="33">
        <f>'Adroit Sales Summary'!BB110+'Asst Agencies'!BB110+'Asst Agencies'!BJ110+'Asst Agencies'!BR110+'Asst Agencies'!BZ110+'Asst Agencies'!CH110+'Asst Agencies'!CP110+'STM Web Sales Summary'!BC110</f>
        <v>7</v>
      </c>
      <c r="BD110" s="33">
        <f>'Adroit Sales Summary'!BC110+'Asst Agencies'!BC110+'Asst Agencies'!BK110+'Asst Agencies'!BS110+'Asst Agencies'!CA110+'Asst Agencies'!CI110+'Asst Agencies'!CQ110+'STM Web Sales Summary'!BD110</f>
        <v>5</v>
      </c>
      <c r="BE110" s="33">
        <f>'Adroit Sales Summary'!BD110+'Asst Agencies'!BD110+'Asst Agencies'!BL110+'Asst Agencies'!BT110+'Asst Agencies'!CB110+'Asst Agencies'!CJ110+'Asst Agencies'!CR110+'STM Web Sales Summary'!BE110</f>
        <v>71</v>
      </c>
      <c r="BF110" s="33">
        <f>'Adroit Sales Summary'!BE110+'Asst Agencies'!BE110+'Asst Agencies'!BM110+'Asst Agencies'!BU110+'Asst Agencies'!CC110+'Asst Agencies'!CK110+'Asst Agencies'!CS110+'STM Web Sales Summary'!BF110</f>
        <v>44</v>
      </c>
      <c r="BG110" s="80">
        <f>'Adroit Sales Summary'!BF110+'Asst Agencies'!BF110+'Asst Agencies'!BN110+'Asst Agencies'!BV110+'Asst Agencies'!CD110+'Asst Agencies'!CL110+'Asst Agencies'!CT110+'STM Web Sales Summary'!BG110</f>
        <v>0</v>
      </c>
      <c r="BH110" s="82">
        <f>'Adroit Sales Summary'!BG110+'Asst Agencies'!BG110+'Asst Agencies'!BO110+'Asst Agencies'!BW110+'Asst Agencies'!CE110+'Asst Agencies'!CM110+'Asst Agencies'!CU110+'STM Web Sales Summary'!BH110</f>
        <v>0</v>
      </c>
      <c r="BI110" s="82">
        <f>'Adroit Sales Summary'!BH110+'Asst Agencies'!BH110+'Asst Agencies'!BP110+'Asst Agencies'!BX110+'Asst Agencies'!CF110+'Asst Agencies'!CN110+'Asst Agencies'!CV110+'STM Web Sales Summary'!BI110</f>
        <v>0</v>
      </c>
      <c r="BJ110" s="81">
        <f>'Adroit Sales Summary'!BI110+'Asst Agencies'!BI110+'Asst Agencies'!BQ110+'Asst Agencies'!BY110+'Asst Agencies'!CG110+'Asst Agencies'!CO110+'Asst Agencies'!CW110+'STM Web Sales Summary'!BJ110</f>
        <v>0</v>
      </c>
      <c r="BK110" s="33">
        <f t="shared" si="2"/>
        <v>127</v>
      </c>
      <c r="BL110" s="27">
        <f>'Adroit Sales Summary'!BK110</f>
        <v>17</v>
      </c>
      <c r="BM110" s="27">
        <f t="shared" si="3"/>
        <v>110</v>
      </c>
    </row>
    <row r="111" spans="1:65" x14ac:dyDescent="0.45">
      <c r="A111" s="2">
        <v>42826</v>
      </c>
      <c r="B111" s="91">
        <f>'Adroit Sales Summary'!B111+'Asst Agencies'!B111+'STM Web Sales Summary'!B111</f>
        <v>0</v>
      </c>
      <c r="C111" s="91">
        <f>'Adroit Sales Summary'!C111+'Asst Agencies'!C111+'STM Web Sales Summary'!C111</f>
        <v>0</v>
      </c>
      <c r="D111" s="91">
        <f>'Adroit Sales Summary'!D111+'Asst Agencies'!D111+'STM Web Sales Summary'!D111</f>
        <v>0</v>
      </c>
      <c r="E111" s="91">
        <f>'Adroit Sales Summary'!E111+'Asst Agencies'!E111+'STM Web Sales Summary'!E111</f>
        <v>0</v>
      </c>
      <c r="F111" s="91">
        <f>'Adroit Sales Summary'!F111+'Asst Agencies'!F111+'STM Web Sales Summary'!F111</f>
        <v>0</v>
      </c>
      <c r="G111" s="91">
        <f>'Adroit Sales Summary'!G111+'Asst Agencies'!G111+'STM Web Sales Summary'!G111</f>
        <v>0</v>
      </c>
      <c r="H111" s="91">
        <f>'Adroit Sales Summary'!H111+'Asst Agencies'!H111+'STM Web Sales Summary'!H111</f>
        <v>0</v>
      </c>
      <c r="I111" s="91">
        <f>'Adroit Sales Summary'!I111+'Asst Agencies'!I111+'STM Web Sales Summary'!I111</f>
        <v>0</v>
      </c>
      <c r="J111" s="91">
        <f>'Adroit Sales Summary'!J111+'Asst Agencies'!J111+'STM Web Sales Summary'!J111</f>
        <v>0</v>
      </c>
      <c r="K111" s="91">
        <f>'Adroit Sales Summary'!K111+'Asst Agencies'!K111+'STM Web Sales Summary'!K111</f>
        <v>0</v>
      </c>
      <c r="L111" s="91">
        <f>'Adroit Sales Summary'!L111+'Asst Agencies'!L111+'STM Web Sales Summary'!L111</f>
        <v>0</v>
      </c>
      <c r="M111" s="91">
        <f>'Adroit Sales Summary'!M111+'Asst Agencies'!M111+'STM Web Sales Summary'!M111</f>
        <v>0</v>
      </c>
      <c r="N111" s="91">
        <f>'Adroit Sales Summary'!N111+'Asst Agencies'!N111+'STM Web Sales Summary'!N111</f>
        <v>0</v>
      </c>
      <c r="O111" s="91">
        <f>'Adroit Sales Summary'!O111+'Asst Agencies'!O111+'STM Web Sales Summary'!O111</f>
        <v>0</v>
      </c>
      <c r="P111" s="91">
        <f>'Adroit Sales Summary'!P111+'Asst Agencies'!P111+'STM Web Sales Summary'!P111</f>
        <v>0</v>
      </c>
      <c r="Q111" s="91">
        <f>'Adroit Sales Summary'!Q111+'Asst Agencies'!Q111+'STM Web Sales Summary'!Q111</f>
        <v>0</v>
      </c>
      <c r="R111" s="91">
        <f>'Adroit Sales Summary'!R111+'Asst Agencies'!R111+'STM Web Sales Summary'!R111</f>
        <v>0</v>
      </c>
      <c r="S111" s="91">
        <f>'Adroit Sales Summary'!S111+'Asst Agencies'!S111+'STM Web Sales Summary'!S111</f>
        <v>0</v>
      </c>
      <c r="T111" s="91">
        <f>'Adroit Sales Summary'!T111+'Asst Agencies'!T111+'STM Web Sales Summary'!T111</f>
        <v>0</v>
      </c>
      <c r="U111" s="91">
        <f>'Adroit Sales Summary'!U111+'Asst Agencies'!U111+'STM Web Sales Summary'!U111</f>
        <v>0</v>
      </c>
      <c r="V111" s="91">
        <f>'Adroit Sales Summary'!V111+'Asst Agencies'!V111+'STM Web Sales Summary'!V111</f>
        <v>0</v>
      </c>
      <c r="W111" s="91">
        <f>'Adroit Sales Summary'!W111+'Asst Agencies'!W111+'STM Web Sales Summary'!W111</f>
        <v>0</v>
      </c>
      <c r="X111" s="91">
        <f>'Adroit Sales Summary'!X111+'Asst Agencies'!X111+'STM Web Sales Summary'!X111</f>
        <v>0</v>
      </c>
      <c r="Y111" s="91">
        <f>'Adroit Sales Summary'!Y111+'Asst Agencies'!Y111+'STM Web Sales Summary'!Y111</f>
        <v>0</v>
      </c>
      <c r="Z111" s="91">
        <f>'Adroit Sales Summary'!Z111+'Asst Agencies'!Z111+'STM Web Sales Summary'!Z111</f>
        <v>0</v>
      </c>
      <c r="AA111" s="91">
        <f>'Adroit Sales Summary'!AA111+'Asst Agencies'!AA111+'STM Web Sales Summary'!AA111</f>
        <v>0</v>
      </c>
      <c r="AB111" s="91">
        <f>'Adroit Sales Summary'!AB111+'Asst Agencies'!AB111+'STM Web Sales Summary'!AB111</f>
        <v>0</v>
      </c>
      <c r="AC111" s="91">
        <f>'Adroit Sales Summary'!AC111+'Asst Agencies'!AC111+'STM Web Sales Summary'!AC111</f>
        <v>0</v>
      </c>
      <c r="AD111" s="91">
        <f>'Adroit Sales Summary'!AD111+'Asst Agencies'!AD111+'STM Web Sales Summary'!AD111</f>
        <v>0</v>
      </c>
      <c r="AE111" s="91">
        <f>'Adroit Sales Summary'!AE111+'Asst Agencies'!AE111+'STM Web Sales Summary'!AE111</f>
        <v>0</v>
      </c>
      <c r="AF111" s="91">
        <f>'Adroit Sales Summary'!AF111+'Asst Agencies'!AF111+'STM Web Sales Summary'!AF111</f>
        <v>0</v>
      </c>
      <c r="AG111" s="91">
        <f>'Adroit Sales Summary'!AG111+'Asst Agencies'!AG111+'STM Web Sales Summary'!AG111</f>
        <v>0</v>
      </c>
      <c r="AH111" s="91">
        <f>'Adroit Sales Summary'!AH111+'Asst Agencies'!AH111+'STM Web Sales Summary'!AH111</f>
        <v>0</v>
      </c>
      <c r="AI111" s="91">
        <f>'Adroit Sales Summary'!AI111+'Asst Agencies'!AI111+'STM Web Sales Summary'!AI111</f>
        <v>0</v>
      </c>
      <c r="AJ111" s="91">
        <f>'Adroit Sales Summary'!AJ111+'Asst Agencies'!AJ111+'STM Web Sales Summary'!AJ111</f>
        <v>0</v>
      </c>
      <c r="AK111" s="91">
        <f>'Adroit Sales Summary'!AK111+'Asst Agencies'!AK111+'STM Web Sales Summary'!AK111</f>
        <v>0</v>
      </c>
      <c r="AL111" s="91">
        <f>'Adroit Sales Summary'!AL111+'Asst Agencies'!AL111+'STM Web Sales Summary'!AL111</f>
        <v>0</v>
      </c>
      <c r="AM111" s="91">
        <f>'Adroit Sales Summary'!AM111+'Asst Agencies'!AM111+'STM Web Sales Summary'!AM111</f>
        <v>0</v>
      </c>
      <c r="AN111" s="91">
        <f>'Adroit Sales Summary'!AN111+'Asst Agencies'!AN111+'STM Web Sales Summary'!AN111</f>
        <v>0</v>
      </c>
      <c r="AO111" s="91">
        <f>'Adroit Sales Summary'!AO111+'Asst Agencies'!AO111+'STM Web Sales Summary'!AO111</f>
        <v>0</v>
      </c>
      <c r="AP111" s="91">
        <f>'Adroit Sales Summary'!AP111+'Asst Agencies'!AP111+'STM Web Sales Summary'!AP111</f>
        <v>0</v>
      </c>
      <c r="AQ111" s="91">
        <f>'Adroit Sales Summary'!AQ111+'Asst Agencies'!AQ111+'STM Web Sales Summary'!AQ111</f>
        <v>0</v>
      </c>
      <c r="AR111" s="91">
        <f>'Adroit Sales Summary'!AR111+'Asst Agencies'!AR111+'STM Web Sales Summary'!AR111</f>
        <v>0</v>
      </c>
      <c r="AS111" s="91">
        <f>'Adroit Sales Summary'!AS111+'Asst Agencies'!AS111+'STM Web Sales Summary'!AS111</f>
        <v>0</v>
      </c>
      <c r="AT111" s="91">
        <f>'Adroit Sales Summary'!AT111+'Asst Agencies'!AT111+'STM Web Sales Summary'!AT111</f>
        <v>0</v>
      </c>
      <c r="AU111" s="91">
        <f>'Adroit Sales Summary'!AU111+'Asst Agencies'!AU111+'STM Web Sales Summary'!AU111</f>
        <v>0</v>
      </c>
      <c r="AV111" s="91">
        <f>'Adroit Sales Summary'!AV111+'Asst Agencies'!AV111+'STM Web Sales Summary'!AV111</f>
        <v>0</v>
      </c>
      <c r="AW111" s="91">
        <f>'Adroit Sales Summary'!AW111+'Asst Agencies'!AW111+'STM Web Sales Summary'!AW111</f>
        <v>0</v>
      </c>
      <c r="AX111" s="91">
        <f>'Adroit Sales Summary'!AX111+'Asst Agencies'!AX111+'STM Web Sales Summary'!AX111</f>
        <v>0</v>
      </c>
      <c r="AY111" s="91">
        <f>'Adroit Sales Summary'!AY111+'Asst Agencies'!AY111+'STM Web Sales Summary'!AY111</f>
        <v>0</v>
      </c>
      <c r="AZ111" s="91">
        <f>'Adroit Sales Summary'!AZ111+'Asst Agencies'!AZ111+'STM Web Sales Summary'!AZ111</f>
        <v>0</v>
      </c>
      <c r="BA111" s="14">
        <f>'Adroit Sales Summary'!BA111+'Asst Agencies'!BA111+'STM Web Sales Summary'!BA111</f>
        <v>0</v>
      </c>
      <c r="BC111" s="91">
        <f>'Adroit Sales Summary'!BB111+'Asst Agencies'!BB111+'Asst Agencies'!BJ111+'Asst Agencies'!BR111+'Asst Agencies'!BZ111+'Asst Agencies'!CH111+'Asst Agencies'!CP111+'STM Web Sales Summary'!BC111</f>
        <v>0</v>
      </c>
      <c r="BD111" s="91">
        <f>'Adroit Sales Summary'!BC111+'Asst Agencies'!BC111+'Asst Agencies'!BK111+'Asst Agencies'!BS111+'Asst Agencies'!CA111+'Asst Agencies'!CI111+'Asst Agencies'!CQ111+'STM Web Sales Summary'!BD111</f>
        <v>0</v>
      </c>
      <c r="BE111" s="91">
        <f>'Adroit Sales Summary'!BD111+'Asst Agencies'!BD111+'Asst Agencies'!BL111+'Asst Agencies'!BT111+'Asst Agencies'!CB111+'Asst Agencies'!CJ111+'Asst Agencies'!CR111+'STM Web Sales Summary'!BE111</f>
        <v>0</v>
      </c>
      <c r="BF111" s="91">
        <f>'Adroit Sales Summary'!BE111+'Asst Agencies'!BE111+'Asst Agencies'!BM111+'Asst Agencies'!BU111+'Asst Agencies'!CC111+'Asst Agencies'!CK111+'Asst Agencies'!CS111+'STM Web Sales Summary'!BF111</f>
        <v>0</v>
      </c>
      <c r="BG111" s="60">
        <f>'Adroit Sales Summary'!BF111+'Asst Agencies'!BF111+'Asst Agencies'!BN111+'Asst Agencies'!BV111+'Asst Agencies'!CD111+'Asst Agencies'!CL111+'Asst Agencies'!CT111+'STM Web Sales Summary'!BG111</f>
        <v>0</v>
      </c>
      <c r="BH111" s="29">
        <f>'Adroit Sales Summary'!BG111+'Asst Agencies'!BG111+'Asst Agencies'!BO111+'Asst Agencies'!BW111+'Asst Agencies'!CE111+'Asst Agencies'!CM111+'Asst Agencies'!CU111+'STM Web Sales Summary'!BH111</f>
        <v>0</v>
      </c>
      <c r="BI111" s="29">
        <f>'Adroit Sales Summary'!BH111+'Asst Agencies'!BH111+'Asst Agencies'!BP111+'Asst Agencies'!BX111+'Asst Agencies'!CF111+'Asst Agencies'!CN111+'Asst Agencies'!CV111+'STM Web Sales Summary'!BI111</f>
        <v>0</v>
      </c>
      <c r="BJ111" s="57">
        <f>'Adroit Sales Summary'!BI111+'Asst Agencies'!BI111+'Asst Agencies'!BQ111+'Asst Agencies'!BY111+'Asst Agencies'!CG111+'Asst Agencies'!CO111+'Asst Agencies'!CW111+'STM Web Sales Summary'!BJ111</f>
        <v>0</v>
      </c>
      <c r="BK111" s="14">
        <f t="shared" si="2"/>
        <v>0</v>
      </c>
      <c r="BL111" s="91">
        <f>'Adroit Sales Summary'!BK111</f>
        <v>0</v>
      </c>
      <c r="BM111" s="91">
        <f t="shared" si="3"/>
        <v>0</v>
      </c>
    </row>
    <row r="112" spans="1:65" x14ac:dyDescent="0.45">
      <c r="A112" s="2">
        <v>42827</v>
      </c>
      <c r="B112" s="91">
        <f>'Adroit Sales Summary'!B112+'Asst Agencies'!B112+'STM Web Sales Summary'!B112</f>
        <v>0</v>
      </c>
      <c r="C112" s="91">
        <f>'Adroit Sales Summary'!C112+'Asst Agencies'!C112+'STM Web Sales Summary'!C112</f>
        <v>0</v>
      </c>
      <c r="D112" s="91">
        <f>'Adroit Sales Summary'!D112+'Asst Agencies'!D112+'STM Web Sales Summary'!D112</f>
        <v>0</v>
      </c>
      <c r="E112" s="91">
        <f>'Adroit Sales Summary'!E112+'Asst Agencies'!E112+'STM Web Sales Summary'!E112</f>
        <v>0</v>
      </c>
      <c r="F112" s="91">
        <f>'Adroit Sales Summary'!F112+'Asst Agencies'!F112+'STM Web Sales Summary'!F112</f>
        <v>0</v>
      </c>
      <c r="G112" s="91">
        <f>'Adroit Sales Summary'!G112+'Asst Agencies'!G112+'STM Web Sales Summary'!G112</f>
        <v>0</v>
      </c>
      <c r="H112" s="91">
        <f>'Adroit Sales Summary'!H112+'Asst Agencies'!H112+'STM Web Sales Summary'!H112</f>
        <v>0</v>
      </c>
      <c r="I112" s="91">
        <f>'Adroit Sales Summary'!I112+'Asst Agencies'!I112+'STM Web Sales Summary'!I112</f>
        <v>0</v>
      </c>
      <c r="J112" s="91">
        <f>'Adroit Sales Summary'!J112+'Asst Agencies'!J112+'STM Web Sales Summary'!J112</f>
        <v>0</v>
      </c>
      <c r="K112" s="91">
        <f>'Adroit Sales Summary'!K112+'Asst Agencies'!K112+'STM Web Sales Summary'!K112</f>
        <v>0</v>
      </c>
      <c r="L112" s="91">
        <f>'Adroit Sales Summary'!L112+'Asst Agencies'!L112+'STM Web Sales Summary'!L112</f>
        <v>0</v>
      </c>
      <c r="M112" s="91">
        <f>'Adroit Sales Summary'!M112+'Asst Agencies'!M112+'STM Web Sales Summary'!M112</f>
        <v>0</v>
      </c>
      <c r="N112" s="91">
        <f>'Adroit Sales Summary'!N112+'Asst Agencies'!N112+'STM Web Sales Summary'!N112</f>
        <v>0</v>
      </c>
      <c r="O112" s="91">
        <f>'Adroit Sales Summary'!O112+'Asst Agencies'!O112+'STM Web Sales Summary'!O112</f>
        <v>0</v>
      </c>
      <c r="P112" s="91">
        <f>'Adroit Sales Summary'!P112+'Asst Agencies'!P112+'STM Web Sales Summary'!P112</f>
        <v>0</v>
      </c>
      <c r="Q112" s="91">
        <f>'Adroit Sales Summary'!Q112+'Asst Agencies'!Q112+'STM Web Sales Summary'!Q112</f>
        <v>0</v>
      </c>
      <c r="R112" s="91">
        <f>'Adroit Sales Summary'!R112+'Asst Agencies'!R112+'STM Web Sales Summary'!R112</f>
        <v>0</v>
      </c>
      <c r="S112" s="91">
        <f>'Adroit Sales Summary'!S112+'Asst Agencies'!S112+'STM Web Sales Summary'!S112</f>
        <v>0</v>
      </c>
      <c r="T112" s="91">
        <f>'Adroit Sales Summary'!T112+'Asst Agencies'!T112+'STM Web Sales Summary'!T112</f>
        <v>0</v>
      </c>
      <c r="U112" s="91">
        <f>'Adroit Sales Summary'!U112+'Asst Agencies'!U112+'STM Web Sales Summary'!U112</f>
        <v>0</v>
      </c>
      <c r="V112" s="91">
        <f>'Adroit Sales Summary'!V112+'Asst Agencies'!V112+'STM Web Sales Summary'!V112</f>
        <v>0</v>
      </c>
      <c r="W112" s="91">
        <f>'Adroit Sales Summary'!W112+'Asst Agencies'!W112+'STM Web Sales Summary'!W112</f>
        <v>0</v>
      </c>
      <c r="X112" s="91">
        <f>'Adroit Sales Summary'!X112+'Asst Agencies'!X112+'STM Web Sales Summary'!X112</f>
        <v>0</v>
      </c>
      <c r="Y112" s="91">
        <f>'Adroit Sales Summary'!Y112+'Asst Agencies'!Y112+'STM Web Sales Summary'!Y112</f>
        <v>0</v>
      </c>
      <c r="Z112" s="91">
        <f>'Adroit Sales Summary'!Z112+'Asst Agencies'!Z112+'STM Web Sales Summary'!Z112</f>
        <v>0</v>
      </c>
      <c r="AA112" s="91">
        <f>'Adroit Sales Summary'!AA112+'Asst Agencies'!AA112+'STM Web Sales Summary'!AA112</f>
        <v>0</v>
      </c>
      <c r="AB112" s="91">
        <f>'Adroit Sales Summary'!AB112+'Asst Agencies'!AB112+'STM Web Sales Summary'!AB112</f>
        <v>0</v>
      </c>
      <c r="AC112" s="91">
        <f>'Adroit Sales Summary'!AC112+'Asst Agencies'!AC112+'STM Web Sales Summary'!AC112</f>
        <v>0</v>
      </c>
      <c r="AD112" s="91">
        <f>'Adroit Sales Summary'!AD112+'Asst Agencies'!AD112+'STM Web Sales Summary'!AD112</f>
        <v>0</v>
      </c>
      <c r="AE112" s="91">
        <f>'Adroit Sales Summary'!AE112+'Asst Agencies'!AE112+'STM Web Sales Summary'!AE112</f>
        <v>0</v>
      </c>
      <c r="AF112" s="91">
        <f>'Adroit Sales Summary'!AF112+'Asst Agencies'!AF112+'STM Web Sales Summary'!AF112</f>
        <v>0</v>
      </c>
      <c r="AG112" s="91">
        <f>'Adroit Sales Summary'!AG112+'Asst Agencies'!AG112+'STM Web Sales Summary'!AG112</f>
        <v>0</v>
      </c>
      <c r="AH112" s="91">
        <f>'Adroit Sales Summary'!AH112+'Asst Agencies'!AH112+'STM Web Sales Summary'!AH112</f>
        <v>0</v>
      </c>
      <c r="AI112" s="91">
        <f>'Adroit Sales Summary'!AI112+'Asst Agencies'!AI112+'STM Web Sales Summary'!AI112</f>
        <v>0</v>
      </c>
      <c r="AJ112" s="91">
        <f>'Adroit Sales Summary'!AJ112+'Asst Agencies'!AJ112+'STM Web Sales Summary'!AJ112</f>
        <v>0</v>
      </c>
      <c r="AK112" s="91">
        <f>'Adroit Sales Summary'!AK112+'Asst Agencies'!AK112+'STM Web Sales Summary'!AK112</f>
        <v>0</v>
      </c>
      <c r="AL112" s="91">
        <f>'Adroit Sales Summary'!AL112+'Asst Agencies'!AL112+'STM Web Sales Summary'!AL112</f>
        <v>0</v>
      </c>
      <c r="AM112" s="91">
        <f>'Adroit Sales Summary'!AM112+'Asst Agencies'!AM112+'STM Web Sales Summary'!AM112</f>
        <v>0</v>
      </c>
      <c r="AN112" s="91">
        <f>'Adroit Sales Summary'!AN112+'Asst Agencies'!AN112+'STM Web Sales Summary'!AN112</f>
        <v>0</v>
      </c>
      <c r="AO112" s="91">
        <f>'Adroit Sales Summary'!AO112+'Asst Agencies'!AO112+'STM Web Sales Summary'!AO112</f>
        <v>0</v>
      </c>
      <c r="AP112" s="91">
        <f>'Adroit Sales Summary'!AP112+'Asst Agencies'!AP112+'STM Web Sales Summary'!AP112</f>
        <v>0</v>
      </c>
      <c r="AQ112" s="91">
        <f>'Adroit Sales Summary'!AQ112+'Asst Agencies'!AQ112+'STM Web Sales Summary'!AQ112</f>
        <v>0</v>
      </c>
      <c r="AR112" s="91">
        <f>'Adroit Sales Summary'!AR112+'Asst Agencies'!AR112+'STM Web Sales Summary'!AR112</f>
        <v>0</v>
      </c>
      <c r="AS112" s="91">
        <f>'Adroit Sales Summary'!AS112+'Asst Agencies'!AS112+'STM Web Sales Summary'!AS112</f>
        <v>0</v>
      </c>
      <c r="AT112" s="91">
        <f>'Adroit Sales Summary'!AT112+'Asst Agencies'!AT112+'STM Web Sales Summary'!AT112</f>
        <v>0</v>
      </c>
      <c r="AU112" s="91">
        <f>'Adroit Sales Summary'!AU112+'Asst Agencies'!AU112+'STM Web Sales Summary'!AU112</f>
        <v>0</v>
      </c>
      <c r="AV112" s="91">
        <f>'Adroit Sales Summary'!AV112+'Asst Agencies'!AV112+'STM Web Sales Summary'!AV112</f>
        <v>0</v>
      </c>
      <c r="AW112" s="91">
        <f>'Adroit Sales Summary'!AW112+'Asst Agencies'!AW112+'STM Web Sales Summary'!AW112</f>
        <v>0</v>
      </c>
      <c r="AX112" s="91">
        <f>'Adroit Sales Summary'!AX112+'Asst Agencies'!AX112+'STM Web Sales Summary'!AX112</f>
        <v>0</v>
      </c>
      <c r="AY112" s="91">
        <f>'Adroit Sales Summary'!AY112+'Asst Agencies'!AY112+'STM Web Sales Summary'!AY112</f>
        <v>0</v>
      </c>
      <c r="AZ112" s="91">
        <f>'Adroit Sales Summary'!AZ112+'Asst Agencies'!AZ112+'STM Web Sales Summary'!AZ112</f>
        <v>0</v>
      </c>
      <c r="BA112" s="14">
        <f>'Adroit Sales Summary'!BA112+'Asst Agencies'!BA112+'STM Web Sales Summary'!BA112</f>
        <v>0</v>
      </c>
      <c r="BC112" s="91">
        <f>'Adroit Sales Summary'!BB112+'Asst Agencies'!BB112+'Asst Agencies'!BJ112+'Asst Agencies'!BR112+'Asst Agencies'!BZ112+'Asst Agencies'!CH112+'Asst Agencies'!CP112+'STM Web Sales Summary'!BC112</f>
        <v>0</v>
      </c>
      <c r="BD112" s="91">
        <f>'Adroit Sales Summary'!BC112+'Asst Agencies'!BC112+'Asst Agencies'!BK112+'Asst Agencies'!BS112+'Asst Agencies'!CA112+'Asst Agencies'!CI112+'Asst Agencies'!CQ112+'STM Web Sales Summary'!BD112</f>
        <v>0</v>
      </c>
      <c r="BE112" s="91">
        <f>'Adroit Sales Summary'!BD112+'Asst Agencies'!BD112+'Asst Agencies'!BL112+'Asst Agencies'!BT112+'Asst Agencies'!CB112+'Asst Agencies'!CJ112+'Asst Agencies'!CR112+'STM Web Sales Summary'!BE112</f>
        <v>0</v>
      </c>
      <c r="BF112" s="91">
        <f>'Adroit Sales Summary'!BE112+'Asst Agencies'!BE112+'Asst Agencies'!BM112+'Asst Agencies'!BU112+'Asst Agencies'!CC112+'Asst Agencies'!CK112+'Asst Agencies'!CS112+'STM Web Sales Summary'!BF112</f>
        <v>0</v>
      </c>
      <c r="BG112" s="60">
        <f>'Adroit Sales Summary'!BF112+'Asst Agencies'!BF112+'Asst Agencies'!BN112+'Asst Agencies'!BV112+'Asst Agencies'!CD112+'Asst Agencies'!CL112+'Asst Agencies'!CT112+'STM Web Sales Summary'!BG112</f>
        <v>0</v>
      </c>
      <c r="BH112" s="29">
        <f>'Adroit Sales Summary'!BG112+'Asst Agencies'!BG112+'Asst Agencies'!BO112+'Asst Agencies'!BW112+'Asst Agencies'!CE112+'Asst Agencies'!CM112+'Asst Agencies'!CU112+'STM Web Sales Summary'!BH112</f>
        <v>0</v>
      </c>
      <c r="BI112" s="29">
        <f>'Adroit Sales Summary'!BH112+'Asst Agencies'!BH112+'Asst Agencies'!BP112+'Asst Agencies'!BX112+'Asst Agencies'!CF112+'Asst Agencies'!CN112+'Asst Agencies'!CV112+'STM Web Sales Summary'!BI112</f>
        <v>0</v>
      </c>
      <c r="BJ112" s="57">
        <f>'Adroit Sales Summary'!BI112+'Asst Agencies'!BI112+'Asst Agencies'!BQ112+'Asst Agencies'!BY112+'Asst Agencies'!CG112+'Asst Agencies'!CO112+'Asst Agencies'!CW112+'STM Web Sales Summary'!BJ112</f>
        <v>0</v>
      </c>
      <c r="BK112" s="14">
        <f t="shared" si="2"/>
        <v>0</v>
      </c>
      <c r="BL112" s="91">
        <f>'Adroit Sales Summary'!BK112</f>
        <v>0</v>
      </c>
      <c r="BM112" s="91">
        <f t="shared" si="3"/>
        <v>0</v>
      </c>
    </row>
    <row r="113" spans="1:65" x14ac:dyDescent="0.45">
      <c r="A113" s="2">
        <v>42828</v>
      </c>
      <c r="B113" s="91">
        <f>'Adroit Sales Summary'!B113+'Asst Agencies'!B113+'STM Web Sales Summary'!B113</f>
        <v>0</v>
      </c>
      <c r="C113" s="91">
        <f>'Adroit Sales Summary'!C113+'Asst Agencies'!C113+'STM Web Sales Summary'!C113</f>
        <v>0</v>
      </c>
      <c r="D113" s="91">
        <f>'Adroit Sales Summary'!D113+'Asst Agencies'!D113+'STM Web Sales Summary'!D113</f>
        <v>0</v>
      </c>
      <c r="E113" s="91">
        <f>'Adroit Sales Summary'!E113+'Asst Agencies'!E113+'STM Web Sales Summary'!E113</f>
        <v>0</v>
      </c>
      <c r="F113" s="91">
        <f>'Adroit Sales Summary'!F113+'Asst Agencies'!F113+'STM Web Sales Summary'!F113</f>
        <v>0</v>
      </c>
      <c r="G113" s="91">
        <f>'Adroit Sales Summary'!G113+'Asst Agencies'!G113+'STM Web Sales Summary'!G113</f>
        <v>0</v>
      </c>
      <c r="H113" s="91">
        <f>'Adroit Sales Summary'!H113+'Asst Agencies'!H113+'STM Web Sales Summary'!H113</f>
        <v>0</v>
      </c>
      <c r="I113" s="91">
        <f>'Adroit Sales Summary'!I113+'Asst Agencies'!I113+'STM Web Sales Summary'!I113</f>
        <v>0</v>
      </c>
      <c r="J113" s="91">
        <f>'Adroit Sales Summary'!J113+'Asst Agencies'!J113+'STM Web Sales Summary'!J113</f>
        <v>0</v>
      </c>
      <c r="K113" s="91">
        <f>'Adroit Sales Summary'!K113+'Asst Agencies'!K113+'STM Web Sales Summary'!K113</f>
        <v>0</v>
      </c>
      <c r="L113" s="91">
        <f>'Adroit Sales Summary'!L113+'Asst Agencies'!L113+'STM Web Sales Summary'!L113</f>
        <v>0</v>
      </c>
      <c r="M113" s="91">
        <f>'Adroit Sales Summary'!M113+'Asst Agencies'!M113+'STM Web Sales Summary'!M113</f>
        <v>0</v>
      </c>
      <c r="N113" s="91">
        <f>'Adroit Sales Summary'!N113+'Asst Agencies'!N113+'STM Web Sales Summary'!N113</f>
        <v>0</v>
      </c>
      <c r="O113" s="91">
        <f>'Adroit Sales Summary'!O113+'Asst Agencies'!O113+'STM Web Sales Summary'!O113</f>
        <v>0</v>
      </c>
      <c r="P113" s="91">
        <f>'Adroit Sales Summary'!P113+'Asst Agencies'!P113+'STM Web Sales Summary'!P113</f>
        <v>0</v>
      </c>
      <c r="Q113" s="91">
        <f>'Adroit Sales Summary'!Q113+'Asst Agencies'!Q113+'STM Web Sales Summary'!Q113</f>
        <v>0</v>
      </c>
      <c r="R113" s="91">
        <f>'Adroit Sales Summary'!R113+'Asst Agencies'!R113+'STM Web Sales Summary'!R113</f>
        <v>0</v>
      </c>
      <c r="S113" s="91">
        <f>'Adroit Sales Summary'!S113+'Asst Agencies'!S113+'STM Web Sales Summary'!S113</f>
        <v>0</v>
      </c>
      <c r="T113" s="91">
        <f>'Adroit Sales Summary'!T113+'Asst Agencies'!T113+'STM Web Sales Summary'!T113</f>
        <v>0</v>
      </c>
      <c r="U113" s="91">
        <f>'Adroit Sales Summary'!U113+'Asst Agencies'!U113+'STM Web Sales Summary'!U113</f>
        <v>0</v>
      </c>
      <c r="V113" s="91">
        <f>'Adroit Sales Summary'!V113+'Asst Agencies'!V113+'STM Web Sales Summary'!V113</f>
        <v>0</v>
      </c>
      <c r="W113" s="91">
        <f>'Adroit Sales Summary'!W113+'Asst Agencies'!W113+'STM Web Sales Summary'!W113</f>
        <v>0</v>
      </c>
      <c r="X113" s="91">
        <f>'Adroit Sales Summary'!X113+'Asst Agencies'!X113+'STM Web Sales Summary'!X113</f>
        <v>0</v>
      </c>
      <c r="Y113" s="91">
        <f>'Adroit Sales Summary'!Y113+'Asst Agencies'!Y113+'STM Web Sales Summary'!Y113</f>
        <v>0</v>
      </c>
      <c r="Z113" s="91">
        <f>'Adroit Sales Summary'!Z113+'Asst Agencies'!Z113+'STM Web Sales Summary'!Z113</f>
        <v>1</v>
      </c>
      <c r="AA113" s="91">
        <f>'Adroit Sales Summary'!AA113+'Asst Agencies'!AA113+'STM Web Sales Summary'!AA113</f>
        <v>0</v>
      </c>
      <c r="AB113" s="91">
        <f>'Adroit Sales Summary'!AB113+'Asst Agencies'!AB113+'STM Web Sales Summary'!AB113</f>
        <v>0</v>
      </c>
      <c r="AC113" s="91">
        <f>'Adroit Sales Summary'!AC113+'Asst Agencies'!AC113+'STM Web Sales Summary'!AC113</f>
        <v>0</v>
      </c>
      <c r="AD113" s="91">
        <f>'Adroit Sales Summary'!AD113+'Asst Agencies'!AD113+'STM Web Sales Summary'!AD113</f>
        <v>0</v>
      </c>
      <c r="AE113" s="91">
        <f>'Adroit Sales Summary'!AE113+'Asst Agencies'!AE113+'STM Web Sales Summary'!AE113</f>
        <v>0</v>
      </c>
      <c r="AF113" s="91">
        <f>'Adroit Sales Summary'!AF113+'Asst Agencies'!AF113+'STM Web Sales Summary'!AF113</f>
        <v>0</v>
      </c>
      <c r="AG113" s="91">
        <f>'Adroit Sales Summary'!AG113+'Asst Agencies'!AG113+'STM Web Sales Summary'!AG113</f>
        <v>0</v>
      </c>
      <c r="AH113" s="91">
        <f>'Adroit Sales Summary'!AH113+'Asst Agencies'!AH113+'STM Web Sales Summary'!AH113</f>
        <v>0</v>
      </c>
      <c r="AI113" s="91">
        <f>'Adroit Sales Summary'!AI113+'Asst Agencies'!AI113+'STM Web Sales Summary'!AI113</f>
        <v>0</v>
      </c>
      <c r="AJ113" s="91">
        <f>'Adroit Sales Summary'!AJ113+'Asst Agencies'!AJ113+'STM Web Sales Summary'!AJ113</f>
        <v>0</v>
      </c>
      <c r="AK113" s="91">
        <f>'Adroit Sales Summary'!AK113+'Asst Agencies'!AK113+'STM Web Sales Summary'!AK113</f>
        <v>0</v>
      </c>
      <c r="AL113" s="91">
        <f>'Adroit Sales Summary'!AL113+'Asst Agencies'!AL113+'STM Web Sales Summary'!AL113</f>
        <v>0</v>
      </c>
      <c r="AM113" s="91">
        <f>'Adroit Sales Summary'!AM113+'Asst Agencies'!AM113+'STM Web Sales Summary'!AM113</f>
        <v>0</v>
      </c>
      <c r="AN113" s="91">
        <f>'Adroit Sales Summary'!AN113+'Asst Agencies'!AN113+'STM Web Sales Summary'!AN113</f>
        <v>0</v>
      </c>
      <c r="AO113" s="91">
        <f>'Adroit Sales Summary'!AO113+'Asst Agencies'!AO113+'STM Web Sales Summary'!AO113</f>
        <v>0</v>
      </c>
      <c r="AP113" s="91">
        <f>'Adroit Sales Summary'!AP113+'Asst Agencies'!AP113+'STM Web Sales Summary'!AP113</f>
        <v>0</v>
      </c>
      <c r="AQ113" s="91">
        <f>'Adroit Sales Summary'!AQ113+'Asst Agencies'!AQ113+'STM Web Sales Summary'!AQ113</f>
        <v>0</v>
      </c>
      <c r="AR113" s="91">
        <f>'Adroit Sales Summary'!AR113+'Asst Agencies'!AR113+'STM Web Sales Summary'!AR113</f>
        <v>0</v>
      </c>
      <c r="AS113" s="91">
        <f>'Adroit Sales Summary'!AS113+'Asst Agencies'!AS113+'STM Web Sales Summary'!AS113</f>
        <v>0</v>
      </c>
      <c r="AT113" s="91">
        <f>'Adroit Sales Summary'!AT113+'Asst Agencies'!AT113+'STM Web Sales Summary'!AT113</f>
        <v>0</v>
      </c>
      <c r="AU113" s="91">
        <f>'Adroit Sales Summary'!AU113+'Asst Agencies'!AU113+'STM Web Sales Summary'!AU113</f>
        <v>0</v>
      </c>
      <c r="AV113" s="91">
        <f>'Adroit Sales Summary'!AV113+'Asst Agencies'!AV113+'STM Web Sales Summary'!AV113</f>
        <v>0</v>
      </c>
      <c r="AW113" s="91">
        <f>'Adroit Sales Summary'!AW113+'Asst Agencies'!AW113+'STM Web Sales Summary'!AW113</f>
        <v>0</v>
      </c>
      <c r="AX113" s="91">
        <f>'Adroit Sales Summary'!AX113+'Asst Agencies'!AX113+'STM Web Sales Summary'!AX113</f>
        <v>0</v>
      </c>
      <c r="AY113" s="91">
        <f>'Adroit Sales Summary'!AY113+'Asst Agencies'!AY113+'STM Web Sales Summary'!AY113</f>
        <v>0</v>
      </c>
      <c r="AZ113" s="91">
        <f>'Adroit Sales Summary'!AZ113+'Asst Agencies'!AZ113+'STM Web Sales Summary'!AZ113</f>
        <v>0</v>
      </c>
      <c r="BA113" s="14">
        <f>'Adroit Sales Summary'!BA113+'Asst Agencies'!BA113+'STM Web Sales Summary'!BA113</f>
        <v>1</v>
      </c>
      <c r="BC113" s="91">
        <f>'Adroit Sales Summary'!BB113+'Asst Agencies'!BB113+'Asst Agencies'!BJ113+'Asst Agencies'!BR113+'Asst Agencies'!BZ113+'Asst Agencies'!CH113+'Asst Agencies'!CP113+'STM Web Sales Summary'!BC113</f>
        <v>0</v>
      </c>
      <c r="BD113" s="91">
        <f>'Adroit Sales Summary'!BC113+'Asst Agencies'!BC113+'Asst Agencies'!BK113+'Asst Agencies'!BS113+'Asst Agencies'!CA113+'Asst Agencies'!CI113+'Asst Agencies'!CQ113+'STM Web Sales Summary'!BD113</f>
        <v>0</v>
      </c>
      <c r="BE113" s="91">
        <f>'Adroit Sales Summary'!BD113+'Asst Agencies'!BD113+'Asst Agencies'!BL113+'Asst Agencies'!BT113+'Asst Agencies'!CB113+'Asst Agencies'!CJ113+'Asst Agencies'!CR113+'STM Web Sales Summary'!BE113</f>
        <v>1</v>
      </c>
      <c r="BF113" s="91">
        <f>'Adroit Sales Summary'!BE113+'Asst Agencies'!BE113+'Asst Agencies'!BM113+'Asst Agencies'!BU113+'Asst Agencies'!CC113+'Asst Agencies'!CK113+'Asst Agencies'!CS113+'STM Web Sales Summary'!BF113</f>
        <v>0</v>
      </c>
      <c r="BG113" s="60">
        <f>'Adroit Sales Summary'!BF113+'Asst Agencies'!BF113+'Asst Agencies'!BN113+'Asst Agencies'!BV113+'Asst Agencies'!CD113+'Asst Agencies'!CL113+'Asst Agencies'!CT113+'STM Web Sales Summary'!BG113</f>
        <v>0</v>
      </c>
      <c r="BH113" s="29">
        <f>'Adroit Sales Summary'!BG113+'Asst Agencies'!BG113+'Asst Agencies'!BO113+'Asst Agencies'!BW113+'Asst Agencies'!CE113+'Asst Agencies'!CM113+'Asst Agencies'!CU113+'STM Web Sales Summary'!BH113</f>
        <v>0</v>
      </c>
      <c r="BI113" s="29">
        <f>'Adroit Sales Summary'!BH113+'Asst Agencies'!BH113+'Asst Agencies'!BP113+'Asst Agencies'!BX113+'Asst Agencies'!CF113+'Asst Agencies'!CN113+'Asst Agencies'!CV113+'STM Web Sales Summary'!BI113</f>
        <v>0</v>
      </c>
      <c r="BJ113" s="57">
        <f>'Adroit Sales Summary'!BI113+'Asst Agencies'!BI113+'Asst Agencies'!BQ113+'Asst Agencies'!BY113+'Asst Agencies'!CG113+'Asst Agencies'!CO113+'Asst Agencies'!CW113+'STM Web Sales Summary'!BJ113</f>
        <v>0</v>
      </c>
      <c r="BK113" s="14">
        <f t="shared" si="2"/>
        <v>1</v>
      </c>
      <c r="BL113" s="91">
        <f>'Adroit Sales Summary'!BK113</f>
        <v>0</v>
      </c>
      <c r="BM113" s="91">
        <f t="shared" si="3"/>
        <v>1</v>
      </c>
    </row>
    <row r="114" spans="1:65" x14ac:dyDescent="0.45">
      <c r="A114" s="2">
        <v>42829</v>
      </c>
      <c r="B114" s="91">
        <f>'Adroit Sales Summary'!B114+'Asst Agencies'!B114+'STM Web Sales Summary'!B114</f>
        <v>1</v>
      </c>
      <c r="C114" s="91">
        <f>'Adroit Sales Summary'!C114+'Asst Agencies'!C114+'STM Web Sales Summary'!C114</f>
        <v>0</v>
      </c>
      <c r="D114" s="91">
        <f>'Adroit Sales Summary'!D114+'Asst Agencies'!D114+'STM Web Sales Summary'!D114</f>
        <v>0</v>
      </c>
      <c r="E114" s="91">
        <f>'Adroit Sales Summary'!E114+'Asst Agencies'!E114+'STM Web Sales Summary'!E114</f>
        <v>0</v>
      </c>
      <c r="F114" s="91">
        <f>'Adroit Sales Summary'!F114+'Asst Agencies'!F114+'STM Web Sales Summary'!F114</f>
        <v>0</v>
      </c>
      <c r="G114" s="91">
        <f>'Adroit Sales Summary'!G114+'Asst Agencies'!G114+'STM Web Sales Summary'!G114</f>
        <v>0</v>
      </c>
      <c r="H114" s="91">
        <f>'Adroit Sales Summary'!H114+'Asst Agencies'!H114+'STM Web Sales Summary'!H114</f>
        <v>0</v>
      </c>
      <c r="I114" s="91">
        <f>'Adroit Sales Summary'!I114+'Asst Agencies'!I114+'STM Web Sales Summary'!I114</f>
        <v>0</v>
      </c>
      <c r="J114" s="91">
        <f>'Adroit Sales Summary'!J114+'Asst Agencies'!J114+'STM Web Sales Summary'!J114</f>
        <v>0</v>
      </c>
      <c r="K114" s="91">
        <f>'Adroit Sales Summary'!K114+'Asst Agencies'!K114+'STM Web Sales Summary'!K114</f>
        <v>0</v>
      </c>
      <c r="L114" s="91">
        <f>'Adroit Sales Summary'!L114+'Asst Agencies'!L114+'STM Web Sales Summary'!L114</f>
        <v>1</v>
      </c>
      <c r="M114" s="91">
        <f>'Adroit Sales Summary'!M114+'Asst Agencies'!M114+'STM Web Sales Summary'!M114</f>
        <v>0</v>
      </c>
      <c r="N114" s="91">
        <f>'Adroit Sales Summary'!N114+'Asst Agencies'!N114+'STM Web Sales Summary'!N114</f>
        <v>0</v>
      </c>
      <c r="O114" s="91">
        <f>'Adroit Sales Summary'!O114+'Asst Agencies'!O114+'STM Web Sales Summary'!O114</f>
        <v>0</v>
      </c>
      <c r="P114" s="91">
        <f>'Adroit Sales Summary'!P114+'Asst Agencies'!P114+'STM Web Sales Summary'!P114</f>
        <v>0</v>
      </c>
      <c r="Q114" s="91">
        <f>'Adroit Sales Summary'!Q114+'Asst Agencies'!Q114+'STM Web Sales Summary'!Q114</f>
        <v>0</v>
      </c>
      <c r="R114" s="91">
        <f>'Adroit Sales Summary'!R114+'Asst Agencies'!R114+'STM Web Sales Summary'!R114</f>
        <v>0</v>
      </c>
      <c r="S114" s="91">
        <f>'Adroit Sales Summary'!S114+'Asst Agencies'!S114+'STM Web Sales Summary'!S114</f>
        <v>0</v>
      </c>
      <c r="T114" s="91">
        <f>'Adroit Sales Summary'!T114+'Asst Agencies'!T114+'STM Web Sales Summary'!T114</f>
        <v>0</v>
      </c>
      <c r="U114" s="91">
        <f>'Adroit Sales Summary'!U114+'Asst Agencies'!U114+'STM Web Sales Summary'!U114</f>
        <v>0</v>
      </c>
      <c r="V114" s="91">
        <f>'Adroit Sales Summary'!V114+'Asst Agencies'!V114+'STM Web Sales Summary'!V114</f>
        <v>0</v>
      </c>
      <c r="W114" s="91">
        <f>'Adroit Sales Summary'!W114+'Asst Agencies'!W114+'STM Web Sales Summary'!W114</f>
        <v>0</v>
      </c>
      <c r="X114" s="91">
        <f>'Adroit Sales Summary'!X114+'Asst Agencies'!X114+'STM Web Sales Summary'!X114</f>
        <v>0</v>
      </c>
      <c r="Y114" s="91">
        <f>'Adroit Sales Summary'!Y114+'Asst Agencies'!Y114+'STM Web Sales Summary'!Y114</f>
        <v>0</v>
      </c>
      <c r="Z114" s="91">
        <f>'Adroit Sales Summary'!Z114+'Asst Agencies'!Z114+'STM Web Sales Summary'!Z114</f>
        <v>0</v>
      </c>
      <c r="AA114" s="91">
        <f>'Adroit Sales Summary'!AA114+'Asst Agencies'!AA114+'STM Web Sales Summary'!AA114</f>
        <v>0</v>
      </c>
      <c r="AB114" s="91">
        <f>'Adroit Sales Summary'!AB114+'Asst Agencies'!AB114+'STM Web Sales Summary'!AB114</f>
        <v>0</v>
      </c>
      <c r="AC114" s="91">
        <f>'Adroit Sales Summary'!AC114+'Asst Agencies'!AC114+'STM Web Sales Summary'!AC114</f>
        <v>1</v>
      </c>
      <c r="AD114" s="91">
        <f>'Adroit Sales Summary'!AD114+'Asst Agencies'!AD114+'STM Web Sales Summary'!AD114</f>
        <v>0</v>
      </c>
      <c r="AE114" s="91">
        <f>'Adroit Sales Summary'!AE114+'Asst Agencies'!AE114+'STM Web Sales Summary'!AE114</f>
        <v>0</v>
      </c>
      <c r="AF114" s="91">
        <f>'Adroit Sales Summary'!AF114+'Asst Agencies'!AF114+'STM Web Sales Summary'!AF114</f>
        <v>0</v>
      </c>
      <c r="AG114" s="91">
        <f>'Adroit Sales Summary'!AG114+'Asst Agencies'!AG114+'STM Web Sales Summary'!AG114</f>
        <v>0</v>
      </c>
      <c r="AH114" s="91">
        <f>'Adroit Sales Summary'!AH114+'Asst Agencies'!AH114+'STM Web Sales Summary'!AH114</f>
        <v>0</v>
      </c>
      <c r="AI114" s="91">
        <f>'Adroit Sales Summary'!AI114+'Asst Agencies'!AI114+'STM Web Sales Summary'!AI114</f>
        <v>0</v>
      </c>
      <c r="AJ114" s="91">
        <f>'Adroit Sales Summary'!AJ114+'Asst Agencies'!AJ114+'STM Web Sales Summary'!AJ114</f>
        <v>0</v>
      </c>
      <c r="AK114" s="91">
        <f>'Adroit Sales Summary'!AK114+'Asst Agencies'!AK114+'STM Web Sales Summary'!AK114</f>
        <v>0</v>
      </c>
      <c r="AL114" s="91">
        <f>'Adroit Sales Summary'!AL114+'Asst Agencies'!AL114+'STM Web Sales Summary'!AL114</f>
        <v>0</v>
      </c>
      <c r="AM114" s="91">
        <f>'Adroit Sales Summary'!AM114+'Asst Agencies'!AM114+'STM Web Sales Summary'!AM114</f>
        <v>0</v>
      </c>
      <c r="AN114" s="91">
        <f>'Adroit Sales Summary'!AN114+'Asst Agencies'!AN114+'STM Web Sales Summary'!AN114</f>
        <v>1</v>
      </c>
      <c r="AO114" s="91">
        <f>'Adroit Sales Summary'!AO114+'Asst Agencies'!AO114+'STM Web Sales Summary'!AO114</f>
        <v>0</v>
      </c>
      <c r="AP114" s="91">
        <f>'Adroit Sales Summary'!AP114+'Asst Agencies'!AP114+'STM Web Sales Summary'!AP114</f>
        <v>0</v>
      </c>
      <c r="AQ114" s="91">
        <f>'Adroit Sales Summary'!AQ114+'Asst Agencies'!AQ114+'STM Web Sales Summary'!AQ114</f>
        <v>0</v>
      </c>
      <c r="AR114" s="91">
        <f>'Adroit Sales Summary'!AR114+'Asst Agencies'!AR114+'STM Web Sales Summary'!AR114</f>
        <v>0</v>
      </c>
      <c r="AS114" s="91">
        <f>'Adroit Sales Summary'!AS114+'Asst Agencies'!AS114+'STM Web Sales Summary'!AS114</f>
        <v>1</v>
      </c>
      <c r="AT114" s="91">
        <f>'Adroit Sales Summary'!AT114+'Asst Agencies'!AT114+'STM Web Sales Summary'!AT114</f>
        <v>0</v>
      </c>
      <c r="AU114" s="91">
        <f>'Adroit Sales Summary'!AU114+'Asst Agencies'!AU114+'STM Web Sales Summary'!AU114</f>
        <v>0</v>
      </c>
      <c r="AV114" s="91">
        <f>'Adroit Sales Summary'!AV114+'Asst Agencies'!AV114+'STM Web Sales Summary'!AV114</f>
        <v>0</v>
      </c>
      <c r="AW114" s="91">
        <f>'Adroit Sales Summary'!AW114+'Asst Agencies'!AW114+'STM Web Sales Summary'!AW114</f>
        <v>0</v>
      </c>
      <c r="AX114" s="91">
        <f>'Adroit Sales Summary'!AX114+'Asst Agencies'!AX114+'STM Web Sales Summary'!AX114</f>
        <v>0</v>
      </c>
      <c r="AY114" s="91">
        <f>'Adroit Sales Summary'!AY114+'Asst Agencies'!AY114+'STM Web Sales Summary'!AY114</f>
        <v>1</v>
      </c>
      <c r="AZ114" s="91">
        <f>'Adroit Sales Summary'!AZ114+'Asst Agencies'!AZ114+'STM Web Sales Summary'!AZ114</f>
        <v>0</v>
      </c>
      <c r="BA114" s="14">
        <f>'Adroit Sales Summary'!BA114+'Asst Agencies'!BA114+'STM Web Sales Summary'!BA114</f>
        <v>6</v>
      </c>
      <c r="BC114" s="91">
        <f>'Adroit Sales Summary'!BB114+'Asst Agencies'!BB114+'Asst Agencies'!BJ114+'Asst Agencies'!BR114+'Asst Agencies'!BZ114+'Asst Agencies'!CH114+'Asst Agencies'!CP114+'STM Web Sales Summary'!BC114</f>
        <v>0</v>
      </c>
      <c r="BD114" s="91">
        <f>'Adroit Sales Summary'!BC114+'Asst Agencies'!BC114+'Asst Agencies'!BK114+'Asst Agencies'!BS114+'Asst Agencies'!CA114+'Asst Agencies'!CI114+'Asst Agencies'!CQ114+'STM Web Sales Summary'!BD114</f>
        <v>0</v>
      </c>
      <c r="BE114" s="91">
        <f>'Adroit Sales Summary'!BD114+'Asst Agencies'!BD114+'Asst Agencies'!BL114+'Asst Agencies'!BT114+'Asst Agencies'!CB114+'Asst Agencies'!CJ114+'Asst Agencies'!CR114+'STM Web Sales Summary'!BE114</f>
        <v>5</v>
      </c>
      <c r="BF114" s="91">
        <f>'Adroit Sales Summary'!BE114+'Asst Agencies'!BE114+'Asst Agencies'!BM114+'Asst Agencies'!BU114+'Asst Agencies'!CC114+'Asst Agencies'!CK114+'Asst Agencies'!CS114+'STM Web Sales Summary'!BF114</f>
        <v>1</v>
      </c>
      <c r="BG114" s="60">
        <f>'Adroit Sales Summary'!BF114+'Asst Agencies'!BF114+'Asst Agencies'!BN114+'Asst Agencies'!BV114+'Asst Agencies'!CD114+'Asst Agencies'!CL114+'Asst Agencies'!CT114+'STM Web Sales Summary'!BG114</f>
        <v>0</v>
      </c>
      <c r="BH114" s="29">
        <f>'Adroit Sales Summary'!BG114+'Asst Agencies'!BG114+'Asst Agencies'!BO114+'Asst Agencies'!BW114+'Asst Agencies'!CE114+'Asst Agencies'!CM114+'Asst Agencies'!CU114+'STM Web Sales Summary'!BH114</f>
        <v>0</v>
      </c>
      <c r="BI114" s="29">
        <f>'Adroit Sales Summary'!BH114+'Asst Agencies'!BH114+'Asst Agencies'!BP114+'Asst Agencies'!BX114+'Asst Agencies'!CF114+'Asst Agencies'!CN114+'Asst Agencies'!CV114+'STM Web Sales Summary'!BI114</f>
        <v>0</v>
      </c>
      <c r="BJ114" s="57">
        <f>'Adroit Sales Summary'!BI114+'Asst Agencies'!BI114+'Asst Agencies'!BQ114+'Asst Agencies'!BY114+'Asst Agencies'!CG114+'Asst Agencies'!CO114+'Asst Agencies'!CW114+'STM Web Sales Summary'!BJ114</f>
        <v>0</v>
      </c>
      <c r="BK114" s="14">
        <f t="shared" si="2"/>
        <v>6</v>
      </c>
      <c r="BL114" s="91">
        <f>'Adroit Sales Summary'!BK114</f>
        <v>1</v>
      </c>
      <c r="BM114" s="91">
        <f t="shared" si="3"/>
        <v>5</v>
      </c>
    </row>
    <row r="115" spans="1:65" x14ac:dyDescent="0.45">
      <c r="A115" s="2">
        <v>42830</v>
      </c>
      <c r="B115" s="91">
        <f>'Adroit Sales Summary'!B115+'Asst Agencies'!B115+'STM Web Sales Summary'!B115</f>
        <v>1</v>
      </c>
      <c r="C115" s="91">
        <f>'Adroit Sales Summary'!C115+'Asst Agencies'!C115+'STM Web Sales Summary'!C115</f>
        <v>0</v>
      </c>
      <c r="D115" s="91">
        <f>'Adroit Sales Summary'!D115+'Asst Agencies'!D115+'STM Web Sales Summary'!D115</f>
        <v>1</v>
      </c>
      <c r="E115" s="91">
        <f>'Adroit Sales Summary'!E115+'Asst Agencies'!E115+'STM Web Sales Summary'!E115</f>
        <v>0</v>
      </c>
      <c r="F115" s="91">
        <f>'Adroit Sales Summary'!F115+'Asst Agencies'!F115+'STM Web Sales Summary'!F115</f>
        <v>0</v>
      </c>
      <c r="G115" s="91">
        <f>'Adroit Sales Summary'!G115+'Asst Agencies'!G115+'STM Web Sales Summary'!G115</f>
        <v>0</v>
      </c>
      <c r="H115" s="91">
        <f>'Adroit Sales Summary'!H115+'Asst Agencies'!H115+'STM Web Sales Summary'!H115</f>
        <v>0</v>
      </c>
      <c r="I115" s="91">
        <f>'Adroit Sales Summary'!I115+'Asst Agencies'!I115+'STM Web Sales Summary'!I115</f>
        <v>0</v>
      </c>
      <c r="J115" s="91">
        <f>'Adroit Sales Summary'!J115+'Asst Agencies'!J115+'STM Web Sales Summary'!J115</f>
        <v>0</v>
      </c>
      <c r="K115" s="91">
        <f>'Adroit Sales Summary'!K115+'Asst Agencies'!K115+'STM Web Sales Summary'!K115</f>
        <v>0</v>
      </c>
      <c r="L115" s="91">
        <f>'Adroit Sales Summary'!L115+'Asst Agencies'!L115+'STM Web Sales Summary'!L115</f>
        <v>0</v>
      </c>
      <c r="M115" s="91">
        <f>'Adroit Sales Summary'!M115+'Asst Agencies'!M115+'STM Web Sales Summary'!M115</f>
        <v>0</v>
      </c>
      <c r="N115" s="91">
        <f>'Adroit Sales Summary'!N115+'Asst Agencies'!N115+'STM Web Sales Summary'!N115</f>
        <v>0</v>
      </c>
      <c r="O115" s="91">
        <f>'Adroit Sales Summary'!O115+'Asst Agencies'!O115+'STM Web Sales Summary'!O115</f>
        <v>0</v>
      </c>
      <c r="P115" s="91">
        <f>'Adroit Sales Summary'!P115+'Asst Agencies'!P115+'STM Web Sales Summary'!P115</f>
        <v>0</v>
      </c>
      <c r="Q115" s="91">
        <f>'Adroit Sales Summary'!Q115+'Asst Agencies'!Q115+'STM Web Sales Summary'!Q115</f>
        <v>0</v>
      </c>
      <c r="R115" s="91">
        <f>'Adroit Sales Summary'!R115+'Asst Agencies'!R115+'STM Web Sales Summary'!R115</f>
        <v>0</v>
      </c>
      <c r="S115" s="91">
        <f>'Adroit Sales Summary'!S115+'Asst Agencies'!S115+'STM Web Sales Summary'!S115</f>
        <v>0</v>
      </c>
      <c r="T115" s="91">
        <f>'Adroit Sales Summary'!T115+'Asst Agencies'!T115+'STM Web Sales Summary'!T115</f>
        <v>0</v>
      </c>
      <c r="U115" s="91">
        <f>'Adroit Sales Summary'!U115+'Asst Agencies'!U115+'STM Web Sales Summary'!U115</f>
        <v>0</v>
      </c>
      <c r="V115" s="91">
        <f>'Adroit Sales Summary'!V115+'Asst Agencies'!V115+'STM Web Sales Summary'!V115</f>
        <v>0</v>
      </c>
      <c r="W115" s="91">
        <f>'Adroit Sales Summary'!W115+'Asst Agencies'!W115+'STM Web Sales Summary'!W115</f>
        <v>0</v>
      </c>
      <c r="X115" s="91">
        <f>'Adroit Sales Summary'!X115+'Asst Agencies'!X115+'STM Web Sales Summary'!X115</f>
        <v>1</v>
      </c>
      <c r="Y115" s="91">
        <f>'Adroit Sales Summary'!Y115+'Asst Agencies'!Y115+'STM Web Sales Summary'!Y115</f>
        <v>0</v>
      </c>
      <c r="Z115" s="91">
        <f>'Adroit Sales Summary'!Z115+'Asst Agencies'!Z115+'STM Web Sales Summary'!Z115</f>
        <v>0</v>
      </c>
      <c r="AA115" s="91">
        <f>'Adroit Sales Summary'!AA115+'Asst Agencies'!AA115+'STM Web Sales Summary'!AA115</f>
        <v>0</v>
      </c>
      <c r="AB115" s="91">
        <f>'Adroit Sales Summary'!AB115+'Asst Agencies'!AB115+'STM Web Sales Summary'!AB115</f>
        <v>0</v>
      </c>
      <c r="AC115" s="91">
        <f>'Adroit Sales Summary'!AC115+'Asst Agencies'!AC115+'STM Web Sales Summary'!AC115</f>
        <v>0</v>
      </c>
      <c r="AD115" s="91">
        <f>'Adroit Sales Summary'!AD115+'Asst Agencies'!AD115+'STM Web Sales Summary'!AD115</f>
        <v>0</v>
      </c>
      <c r="AE115" s="91">
        <f>'Adroit Sales Summary'!AE115+'Asst Agencies'!AE115+'STM Web Sales Summary'!AE115</f>
        <v>0</v>
      </c>
      <c r="AF115" s="91">
        <f>'Adroit Sales Summary'!AF115+'Asst Agencies'!AF115+'STM Web Sales Summary'!AF115</f>
        <v>0</v>
      </c>
      <c r="AG115" s="91">
        <f>'Adroit Sales Summary'!AG115+'Asst Agencies'!AG115+'STM Web Sales Summary'!AG115</f>
        <v>0</v>
      </c>
      <c r="AH115" s="91">
        <f>'Adroit Sales Summary'!AH115+'Asst Agencies'!AH115+'STM Web Sales Summary'!AH115</f>
        <v>0</v>
      </c>
      <c r="AI115" s="91">
        <f>'Adroit Sales Summary'!AI115+'Asst Agencies'!AI115+'STM Web Sales Summary'!AI115</f>
        <v>0</v>
      </c>
      <c r="AJ115" s="91">
        <f>'Adroit Sales Summary'!AJ115+'Asst Agencies'!AJ115+'STM Web Sales Summary'!AJ115</f>
        <v>0</v>
      </c>
      <c r="AK115" s="91">
        <f>'Adroit Sales Summary'!AK115+'Asst Agencies'!AK115+'STM Web Sales Summary'!AK115</f>
        <v>0</v>
      </c>
      <c r="AL115" s="91">
        <f>'Adroit Sales Summary'!AL115+'Asst Agencies'!AL115+'STM Web Sales Summary'!AL115</f>
        <v>0</v>
      </c>
      <c r="AM115" s="91">
        <f>'Adroit Sales Summary'!AM115+'Asst Agencies'!AM115+'STM Web Sales Summary'!AM115</f>
        <v>0</v>
      </c>
      <c r="AN115" s="91">
        <f>'Adroit Sales Summary'!AN115+'Asst Agencies'!AN115+'STM Web Sales Summary'!AN115</f>
        <v>0</v>
      </c>
      <c r="AO115" s="91">
        <f>'Adroit Sales Summary'!AO115+'Asst Agencies'!AO115+'STM Web Sales Summary'!AO115</f>
        <v>0</v>
      </c>
      <c r="AP115" s="91">
        <f>'Adroit Sales Summary'!AP115+'Asst Agencies'!AP115+'STM Web Sales Summary'!AP115</f>
        <v>0</v>
      </c>
      <c r="AQ115" s="91">
        <f>'Adroit Sales Summary'!AQ115+'Asst Agencies'!AQ115+'STM Web Sales Summary'!AQ115</f>
        <v>0</v>
      </c>
      <c r="AR115" s="91">
        <f>'Adroit Sales Summary'!AR115+'Asst Agencies'!AR115+'STM Web Sales Summary'!AR115</f>
        <v>0</v>
      </c>
      <c r="AS115" s="91">
        <f>'Adroit Sales Summary'!AS115+'Asst Agencies'!AS115+'STM Web Sales Summary'!AS115</f>
        <v>0</v>
      </c>
      <c r="AT115" s="91">
        <f>'Adroit Sales Summary'!AT115+'Asst Agencies'!AT115+'STM Web Sales Summary'!AT115</f>
        <v>0</v>
      </c>
      <c r="AU115" s="91">
        <f>'Adroit Sales Summary'!AU115+'Asst Agencies'!AU115+'STM Web Sales Summary'!AU115</f>
        <v>0</v>
      </c>
      <c r="AV115" s="91">
        <f>'Adroit Sales Summary'!AV115+'Asst Agencies'!AV115+'STM Web Sales Summary'!AV115</f>
        <v>0</v>
      </c>
      <c r="AW115" s="91">
        <f>'Adroit Sales Summary'!AW115+'Asst Agencies'!AW115+'STM Web Sales Summary'!AW115</f>
        <v>0</v>
      </c>
      <c r="AX115" s="91">
        <f>'Adroit Sales Summary'!AX115+'Asst Agencies'!AX115+'STM Web Sales Summary'!AX115</f>
        <v>0</v>
      </c>
      <c r="AY115" s="91">
        <f>'Adroit Sales Summary'!AY115+'Asst Agencies'!AY115+'STM Web Sales Summary'!AY115</f>
        <v>0</v>
      </c>
      <c r="AZ115" s="91">
        <f>'Adroit Sales Summary'!AZ115+'Asst Agencies'!AZ115+'STM Web Sales Summary'!AZ115</f>
        <v>0</v>
      </c>
      <c r="BA115" s="14">
        <f>'Adroit Sales Summary'!BA115+'Asst Agencies'!BA115+'STM Web Sales Summary'!BA115</f>
        <v>3</v>
      </c>
      <c r="BC115" s="91">
        <f>'Adroit Sales Summary'!BB115+'Asst Agencies'!BB115+'Asst Agencies'!BJ115+'Asst Agencies'!BR115+'Asst Agencies'!BZ115+'Asst Agencies'!CH115+'Asst Agencies'!CP115+'STM Web Sales Summary'!BC115</f>
        <v>1</v>
      </c>
      <c r="BD115" s="91">
        <f>'Adroit Sales Summary'!BC115+'Asst Agencies'!BC115+'Asst Agencies'!BK115+'Asst Agencies'!BS115+'Asst Agencies'!CA115+'Asst Agencies'!CI115+'Asst Agencies'!CQ115+'STM Web Sales Summary'!BD115</f>
        <v>0</v>
      </c>
      <c r="BE115" s="91">
        <f>'Adroit Sales Summary'!BD115+'Asst Agencies'!BD115+'Asst Agencies'!BL115+'Asst Agencies'!BT115+'Asst Agencies'!CB115+'Asst Agencies'!CJ115+'Asst Agencies'!CR115+'STM Web Sales Summary'!BE115</f>
        <v>1</v>
      </c>
      <c r="BF115" s="91">
        <f>'Adroit Sales Summary'!BE115+'Asst Agencies'!BE115+'Asst Agencies'!BM115+'Asst Agencies'!BU115+'Asst Agencies'!CC115+'Asst Agencies'!CK115+'Asst Agencies'!CS115+'STM Web Sales Summary'!BF115</f>
        <v>0</v>
      </c>
      <c r="BG115" s="60">
        <f>'Adroit Sales Summary'!BF115+'Asst Agencies'!BF115+'Asst Agencies'!BN115+'Asst Agencies'!BV115+'Asst Agencies'!CD115+'Asst Agencies'!CL115+'Asst Agencies'!CT115+'STM Web Sales Summary'!BG115</f>
        <v>0</v>
      </c>
      <c r="BH115" s="29">
        <f>'Adroit Sales Summary'!BG115+'Asst Agencies'!BG115+'Asst Agencies'!BO115+'Asst Agencies'!BW115+'Asst Agencies'!CE115+'Asst Agencies'!CM115+'Asst Agencies'!CU115+'STM Web Sales Summary'!BH115</f>
        <v>1</v>
      </c>
      <c r="BI115" s="29">
        <f>'Adroit Sales Summary'!BH115+'Asst Agencies'!BH115+'Asst Agencies'!BP115+'Asst Agencies'!BX115+'Asst Agencies'!CF115+'Asst Agencies'!CN115+'Asst Agencies'!CV115+'STM Web Sales Summary'!BI115</f>
        <v>0</v>
      </c>
      <c r="BJ115" s="57">
        <f>'Adroit Sales Summary'!BI115+'Asst Agencies'!BI115+'Asst Agencies'!BQ115+'Asst Agencies'!BY115+'Asst Agencies'!CG115+'Asst Agencies'!CO115+'Asst Agencies'!CW115+'STM Web Sales Summary'!BJ115</f>
        <v>0</v>
      </c>
      <c r="BK115" s="14">
        <f t="shared" si="2"/>
        <v>3</v>
      </c>
      <c r="BL115" s="91">
        <f>'Adroit Sales Summary'!BK115</f>
        <v>1</v>
      </c>
      <c r="BM115" s="91">
        <f t="shared" si="3"/>
        <v>2</v>
      </c>
    </row>
    <row r="116" spans="1:65" x14ac:dyDescent="0.45">
      <c r="A116" s="2">
        <v>42831</v>
      </c>
      <c r="B116" s="91">
        <f>'Adroit Sales Summary'!B116+'Asst Agencies'!B116+'STM Web Sales Summary'!B116</f>
        <v>0</v>
      </c>
      <c r="C116" s="91">
        <f>'Adroit Sales Summary'!C116+'Asst Agencies'!C116+'STM Web Sales Summary'!C116</f>
        <v>0</v>
      </c>
      <c r="D116" s="91">
        <f>'Adroit Sales Summary'!D116+'Asst Agencies'!D116+'STM Web Sales Summary'!D116</f>
        <v>0</v>
      </c>
      <c r="E116" s="91">
        <f>'Adroit Sales Summary'!E116+'Asst Agencies'!E116+'STM Web Sales Summary'!E116</f>
        <v>1</v>
      </c>
      <c r="F116" s="91">
        <f>'Adroit Sales Summary'!F116+'Asst Agencies'!F116+'STM Web Sales Summary'!F116</f>
        <v>0</v>
      </c>
      <c r="G116" s="91">
        <f>'Adroit Sales Summary'!G116+'Asst Agencies'!G116+'STM Web Sales Summary'!G116</f>
        <v>0</v>
      </c>
      <c r="H116" s="91">
        <f>'Adroit Sales Summary'!H116+'Asst Agencies'!H116+'STM Web Sales Summary'!H116</f>
        <v>0</v>
      </c>
      <c r="I116" s="91">
        <f>'Adroit Sales Summary'!I116+'Asst Agencies'!I116+'STM Web Sales Summary'!I116</f>
        <v>0</v>
      </c>
      <c r="J116" s="91">
        <f>'Adroit Sales Summary'!J116+'Asst Agencies'!J116+'STM Web Sales Summary'!J116</f>
        <v>0</v>
      </c>
      <c r="K116" s="91">
        <f>'Adroit Sales Summary'!K116+'Asst Agencies'!K116+'STM Web Sales Summary'!K116</f>
        <v>0</v>
      </c>
      <c r="L116" s="91">
        <f>'Adroit Sales Summary'!L116+'Asst Agencies'!L116+'STM Web Sales Summary'!L116</f>
        <v>0</v>
      </c>
      <c r="M116" s="91">
        <f>'Adroit Sales Summary'!M116+'Asst Agencies'!M116+'STM Web Sales Summary'!M116</f>
        <v>0</v>
      </c>
      <c r="N116" s="91">
        <f>'Adroit Sales Summary'!N116+'Asst Agencies'!N116+'STM Web Sales Summary'!N116</f>
        <v>0</v>
      </c>
      <c r="O116" s="91">
        <f>'Adroit Sales Summary'!O116+'Asst Agencies'!O116+'STM Web Sales Summary'!O116</f>
        <v>0</v>
      </c>
      <c r="P116" s="91">
        <f>'Adroit Sales Summary'!P116+'Asst Agencies'!P116+'STM Web Sales Summary'!P116</f>
        <v>0</v>
      </c>
      <c r="Q116" s="91">
        <f>'Adroit Sales Summary'!Q116+'Asst Agencies'!Q116+'STM Web Sales Summary'!Q116</f>
        <v>0</v>
      </c>
      <c r="R116" s="91">
        <f>'Adroit Sales Summary'!R116+'Asst Agencies'!R116+'STM Web Sales Summary'!R116</f>
        <v>0</v>
      </c>
      <c r="S116" s="91">
        <f>'Adroit Sales Summary'!S116+'Asst Agencies'!S116+'STM Web Sales Summary'!S116</f>
        <v>0</v>
      </c>
      <c r="T116" s="91">
        <f>'Adroit Sales Summary'!T116+'Asst Agencies'!T116+'STM Web Sales Summary'!T116</f>
        <v>0</v>
      </c>
      <c r="U116" s="91">
        <f>'Adroit Sales Summary'!U116+'Asst Agencies'!U116+'STM Web Sales Summary'!U116</f>
        <v>0</v>
      </c>
      <c r="V116" s="91">
        <f>'Adroit Sales Summary'!V116+'Asst Agencies'!V116+'STM Web Sales Summary'!V116</f>
        <v>0</v>
      </c>
      <c r="W116" s="91">
        <f>'Adroit Sales Summary'!W116+'Asst Agencies'!W116+'STM Web Sales Summary'!W116</f>
        <v>0</v>
      </c>
      <c r="X116" s="91">
        <f>'Adroit Sales Summary'!X116+'Asst Agencies'!X116+'STM Web Sales Summary'!X116</f>
        <v>1</v>
      </c>
      <c r="Y116" s="91">
        <f>'Adroit Sales Summary'!Y116+'Asst Agencies'!Y116+'STM Web Sales Summary'!Y116</f>
        <v>0</v>
      </c>
      <c r="Z116" s="91">
        <f>'Adroit Sales Summary'!Z116+'Asst Agencies'!Z116+'STM Web Sales Summary'!Z116</f>
        <v>1</v>
      </c>
      <c r="AA116" s="91">
        <f>'Adroit Sales Summary'!AA116+'Asst Agencies'!AA116+'STM Web Sales Summary'!AA116</f>
        <v>0</v>
      </c>
      <c r="AB116" s="91">
        <f>'Adroit Sales Summary'!AB116+'Asst Agencies'!AB116+'STM Web Sales Summary'!AB116</f>
        <v>0</v>
      </c>
      <c r="AC116" s="91">
        <f>'Adroit Sales Summary'!AC116+'Asst Agencies'!AC116+'STM Web Sales Summary'!AC116</f>
        <v>0</v>
      </c>
      <c r="AD116" s="91">
        <f>'Adroit Sales Summary'!AD116+'Asst Agencies'!AD116+'STM Web Sales Summary'!AD116</f>
        <v>0</v>
      </c>
      <c r="AE116" s="91">
        <f>'Adroit Sales Summary'!AE116+'Asst Agencies'!AE116+'STM Web Sales Summary'!AE116</f>
        <v>0</v>
      </c>
      <c r="AF116" s="91">
        <f>'Adroit Sales Summary'!AF116+'Asst Agencies'!AF116+'STM Web Sales Summary'!AF116</f>
        <v>0</v>
      </c>
      <c r="AG116" s="91">
        <f>'Adroit Sales Summary'!AG116+'Asst Agencies'!AG116+'STM Web Sales Summary'!AG116</f>
        <v>0</v>
      </c>
      <c r="AH116" s="91">
        <f>'Adroit Sales Summary'!AH116+'Asst Agencies'!AH116+'STM Web Sales Summary'!AH116</f>
        <v>0</v>
      </c>
      <c r="AI116" s="91">
        <f>'Adroit Sales Summary'!AI116+'Asst Agencies'!AI116+'STM Web Sales Summary'!AI116</f>
        <v>0</v>
      </c>
      <c r="AJ116" s="91">
        <f>'Adroit Sales Summary'!AJ116+'Asst Agencies'!AJ116+'STM Web Sales Summary'!AJ116</f>
        <v>0</v>
      </c>
      <c r="AK116" s="91">
        <f>'Adroit Sales Summary'!AK116+'Asst Agencies'!AK116+'STM Web Sales Summary'!AK116</f>
        <v>0</v>
      </c>
      <c r="AL116" s="91">
        <f>'Adroit Sales Summary'!AL116+'Asst Agencies'!AL116+'STM Web Sales Summary'!AL116</f>
        <v>0</v>
      </c>
      <c r="AM116" s="91">
        <f>'Adroit Sales Summary'!AM116+'Asst Agencies'!AM116+'STM Web Sales Summary'!AM116</f>
        <v>0</v>
      </c>
      <c r="AN116" s="91">
        <f>'Adroit Sales Summary'!AN116+'Asst Agencies'!AN116+'STM Web Sales Summary'!AN116</f>
        <v>0</v>
      </c>
      <c r="AO116" s="91">
        <f>'Adroit Sales Summary'!AO116+'Asst Agencies'!AO116+'STM Web Sales Summary'!AO116</f>
        <v>0</v>
      </c>
      <c r="AP116" s="91">
        <f>'Adroit Sales Summary'!AP116+'Asst Agencies'!AP116+'STM Web Sales Summary'!AP116</f>
        <v>0</v>
      </c>
      <c r="AQ116" s="91">
        <f>'Adroit Sales Summary'!AQ116+'Asst Agencies'!AQ116+'STM Web Sales Summary'!AQ116</f>
        <v>0</v>
      </c>
      <c r="AR116" s="91">
        <f>'Adroit Sales Summary'!AR116+'Asst Agencies'!AR116+'STM Web Sales Summary'!AR116</f>
        <v>0</v>
      </c>
      <c r="AS116" s="91">
        <f>'Adroit Sales Summary'!AS116+'Asst Agencies'!AS116+'STM Web Sales Summary'!AS116</f>
        <v>1</v>
      </c>
      <c r="AT116" s="91">
        <f>'Adroit Sales Summary'!AT116+'Asst Agencies'!AT116+'STM Web Sales Summary'!AT116</f>
        <v>0</v>
      </c>
      <c r="AU116" s="91">
        <f>'Adroit Sales Summary'!AU116+'Asst Agencies'!AU116+'STM Web Sales Summary'!AU116</f>
        <v>0</v>
      </c>
      <c r="AV116" s="91">
        <f>'Adroit Sales Summary'!AV116+'Asst Agencies'!AV116+'STM Web Sales Summary'!AV116</f>
        <v>1</v>
      </c>
      <c r="AW116" s="91">
        <f>'Adroit Sales Summary'!AW116+'Asst Agencies'!AW116+'STM Web Sales Summary'!AW116</f>
        <v>0</v>
      </c>
      <c r="AX116" s="91">
        <f>'Adroit Sales Summary'!AX116+'Asst Agencies'!AX116+'STM Web Sales Summary'!AX116</f>
        <v>0</v>
      </c>
      <c r="AY116" s="91">
        <f>'Adroit Sales Summary'!AY116+'Asst Agencies'!AY116+'STM Web Sales Summary'!AY116</f>
        <v>0</v>
      </c>
      <c r="AZ116" s="91">
        <f>'Adroit Sales Summary'!AZ116+'Asst Agencies'!AZ116+'STM Web Sales Summary'!AZ116</f>
        <v>0</v>
      </c>
      <c r="BA116" s="14">
        <f>'Adroit Sales Summary'!BA116+'Asst Agencies'!BA116+'STM Web Sales Summary'!BA116</f>
        <v>5</v>
      </c>
      <c r="BC116" s="91">
        <f>'Adroit Sales Summary'!BB116+'Asst Agencies'!BB116+'Asst Agencies'!BJ116+'Asst Agencies'!BR116+'Asst Agencies'!BZ116+'Asst Agencies'!CH116+'Asst Agencies'!CP116+'STM Web Sales Summary'!BC116</f>
        <v>0</v>
      </c>
      <c r="BD116" s="91">
        <f>'Adroit Sales Summary'!BC116+'Asst Agencies'!BC116+'Asst Agencies'!BK116+'Asst Agencies'!BS116+'Asst Agencies'!CA116+'Asst Agencies'!CI116+'Asst Agencies'!CQ116+'STM Web Sales Summary'!BD116</f>
        <v>0</v>
      </c>
      <c r="BE116" s="91">
        <f>'Adroit Sales Summary'!BD116+'Asst Agencies'!BD116+'Asst Agencies'!BL116+'Asst Agencies'!BT116+'Asst Agencies'!CB116+'Asst Agencies'!CJ116+'Asst Agencies'!CR116+'STM Web Sales Summary'!BE116</f>
        <v>3</v>
      </c>
      <c r="BF116" s="91">
        <f>'Adroit Sales Summary'!BE116+'Asst Agencies'!BE116+'Asst Agencies'!BM116+'Asst Agencies'!BU116+'Asst Agencies'!CC116+'Asst Agencies'!CK116+'Asst Agencies'!CS116+'STM Web Sales Summary'!BF116</f>
        <v>2</v>
      </c>
      <c r="BG116" s="60">
        <f>'Adroit Sales Summary'!BF116+'Asst Agencies'!BF116+'Asst Agencies'!BN116+'Asst Agencies'!BV116+'Asst Agencies'!CD116+'Asst Agencies'!CL116+'Asst Agencies'!CT116+'STM Web Sales Summary'!BG116</f>
        <v>0</v>
      </c>
      <c r="BH116" s="29">
        <f>'Adroit Sales Summary'!BG116+'Asst Agencies'!BG116+'Asst Agencies'!BO116+'Asst Agencies'!BW116+'Asst Agencies'!CE116+'Asst Agencies'!CM116+'Asst Agencies'!CU116+'STM Web Sales Summary'!BH116</f>
        <v>0</v>
      </c>
      <c r="BI116" s="29">
        <f>'Adroit Sales Summary'!BH116+'Asst Agencies'!BH116+'Asst Agencies'!BP116+'Asst Agencies'!BX116+'Asst Agencies'!CF116+'Asst Agencies'!CN116+'Asst Agencies'!CV116+'STM Web Sales Summary'!BI116</f>
        <v>0</v>
      </c>
      <c r="BJ116" s="57">
        <f>'Adroit Sales Summary'!BI116+'Asst Agencies'!BI116+'Asst Agencies'!BQ116+'Asst Agencies'!BY116+'Asst Agencies'!CG116+'Asst Agencies'!CO116+'Asst Agencies'!CW116+'STM Web Sales Summary'!BJ116</f>
        <v>0</v>
      </c>
      <c r="BK116" s="14">
        <f t="shared" si="2"/>
        <v>5</v>
      </c>
      <c r="BL116" s="91">
        <f>'Adroit Sales Summary'!BK116</f>
        <v>0</v>
      </c>
      <c r="BM116" s="91">
        <f t="shared" si="3"/>
        <v>5</v>
      </c>
    </row>
    <row r="117" spans="1:65" x14ac:dyDescent="0.45">
      <c r="A117" s="2">
        <v>42832</v>
      </c>
      <c r="B117" s="91">
        <f>'Adroit Sales Summary'!B117+'Asst Agencies'!B117+'STM Web Sales Summary'!B117</f>
        <v>0</v>
      </c>
      <c r="C117" s="91">
        <f>'Adroit Sales Summary'!C117+'Asst Agencies'!C117+'STM Web Sales Summary'!C117</f>
        <v>0</v>
      </c>
      <c r="D117" s="91">
        <f>'Adroit Sales Summary'!D117+'Asst Agencies'!D117+'STM Web Sales Summary'!D117</f>
        <v>0</v>
      </c>
      <c r="E117" s="91">
        <f>'Adroit Sales Summary'!E117+'Asst Agencies'!E117+'STM Web Sales Summary'!E117</f>
        <v>0</v>
      </c>
      <c r="F117" s="91">
        <f>'Adroit Sales Summary'!F117+'Asst Agencies'!F117+'STM Web Sales Summary'!F117</f>
        <v>0</v>
      </c>
      <c r="G117" s="91">
        <f>'Adroit Sales Summary'!G117+'Asst Agencies'!G117+'STM Web Sales Summary'!G117</f>
        <v>0</v>
      </c>
      <c r="H117" s="91">
        <f>'Adroit Sales Summary'!H117+'Asst Agencies'!H117+'STM Web Sales Summary'!H117</f>
        <v>0</v>
      </c>
      <c r="I117" s="91">
        <f>'Adroit Sales Summary'!I117+'Asst Agencies'!I117+'STM Web Sales Summary'!I117</f>
        <v>0</v>
      </c>
      <c r="J117" s="91">
        <f>'Adroit Sales Summary'!J117+'Asst Agencies'!J117+'STM Web Sales Summary'!J117</f>
        <v>0</v>
      </c>
      <c r="K117" s="91">
        <f>'Adroit Sales Summary'!K117+'Asst Agencies'!K117+'STM Web Sales Summary'!K117</f>
        <v>1</v>
      </c>
      <c r="L117" s="91">
        <f>'Adroit Sales Summary'!L117+'Asst Agencies'!L117+'STM Web Sales Summary'!L117</f>
        <v>0</v>
      </c>
      <c r="M117" s="91">
        <f>'Adroit Sales Summary'!M117+'Asst Agencies'!M117+'STM Web Sales Summary'!M117</f>
        <v>0</v>
      </c>
      <c r="N117" s="91">
        <f>'Adroit Sales Summary'!N117+'Asst Agencies'!N117+'STM Web Sales Summary'!N117</f>
        <v>0</v>
      </c>
      <c r="O117" s="91">
        <f>'Adroit Sales Summary'!O117+'Asst Agencies'!O117+'STM Web Sales Summary'!O117</f>
        <v>2</v>
      </c>
      <c r="P117" s="91">
        <f>'Adroit Sales Summary'!P117+'Asst Agencies'!P117+'STM Web Sales Summary'!P117</f>
        <v>0</v>
      </c>
      <c r="Q117" s="91">
        <f>'Adroit Sales Summary'!Q117+'Asst Agencies'!Q117+'STM Web Sales Summary'!Q117</f>
        <v>0</v>
      </c>
      <c r="R117" s="91">
        <f>'Adroit Sales Summary'!R117+'Asst Agencies'!R117+'STM Web Sales Summary'!R117</f>
        <v>0</v>
      </c>
      <c r="S117" s="91">
        <f>'Adroit Sales Summary'!S117+'Asst Agencies'!S117+'STM Web Sales Summary'!S117</f>
        <v>0</v>
      </c>
      <c r="T117" s="91">
        <f>'Adroit Sales Summary'!T117+'Asst Agencies'!T117+'STM Web Sales Summary'!T117</f>
        <v>0</v>
      </c>
      <c r="U117" s="91">
        <f>'Adroit Sales Summary'!U117+'Asst Agencies'!U117+'STM Web Sales Summary'!U117</f>
        <v>0</v>
      </c>
      <c r="V117" s="91">
        <f>'Adroit Sales Summary'!V117+'Asst Agencies'!V117+'STM Web Sales Summary'!V117</f>
        <v>0</v>
      </c>
      <c r="W117" s="91">
        <f>'Adroit Sales Summary'!W117+'Asst Agencies'!W117+'STM Web Sales Summary'!W117</f>
        <v>0</v>
      </c>
      <c r="X117" s="91">
        <f>'Adroit Sales Summary'!X117+'Asst Agencies'!X117+'STM Web Sales Summary'!X117</f>
        <v>0</v>
      </c>
      <c r="Y117" s="91">
        <f>'Adroit Sales Summary'!Y117+'Asst Agencies'!Y117+'STM Web Sales Summary'!Y117</f>
        <v>0</v>
      </c>
      <c r="Z117" s="91">
        <f>'Adroit Sales Summary'!Z117+'Asst Agencies'!Z117+'STM Web Sales Summary'!Z117</f>
        <v>0</v>
      </c>
      <c r="AA117" s="91">
        <f>'Adroit Sales Summary'!AA117+'Asst Agencies'!AA117+'STM Web Sales Summary'!AA117</f>
        <v>0</v>
      </c>
      <c r="AB117" s="91">
        <f>'Adroit Sales Summary'!AB117+'Asst Agencies'!AB117+'STM Web Sales Summary'!AB117</f>
        <v>0</v>
      </c>
      <c r="AC117" s="91">
        <f>'Adroit Sales Summary'!AC117+'Asst Agencies'!AC117+'STM Web Sales Summary'!AC117</f>
        <v>0</v>
      </c>
      <c r="AD117" s="91">
        <f>'Adroit Sales Summary'!AD117+'Asst Agencies'!AD117+'STM Web Sales Summary'!AD117</f>
        <v>0</v>
      </c>
      <c r="AE117" s="91">
        <f>'Adroit Sales Summary'!AE117+'Asst Agencies'!AE117+'STM Web Sales Summary'!AE117</f>
        <v>0</v>
      </c>
      <c r="AF117" s="91">
        <f>'Adroit Sales Summary'!AF117+'Asst Agencies'!AF117+'STM Web Sales Summary'!AF117</f>
        <v>0</v>
      </c>
      <c r="AG117" s="91">
        <f>'Adroit Sales Summary'!AG117+'Asst Agencies'!AG117+'STM Web Sales Summary'!AG117</f>
        <v>0</v>
      </c>
      <c r="AH117" s="91">
        <f>'Adroit Sales Summary'!AH117+'Asst Agencies'!AH117+'STM Web Sales Summary'!AH117</f>
        <v>0</v>
      </c>
      <c r="AI117" s="91">
        <f>'Adroit Sales Summary'!AI117+'Asst Agencies'!AI117+'STM Web Sales Summary'!AI117</f>
        <v>0</v>
      </c>
      <c r="AJ117" s="91">
        <f>'Adroit Sales Summary'!AJ117+'Asst Agencies'!AJ117+'STM Web Sales Summary'!AJ117</f>
        <v>0</v>
      </c>
      <c r="AK117" s="91">
        <f>'Adroit Sales Summary'!AK117+'Asst Agencies'!AK117+'STM Web Sales Summary'!AK117</f>
        <v>0</v>
      </c>
      <c r="AL117" s="91">
        <f>'Adroit Sales Summary'!AL117+'Asst Agencies'!AL117+'STM Web Sales Summary'!AL117</f>
        <v>0</v>
      </c>
      <c r="AM117" s="91">
        <f>'Adroit Sales Summary'!AM117+'Asst Agencies'!AM117+'STM Web Sales Summary'!AM117</f>
        <v>0</v>
      </c>
      <c r="AN117" s="91">
        <f>'Adroit Sales Summary'!AN117+'Asst Agencies'!AN117+'STM Web Sales Summary'!AN117</f>
        <v>0</v>
      </c>
      <c r="AO117" s="91">
        <f>'Adroit Sales Summary'!AO117+'Asst Agencies'!AO117+'STM Web Sales Summary'!AO117</f>
        <v>0</v>
      </c>
      <c r="AP117" s="91">
        <f>'Adroit Sales Summary'!AP117+'Asst Agencies'!AP117+'STM Web Sales Summary'!AP117</f>
        <v>0</v>
      </c>
      <c r="AQ117" s="91">
        <f>'Adroit Sales Summary'!AQ117+'Asst Agencies'!AQ117+'STM Web Sales Summary'!AQ117</f>
        <v>0</v>
      </c>
      <c r="AR117" s="91">
        <f>'Adroit Sales Summary'!AR117+'Asst Agencies'!AR117+'STM Web Sales Summary'!AR117</f>
        <v>0</v>
      </c>
      <c r="AS117" s="91">
        <f>'Adroit Sales Summary'!AS117+'Asst Agencies'!AS117+'STM Web Sales Summary'!AS117</f>
        <v>2</v>
      </c>
      <c r="AT117" s="91">
        <f>'Adroit Sales Summary'!AT117+'Asst Agencies'!AT117+'STM Web Sales Summary'!AT117</f>
        <v>0</v>
      </c>
      <c r="AU117" s="91">
        <f>'Adroit Sales Summary'!AU117+'Asst Agencies'!AU117+'STM Web Sales Summary'!AU117</f>
        <v>0</v>
      </c>
      <c r="AV117" s="91">
        <f>'Adroit Sales Summary'!AV117+'Asst Agencies'!AV117+'STM Web Sales Summary'!AV117</f>
        <v>1</v>
      </c>
      <c r="AW117" s="91">
        <f>'Adroit Sales Summary'!AW117+'Asst Agencies'!AW117+'STM Web Sales Summary'!AW117</f>
        <v>0</v>
      </c>
      <c r="AX117" s="91">
        <f>'Adroit Sales Summary'!AX117+'Asst Agencies'!AX117+'STM Web Sales Summary'!AX117</f>
        <v>0</v>
      </c>
      <c r="AY117" s="91">
        <f>'Adroit Sales Summary'!AY117+'Asst Agencies'!AY117+'STM Web Sales Summary'!AY117</f>
        <v>0</v>
      </c>
      <c r="AZ117" s="91">
        <f>'Adroit Sales Summary'!AZ117+'Asst Agencies'!AZ117+'STM Web Sales Summary'!AZ117</f>
        <v>0</v>
      </c>
      <c r="BA117" s="14">
        <f>'Adroit Sales Summary'!BA117+'Asst Agencies'!BA117+'STM Web Sales Summary'!BA117</f>
        <v>6</v>
      </c>
      <c r="BC117" s="91">
        <f>'Adroit Sales Summary'!BB117+'Asst Agencies'!BB117+'Asst Agencies'!BJ117+'Asst Agencies'!BR117+'Asst Agencies'!BZ117+'Asst Agencies'!CH117+'Asst Agencies'!CP117+'STM Web Sales Summary'!BC117</f>
        <v>0</v>
      </c>
      <c r="BD117" s="91">
        <f>'Adroit Sales Summary'!BC117+'Asst Agencies'!BC117+'Asst Agencies'!BK117+'Asst Agencies'!BS117+'Asst Agencies'!CA117+'Asst Agencies'!CI117+'Asst Agencies'!CQ117+'STM Web Sales Summary'!BD117</f>
        <v>0</v>
      </c>
      <c r="BE117" s="91">
        <f>'Adroit Sales Summary'!BD117+'Asst Agencies'!BD117+'Asst Agencies'!BL117+'Asst Agencies'!BT117+'Asst Agencies'!CB117+'Asst Agencies'!CJ117+'Asst Agencies'!CR117+'STM Web Sales Summary'!BE117</f>
        <v>4</v>
      </c>
      <c r="BF117" s="91">
        <f>'Adroit Sales Summary'!BE117+'Asst Agencies'!BE117+'Asst Agencies'!BM117+'Asst Agencies'!BU117+'Asst Agencies'!CC117+'Asst Agencies'!CK117+'Asst Agencies'!CS117+'STM Web Sales Summary'!BF117</f>
        <v>1</v>
      </c>
      <c r="BG117" s="60">
        <f>'Adroit Sales Summary'!BF117+'Asst Agencies'!BF117+'Asst Agencies'!BN117+'Asst Agencies'!BV117+'Asst Agencies'!CD117+'Asst Agencies'!CL117+'Asst Agencies'!CT117+'STM Web Sales Summary'!BG117</f>
        <v>0</v>
      </c>
      <c r="BH117" s="29">
        <f>'Adroit Sales Summary'!BG117+'Asst Agencies'!BG117+'Asst Agencies'!BO117+'Asst Agencies'!BW117+'Asst Agencies'!CE117+'Asst Agencies'!CM117+'Asst Agencies'!CU117+'STM Web Sales Summary'!BH117</f>
        <v>0</v>
      </c>
      <c r="BI117" s="29">
        <f>'Adroit Sales Summary'!BH117+'Asst Agencies'!BH117+'Asst Agencies'!BP117+'Asst Agencies'!BX117+'Asst Agencies'!CF117+'Asst Agencies'!CN117+'Asst Agencies'!CV117+'STM Web Sales Summary'!BI117</f>
        <v>1</v>
      </c>
      <c r="BJ117" s="57">
        <f>'Adroit Sales Summary'!BI117+'Asst Agencies'!BI117+'Asst Agencies'!BQ117+'Asst Agencies'!BY117+'Asst Agencies'!CG117+'Asst Agencies'!CO117+'Asst Agencies'!CW117+'STM Web Sales Summary'!BJ117</f>
        <v>0</v>
      </c>
      <c r="BK117" s="14">
        <f t="shared" si="2"/>
        <v>6</v>
      </c>
      <c r="BL117" s="91">
        <f>'Adroit Sales Summary'!BK117</f>
        <v>3</v>
      </c>
      <c r="BM117" s="91">
        <f t="shared" si="3"/>
        <v>3</v>
      </c>
    </row>
    <row r="118" spans="1:65" x14ac:dyDescent="0.45">
      <c r="A118" s="2">
        <v>42833</v>
      </c>
      <c r="B118" s="91">
        <f>'Adroit Sales Summary'!B118+'Asst Agencies'!B118+'STM Web Sales Summary'!B118</f>
        <v>0</v>
      </c>
      <c r="C118" s="91">
        <f>'Adroit Sales Summary'!C118+'Asst Agencies'!C118+'STM Web Sales Summary'!C118</f>
        <v>0</v>
      </c>
      <c r="D118" s="91">
        <f>'Adroit Sales Summary'!D118+'Asst Agencies'!D118+'STM Web Sales Summary'!D118</f>
        <v>0</v>
      </c>
      <c r="E118" s="91">
        <f>'Adroit Sales Summary'!E118+'Asst Agencies'!E118+'STM Web Sales Summary'!E118</f>
        <v>0</v>
      </c>
      <c r="F118" s="91">
        <f>'Adroit Sales Summary'!F118+'Asst Agencies'!F118+'STM Web Sales Summary'!F118</f>
        <v>0</v>
      </c>
      <c r="G118" s="91">
        <f>'Adroit Sales Summary'!G118+'Asst Agencies'!G118+'STM Web Sales Summary'!G118</f>
        <v>0</v>
      </c>
      <c r="H118" s="91">
        <f>'Adroit Sales Summary'!H118+'Asst Agencies'!H118+'STM Web Sales Summary'!H118</f>
        <v>0</v>
      </c>
      <c r="I118" s="91">
        <f>'Adroit Sales Summary'!I118+'Asst Agencies'!I118+'STM Web Sales Summary'!I118</f>
        <v>0</v>
      </c>
      <c r="J118" s="91">
        <f>'Adroit Sales Summary'!J118+'Asst Agencies'!J118+'STM Web Sales Summary'!J118</f>
        <v>0</v>
      </c>
      <c r="K118" s="91">
        <f>'Adroit Sales Summary'!K118+'Asst Agencies'!K118+'STM Web Sales Summary'!K118</f>
        <v>0</v>
      </c>
      <c r="L118" s="91">
        <f>'Adroit Sales Summary'!L118+'Asst Agencies'!L118+'STM Web Sales Summary'!L118</f>
        <v>0</v>
      </c>
      <c r="M118" s="91">
        <f>'Adroit Sales Summary'!M118+'Asst Agencies'!M118+'STM Web Sales Summary'!M118</f>
        <v>0</v>
      </c>
      <c r="N118" s="91">
        <f>'Adroit Sales Summary'!N118+'Asst Agencies'!N118+'STM Web Sales Summary'!N118</f>
        <v>0</v>
      </c>
      <c r="O118" s="91">
        <f>'Adroit Sales Summary'!O118+'Asst Agencies'!O118+'STM Web Sales Summary'!O118</f>
        <v>0</v>
      </c>
      <c r="P118" s="91">
        <f>'Adroit Sales Summary'!P118+'Asst Agencies'!P118+'STM Web Sales Summary'!P118</f>
        <v>0</v>
      </c>
      <c r="Q118" s="91">
        <f>'Adroit Sales Summary'!Q118+'Asst Agencies'!Q118+'STM Web Sales Summary'!Q118</f>
        <v>0</v>
      </c>
      <c r="R118" s="91">
        <f>'Adroit Sales Summary'!R118+'Asst Agencies'!R118+'STM Web Sales Summary'!R118</f>
        <v>0</v>
      </c>
      <c r="S118" s="91">
        <f>'Adroit Sales Summary'!S118+'Asst Agencies'!S118+'STM Web Sales Summary'!S118</f>
        <v>0</v>
      </c>
      <c r="T118" s="91">
        <f>'Adroit Sales Summary'!T118+'Asst Agencies'!T118+'STM Web Sales Summary'!T118</f>
        <v>0</v>
      </c>
      <c r="U118" s="91">
        <f>'Adroit Sales Summary'!U118+'Asst Agencies'!U118+'STM Web Sales Summary'!U118</f>
        <v>0</v>
      </c>
      <c r="V118" s="91">
        <f>'Adroit Sales Summary'!V118+'Asst Agencies'!V118+'STM Web Sales Summary'!V118</f>
        <v>0</v>
      </c>
      <c r="W118" s="91">
        <f>'Adroit Sales Summary'!W118+'Asst Agencies'!W118+'STM Web Sales Summary'!W118</f>
        <v>0</v>
      </c>
      <c r="X118" s="91">
        <f>'Adroit Sales Summary'!X118+'Asst Agencies'!X118+'STM Web Sales Summary'!X118</f>
        <v>0</v>
      </c>
      <c r="Y118" s="91">
        <f>'Adroit Sales Summary'!Y118+'Asst Agencies'!Y118+'STM Web Sales Summary'!Y118</f>
        <v>0</v>
      </c>
      <c r="Z118" s="91">
        <f>'Adroit Sales Summary'!Z118+'Asst Agencies'!Z118+'STM Web Sales Summary'!Z118</f>
        <v>0</v>
      </c>
      <c r="AA118" s="91">
        <f>'Adroit Sales Summary'!AA118+'Asst Agencies'!AA118+'STM Web Sales Summary'!AA118</f>
        <v>0</v>
      </c>
      <c r="AB118" s="91">
        <f>'Adroit Sales Summary'!AB118+'Asst Agencies'!AB118+'STM Web Sales Summary'!AB118</f>
        <v>0</v>
      </c>
      <c r="AC118" s="91">
        <f>'Adroit Sales Summary'!AC118+'Asst Agencies'!AC118+'STM Web Sales Summary'!AC118</f>
        <v>0</v>
      </c>
      <c r="AD118" s="91">
        <f>'Adroit Sales Summary'!AD118+'Asst Agencies'!AD118+'STM Web Sales Summary'!AD118</f>
        <v>0</v>
      </c>
      <c r="AE118" s="91">
        <f>'Adroit Sales Summary'!AE118+'Asst Agencies'!AE118+'STM Web Sales Summary'!AE118</f>
        <v>0</v>
      </c>
      <c r="AF118" s="91">
        <f>'Adroit Sales Summary'!AF118+'Asst Agencies'!AF118+'STM Web Sales Summary'!AF118</f>
        <v>0</v>
      </c>
      <c r="AG118" s="91">
        <f>'Adroit Sales Summary'!AG118+'Asst Agencies'!AG118+'STM Web Sales Summary'!AG118</f>
        <v>0</v>
      </c>
      <c r="AH118" s="91">
        <f>'Adroit Sales Summary'!AH118+'Asst Agencies'!AH118+'STM Web Sales Summary'!AH118</f>
        <v>0</v>
      </c>
      <c r="AI118" s="91">
        <f>'Adroit Sales Summary'!AI118+'Asst Agencies'!AI118+'STM Web Sales Summary'!AI118</f>
        <v>0</v>
      </c>
      <c r="AJ118" s="91">
        <f>'Adroit Sales Summary'!AJ118+'Asst Agencies'!AJ118+'STM Web Sales Summary'!AJ118</f>
        <v>0</v>
      </c>
      <c r="AK118" s="91">
        <f>'Adroit Sales Summary'!AK118+'Asst Agencies'!AK118+'STM Web Sales Summary'!AK118</f>
        <v>0</v>
      </c>
      <c r="AL118" s="91">
        <f>'Adroit Sales Summary'!AL118+'Asst Agencies'!AL118+'STM Web Sales Summary'!AL118</f>
        <v>0</v>
      </c>
      <c r="AM118" s="91">
        <f>'Adroit Sales Summary'!AM118+'Asst Agencies'!AM118+'STM Web Sales Summary'!AM118</f>
        <v>0</v>
      </c>
      <c r="AN118" s="91">
        <f>'Adroit Sales Summary'!AN118+'Asst Agencies'!AN118+'STM Web Sales Summary'!AN118</f>
        <v>0</v>
      </c>
      <c r="AO118" s="91">
        <f>'Adroit Sales Summary'!AO118+'Asst Agencies'!AO118+'STM Web Sales Summary'!AO118</f>
        <v>0</v>
      </c>
      <c r="AP118" s="91">
        <f>'Adroit Sales Summary'!AP118+'Asst Agencies'!AP118+'STM Web Sales Summary'!AP118</f>
        <v>0</v>
      </c>
      <c r="AQ118" s="91">
        <f>'Adroit Sales Summary'!AQ118+'Asst Agencies'!AQ118+'STM Web Sales Summary'!AQ118</f>
        <v>0</v>
      </c>
      <c r="AR118" s="91">
        <f>'Adroit Sales Summary'!AR118+'Asst Agencies'!AR118+'STM Web Sales Summary'!AR118</f>
        <v>0</v>
      </c>
      <c r="AS118" s="91">
        <f>'Adroit Sales Summary'!AS118+'Asst Agencies'!AS118+'STM Web Sales Summary'!AS118</f>
        <v>0</v>
      </c>
      <c r="AT118" s="91">
        <f>'Adroit Sales Summary'!AT118+'Asst Agencies'!AT118+'STM Web Sales Summary'!AT118</f>
        <v>0</v>
      </c>
      <c r="AU118" s="91">
        <f>'Adroit Sales Summary'!AU118+'Asst Agencies'!AU118+'STM Web Sales Summary'!AU118</f>
        <v>0</v>
      </c>
      <c r="AV118" s="91">
        <f>'Adroit Sales Summary'!AV118+'Asst Agencies'!AV118+'STM Web Sales Summary'!AV118</f>
        <v>0</v>
      </c>
      <c r="AW118" s="91">
        <f>'Adroit Sales Summary'!AW118+'Asst Agencies'!AW118+'STM Web Sales Summary'!AW118</f>
        <v>0</v>
      </c>
      <c r="AX118" s="91">
        <f>'Adroit Sales Summary'!AX118+'Asst Agencies'!AX118+'STM Web Sales Summary'!AX118</f>
        <v>0</v>
      </c>
      <c r="AY118" s="91">
        <f>'Adroit Sales Summary'!AY118+'Asst Agencies'!AY118+'STM Web Sales Summary'!AY118</f>
        <v>0</v>
      </c>
      <c r="AZ118" s="91">
        <f>'Adroit Sales Summary'!AZ118+'Asst Agencies'!AZ118+'STM Web Sales Summary'!AZ118</f>
        <v>0</v>
      </c>
      <c r="BA118" s="14">
        <f>'Adroit Sales Summary'!BA118+'Asst Agencies'!BA118+'STM Web Sales Summary'!BA118</f>
        <v>0</v>
      </c>
      <c r="BC118" s="91">
        <f>'Adroit Sales Summary'!BB118+'Asst Agencies'!BB118+'Asst Agencies'!BJ118+'Asst Agencies'!BR118+'Asst Agencies'!BZ118+'Asst Agencies'!CH118+'Asst Agencies'!CP118+'STM Web Sales Summary'!BC118</f>
        <v>0</v>
      </c>
      <c r="BD118" s="91">
        <f>'Adroit Sales Summary'!BC118+'Asst Agencies'!BC118+'Asst Agencies'!BK118+'Asst Agencies'!BS118+'Asst Agencies'!CA118+'Asst Agencies'!CI118+'Asst Agencies'!CQ118+'STM Web Sales Summary'!BD118</f>
        <v>0</v>
      </c>
      <c r="BE118" s="91">
        <f>'Adroit Sales Summary'!BD118+'Asst Agencies'!BD118+'Asst Agencies'!BL118+'Asst Agencies'!BT118+'Asst Agencies'!CB118+'Asst Agencies'!CJ118+'Asst Agencies'!CR118+'STM Web Sales Summary'!BE118</f>
        <v>0</v>
      </c>
      <c r="BF118" s="91">
        <f>'Adroit Sales Summary'!BE118+'Asst Agencies'!BE118+'Asst Agencies'!BM118+'Asst Agencies'!BU118+'Asst Agencies'!CC118+'Asst Agencies'!CK118+'Asst Agencies'!CS118+'STM Web Sales Summary'!BF118</f>
        <v>0</v>
      </c>
      <c r="BG118" s="60">
        <f>'Adroit Sales Summary'!BF118+'Asst Agencies'!BF118+'Asst Agencies'!BN118+'Asst Agencies'!BV118+'Asst Agencies'!CD118+'Asst Agencies'!CL118+'Asst Agencies'!CT118+'STM Web Sales Summary'!BG118</f>
        <v>0</v>
      </c>
      <c r="BH118" s="29">
        <f>'Adroit Sales Summary'!BG118+'Asst Agencies'!BG118+'Asst Agencies'!BO118+'Asst Agencies'!BW118+'Asst Agencies'!CE118+'Asst Agencies'!CM118+'Asst Agencies'!CU118+'STM Web Sales Summary'!BH118</f>
        <v>0</v>
      </c>
      <c r="BI118" s="29">
        <f>'Adroit Sales Summary'!BH118+'Asst Agencies'!BH118+'Asst Agencies'!BP118+'Asst Agencies'!BX118+'Asst Agencies'!CF118+'Asst Agencies'!CN118+'Asst Agencies'!CV118+'STM Web Sales Summary'!BI118</f>
        <v>0</v>
      </c>
      <c r="BJ118" s="57">
        <f>'Adroit Sales Summary'!BI118+'Asst Agencies'!BI118+'Asst Agencies'!BQ118+'Asst Agencies'!BY118+'Asst Agencies'!CG118+'Asst Agencies'!CO118+'Asst Agencies'!CW118+'STM Web Sales Summary'!BJ118</f>
        <v>0</v>
      </c>
      <c r="BK118" s="14">
        <f t="shared" si="2"/>
        <v>0</v>
      </c>
      <c r="BL118" s="91">
        <f>'Adroit Sales Summary'!BK118</f>
        <v>0</v>
      </c>
      <c r="BM118" s="91">
        <f t="shared" si="3"/>
        <v>0</v>
      </c>
    </row>
    <row r="119" spans="1:65" s="18" customFormat="1" x14ac:dyDescent="0.45">
      <c r="A119" s="3" t="s">
        <v>58</v>
      </c>
      <c r="B119" s="4">
        <f>'Adroit Sales Summary'!B119+'Asst Agencies'!B119+'STM Web Sales Summary'!B119</f>
        <v>2</v>
      </c>
      <c r="C119" s="4">
        <f>'Adroit Sales Summary'!C119+'Asst Agencies'!C119+'STM Web Sales Summary'!C119</f>
        <v>0</v>
      </c>
      <c r="D119" s="4">
        <f>'Adroit Sales Summary'!D119+'Asst Agencies'!D119+'STM Web Sales Summary'!D119</f>
        <v>1</v>
      </c>
      <c r="E119" s="4">
        <f>'Adroit Sales Summary'!E119+'Asst Agencies'!E119+'STM Web Sales Summary'!E119</f>
        <v>1</v>
      </c>
      <c r="F119" s="4">
        <f>'Adroit Sales Summary'!F119+'Asst Agencies'!F119+'STM Web Sales Summary'!F119</f>
        <v>0</v>
      </c>
      <c r="G119" s="4">
        <f>'Adroit Sales Summary'!G119+'Asst Agencies'!G119+'STM Web Sales Summary'!G119</f>
        <v>0</v>
      </c>
      <c r="H119" s="4">
        <f>'Adroit Sales Summary'!H119+'Asst Agencies'!H119+'STM Web Sales Summary'!H119</f>
        <v>0</v>
      </c>
      <c r="I119" s="4">
        <f>'Adroit Sales Summary'!I119+'Asst Agencies'!I119+'STM Web Sales Summary'!I119</f>
        <v>0</v>
      </c>
      <c r="J119" s="4">
        <f>'Adroit Sales Summary'!J119+'Asst Agencies'!J119+'STM Web Sales Summary'!J119</f>
        <v>0</v>
      </c>
      <c r="K119" s="4">
        <f>'Adroit Sales Summary'!K119+'Asst Agencies'!K119+'STM Web Sales Summary'!K119</f>
        <v>1</v>
      </c>
      <c r="L119" s="4">
        <f>'Adroit Sales Summary'!L119+'Asst Agencies'!L119+'STM Web Sales Summary'!L119</f>
        <v>1</v>
      </c>
      <c r="M119" s="4">
        <f>'Adroit Sales Summary'!M119+'Asst Agencies'!M119+'STM Web Sales Summary'!M119</f>
        <v>0</v>
      </c>
      <c r="N119" s="4">
        <f>'Adroit Sales Summary'!N119+'Asst Agencies'!N119+'STM Web Sales Summary'!N119</f>
        <v>0</v>
      </c>
      <c r="O119" s="4">
        <f>'Adroit Sales Summary'!O119+'Asst Agencies'!O119+'STM Web Sales Summary'!O119</f>
        <v>2</v>
      </c>
      <c r="P119" s="4">
        <f>'Adroit Sales Summary'!P119+'Asst Agencies'!P119+'STM Web Sales Summary'!P119</f>
        <v>0</v>
      </c>
      <c r="Q119" s="4">
        <f>'Adroit Sales Summary'!Q119+'Asst Agencies'!Q119+'STM Web Sales Summary'!Q119</f>
        <v>0</v>
      </c>
      <c r="R119" s="4">
        <f>'Adroit Sales Summary'!R119+'Asst Agencies'!R119+'STM Web Sales Summary'!R119</f>
        <v>0</v>
      </c>
      <c r="S119" s="4">
        <f>'Adroit Sales Summary'!S119+'Asst Agencies'!S119+'STM Web Sales Summary'!S119</f>
        <v>0</v>
      </c>
      <c r="T119" s="4">
        <f>'Adroit Sales Summary'!T119+'Asst Agencies'!T119+'STM Web Sales Summary'!T119</f>
        <v>0</v>
      </c>
      <c r="U119" s="4">
        <f>'Adroit Sales Summary'!U119+'Asst Agencies'!U119+'STM Web Sales Summary'!U119</f>
        <v>0</v>
      </c>
      <c r="V119" s="4">
        <f>'Adroit Sales Summary'!V119+'Asst Agencies'!V119+'STM Web Sales Summary'!V119</f>
        <v>0</v>
      </c>
      <c r="W119" s="4">
        <f>'Adroit Sales Summary'!W119+'Asst Agencies'!W119+'STM Web Sales Summary'!W119</f>
        <v>0</v>
      </c>
      <c r="X119" s="4">
        <f>'Adroit Sales Summary'!X119+'Asst Agencies'!X119+'STM Web Sales Summary'!X119</f>
        <v>2</v>
      </c>
      <c r="Y119" s="4">
        <f>'Adroit Sales Summary'!Y119+'Asst Agencies'!Y119+'STM Web Sales Summary'!Y119</f>
        <v>0</v>
      </c>
      <c r="Z119" s="4">
        <f>'Adroit Sales Summary'!Z119+'Asst Agencies'!Z119+'STM Web Sales Summary'!Z119</f>
        <v>2</v>
      </c>
      <c r="AA119" s="4">
        <f>'Adroit Sales Summary'!AA119+'Asst Agencies'!AA119+'STM Web Sales Summary'!AA119</f>
        <v>0</v>
      </c>
      <c r="AB119" s="4">
        <f>'Adroit Sales Summary'!AB119+'Asst Agencies'!AB119+'STM Web Sales Summary'!AB119</f>
        <v>0</v>
      </c>
      <c r="AC119" s="4">
        <f>'Adroit Sales Summary'!AC119+'Asst Agencies'!AC119+'STM Web Sales Summary'!AC119</f>
        <v>1</v>
      </c>
      <c r="AD119" s="4">
        <f>'Adroit Sales Summary'!AD119+'Asst Agencies'!AD119+'STM Web Sales Summary'!AD119</f>
        <v>0</v>
      </c>
      <c r="AE119" s="4">
        <f>'Adroit Sales Summary'!AE119+'Asst Agencies'!AE119+'STM Web Sales Summary'!AE119</f>
        <v>0</v>
      </c>
      <c r="AF119" s="4">
        <f>'Adroit Sales Summary'!AF119+'Asst Agencies'!AF119+'STM Web Sales Summary'!AF119</f>
        <v>0</v>
      </c>
      <c r="AG119" s="4">
        <f>'Adroit Sales Summary'!AG119+'Asst Agencies'!AG119+'STM Web Sales Summary'!AG119</f>
        <v>0</v>
      </c>
      <c r="AH119" s="4">
        <f>'Adroit Sales Summary'!AH119+'Asst Agencies'!AH119+'STM Web Sales Summary'!AH119</f>
        <v>0</v>
      </c>
      <c r="AI119" s="4">
        <f>'Adroit Sales Summary'!AI119+'Asst Agencies'!AI119+'STM Web Sales Summary'!AI119</f>
        <v>0</v>
      </c>
      <c r="AJ119" s="4">
        <f>'Adroit Sales Summary'!AJ119+'Asst Agencies'!AJ119+'STM Web Sales Summary'!AJ119</f>
        <v>0</v>
      </c>
      <c r="AK119" s="4">
        <f>'Adroit Sales Summary'!AK119+'Asst Agencies'!AK119+'STM Web Sales Summary'!AK119</f>
        <v>0</v>
      </c>
      <c r="AL119" s="4">
        <f>'Adroit Sales Summary'!AL119+'Asst Agencies'!AL119+'STM Web Sales Summary'!AL119</f>
        <v>0</v>
      </c>
      <c r="AM119" s="4">
        <f>'Adroit Sales Summary'!AM119+'Asst Agencies'!AM119+'STM Web Sales Summary'!AM119</f>
        <v>0</v>
      </c>
      <c r="AN119" s="4">
        <f>'Adroit Sales Summary'!AN119+'Asst Agencies'!AN119+'STM Web Sales Summary'!AN119</f>
        <v>1</v>
      </c>
      <c r="AO119" s="4">
        <f>'Adroit Sales Summary'!AO119+'Asst Agencies'!AO119+'STM Web Sales Summary'!AO119</f>
        <v>0</v>
      </c>
      <c r="AP119" s="4">
        <f>'Adroit Sales Summary'!AP119+'Asst Agencies'!AP119+'STM Web Sales Summary'!AP119</f>
        <v>0</v>
      </c>
      <c r="AQ119" s="4">
        <f>'Adroit Sales Summary'!AQ119+'Asst Agencies'!AQ119+'STM Web Sales Summary'!AQ119</f>
        <v>0</v>
      </c>
      <c r="AR119" s="4">
        <f>'Adroit Sales Summary'!AR119+'Asst Agencies'!AR119+'STM Web Sales Summary'!AR119</f>
        <v>0</v>
      </c>
      <c r="AS119" s="4">
        <f>'Adroit Sales Summary'!AS119+'Asst Agencies'!AS119+'STM Web Sales Summary'!AS119</f>
        <v>4</v>
      </c>
      <c r="AT119" s="4">
        <f>'Adroit Sales Summary'!AT119+'Asst Agencies'!AT119+'STM Web Sales Summary'!AT119</f>
        <v>0</v>
      </c>
      <c r="AU119" s="4">
        <f>'Adroit Sales Summary'!AU119+'Asst Agencies'!AU119+'STM Web Sales Summary'!AU119</f>
        <v>0</v>
      </c>
      <c r="AV119" s="4">
        <f>'Adroit Sales Summary'!AV119+'Asst Agencies'!AV119+'STM Web Sales Summary'!AV119</f>
        <v>2</v>
      </c>
      <c r="AW119" s="4">
        <f>'Adroit Sales Summary'!AW119+'Asst Agencies'!AW119+'STM Web Sales Summary'!AW119</f>
        <v>0</v>
      </c>
      <c r="AX119" s="4">
        <f>'Adroit Sales Summary'!AX119+'Asst Agencies'!AX119+'STM Web Sales Summary'!AX119</f>
        <v>0</v>
      </c>
      <c r="AY119" s="4">
        <f>'Adroit Sales Summary'!AY119+'Asst Agencies'!AY119+'STM Web Sales Summary'!AY119</f>
        <v>1</v>
      </c>
      <c r="AZ119" s="4">
        <f>'Adroit Sales Summary'!AZ119+'Asst Agencies'!AZ119+'STM Web Sales Summary'!AZ119</f>
        <v>0</v>
      </c>
      <c r="BA119" s="18">
        <f>'Adroit Sales Summary'!BA119+'Asst Agencies'!BA119+'STM Web Sales Summary'!BA119</f>
        <v>21</v>
      </c>
      <c r="BC119" s="4">
        <f>'Adroit Sales Summary'!BB119+'Asst Agencies'!BB119+'Asst Agencies'!BJ119+'Asst Agencies'!BR119+'Asst Agencies'!BZ119+'Asst Agencies'!CH119+'Asst Agencies'!CP119+'STM Web Sales Summary'!BC119</f>
        <v>1</v>
      </c>
      <c r="BD119" s="4">
        <f>'Adroit Sales Summary'!BC119+'Asst Agencies'!BC119+'Asst Agencies'!BK119+'Asst Agencies'!BS119+'Asst Agencies'!CA119+'Asst Agencies'!CI119+'Asst Agencies'!CQ119+'STM Web Sales Summary'!BD119</f>
        <v>0</v>
      </c>
      <c r="BE119" s="4">
        <f>'Adroit Sales Summary'!BD119+'Asst Agencies'!BD119+'Asst Agencies'!BL119+'Asst Agencies'!BT119+'Asst Agencies'!CB119+'Asst Agencies'!CJ119+'Asst Agencies'!CR119+'STM Web Sales Summary'!BE119</f>
        <v>14</v>
      </c>
      <c r="BF119" s="4">
        <f>'Adroit Sales Summary'!BE119+'Asst Agencies'!BE119+'Asst Agencies'!BM119+'Asst Agencies'!BU119+'Asst Agencies'!CC119+'Asst Agencies'!CK119+'Asst Agencies'!CS119+'STM Web Sales Summary'!BF119</f>
        <v>4</v>
      </c>
      <c r="BG119" s="62">
        <f>'Adroit Sales Summary'!BF119+'Asst Agencies'!BF119+'Asst Agencies'!BN119+'Asst Agencies'!BV119+'Asst Agencies'!CD119+'Asst Agencies'!CL119+'Asst Agencies'!CT119+'STM Web Sales Summary'!BG119</f>
        <v>0</v>
      </c>
      <c r="BH119" s="30">
        <f>'Adroit Sales Summary'!BG119+'Asst Agencies'!BG119+'Asst Agencies'!BO119+'Asst Agencies'!BW119+'Asst Agencies'!CE119+'Asst Agencies'!CM119+'Asst Agencies'!CU119+'STM Web Sales Summary'!BH119</f>
        <v>1</v>
      </c>
      <c r="BI119" s="30">
        <f>'Adroit Sales Summary'!BH119+'Asst Agencies'!BH119+'Asst Agencies'!BP119+'Asst Agencies'!BX119+'Asst Agencies'!CF119+'Asst Agencies'!CN119+'Asst Agencies'!CV119+'STM Web Sales Summary'!BI119</f>
        <v>1</v>
      </c>
      <c r="BJ119" s="68">
        <f>'Adroit Sales Summary'!BI119+'Asst Agencies'!BI119+'Asst Agencies'!BQ119+'Asst Agencies'!BY119+'Asst Agencies'!CG119+'Asst Agencies'!CO119+'Asst Agencies'!CW119+'STM Web Sales Summary'!BJ119</f>
        <v>0</v>
      </c>
      <c r="BK119" s="18">
        <f t="shared" si="2"/>
        <v>21</v>
      </c>
      <c r="BL119" s="4">
        <f>'Adroit Sales Summary'!BK119</f>
        <v>5</v>
      </c>
      <c r="BM119" s="4">
        <f t="shared" si="3"/>
        <v>16</v>
      </c>
    </row>
    <row r="120" spans="1:65" x14ac:dyDescent="0.45">
      <c r="A120" s="2">
        <v>42834</v>
      </c>
      <c r="B120" s="91">
        <f>'Adroit Sales Summary'!B120+'Asst Agencies'!B120+'STM Web Sales Summary'!B120</f>
        <v>0</v>
      </c>
      <c r="C120" s="91">
        <f>'Adroit Sales Summary'!C120+'Asst Agencies'!C120+'STM Web Sales Summary'!C120</f>
        <v>0</v>
      </c>
      <c r="D120" s="91">
        <f>'Adroit Sales Summary'!D120+'Asst Agencies'!D120+'STM Web Sales Summary'!D120</f>
        <v>0</v>
      </c>
      <c r="E120" s="91">
        <f>'Adroit Sales Summary'!E120+'Asst Agencies'!E120+'STM Web Sales Summary'!E120</f>
        <v>0</v>
      </c>
      <c r="F120" s="91">
        <f>'Adroit Sales Summary'!F120+'Asst Agencies'!F120+'STM Web Sales Summary'!F120</f>
        <v>0</v>
      </c>
      <c r="G120" s="91">
        <f>'Adroit Sales Summary'!G120+'Asst Agencies'!G120+'STM Web Sales Summary'!G120</f>
        <v>0</v>
      </c>
      <c r="H120" s="91">
        <f>'Adroit Sales Summary'!H120+'Asst Agencies'!H120+'STM Web Sales Summary'!H120</f>
        <v>0</v>
      </c>
      <c r="I120" s="91">
        <f>'Adroit Sales Summary'!I120+'Asst Agencies'!I120+'STM Web Sales Summary'!I120</f>
        <v>0</v>
      </c>
      <c r="J120" s="91">
        <f>'Adroit Sales Summary'!J120+'Asst Agencies'!J120+'STM Web Sales Summary'!J120</f>
        <v>0</v>
      </c>
      <c r="K120" s="91">
        <f>'Adroit Sales Summary'!K120+'Asst Agencies'!K120+'STM Web Sales Summary'!K120</f>
        <v>0</v>
      </c>
      <c r="L120" s="91">
        <f>'Adroit Sales Summary'!L120+'Asst Agencies'!L120+'STM Web Sales Summary'!L120</f>
        <v>0</v>
      </c>
      <c r="M120" s="91">
        <f>'Adroit Sales Summary'!M120+'Asst Agencies'!M120+'STM Web Sales Summary'!M120</f>
        <v>0</v>
      </c>
      <c r="N120" s="91">
        <f>'Adroit Sales Summary'!N120+'Asst Agencies'!N120+'STM Web Sales Summary'!N120</f>
        <v>0</v>
      </c>
      <c r="O120" s="91">
        <f>'Adroit Sales Summary'!O120+'Asst Agencies'!O120+'STM Web Sales Summary'!O120</f>
        <v>0</v>
      </c>
      <c r="P120" s="91">
        <f>'Adroit Sales Summary'!P120+'Asst Agencies'!P120+'STM Web Sales Summary'!P120</f>
        <v>0</v>
      </c>
      <c r="Q120" s="91">
        <f>'Adroit Sales Summary'!Q120+'Asst Agencies'!Q120+'STM Web Sales Summary'!Q120</f>
        <v>1</v>
      </c>
      <c r="R120" s="91">
        <f>'Adroit Sales Summary'!R120+'Asst Agencies'!R120+'STM Web Sales Summary'!R120</f>
        <v>0</v>
      </c>
      <c r="S120" s="91">
        <f>'Adroit Sales Summary'!S120+'Asst Agencies'!S120+'STM Web Sales Summary'!S120</f>
        <v>0</v>
      </c>
      <c r="T120" s="91">
        <f>'Adroit Sales Summary'!T120+'Asst Agencies'!T120+'STM Web Sales Summary'!T120</f>
        <v>0</v>
      </c>
      <c r="U120" s="91">
        <f>'Adroit Sales Summary'!U120+'Asst Agencies'!U120+'STM Web Sales Summary'!U120</f>
        <v>0</v>
      </c>
      <c r="V120" s="91">
        <f>'Adroit Sales Summary'!V120+'Asst Agencies'!V120+'STM Web Sales Summary'!V120</f>
        <v>0</v>
      </c>
      <c r="W120" s="91">
        <f>'Adroit Sales Summary'!W120+'Asst Agencies'!W120+'STM Web Sales Summary'!W120</f>
        <v>0</v>
      </c>
      <c r="X120" s="91">
        <f>'Adroit Sales Summary'!X120+'Asst Agencies'!X120+'STM Web Sales Summary'!X120</f>
        <v>0</v>
      </c>
      <c r="Y120" s="91">
        <f>'Adroit Sales Summary'!Y120+'Asst Agencies'!Y120+'STM Web Sales Summary'!Y120</f>
        <v>0</v>
      </c>
      <c r="Z120" s="91">
        <f>'Adroit Sales Summary'!Z120+'Asst Agencies'!Z120+'STM Web Sales Summary'!Z120</f>
        <v>0</v>
      </c>
      <c r="AA120" s="91">
        <f>'Adroit Sales Summary'!AA120+'Asst Agencies'!AA120+'STM Web Sales Summary'!AA120</f>
        <v>0</v>
      </c>
      <c r="AB120" s="91">
        <f>'Adroit Sales Summary'!AB120+'Asst Agencies'!AB120+'STM Web Sales Summary'!AB120</f>
        <v>0</v>
      </c>
      <c r="AC120" s="91">
        <f>'Adroit Sales Summary'!AC120+'Asst Agencies'!AC120+'STM Web Sales Summary'!AC120</f>
        <v>0</v>
      </c>
      <c r="AD120" s="91">
        <f>'Adroit Sales Summary'!AD120+'Asst Agencies'!AD120+'STM Web Sales Summary'!AD120</f>
        <v>0</v>
      </c>
      <c r="AE120" s="91">
        <f>'Adroit Sales Summary'!AE120+'Asst Agencies'!AE120+'STM Web Sales Summary'!AE120</f>
        <v>0</v>
      </c>
      <c r="AF120" s="91">
        <f>'Adroit Sales Summary'!AF120+'Asst Agencies'!AF120+'STM Web Sales Summary'!AF120</f>
        <v>0</v>
      </c>
      <c r="AG120" s="91">
        <f>'Adroit Sales Summary'!AG120+'Asst Agencies'!AG120+'STM Web Sales Summary'!AG120</f>
        <v>0</v>
      </c>
      <c r="AH120" s="91">
        <f>'Adroit Sales Summary'!AH120+'Asst Agencies'!AH120+'STM Web Sales Summary'!AH120</f>
        <v>0</v>
      </c>
      <c r="AI120" s="91">
        <f>'Adroit Sales Summary'!AI120+'Asst Agencies'!AI120+'STM Web Sales Summary'!AI120</f>
        <v>0</v>
      </c>
      <c r="AJ120" s="91">
        <f>'Adroit Sales Summary'!AJ120+'Asst Agencies'!AJ120+'STM Web Sales Summary'!AJ120</f>
        <v>0</v>
      </c>
      <c r="AK120" s="91">
        <f>'Adroit Sales Summary'!AK120+'Asst Agencies'!AK120+'STM Web Sales Summary'!AK120</f>
        <v>0</v>
      </c>
      <c r="AL120" s="91">
        <f>'Adroit Sales Summary'!AL120+'Asst Agencies'!AL120+'STM Web Sales Summary'!AL120</f>
        <v>0</v>
      </c>
      <c r="AM120" s="91">
        <f>'Adroit Sales Summary'!AM120+'Asst Agencies'!AM120+'STM Web Sales Summary'!AM120</f>
        <v>0</v>
      </c>
      <c r="AN120" s="91">
        <f>'Adroit Sales Summary'!AN120+'Asst Agencies'!AN120+'STM Web Sales Summary'!AN120</f>
        <v>0</v>
      </c>
      <c r="AO120" s="91">
        <f>'Adroit Sales Summary'!AO120+'Asst Agencies'!AO120+'STM Web Sales Summary'!AO120</f>
        <v>0</v>
      </c>
      <c r="AP120" s="91">
        <f>'Adroit Sales Summary'!AP120+'Asst Agencies'!AP120+'STM Web Sales Summary'!AP120</f>
        <v>0</v>
      </c>
      <c r="AQ120" s="91">
        <f>'Adroit Sales Summary'!AQ120+'Asst Agencies'!AQ120+'STM Web Sales Summary'!AQ120</f>
        <v>0</v>
      </c>
      <c r="AR120" s="91">
        <f>'Adroit Sales Summary'!AR120+'Asst Agencies'!AR120+'STM Web Sales Summary'!AR120</f>
        <v>0</v>
      </c>
      <c r="AS120" s="91">
        <f>'Adroit Sales Summary'!AS120+'Asst Agencies'!AS120+'STM Web Sales Summary'!AS120</f>
        <v>1</v>
      </c>
      <c r="AT120" s="91">
        <f>'Adroit Sales Summary'!AT120+'Asst Agencies'!AT120+'STM Web Sales Summary'!AT120</f>
        <v>0</v>
      </c>
      <c r="AU120" s="91">
        <f>'Adroit Sales Summary'!AU120+'Asst Agencies'!AU120+'STM Web Sales Summary'!AU120</f>
        <v>0</v>
      </c>
      <c r="AV120" s="91">
        <f>'Adroit Sales Summary'!AV120+'Asst Agencies'!AV120+'STM Web Sales Summary'!AV120</f>
        <v>0</v>
      </c>
      <c r="AW120" s="91">
        <f>'Adroit Sales Summary'!AW120+'Asst Agencies'!AW120+'STM Web Sales Summary'!AW120</f>
        <v>0</v>
      </c>
      <c r="AX120" s="91">
        <f>'Adroit Sales Summary'!AX120+'Asst Agencies'!AX120+'STM Web Sales Summary'!AX120</f>
        <v>0</v>
      </c>
      <c r="AY120" s="91">
        <f>'Adroit Sales Summary'!AY120+'Asst Agencies'!AY120+'STM Web Sales Summary'!AY120</f>
        <v>0</v>
      </c>
      <c r="AZ120" s="91">
        <f>'Adroit Sales Summary'!AZ120+'Asst Agencies'!AZ120+'STM Web Sales Summary'!AZ120</f>
        <v>0</v>
      </c>
      <c r="BA120" s="14">
        <f>'Adroit Sales Summary'!BA120+'Asst Agencies'!BA120+'STM Web Sales Summary'!BA120</f>
        <v>2</v>
      </c>
      <c r="BC120" s="91">
        <f>'Adroit Sales Summary'!BB120+'Asst Agencies'!BB120+'Asst Agencies'!BJ120+'Asst Agencies'!BR120+'Asst Agencies'!BZ120+'Asst Agencies'!CH120+'Asst Agencies'!CP120+'STM Web Sales Summary'!BC120</f>
        <v>0</v>
      </c>
      <c r="BD120" s="91">
        <f>'Adroit Sales Summary'!BC120+'Asst Agencies'!BC120+'Asst Agencies'!BK120+'Asst Agencies'!BS120+'Asst Agencies'!CA120+'Asst Agencies'!CI120+'Asst Agencies'!CQ120+'STM Web Sales Summary'!BD120</f>
        <v>0</v>
      </c>
      <c r="BE120" s="91">
        <f>'Adroit Sales Summary'!BD120+'Asst Agencies'!BD120+'Asst Agencies'!BL120+'Asst Agencies'!BT120+'Asst Agencies'!CB120+'Asst Agencies'!CJ120+'Asst Agencies'!CR120+'STM Web Sales Summary'!BE120</f>
        <v>0</v>
      </c>
      <c r="BF120" s="91">
        <f>'Adroit Sales Summary'!BE120+'Asst Agencies'!BE120+'Asst Agencies'!BM120+'Asst Agencies'!BU120+'Asst Agencies'!CC120+'Asst Agencies'!CK120+'Asst Agencies'!CS120+'STM Web Sales Summary'!BF120</f>
        <v>2</v>
      </c>
      <c r="BG120" s="60">
        <f>'Adroit Sales Summary'!BF120+'Asst Agencies'!BF120+'Asst Agencies'!BN120+'Asst Agencies'!BV120+'Asst Agencies'!CD120+'Asst Agencies'!CL120+'Asst Agencies'!CT120+'STM Web Sales Summary'!BG120</f>
        <v>0</v>
      </c>
      <c r="BH120" s="29">
        <f>'Adroit Sales Summary'!BG120+'Asst Agencies'!BG120+'Asst Agencies'!BO120+'Asst Agencies'!BW120+'Asst Agencies'!CE120+'Asst Agencies'!CM120+'Asst Agencies'!CU120+'STM Web Sales Summary'!BH120</f>
        <v>0</v>
      </c>
      <c r="BI120" s="29">
        <f>'Adroit Sales Summary'!BH120+'Asst Agencies'!BH120+'Asst Agencies'!BP120+'Asst Agencies'!BX120+'Asst Agencies'!CF120+'Asst Agencies'!CN120+'Asst Agencies'!CV120+'STM Web Sales Summary'!BI120</f>
        <v>0</v>
      </c>
      <c r="BJ120" s="57">
        <f>'Adroit Sales Summary'!BI120+'Asst Agencies'!BI120+'Asst Agencies'!BQ120+'Asst Agencies'!BY120+'Asst Agencies'!CG120+'Asst Agencies'!CO120+'Asst Agencies'!CW120+'STM Web Sales Summary'!BJ120</f>
        <v>0</v>
      </c>
      <c r="BK120" s="14">
        <f t="shared" si="2"/>
        <v>2</v>
      </c>
      <c r="BL120" s="91">
        <f>'Adroit Sales Summary'!BK120</f>
        <v>0</v>
      </c>
      <c r="BM120" s="91">
        <f t="shared" si="3"/>
        <v>2</v>
      </c>
    </row>
    <row r="121" spans="1:65" x14ac:dyDescent="0.45">
      <c r="A121" s="2">
        <v>42835</v>
      </c>
      <c r="B121" s="91">
        <f>'Adroit Sales Summary'!B121+'Asst Agencies'!B121+'STM Web Sales Summary'!B121</f>
        <v>0</v>
      </c>
      <c r="C121" s="91">
        <f>'Adroit Sales Summary'!C121+'Asst Agencies'!C121+'STM Web Sales Summary'!C121</f>
        <v>0</v>
      </c>
      <c r="D121" s="91">
        <f>'Adroit Sales Summary'!D121+'Asst Agencies'!D121+'STM Web Sales Summary'!D121</f>
        <v>0</v>
      </c>
      <c r="E121" s="91">
        <f>'Adroit Sales Summary'!E121+'Asst Agencies'!E121+'STM Web Sales Summary'!E121</f>
        <v>0</v>
      </c>
      <c r="F121" s="91">
        <f>'Adroit Sales Summary'!F121+'Asst Agencies'!F121+'STM Web Sales Summary'!F121</f>
        <v>0</v>
      </c>
      <c r="G121" s="91">
        <f>'Adroit Sales Summary'!G121+'Asst Agencies'!G121+'STM Web Sales Summary'!G121</f>
        <v>0</v>
      </c>
      <c r="H121" s="91">
        <f>'Adroit Sales Summary'!H121+'Asst Agencies'!H121+'STM Web Sales Summary'!H121</f>
        <v>0</v>
      </c>
      <c r="I121" s="91">
        <f>'Adroit Sales Summary'!I121+'Asst Agencies'!I121+'STM Web Sales Summary'!I121</f>
        <v>0</v>
      </c>
      <c r="J121" s="91">
        <f>'Adroit Sales Summary'!J121+'Asst Agencies'!J121+'STM Web Sales Summary'!J121</f>
        <v>1</v>
      </c>
      <c r="K121" s="91">
        <f>'Adroit Sales Summary'!K121+'Asst Agencies'!K121+'STM Web Sales Summary'!K121</f>
        <v>0</v>
      </c>
      <c r="L121" s="91">
        <f>'Adroit Sales Summary'!L121+'Asst Agencies'!L121+'STM Web Sales Summary'!L121</f>
        <v>1</v>
      </c>
      <c r="M121" s="91">
        <f>'Adroit Sales Summary'!M121+'Asst Agencies'!M121+'STM Web Sales Summary'!M121</f>
        <v>0</v>
      </c>
      <c r="N121" s="91">
        <f>'Adroit Sales Summary'!N121+'Asst Agencies'!N121+'STM Web Sales Summary'!N121</f>
        <v>0</v>
      </c>
      <c r="O121" s="91">
        <f>'Adroit Sales Summary'!O121+'Asst Agencies'!O121+'STM Web Sales Summary'!O121</f>
        <v>0</v>
      </c>
      <c r="P121" s="91">
        <f>'Adroit Sales Summary'!P121+'Asst Agencies'!P121+'STM Web Sales Summary'!P121</f>
        <v>0</v>
      </c>
      <c r="Q121" s="91">
        <f>'Adroit Sales Summary'!Q121+'Asst Agencies'!Q121+'STM Web Sales Summary'!Q121</f>
        <v>0</v>
      </c>
      <c r="R121" s="91">
        <f>'Adroit Sales Summary'!R121+'Asst Agencies'!R121+'STM Web Sales Summary'!R121</f>
        <v>0</v>
      </c>
      <c r="S121" s="91">
        <f>'Adroit Sales Summary'!S121+'Asst Agencies'!S121+'STM Web Sales Summary'!S121</f>
        <v>0</v>
      </c>
      <c r="T121" s="91">
        <f>'Adroit Sales Summary'!T121+'Asst Agencies'!T121+'STM Web Sales Summary'!T121</f>
        <v>0</v>
      </c>
      <c r="U121" s="91">
        <f>'Adroit Sales Summary'!U121+'Asst Agencies'!U121+'STM Web Sales Summary'!U121</f>
        <v>0</v>
      </c>
      <c r="V121" s="91">
        <f>'Adroit Sales Summary'!V121+'Asst Agencies'!V121+'STM Web Sales Summary'!V121</f>
        <v>0</v>
      </c>
      <c r="W121" s="91">
        <f>'Adroit Sales Summary'!W121+'Asst Agencies'!W121+'STM Web Sales Summary'!W121</f>
        <v>0</v>
      </c>
      <c r="X121" s="91">
        <f>'Adroit Sales Summary'!X121+'Asst Agencies'!X121+'STM Web Sales Summary'!X121</f>
        <v>0</v>
      </c>
      <c r="Y121" s="91">
        <f>'Adroit Sales Summary'!Y121+'Asst Agencies'!Y121+'STM Web Sales Summary'!Y121</f>
        <v>0</v>
      </c>
      <c r="Z121" s="91">
        <f>'Adroit Sales Summary'!Z121+'Asst Agencies'!Z121+'STM Web Sales Summary'!Z121</f>
        <v>0</v>
      </c>
      <c r="AA121" s="91">
        <f>'Adroit Sales Summary'!AA121+'Asst Agencies'!AA121+'STM Web Sales Summary'!AA121</f>
        <v>0</v>
      </c>
      <c r="AB121" s="91">
        <f>'Adroit Sales Summary'!AB121+'Asst Agencies'!AB121+'STM Web Sales Summary'!AB121</f>
        <v>0</v>
      </c>
      <c r="AC121" s="91">
        <f>'Adroit Sales Summary'!AC121+'Asst Agencies'!AC121+'STM Web Sales Summary'!AC121</f>
        <v>0</v>
      </c>
      <c r="AD121" s="91">
        <f>'Adroit Sales Summary'!AD121+'Asst Agencies'!AD121+'STM Web Sales Summary'!AD121</f>
        <v>0</v>
      </c>
      <c r="AE121" s="91">
        <f>'Adroit Sales Summary'!AE121+'Asst Agencies'!AE121+'STM Web Sales Summary'!AE121</f>
        <v>0</v>
      </c>
      <c r="AF121" s="91">
        <f>'Adroit Sales Summary'!AF121+'Asst Agencies'!AF121+'STM Web Sales Summary'!AF121</f>
        <v>0</v>
      </c>
      <c r="AG121" s="91">
        <f>'Adroit Sales Summary'!AG121+'Asst Agencies'!AG121+'STM Web Sales Summary'!AG121</f>
        <v>0</v>
      </c>
      <c r="AH121" s="91">
        <f>'Adroit Sales Summary'!AH121+'Asst Agencies'!AH121+'STM Web Sales Summary'!AH121</f>
        <v>0</v>
      </c>
      <c r="AI121" s="91">
        <f>'Adroit Sales Summary'!AI121+'Asst Agencies'!AI121+'STM Web Sales Summary'!AI121</f>
        <v>0</v>
      </c>
      <c r="AJ121" s="91">
        <f>'Adroit Sales Summary'!AJ121+'Asst Agencies'!AJ121+'STM Web Sales Summary'!AJ121</f>
        <v>0</v>
      </c>
      <c r="AK121" s="91">
        <f>'Adroit Sales Summary'!AK121+'Asst Agencies'!AK121+'STM Web Sales Summary'!AK121</f>
        <v>0</v>
      </c>
      <c r="AL121" s="91">
        <f>'Adroit Sales Summary'!AL121+'Asst Agencies'!AL121+'STM Web Sales Summary'!AL121</f>
        <v>1</v>
      </c>
      <c r="AM121" s="91">
        <f>'Adroit Sales Summary'!AM121+'Asst Agencies'!AM121+'STM Web Sales Summary'!AM121</f>
        <v>0</v>
      </c>
      <c r="AN121" s="91">
        <f>'Adroit Sales Summary'!AN121+'Asst Agencies'!AN121+'STM Web Sales Summary'!AN121</f>
        <v>0</v>
      </c>
      <c r="AO121" s="91">
        <f>'Adroit Sales Summary'!AO121+'Asst Agencies'!AO121+'STM Web Sales Summary'!AO121</f>
        <v>0</v>
      </c>
      <c r="AP121" s="91">
        <f>'Adroit Sales Summary'!AP121+'Asst Agencies'!AP121+'STM Web Sales Summary'!AP121</f>
        <v>0</v>
      </c>
      <c r="AQ121" s="91">
        <f>'Adroit Sales Summary'!AQ121+'Asst Agencies'!AQ121+'STM Web Sales Summary'!AQ121</f>
        <v>0</v>
      </c>
      <c r="AR121" s="91">
        <f>'Adroit Sales Summary'!AR121+'Asst Agencies'!AR121+'STM Web Sales Summary'!AR121</f>
        <v>0</v>
      </c>
      <c r="AS121" s="91">
        <f>'Adroit Sales Summary'!AS121+'Asst Agencies'!AS121+'STM Web Sales Summary'!AS121</f>
        <v>0</v>
      </c>
      <c r="AT121" s="91">
        <f>'Adroit Sales Summary'!AT121+'Asst Agencies'!AT121+'STM Web Sales Summary'!AT121</f>
        <v>0</v>
      </c>
      <c r="AU121" s="91">
        <f>'Adroit Sales Summary'!AU121+'Asst Agencies'!AU121+'STM Web Sales Summary'!AU121</f>
        <v>0</v>
      </c>
      <c r="AV121" s="91">
        <f>'Adroit Sales Summary'!AV121+'Asst Agencies'!AV121+'STM Web Sales Summary'!AV121</f>
        <v>0</v>
      </c>
      <c r="AW121" s="91">
        <f>'Adroit Sales Summary'!AW121+'Asst Agencies'!AW121+'STM Web Sales Summary'!AW121</f>
        <v>0</v>
      </c>
      <c r="AX121" s="91">
        <f>'Adroit Sales Summary'!AX121+'Asst Agencies'!AX121+'STM Web Sales Summary'!AX121</f>
        <v>0</v>
      </c>
      <c r="AY121" s="91">
        <f>'Adroit Sales Summary'!AY121+'Asst Agencies'!AY121+'STM Web Sales Summary'!AY121</f>
        <v>0</v>
      </c>
      <c r="AZ121" s="91">
        <f>'Adroit Sales Summary'!AZ121+'Asst Agencies'!AZ121+'STM Web Sales Summary'!AZ121</f>
        <v>0</v>
      </c>
      <c r="BA121" s="14">
        <f>'Adroit Sales Summary'!BA121+'Asst Agencies'!BA121+'STM Web Sales Summary'!BA121</f>
        <v>3</v>
      </c>
      <c r="BC121" s="91">
        <f>'Adroit Sales Summary'!BB121+'Asst Agencies'!BB121+'Asst Agencies'!BJ121+'Asst Agencies'!BR121+'Asst Agencies'!BZ121+'Asst Agencies'!CH121+'Asst Agencies'!CP121+'STM Web Sales Summary'!BC121</f>
        <v>0</v>
      </c>
      <c r="BD121" s="91">
        <f>'Adroit Sales Summary'!BC121+'Asst Agencies'!BC121+'Asst Agencies'!BK121+'Asst Agencies'!BS121+'Asst Agencies'!CA121+'Asst Agencies'!CI121+'Asst Agencies'!CQ121+'STM Web Sales Summary'!BD121</f>
        <v>0</v>
      </c>
      <c r="BE121" s="91">
        <f>'Adroit Sales Summary'!BD121+'Asst Agencies'!BD121+'Asst Agencies'!BL121+'Asst Agencies'!BT121+'Asst Agencies'!CB121+'Asst Agencies'!CJ121+'Asst Agencies'!CR121+'STM Web Sales Summary'!BE121</f>
        <v>2</v>
      </c>
      <c r="BF121" s="91">
        <f>'Adroit Sales Summary'!BE121+'Asst Agencies'!BE121+'Asst Agencies'!BM121+'Asst Agencies'!BU121+'Asst Agencies'!CC121+'Asst Agencies'!CK121+'Asst Agencies'!CS121+'STM Web Sales Summary'!BF121</f>
        <v>1</v>
      </c>
      <c r="BG121" s="60">
        <f>'Adroit Sales Summary'!BF121+'Asst Agencies'!BF121+'Asst Agencies'!BN121+'Asst Agencies'!BV121+'Asst Agencies'!CD121+'Asst Agencies'!CL121+'Asst Agencies'!CT121+'STM Web Sales Summary'!BG121</f>
        <v>0</v>
      </c>
      <c r="BH121" s="29">
        <f>'Adroit Sales Summary'!BG121+'Asst Agencies'!BG121+'Asst Agencies'!BO121+'Asst Agencies'!BW121+'Asst Agencies'!CE121+'Asst Agencies'!CM121+'Asst Agencies'!CU121+'STM Web Sales Summary'!BH121</f>
        <v>0</v>
      </c>
      <c r="BI121" s="29">
        <f>'Adroit Sales Summary'!BH121+'Asst Agencies'!BH121+'Asst Agencies'!BP121+'Asst Agencies'!BX121+'Asst Agencies'!CF121+'Asst Agencies'!CN121+'Asst Agencies'!CV121+'STM Web Sales Summary'!BI121</f>
        <v>0</v>
      </c>
      <c r="BJ121" s="57">
        <f>'Adroit Sales Summary'!BI121+'Asst Agencies'!BI121+'Asst Agencies'!BQ121+'Asst Agencies'!BY121+'Asst Agencies'!CG121+'Asst Agencies'!CO121+'Asst Agencies'!CW121+'STM Web Sales Summary'!BJ121</f>
        <v>0</v>
      </c>
      <c r="BK121" s="14">
        <f t="shared" si="2"/>
        <v>3</v>
      </c>
      <c r="BL121" s="91">
        <f>'Adroit Sales Summary'!BK121</f>
        <v>1</v>
      </c>
      <c r="BM121" s="91">
        <f t="shared" si="3"/>
        <v>2</v>
      </c>
    </row>
    <row r="122" spans="1:65" x14ac:dyDescent="0.45">
      <c r="A122" s="2">
        <v>42836</v>
      </c>
      <c r="B122" s="91">
        <f>'Adroit Sales Summary'!B122+'Asst Agencies'!B122+'STM Web Sales Summary'!B122</f>
        <v>1</v>
      </c>
      <c r="C122" s="91">
        <f>'Adroit Sales Summary'!C122+'Asst Agencies'!C122+'STM Web Sales Summary'!C122</f>
        <v>0</v>
      </c>
      <c r="D122" s="91">
        <f>'Adroit Sales Summary'!D122+'Asst Agencies'!D122+'STM Web Sales Summary'!D122</f>
        <v>1</v>
      </c>
      <c r="E122" s="91">
        <f>'Adroit Sales Summary'!E122+'Asst Agencies'!E122+'STM Web Sales Summary'!E122</f>
        <v>0</v>
      </c>
      <c r="F122" s="91">
        <f>'Adroit Sales Summary'!F122+'Asst Agencies'!F122+'STM Web Sales Summary'!F122</f>
        <v>0</v>
      </c>
      <c r="G122" s="91">
        <f>'Adroit Sales Summary'!G122+'Asst Agencies'!G122+'STM Web Sales Summary'!G122</f>
        <v>0</v>
      </c>
      <c r="H122" s="91">
        <f>'Adroit Sales Summary'!H122+'Asst Agencies'!H122+'STM Web Sales Summary'!H122</f>
        <v>0</v>
      </c>
      <c r="I122" s="91">
        <f>'Adroit Sales Summary'!I122+'Asst Agencies'!I122+'STM Web Sales Summary'!I122</f>
        <v>0</v>
      </c>
      <c r="J122" s="91">
        <f>'Adroit Sales Summary'!J122+'Asst Agencies'!J122+'STM Web Sales Summary'!J122</f>
        <v>0</v>
      </c>
      <c r="K122" s="91">
        <f>'Adroit Sales Summary'!K122+'Asst Agencies'!K122+'STM Web Sales Summary'!K122</f>
        <v>0</v>
      </c>
      <c r="L122" s="91">
        <f>'Adroit Sales Summary'!L122+'Asst Agencies'!L122+'STM Web Sales Summary'!L122</f>
        <v>0</v>
      </c>
      <c r="M122" s="91">
        <f>'Adroit Sales Summary'!M122+'Asst Agencies'!M122+'STM Web Sales Summary'!M122</f>
        <v>0</v>
      </c>
      <c r="N122" s="91">
        <f>'Adroit Sales Summary'!N122+'Asst Agencies'!N122+'STM Web Sales Summary'!N122</f>
        <v>0</v>
      </c>
      <c r="O122" s="91">
        <f>'Adroit Sales Summary'!O122+'Asst Agencies'!O122+'STM Web Sales Summary'!O122</f>
        <v>1</v>
      </c>
      <c r="P122" s="91">
        <f>'Adroit Sales Summary'!P122+'Asst Agencies'!P122+'STM Web Sales Summary'!P122</f>
        <v>0</v>
      </c>
      <c r="Q122" s="91">
        <f>'Adroit Sales Summary'!Q122+'Asst Agencies'!Q122+'STM Web Sales Summary'!Q122</f>
        <v>0</v>
      </c>
      <c r="R122" s="91">
        <f>'Adroit Sales Summary'!R122+'Asst Agencies'!R122+'STM Web Sales Summary'!R122</f>
        <v>0</v>
      </c>
      <c r="S122" s="91">
        <f>'Adroit Sales Summary'!S122+'Asst Agencies'!S122+'STM Web Sales Summary'!S122</f>
        <v>0</v>
      </c>
      <c r="T122" s="91">
        <f>'Adroit Sales Summary'!T122+'Asst Agencies'!T122+'STM Web Sales Summary'!T122</f>
        <v>0</v>
      </c>
      <c r="U122" s="91">
        <f>'Adroit Sales Summary'!U122+'Asst Agencies'!U122+'STM Web Sales Summary'!U122</f>
        <v>0</v>
      </c>
      <c r="V122" s="91">
        <f>'Adroit Sales Summary'!V122+'Asst Agencies'!V122+'STM Web Sales Summary'!V122</f>
        <v>0</v>
      </c>
      <c r="W122" s="91">
        <f>'Adroit Sales Summary'!W122+'Asst Agencies'!W122+'STM Web Sales Summary'!W122</f>
        <v>0</v>
      </c>
      <c r="X122" s="91">
        <f>'Adroit Sales Summary'!X122+'Asst Agencies'!X122+'STM Web Sales Summary'!X122</f>
        <v>0</v>
      </c>
      <c r="Y122" s="91">
        <f>'Adroit Sales Summary'!Y122+'Asst Agencies'!Y122+'STM Web Sales Summary'!Y122</f>
        <v>0</v>
      </c>
      <c r="Z122" s="91">
        <f>'Adroit Sales Summary'!Z122+'Asst Agencies'!Z122+'STM Web Sales Summary'!Z122</f>
        <v>0</v>
      </c>
      <c r="AA122" s="91">
        <f>'Adroit Sales Summary'!AA122+'Asst Agencies'!AA122+'STM Web Sales Summary'!AA122</f>
        <v>0</v>
      </c>
      <c r="AB122" s="91">
        <f>'Adroit Sales Summary'!AB122+'Asst Agencies'!AB122+'STM Web Sales Summary'!AB122</f>
        <v>0</v>
      </c>
      <c r="AC122" s="91">
        <f>'Adroit Sales Summary'!AC122+'Asst Agencies'!AC122+'STM Web Sales Summary'!AC122</f>
        <v>0</v>
      </c>
      <c r="AD122" s="91">
        <f>'Adroit Sales Summary'!AD122+'Asst Agencies'!AD122+'STM Web Sales Summary'!AD122</f>
        <v>0</v>
      </c>
      <c r="AE122" s="91">
        <f>'Adroit Sales Summary'!AE122+'Asst Agencies'!AE122+'STM Web Sales Summary'!AE122</f>
        <v>0</v>
      </c>
      <c r="AF122" s="91">
        <f>'Adroit Sales Summary'!AF122+'Asst Agencies'!AF122+'STM Web Sales Summary'!AF122</f>
        <v>0</v>
      </c>
      <c r="AG122" s="91">
        <f>'Adroit Sales Summary'!AG122+'Asst Agencies'!AG122+'STM Web Sales Summary'!AG122</f>
        <v>0</v>
      </c>
      <c r="AH122" s="91">
        <f>'Adroit Sales Summary'!AH122+'Asst Agencies'!AH122+'STM Web Sales Summary'!AH122</f>
        <v>0</v>
      </c>
      <c r="AI122" s="91">
        <f>'Adroit Sales Summary'!AI122+'Asst Agencies'!AI122+'STM Web Sales Summary'!AI122</f>
        <v>0</v>
      </c>
      <c r="AJ122" s="91">
        <f>'Adroit Sales Summary'!AJ122+'Asst Agencies'!AJ122+'STM Web Sales Summary'!AJ122</f>
        <v>0</v>
      </c>
      <c r="AK122" s="91">
        <f>'Adroit Sales Summary'!AK122+'Asst Agencies'!AK122+'STM Web Sales Summary'!AK122</f>
        <v>1</v>
      </c>
      <c r="AL122" s="91">
        <f>'Adroit Sales Summary'!AL122+'Asst Agencies'!AL122+'STM Web Sales Summary'!AL122</f>
        <v>1</v>
      </c>
      <c r="AM122" s="91">
        <f>'Adroit Sales Summary'!AM122+'Asst Agencies'!AM122+'STM Web Sales Summary'!AM122</f>
        <v>0</v>
      </c>
      <c r="AN122" s="91">
        <f>'Adroit Sales Summary'!AN122+'Asst Agencies'!AN122+'STM Web Sales Summary'!AN122</f>
        <v>0</v>
      </c>
      <c r="AO122" s="91">
        <f>'Adroit Sales Summary'!AO122+'Asst Agencies'!AO122+'STM Web Sales Summary'!AO122</f>
        <v>0</v>
      </c>
      <c r="AP122" s="91">
        <f>'Adroit Sales Summary'!AP122+'Asst Agencies'!AP122+'STM Web Sales Summary'!AP122</f>
        <v>0</v>
      </c>
      <c r="AQ122" s="91">
        <f>'Adroit Sales Summary'!AQ122+'Asst Agencies'!AQ122+'STM Web Sales Summary'!AQ122</f>
        <v>0</v>
      </c>
      <c r="AR122" s="91">
        <f>'Adroit Sales Summary'!AR122+'Asst Agencies'!AR122+'STM Web Sales Summary'!AR122</f>
        <v>0</v>
      </c>
      <c r="AS122" s="91">
        <f>'Adroit Sales Summary'!AS122+'Asst Agencies'!AS122+'STM Web Sales Summary'!AS122</f>
        <v>2</v>
      </c>
      <c r="AT122" s="91">
        <f>'Adroit Sales Summary'!AT122+'Asst Agencies'!AT122+'STM Web Sales Summary'!AT122</f>
        <v>0</v>
      </c>
      <c r="AU122" s="91">
        <f>'Adroit Sales Summary'!AU122+'Asst Agencies'!AU122+'STM Web Sales Summary'!AU122</f>
        <v>0</v>
      </c>
      <c r="AV122" s="91">
        <f>'Adroit Sales Summary'!AV122+'Asst Agencies'!AV122+'STM Web Sales Summary'!AV122</f>
        <v>0</v>
      </c>
      <c r="AW122" s="91">
        <f>'Adroit Sales Summary'!AW122+'Asst Agencies'!AW122+'STM Web Sales Summary'!AW122</f>
        <v>0</v>
      </c>
      <c r="AX122" s="91">
        <f>'Adroit Sales Summary'!AX122+'Asst Agencies'!AX122+'STM Web Sales Summary'!AX122</f>
        <v>0</v>
      </c>
      <c r="AY122" s="91">
        <f>'Adroit Sales Summary'!AY122+'Asst Agencies'!AY122+'STM Web Sales Summary'!AY122</f>
        <v>0</v>
      </c>
      <c r="AZ122" s="91">
        <f>'Adroit Sales Summary'!AZ122+'Asst Agencies'!AZ122+'STM Web Sales Summary'!AZ122</f>
        <v>0</v>
      </c>
      <c r="BA122" s="14">
        <f>'Adroit Sales Summary'!BA122+'Asst Agencies'!BA122+'STM Web Sales Summary'!BA122</f>
        <v>7</v>
      </c>
      <c r="BC122" s="91">
        <f>'Adroit Sales Summary'!BB122+'Asst Agencies'!BB122+'Asst Agencies'!BJ122+'Asst Agencies'!BR122+'Asst Agencies'!BZ122+'Asst Agencies'!CH122+'Asst Agencies'!CP122+'STM Web Sales Summary'!BC122</f>
        <v>0</v>
      </c>
      <c r="BD122" s="91">
        <f>'Adroit Sales Summary'!BC122+'Asst Agencies'!BC122+'Asst Agencies'!BK122+'Asst Agencies'!BS122+'Asst Agencies'!CA122+'Asst Agencies'!CI122+'Asst Agencies'!CQ122+'STM Web Sales Summary'!BD122</f>
        <v>1</v>
      </c>
      <c r="BE122" s="91">
        <f>'Adroit Sales Summary'!BD122+'Asst Agencies'!BD122+'Asst Agencies'!BL122+'Asst Agencies'!BT122+'Asst Agencies'!CB122+'Asst Agencies'!CJ122+'Asst Agencies'!CR122+'STM Web Sales Summary'!BE122</f>
        <v>5</v>
      </c>
      <c r="BF122" s="91">
        <f>'Adroit Sales Summary'!BE122+'Asst Agencies'!BE122+'Asst Agencies'!BM122+'Asst Agencies'!BU122+'Asst Agencies'!CC122+'Asst Agencies'!CK122+'Asst Agencies'!CS122+'STM Web Sales Summary'!BF122</f>
        <v>1</v>
      </c>
      <c r="BG122" s="60">
        <f>'Adroit Sales Summary'!BF122+'Asst Agencies'!BF122+'Asst Agencies'!BN122+'Asst Agencies'!BV122+'Asst Agencies'!CD122+'Asst Agencies'!CL122+'Asst Agencies'!CT122+'STM Web Sales Summary'!BG122</f>
        <v>0</v>
      </c>
      <c r="BH122" s="29">
        <f>'Adroit Sales Summary'!BG122+'Asst Agencies'!BG122+'Asst Agencies'!BO122+'Asst Agencies'!BW122+'Asst Agencies'!CE122+'Asst Agencies'!CM122+'Asst Agencies'!CU122+'STM Web Sales Summary'!BH122</f>
        <v>0</v>
      </c>
      <c r="BI122" s="29">
        <f>'Adroit Sales Summary'!BH122+'Asst Agencies'!BH122+'Asst Agencies'!BP122+'Asst Agencies'!BX122+'Asst Agencies'!CF122+'Asst Agencies'!CN122+'Asst Agencies'!CV122+'STM Web Sales Summary'!BI122</f>
        <v>0</v>
      </c>
      <c r="BJ122" s="57">
        <f>'Adroit Sales Summary'!BI122+'Asst Agencies'!BI122+'Asst Agencies'!BQ122+'Asst Agencies'!BY122+'Asst Agencies'!CG122+'Asst Agencies'!CO122+'Asst Agencies'!CW122+'STM Web Sales Summary'!BJ122</f>
        <v>0</v>
      </c>
      <c r="BK122" s="14">
        <f t="shared" si="2"/>
        <v>7</v>
      </c>
      <c r="BL122" s="91">
        <f>'Adroit Sales Summary'!BK122</f>
        <v>0</v>
      </c>
      <c r="BM122" s="91">
        <f t="shared" si="3"/>
        <v>7</v>
      </c>
    </row>
    <row r="123" spans="1:65" x14ac:dyDescent="0.45">
      <c r="A123" s="2">
        <v>42837</v>
      </c>
      <c r="B123" s="91">
        <f>'Adroit Sales Summary'!B123+'Asst Agencies'!B123+'STM Web Sales Summary'!B123</f>
        <v>0</v>
      </c>
      <c r="C123" s="91">
        <f>'Adroit Sales Summary'!C123+'Asst Agencies'!C123+'STM Web Sales Summary'!C123</f>
        <v>0</v>
      </c>
      <c r="D123" s="91">
        <f>'Adroit Sales Summary'!D123+'Asst Agencies'!D123+'STM Web Sales Summary'!D123</f>
        <v>1</v>
      </c>
      <c r="E123" s="91">
        <f>'Adroit Sales Summary'!E123+'Asst Agencies'!E123+'STM Web Sales Summary'!E123</f>
        <v>0</v>
      </c>
      <c r="F123" s="91">
        <f>'Adroit Sales Summary'!F123+'Asst Agencies'!F123+'STM Web Sales Summary'!F123</f>
        <v>0</v>
      </c>
      <c r="G123" s="91">
        <f>'Adroit Sales Summary'!G123+'Asst Agencies'!G123+'STM Web Sales Summary'!G123</f>
        <v>0</v>
      </c>
      <c r="H123" s="91">
        <f>'Adroit Sales Summary'!H123+'Asst Agencies'!H123+'STM Web Sales Summary'!H123</f>
        <v>0</v>
      </c>
      <c r="I123" s="91">
        <f>'Adroit Sales Summary'!I123+'Asst Agencies'!I123+'STM Web Sales Summary'!I123</f>
        <v>0</v>
      </c>
      <c r="J123" s="91">
        <f>'Adroit Sales Summary'!J123+'Asst Agencies'!J123+'STM Web Sales Summary'!J123</f>
        <v>0</v>
      </c>
      <c r="K123" s="91">
        <f>'Adroit Sales Summary'!K123+'Asst Agencies'!K123+'STM Web Sales Summary'!K123</f>
        <v>0</v>
      </c>
      <c r="L123" s="91">
        <f>'Adroit Sales Summary'!L123+'Asst Agencies'!L123+'STM Web Sales Summary'!L123</f>
        <v>0</v>
      </c>
      <c r="M123" s="91">
        <f>'Adroit Sales Summary'!M123+'Asst Agencies'!M123+'STM Web Sales Summary'!M123</f>
        <v>0</v>
      </c>
      <c r="N123" s="91">
        <f>'Adroit Sales Summary'!N123+'Asst Agencies'!N123+'STM Web Sales Summary'!N123</f>
        <v>0</v>
      </c>
      <c r="O123" s="91">
        <f>'Adroit Sales Summary'!O123+'Asst Agencies'!O123+'STM Web Sales Summary'!O123</f>
        <v>0</v>
      </c>
      <c r="P123" s="91">
        <f>'Adroit Sales Summary'!P123+'Asst Agencies'!P123+'STM Web Sales Summary'!P123</f>
        <v>0</v>
      </c>
      <c r="Q123" s="91">
        <f>'Adroit Sales Summary'!Q123+'Asst Agencies'!Q123+'STM Web Sales Summary'!Q123</f>
        <v>0</v>
      </c>
      <c r="R123" s="91">
        <f>'Adroit Sales Summary'!R123+'Asst Agencies'!R123+'STM Web Sales Summary'!R123</f>
        <v>0</v>
      </c>
      <c r="S123" s="91">
        <f>'Adroit Sales Summary'!S123+'Asst Agencies'!S123+'STM Web Sales Summary'!S123</f>
        <v>0</v>
      </c>
      <c r="T123" s="91">
        <f>'Adroit Sales Summary'!T123+'Asst Agencies'!T123+'STM Web Sales Summary'!T123</f>
        <v>0</v>
      </c>
      <c r="U123" s="91">
        <f>'Adroit Sales Summary'!U123+'Asst Agencies'!U123+'STM Web Sales Summary'!U123</f>
        <v>0</v>
      </c>
      <c r="V123" s="91">
        <f>'Adroit Sales Summary'!V123+'Asst Agencies'!V123+'STM Web Sales Summary'!V123</f>
        <v>0</v>
      </c>
      <c r="W123" s="91">
        <f>'Adroit Sales Summary'!W123+'Asst Agencies'!W123+'STM Web Sales Summary'!W123</f>
        <v>0</v>
      </c>
      <c r="X123" s="91">
        <f>'Adroit Sales Summary'!X123+'Asst Agencies'!X123+'STM Web Sales Summary'!X123</f>
        <v>0</v>
      </c>
      <c r="Y123" s="91">
        <f>'Adroit Sales Summary'!Y123+'Asst Agencies'!Y123+'STM Web Sales Summary'!Y123</f>
        <v>0</v>
      </c>
      <c r="Z123" s="91">
        <f>'Adroit Sales Summary'!Z123+'Asst Agencies'!Z123+'STM Web Sales Summary'!Z123</f>
        <v>0</v>
      </c>
      <c r="AA123" s="91">
        <f>'Adroit Sales Summary'!AA123+'Asst Agencies'!AA123+'STM Web Sales Summary'!AA123</f>
        <v>0</v>
      </c>
      <c r="AB123" s="91">
        <f>'Adroit Sales Summary'!AB123+'Asst Agencies'!AB123+'STM Web Sales Summary'!AB123</f>
        <v>0</v>
      </c>
      <c r="AC123" s="91">
        <f>'Adroit Sales Summary'!AC123+'Asst Agencies'!AC123+'STM Web Sales Summary'!AC123</f>
        <v>0</v>
      </c>
      <c r="AD123" s="91">
        <f>'Adroit Sales Summary'!AD123+'Asst Agencies'!AD123+'STM Web Sales Summary'!AD123</f>
        <v>0</v>
      </c>
      <c r="AE123" s="91">
        <f>'Adroit Sales Summary'!AE123+'Asst Agencies'!AE123+'STM Web Sales Summary'!AE123</f>
        <v>0</v>
      </c>
      <c r="AF123" s="91">
        <f>'Adroit Sales Summary'!AF123+'Asst Agencies'!AF123+'STM Web Sales Summary'!AF123</f>
        <v>0</v>
      </c>
      <c r="AG123" s="91">
        <f>'Adroit Sales Summary'!AG123+'Asst Agencies'!AG123+'STM Web Sales Summary'!AG123</f>
        <v>0</v>
      </c>
      <c r="AH123" s="91">
        <f>'Adroit Sales Summary'!AH123+'Asst Agencies'!AH123+'STM Web Sales Summary'!AH123</f>
        <v>0</v>
      </c>
      <c r="AI123" s="91">
        <f>'Adroit Sales Summary'!AI123+'Asst Agencies'!AI123+'STM Web Sales Summary'!AI123</f>
        <v>0</v>
      </c>
      <c r="AJ123" s="91">
        <f>'Adroit Sales Summary'!AJ123+'Asst Agencies'!AJ123+'STM Web Sales Summary'!AJ123</f>
        <v>0</v>
      </c>
      <c r="AK123" s="91">
        <f>'Adroit Sales Summary'!AK123+'Asst Agencies'!AK123+'STM Web Sales Summary'!AK123</f>
        <v>0</v>
      </c>
      <c r="AL123" s="91">
        <f>'Adroit Sales Summary'!AL123+'Asst Agencies'!AL123+'STM Web Sales Summary'!AL123</f>
        <v>2</v>
      </c>
      <c r="AM123" s="91">
        <f>'Adroit Sales Summary'!AM123+'Asst Agencies'!AM123+'STM Web Sales Summary'!AM123</f>
        <v>0</v>
      </c>
      <c r="AN123" s="91">
        <f>'Adroit Sales Summary'!AN123+'Asst Agencies'!AN123+'STM Web Sales Summary'!AN123</f>
        <v>0</v>
      </c>
      <c r="AO123" s="91">
        <f>'Adroit Sales Summary'!AO123+'Asst Agencies'!AO123+'STM Web Sales Summary'!AO123</f>
        <v>0</v>
      </c>
      <c r="AP123" s="91">
        <f>'Adroit Sales Summary'!AP123+'Asst Agencies'!AP123+'STM Web Sales Summary'!AP123</f>
        <v>0</v>
      </c>
      <c r="AQ123" s="91">
        <f>'Adroit Sales Summary'!AQ123+'Asst Agencies'!AQ123+'STM Web Sales Summary'!AQ123</f>
        <v>0</v>
      </c>
      <c r="AR123" s="91">
        <f>'Adroit Sales Summary'!AR123+'Asst Agencies'!AR123+'STM Web Sales Summary'!AR123</f>
        <v>0</v>
      </c>
      <c r="AS123" s="91">
        <f>'Adroit Sales Summary'!AS123+'Asst Agencies'!AS123+'STM Web Sales Summary'!AS123</f>
        <v>3</v>
      </c>
      <c r="AT123" s="91">
        <f>'Adroit Sales Summary'!AT123+'Asst Agencies'!AT123+'STM Web Sales Summary'!AT123</f>
        <v>0</v>
      </c>
      <c r="AU123" s="91">
        <f>'Adroit Sales Summary'!AU123+'Asst Agencies'!AU123+'STM Web Sales Summary'!AU123</f>
        <v>0</v>
      </c>
      <c r="AV123" s="91">
        <f>'Adroit Sales Summary'!AV123+'Asst Agencies'!AV123+'STM Web Sales Summary'!AV123</f>
        <v>0</v>
      </c>
      <c r="AW123" s="91">
        <f>'Adroit Sales Summary'!AW123+'Asst Agencies'!AW123+'STM Web Sales Summary'!AW123</f>
        <v>0</v>
      </c>
      <c r="AX123" s="91">
        <f>'Adroit Sales Summary'!AX123+'Asst Agencies'!AX123+'STM Web Sales Summary'!AX123</f>
        <v>0</v>
      </c>
      <c r="AY123" s="91">
        <f>'Adroit Sales Summary'!AY123+'Asst Agencies'!AY123+'STM Web Sales Summary'!AY123</f>
        <v>0</v>
      </c>
      <c r="AZ123" s="91">
        <f>'Adroit Sales Summary'!AZ123+'Asst Agencies'!AZ123+'STM Web Sales Summary'!AZ123</f>
        <v>0</v>
      </c>
      <c r="BA123" s="14">
        <f>'Adroit Sales Summary'!BA123+'Asst Agencies'!BA123+'STM Web Sales Summary'!BA123</f>
        <v>6</v>
      </c>
      <c r="BC123" s="91">
        <f>'Adroit Sales Summary'!BB123+'Asst Agencies'!BB123+'Asst Agencies'!BJ123+'Asst Agencies'!BR123+'Asst Agencies'!BZ123+'Asst Agencies'!CH123+'Asst Agencies'!CP123+'STM Web Sales Summary'!BC123</f>
        <v>0</v>
      </c>
      <c r="BD123" s="91">
        <f>'Adroit Sales Summary'!BC123+'Asst Agencies'!BC123+'Asst Agencies'!BK123+'Asst Agencies'!BS123+'Asst Agencies'!CA123+'Asst Agencies'!CI123+'Asst Agencies'!CQ123+'STM Web Sales Summary'!BD123</f>
        <v>0</v>
      </c>
      <c r="BE123" s="91">
        <f>'Adroit Sales Summary'!BD123+'Asst Agencies'!BD123+'Asst Agencies'!BL123+'Asst Agencies'!BT123+'Asst Agencies'!CB123+'Asst Agencies'!CJ123+'Asst Agencies'!CR123+'STM Web Sales Summary'!BE123</f>
        <v>5</v>
      </c>
      <c r="BF123" s="91">
        <f>'Adroit Sales Summary'!BE123+'Asst Agencies'!BE123+'Asst Agencies'!BM123+'Asst Agencies'!BU123+'Asst Agencies'!CC123+'Asst Agencies'!CK123+'Asst Agencies'!CS123+'STM Web Sales Summary'!BF123</f>
        <v>1</v>
      </c>
      <c r="BG123" s="60">
        <f>'Adroit Sales Summary'!BF123+'Asst Agencies'!BF123+'Asst Agencies'!BN123+'Asst Agencies'!BV123+'Asst Agencies'!CD123+'Asst Agencies'!CL123+'Asst Agencies'!CT123+'STM Web Sales Summary'!BG123</f>
        <v>0</v>
      </c>
      <c r="BH123" s="29">
        <f>'Adroit Sales Summary'!BG123+'Asst Agencies'!BG123+'Asst Agencies'!BO123+'Asst Agencies'!BW123+'Asst Agencies'!CE123+'Asst Agencies'!CM123+'Asst Agencies'!CU123+'STM Web Sales Summary'!BH123</f>
        <v>0</v>
      </c>
      <c r="BI123" s="29">
        <f>'Adroit Sales Summary'!BH123+'Asst Agencies'!BH123+'Asst Agencies'!BP123+'Asst Agencies'!BX123+'Asst Agencies'!CF123+'Asst Agencies'!CN123+'Asst Agencies'!CV123+'STM Web Sales Summary'!BI123</f>
        <v>0</v>
      </c>
      <c r="BJ123" s="57">
        <f>'Adroit Sales Summary'!BI123+'Asst Agencies'!BI123+'Asst Agencies'!BQ123+'Asst Agencies'!BY123+'Asst Agencies'!CG123+'Asst Agencies'!CO123+'Asst Agencies'!CW123+'STM Web Sales Summary'!BJ123</f>
        <v>0</v>
      </c>
      <c r="BK123" s="14">
        <f t="shared" si="2"/>
        <v>6</v>
      </c>
      <c r="BL123" s="91">
        <f>'Adroit Sales Summary'!BK123</f>
        <v>0</v>
      </c>
      <c r="BM123" s="91">
        <f t="shared" si="3"/>
        <v>6</v>
      </c>
    </row>
    <row r="124" spans="1:65" x14ac:dyDescent="0.45">
      <c r="A124" s="2">
        <v>42838</v>
      </c>
      <c r="B124" s="91">
        <f>'Adroit Sales Summary'!B124+'Asst Agencies'!B124+'STM Web Sales Summary'!B124</f>
        <v>0</v>
      </c>
      <c r="C124" s="91">
        <f>'Adroit Sales Summary'!C124+'Asst Agencies'!C124+'STM Web Sales Summary'!C124</f>
        <v>0</v>
      </c>
      <c r="D124" s="91">
        <f>'Adroit Sales Summary'!D124+'Asst Agencies'!D124+'STM Web Sales Summary'!D124</f>
        <v>0</v>
      </c>
      <c r="E124" s="91">
        <f>'Adroit Sales Summary'!E124+'Asst Agencies'!E124+'STM Web Sales Summary'!E124</f>
        <v>0</v>
      </c>
      <c r="F124" s="91">
        <f>'Adroit Sales Summary'!F124+'Asst Agencies'!F124+'STM Web Sales Summary'!F124</f>
        <v>0</v>
      </c>
      <c r="G124" s="91">
        <f>'Adroit Sales Summary'!G124+'Asst Agencies'!G124+'STM Web Sales Summary'!G124</f>
        <v>0</v>
      </c>
      <c r="H124" s="91">
        <f>'Adroit Sales Summary'!H124+'Asst Agencies'!H124+'STM Web Sales Summary'!H124</f>
        <v>0</v>
      </c>
      <c r="I124" s="91">
        <f>'Adroit Sales Summary'!I124+'Asst Agencies'!I124+'STM Web Sales Summary'!I124</f>
        <v>0</v>
      </c>
      <c r="J124" s="91">
        <f>'Adroit Sales Summary'!J124+'Asst Agencies'!J124+'STM Web Sales Summary'!J124</f>
        <v>0</v>
      </c>
      <c r="K124" s="91">
        <f>'Adroit Sales Summary'!K124+'Asst Agencies'!K124+'STM Web Sales Summary'!K124</f>
        <v>1</v>
      </c>
      <c r="L124" s="91">
        <f>'Adroit Sales Summary'!L124+'Asst Agencies'!L124+'STM Web Sales Summary'!L124</f>
        <v>0</v>
      </c>
      <c r="M124" s="91">
        <f>'Adroit Sales Summary'!M124+'Asst Agencies'!M124+'STM Web Sales Summary'!M124</f>
        <v>0</v>
      </c>
      <c r="N124" s="91">
        <f>'Adroit Sales Summary'!N124+'Asst Agencies'!N124+'STM Web Sales Summary'!N124</f>
        <v>0</v>
      </c>
      <c r="O124" s="91">
        <f>'Adroit Sales Summary'!O124+'Asst Agencies'!O124+'STM Web Sales Summary'!O124</f>
        <v>0</v>
      </c>
      <c r="P124" s="91">
        <f>'Adroit Sales Summary'!P124+'Asst Agencies'!P124+'STM Web Sales Summary'!P124</f>
        <v>0</v>
      </c>
      <c r="Q124" s="91">
        <f>'Adroit Sales Summary'!Q124+'Asst Agencies'!Q124+'STM Web Sales Summary'!Q124</f>
        <v>0</v>
      </c>
      <c r="R124" s="91">
        <f>'Adroit Sales Summary'!R124+'Asst Agencies'!R124+'STM Web Sales Summary'!R124</f>
        <v>0</v>
      </c>
      <c r="S124" s="91">
        <f>'Adroit Sales Summary'!S124+'Asst Agencies'!S124+'STM Web Sales Summary'!S124</f>
        <v>0</v>
      </c>
      <c r="T124" s="91">
        <f>'Adroit Sales Summary'!T124+'Asst Agencies'!T124+'STM Web Sales Summary'!T124</f>
        <v>0</v>
      </c>
      <c r="U124" s="91">
        <f>'Adroit Sales Summary'!U124+'Asst Agencies'!U124+'STM Web Sales Summary'!U124</f>
        <v>0</v>
      </c>
      <c r="V124" s="91">
        <f>'Adroit Sales Summary'!V124+'Asst Agencies'!V124+'STM Web Sales Summary'!V124</f>
        <v>0</v>
      </c>
      <c r="W124" s="91">
        <f>'Adroit Sales Summary'!W124+'Asst Agencies'!W124+'STM Web Sales Summary'!W124</f>
        <v>0</v>
      </c>
      <c r="X124" s="91">
        <f>'Adroit Sales Summary'!X124+'Asst Agencies'!X124+'STM Web Sales Summary'!X124</f>
        <v>0</v>
      </c>
      <c r="Y124" s="91">
        <f>'Adroit Sales Summary'!Y124+'Asst Agencies'!Y124+'STM Web Sales Summary'!Y124</f>
        <v>0</v>
      </c>
      <c r="Z124" s="91">
        <f>'Adroit Sales Summary'!Z124+'Asst Agencies'!Z124+'STM Web Sales Summary'!Z124</f>
        <v>0</v>
      </c>
      <c r="AA124" s="91">
        <f>'Adroit Sales Summary'!AA124+'Asst Agencies'!AA124+'STM Web Sales Summary'!AA124</f>
        <v>0</v>
      </c>
      <c r="AB124" s="91">
        <f>'Adroit Sales Summary'!AB124+'Asst Agencies'!AB124+'STM Web Sales Summary'!AB124</f>
        <v>0</v>
      </c>
      <c r="AC124" s="91">
        <f>'Adroit Sales Summary'!AC124+'Asst Agencies'!AC124+'STM Web Sales Summary'!AC124</f>
        <v>0</v>
      </c>
      <c r="AD124" s="91">
        <f>'Adroit Sales Summary'!AD124+'Asst Agencies'!AD124+'STM Web Sales Summary'!AD124</f>
        <v>0</v>
      </c>
      <c r="AE124" s="91">
        <f>'Adroit Sales Summary'!AE124+'Asst Agencies'!AE124+'STM Web Sales Summary'!AE124</f>
        <v>0</v>
      </c>
      <c r="AF124" s="91">
        <f>'Adroit Sales Summary'!AF124+'Asst Agencies'!AF124+'STM Web Sales Summary'!AF124</f>
        <v>0</v>
      </c>
      <c r="AG124" s="91">
        <f>'Adroit Sales Summary'!AG124+'Asst Agencies'!AG124+'STM Web Sales Summary'!AG124</f>
        <v>0</v>
      </c>
      <c r="AH124" s="91">
        <f>'Adroit Sales Summary'!AH124+'Asst Agencies'!AH124+'STM Web Sales Summary'!AH124</f>
        <v>0</v>
      </c>
      <c r="AI124" s="91">
        <f>'Adroit Sales Summary'!AI124+'Asst Agencies'!AI124+'STM Web Sales Summary'!AI124</f>
        <v>0</v>
      </c>
      <c r="AJ124" s="91">
        <f>'Adroit Sales Summary'!AJ124+'Asst Agencies'!AJ124+'STM Web Sales Summary'!AJ124</f>
        <v>0</v>
      </c>
      <c r="AK124" s="91">
        <f>'Adroit Sales Summary'!AK124+'Asst Agencies'!AK124+'STM Web Sales Summary'!AK124</f>
        <v>0</v>
      </c>
      <c r="AL124" s="91">
        <f>'Adroit Sales Summary'!AL124+'Asst Agencies'!AL124+'STM Web Sales Summary'!AL124</f>
        <v>1</v>
      </c>
      <c r="AM124" s="91">
        <f>'Adroit Sales Summary'!AM124+'Asst Agencies'!AM124+'STM Web Sales Summary'!AM124</f>
        <v>0</v>
      </c>
      <c r="AN124" s="91">
        <f>'Adroit Sales Summary'!AN124+'Asst Agencies'!AN124+'STM Web Sales Summary'!AN124</f>
        <v>1</v>
      </c>
      <c r="AO124" s="91">
        <f>'Adroit Sales Summary'!AO124+'Asst Agencies'!AO124+'STM Web Sales Summary'!AO124</f>
        <v>0</v>
      </c>
      <c r="AP124" s="91">
        <f>'Adroit Sales Summary'!AP124+'Asst Agencies'!AP124+'STM Web Sales Summary'!AP124</f>
        <v>0</v>
      </c>
      <c r="AQ124" s="91">
        <f>'Adroit Sales Summary'!AQ124+'Asst Agencies'!AQ124+'STM Web Sales Summary'!AQ124</f>
        <v>0</v>
      </c>
      <c r="AR124" s="91">
        <f>'Adroit Sales Summary'!AR124+'Asst Agencies'!AR124+'STM Web Sales Summary'!AR124</f>
        <v>0</v>
      </c>
      <c r="AS124" s="91">
        <f>'Adroit Sales Summary'!AS124+'Asst Agencies'!AS124+'STM Web Sales Summary'!AS124</f>
        <v>2</v>
      </c>
      <c r="AT124" s="91">
        <f>'Adroit Sales Summary'!AT124+'Asst Agencies'!AT124+'STM Web Sales Summary'!AT124</f>
        <v>0</v>
      </c>
      <c r="AU124" s="91">
        <f>'Adroit Sales Summary'!AU124+'Asst Agencies'!AU124+'STM Web Sales Summary'!AU124</f>
        <v>0</v>
      </c>
      <c r="AV124" s="91">
        <f>'Adroit Sales Summary'!AV124+'Asst Agencies'!AV124+'STM Web Sales Summary'!AV124</f>
        <v>0</v>
      </c>
      <c r="AW124" s="91">
        <f>'Adroit Sales Summary'!AW124+'Asst Agencies'!AW124+'STM Web Sales Summary'!AW124</f>
        <v>0</v>
      </c>
      <c r="AX124" s="91">
        <f>'Adroit Sales Summary'!AX124+'Asst Agencies'!AX124+'STM Web Sales Summary'!AX124</f>
        <v>0</v>
      </c>
      <c r="AY124" s="91">
        <f>'Adroit Sales Summary'!AY124+'Asst Agencies'!AY124+'STM Web Sales Summary'!AY124</f>
        <v>0</v>
      </c>
      <c r="AZ124" s="91">
        <f>'Adroit Sales Summary'!AZ124+'Asst Agencies'!AZ124+'STM Web Sales Summary'!AZ124</f>
        <v>1</v>
      </c>
      <c r="BA124" s="14">
        <f>'Adroit Sales Summary'!BA124+'Asst Agencies'!BA124+'STM Web Sales Summary'!BA124</f>
        <v>6</v>
      </c>
      <c r="BC124" s="91">
        <f>'Adroit Sales Summary'!BB124+'Asst Agencies'!BB124+'Asst Agencies'!BJ124+'Asst Agencies'!BR124+'Asst Agencies'!BZ124+'Asst Agencies'!CH124+'Asst Agencies'!CP124+'STM Web Sales Summary'!BC124</f>
        <v>0</v>
      </c>
      <c r="BD124" s="91">
        <f>'Adroit Sales Summary'!BC124+'Asst Agencies'!BC124+'Asst Agencies'!BK124+'Asst Agencies'!BS124+'Asst Agencies'!CA124+'Asst Agencies'!CI124+'Asst Agencies'!CQ124+'STM Web Sales Summary'!BD124</f>
        <v>1</v>
      </c>
      <c r="BE124" s="91">
        <f>'Adroit Sales Summary'!BD124+'Asst Agencies'!BD124+'Asst Agencies'!BL124+'Asst Agencies'!BT124+'Asst Agencies'!CB124+'Asst Agencies'!CJ124+'Asst Agencies'!CR124+'STM Web Sales Summary'!BE124</f>
        <v>1</v>
      </c>
      <c r="BF124" s="91">
        <f>'Adroit Sales Summary'!BE124+'Asst Agencies'!BE124+'Asst Agencies'!BM124+'Asst Agencies'!BU124+'Asst Agencies'!CC124+'Asst Agencies'!CK124+'Asst Agencies'!CS124+'STM Web Sales Summary'!BF124</f>
        <v>4</v>
      </c>
      <c r="BG124" s="60">
        <f>'Adroit Sales Summary'!BF124+'Asst Agencies'!BF124+'Asst Agencies'!BN124+'Asst Agencies'!BV124+'Asst Agencies'!CD124+'Asst Agencies'!CL124+'Asst Agencies'!CT124+'STM Web Sales Summary'!BG124</f>
        <v>0</v>
      </c>
      <c r="BH124" s="29">
        <f>'Adroit Sales Summary'!BG124+'Asst Agencies'!BG124+'Asst Agencies'!BO124+'Asst Agencies'!BW124+'Asst Agencies'!CE124+'Asst Agencies'!CM124+'Asst Agencies'!CU124+'STM Web Sales Summary'!BH124</f>
        <v>0</v>
      </c>
      <c r="BI124" s="29">
        <f>'Adroit Sales Summary'!BH124+'Asst Agencies'!BH124+'Asst Agencies'!BP124+'Asst Agencies'!BX124+'Asst Agencies'!CF124+'Asst Agencies'!CN124+'Asst Agencies'!CV124+'STM Web Sales Summary'!BI124</f>
        <v>0</v>
      </c>
      <c r="BJ124" s="57">
        <f>'Adroit Sales Summary'!BI124+'Asst Agencies'!BI124+'Asst Agencies'!BQ124+'Asst Agencies'!BY124+'Asst Agencies'!CG124+'Asst Agencies'!CO124+'Asst Agencies'!CW124+'STM Web Sales Summary'!BJ124</f>
        <v>0</v>
      </c>
      <c r="BK124" s="14">
        <f t="shared" si="2"/>
        <v>6</v>
      </c>
      <c r="BL124" s="91">
        <f>'Adroit Sales Summary'!BK124</f>
        <v>0</v>
      </c>
      <c r="BM124" s="91">
        <f t="shared" si="3"/>
        <v>6</v>
      </c>
    </row>
    <row r="125" spans="1:65" x14ac:dyDescent="0.45">
      <c r="A125" s="2">
        <v>42839</v>
      </c>
      <c r="B125" s="91">
        <f>'Adroit Sales Summary'!B125+'Asst Agencies'!B125+'STM Web Sales Summary'!B125</f>
        <v>0</v>
      </c>
      <c r="C125" s="91">
        <f>'Adroit Sales Summary'!C125+'Asst Agencies'!C125+'STM Web Sales Summary'!C125</f>
        <v>0</v>
      </c>
      <c r="D125" s="91">
        <f>'Adroit Sales Summary'!D125+'Asst Agencies'!D125+'STM Web Sales Summary'!D125</f>
        <v>0</v>
      </c>
      <c r="E125" s="91">
        <f>'Adroit Sales Summary'!E125+'Asst Agencies'!E125+'STM Web Sales Summary'!E125</f>
        <v>0</v>
      </c>
      <c r="F125" s="91">
        <f>'Adroit Sales Summary'!F125+'Asst Agencies'!F125+'STM Web Sales Summary'!F125</f>
        <v>0</v>
      </c>
      <c r="G125" s="91">
        <f>'Adroit Sales Summary'!G125+'Asst Agencies'!G125+'STM Web Sales Summary'!G125</f>
        <v>0</v>
      </c>
      <c r="H125" s="91">
        <f>'Adroit Sales Summary'!H125+'Asst Agencies'!H125+'STM Web Sales Summary'!H125</f>
        <v>0</v>
      </c>
      <c r="I125" s="91">
        <f>'Adroit Sales Summary'!I125+'Asst Agencies'!I125+'STM Web Sales Summary'!I125</f>
        <v>0</v>
      </c>
      <c r="J125" s="91">
        <f>'Adroit Sales Summary'!J125+'Asst Agencies'!J125+'STM Web Sales Summary'!J125</f>
        <v>0</v>
      </c>
      <c r="K125" s="91">
        <f>'Adroit Sales Summary'!K125+'Asst Agencies'!K125+'STM Web Sales Summary'!K125</f>
        <v>0</v>
      </c>
      <c r="L125" s="91">
        <f>'Adroit Sales Summary'!L125+'Asst Agencies'!L125+'STM Web Sales Summary'!L125</f>
        <v>0</v>
      </c>
      <c r="M125" s="91">
        <f>'Adroit Sales Summary'!M125+'Asst Agencies'!M125+'STM Web Sales Summary'!M125</f>
        <v>0</v>
      </c>
      <c r="N125" s="91">
        <f>'Adroit Sales Summary'!N125+'Asst Agencies'!N125+'STM Web Sales Summary'!N125</f>
        <v>0</v>
      </c>
      <c r="O125" s="91">
        <f>'Adroit Sales Summary'!O125+'Asst Agencies'!O125+'STM Web Sales Summary'!O125</f>
        <v>0</v>
      </c>
      <c r="P125" s="91">
        <f>'Adroit Sales Summary'!P125+'Asst Agencies'!P125+'STM Web Sales Summary'!P125</f>
        <v>0</v>
      </c>
      <c r="Q125" s="91">
        <f>'Adroit Sales Summary'!Q125+'Asst Agencies'!Q125+'STM Web Sales Summary'!Q125</f>
        <v>0</v>
      </c>
      <c r="R125" s="91">
        <f>'Adroit Sales Summary'!R125+'Asst Agencies'!R125+'STM Web Sales Summary'!R125</f>
        <v>0</v>
      </c>
      <c r="S125" s="91">
        <f>'Adroit Sales Summary'!S125+'Asst Agencies'!S125+'STM Web Sales Summary'!S125</f>
        <v>0</v>
      </c>
      <c r="T125" s="91">
        <f>'Adroit Sales Summary'!T125+'Asst Agencies'!T125+'STM Web Sales Summary'!T125</f>
        <v>0</v>
      </c>
      <c r="U125" s="91">
        <f>'Adroit Sales Summary'!U125+'Asst Agencies'!U125+'STM Web Sales Summary'!U125</f>
        <v>0</v>
      </c>
      <c r="V125" s="91">
        <f>'Adroit Sales Summary'!V125+'Asst Agencies'!V125+'STM Web Sales Summary'!V125</f>
        <v>0</v>
      </c>
      <c r="W125" s="91">
        <f>'Adroit Sales Summary'!W125+'Asst Agencies'!W125+'STM Web Sales Summary'!W125</f>
        <v>0</v>
      </c>
      <c r="X125" s="91">
        <f>'Adroit Sales Summary'!X125+'Asst Agencies'!X125+'STM Web Sales Summary'!X125</f>
        <v>1</v>
      </c>
      <c r="Y125" s="91">
        <f>'Adroit Sales Summary'!Y125+'Asst Agencies'!Y125+'STM Web Sales Summary'!Y125</f>
        <v>0</v>
      </c>
      <c r="Z125" s="91">
        <f>'Adroit Sales Summary'!Z125+'Asst Agencies'!Z125+'STM Web Sales Summary'!Z125</f>
        <v>0</v>
      </c>
      <c r="AA125" s="91">
        <f>'Adroit Sales Summary'!AA125+'Asst Agencies'!AA125+'STM Web Sales Summary'!AA125</f>
        <v>0</v>
      </c>
      <c r="AB125" s="91">
        <f>'Adroit Sales Summary'!AB125+'Asst Agencies'!AB125+'STM Web Sales Summary'!AB125</f>
        <v>0</v>
      </c>
      <c r="AC125" s="91">
        <f>'Adroit Sales Summary'!AC125+'Asst Agencies'!AC125+'STM Web Sales Summary'!AC125</f>
        <v>0</v>
      </c>
      <c r="AD125" s="91">
        <f>'Adroit Sales Summary'!AD125+'Asst Agencies'!AD125+'STM Web Sales Summary'!AD125</f>
        <v>0</v>
      </c>
      <c r="AE125" s="91">
        <f>'Adroit Sales Summary'!AE125+'Asst Agencies'!AE125+'STM Web Sales Summary'!AE125</f>
        <v>0</v>
      </c>
      <c r="AF125" s="91">
        <f>'Adroit Sales Summary'!AF125+'Asst Agencies'!AF125+'STM Web Sales Summary'!AF125</f>
        <v>0</v>
      </c>
      <c r="AG125" s="91">
        <f>'Adroit Sales Summary'!AG125+'Asst Agencies'!AG125+'STM Web Sales Summary'!AG125</f>
        <v>0</v>
      </c>
      <c r="AH125" s="91">
        <f>'Adroit Sales Summary'!AH125+'Asst Agencies'!AH125+'STM Web Sales Summary'!AH125</f>
        <v>0</v>
      </c>
      <c r="AI125" s="91">
        <f>'Adroit Sales Summary'!AI125+'Asst Agencies'!AI125+'STM Web Sales Summary'!AI125</f>
        <v>0</v>
      </c>
      <c r="AJ125" s="91">
        <f>'Adroit Sales Summary'!AJ125+'Asst Agencies'!AJ125+'STM Web Sales Summary'!AJ125</f>
        <v>0</v>
      </c>
      <c r="AK125" s="91">
        <f>'Adroit Sales Summary'!AK125+'Asst Agencies'!AK125+'STM Web Sales Summary'!AK125</f>
        <v>0</v>
      </c>
      <c r="AL125" s="91">
        <f>'Adroit Sales Summary'!AL125+'Asst Agencies'!AL125+'STM Web Sales Summary'!AL125</f>
        <v>0</v>
      </c>
      <c r="AM125" s="91">
        <f>'Adroit Sales Summary'!AM125+'Asst Agencies'!AM125+'STM Web Sales Summary'!AM125</f>
        <v>0</v>
      </c>
      <c r="AN125" s="91">
        <f>'Adroit Sales Summary'!AN125+'Asst Agencies'!AN125+'STM Web Sales Summary'!AN125</f>
        <v>0</v>
      </c>
      <c r="AO125" s="91">
        <f>'Adroit Sales Summary'!AO125+'Asst Agencies'!AO125+'STM Web Sales Summary'!AO125</f>
        <v>0</v>
      </c>
      <c r="AP125" s="91">
        <f>'Adroit Sales Summary'!AP125+'Asst Agencies'!AP125+'STM Web Sales Summary'!AP125</f>
        <v>0</v>
      </c>
      <c r="AQ125" s="91">
        <f>'Adroit Sales Summary'!AQ125+'Asst Agencies'!AQ125+'STM Web Sales Summary'!AQ125</f>
        <v>0</v>
      </c>
      <c r="AR125" s="91">
        <f>'Adroit Sales Summary'!AR125+'Asst Agencies'!AR125+'STM Web Sales Summary'!AR125</f>
        <v>0</v>
      </c>
      <c r="AS125" s="91">
        <f>'Adroit Sales Summary'!AS125+'Asst Agencies'!AS125+'STM Web Sales Summary'!AS125</f>
        <v>3</v>
      </c>
      <c r="AT125" s="91">
        <f>'Adroit Sales Summary'!AT125+'Asst Agencies'!AT125+'STM Web Sales Summary'!AT125</f>
        <v>0</v>
      </c>
      <c r="AU125" s="91">
        <f>'Adroit Sales Summary'!AU125+'Asst Agencies'!AU125+'STM Web Sales Summary'!AU125</f>
        <v>0</v>
      </c>
      <c r="AV125" s="91">
        <f>'Adroit Sales Summary'!AV125+'Asst Agencies'!AV125+'STM Web Sales Summary'!AV125</f>
        <v>0</v>
      </c>
      <c r="AW125" s="91">
        <f>'Adroit Sales Summary'!AW125+'Asst Agencies'!AW125+'STM Web Sales Summary'!AW125</f>
        <v>0</v>
      </c>
      <c r="AX125" s="91">
        <f>'Adroit Sales Summary'!AX125+'Asst Agencies'!AX125+'STM Web Sales Summary'!AX125</f>
        <v>0</v>
      </c>
      <c r="AY125" s="91">
        <f>'Adroit Sales Summary'!AY125+'Asst Agencies'!AY125+'STM Web Sales Summary'!AY125</f>
        <v>0</v>
      </c>
      <c r="AZ125" s="91">
        <f>'Adroit Sales Summary'!AZ125+'Asst Agencies'!AZ125+'STM Web Sales Summary'!AZ125</f>
        <v>0</v>
      </c>
      <c r="BA125" s="14">
        <f>'Adroit Sales Summary'!BA125+'Asst Agencies'!BA125+'STM Web Sales Summary'!BA125</f>
        <v>4</v>
      </c>
      <c r="BC125" s="91">
        <f>'Adroit Sales Summary'!BB125+'Asst Agencies'!BB125+'Asst Agencies'!BJ125+'Asst Agencies'!BR125+'Asst Agencies'!BZ125+'Asst Agencies'!CH125+'Asst Agencies'!CP125+'STM Web Sales Summary'!BC125</f>
        <v>0</v>
      </c>
      <c r="BD125" s="91">
        <f>'Adroit Sales Summary'!BC125+'Asst Agencies'!BC125+'Asst Agencies'!BK125+'Asst Agencies'!BS125+'Asst Agencies'!CA125+'Asst Agencies'!CI125+'Asst Agencies'!CQ125+'STM Web Sales Summary'!BD125</f>
        <v>0</v>
      </c>
      <c r="BE125" s="91">
        <f>'Adroit Sales Summary'!BD125+'Asst Agencies'!BD125+'Asst Agencies'!BL125+'Asst Agencies'!BT125+'Asst Agencies'!CB125+'Asst Agencies'!CJ125+'Asst Agencies'!CR125+'STM Web Sales Summary'!BE125</f>
        <v>1</v>
      </c>
      <c r="BF125" s="91">
        <f>'Adroit Sales Summary'!BE125+'Asst Agencies'!BE125+'Asst Agencies'!BM125+'Asst Agencies'!BU125+'Asst Agencies'!CC125+'Asst Agencies'!CK125+'Asst Agencies'!CS125+'STM Web Sales Summary'!BF125</f>
        <v>2</v>
      </c>
      <c r="BG125" s="60">
        <f>'Adroit Sales Summary'!BF125+'Asst Agencies'!BF125+'Asst Agencies'!BN125+'Asst Agencies'!BV125+'Asst Agencies'!CD125+'Asst Agencies'!CL125+'Asst Agencies'!CT125+'STM Web Sales Summary'!BG125</f>
        <v>0</v>
      </c>
      <c r="BH125" s="29">
        <f>'Adroit Sales Summary'!BG125+'Asst Agencies'!BG125+'Asst Agencies'!BO125+'Asst Agencies'!BW125+'Asst Agencies'!CE125+'Asst Agencies'!CM125+'Asst Agencies'!CU125+'STM Web Sales Summary'!BH125</f>
        <v>0</v>
      </c>
      <c r="BI125" s="29">
        <f>'Adroit Sales Summary'!BH125+'Asst Agencies'!BH125+'Asst Agencies'!BP125+'Asst Agencies'!BX125+'Asst Agencies'!CF125+'Asst Agencies'!CN125+'Asst Agencies'!CV125+'STM Web Sales Summary'!BI125</f>
        <v>0</v>
      </c>
      <c r="BJ125" s="57">
        <f>'Adroit Sales Summary'!BI125+'Asst Agencies'!BI125+'Asst Agencies'!BQ125+'Asst Agencies'!BY125+'Asst Agencies'!CG125+'Asst Agencies'!CO125+'Asst Agencies'!CW125+'STM Web Sales Summary'!BJ125</f>
        <v>1</v>
      </c>
      <c r="BK125" s="14">
        <f t="shared" si="2"/>
        <v>4</v>
      </c>
      <c r="BL125" s="91">
        <f>'Adroit Sales Summary'!BK125</f>
        <v>0</v>
      </c>
      <c r="BM125" s="91">
        <f t="shared" si="3"/>
        <v>4</v>
      </c>
    </row>
    <row r="126" spans="1:65" x14ac:dyDescent="0.45">
      <c r="A126" s="2">
        <v>42840</v>
      </c>
      <c r="B126" s="91">
        <f>'Adroit Sales Summary'!B126+'Asst Agencies'!B126+'STM Web Sales Summary'!B126</f>
        <v>0</v>
      </c>
      <c r="C126" s="91">
        <f>'Adroit Sales Summary'!C126+'Asst Agencies'!C126+'STM Web Sales Summary'!C126</f>
        <v>0</v>
      </c>
      <c r="D126" s="91">
        <f>'Adroit Sales Summary'!D126+'Asst Agencies'!D126+'STM Web Sales Summary'!D126</f>
        <v>0</v>
      </c>
      <c r="E126" s="91">
        <f>'Adroit Sales Summary'!E126+'Asst Agencies'!E126+'STM Web Sales Summary'!E126</f>
        <v>0</v>
      </c>
      <c r="F126" s="91">
        <f>'Adroit Sales Summary'!F126+'Asst Agencies'!F126+'STM Web Sales Summary'!F126</f>
        <v>0</v>
      </c>
      <c r="G126" s="91">
        <f>'Adroit Sales Summary'!G126+'Asst Agencies'!G126+'STM Web Sales Summary'!G126</f>
        <v>0</v>
      </c>
      <c r="H126" s="91">
        <f>'Adroit Sales Summary'!H126+'Asst Agencies'!H126+'STM Web Sales Summary'!H126</f>
        <v>0</v>
      </c>
      <c r="I126" s="91">
        <f>'Adroit Sales Summary'!I126+'Asst Agencies'!I126+'STM Web Sales Summary'!I126</f>
        <v>0</v>
      </c>
      <c r="J126" s="91">
        <f>'Adroit Sales Summary'!J126+'Asst Agencies'!J126+'STM Web Sales Summary'!J126</f>
        <v>0</v>
      </c>
      <c r="K126" s="91">
        <f>'Adroit Sales Summary'!K126+'Asst Agencies'!K126+'STM Web Sales Summary'!K126</f>
        <v>0</v>
      </c>
      <c r="L126" s="91">
        <f>'Adroit Sales Summary'!L126+'Asst Agencies'!L126+'STM Web Sales Summary'!L126</f>
        <v>0</v>
      </c>
      <c r="M126" s="91">
        <f>'Adroit Sales Summary'!M126+'Asst Agencies'!M126+'STM Web Sales Summary'!M126</f>
        <v>0</v>
      </c>
      <c r="N126" s="91">
        <f>'Adroit Sales Summary'!N126+'Asst Agencies'!N126+'STM Web Sales Summary'!N126</f>
        <v>0</v>
      </c>
      <c r="O126" s="91">
        <f>'Adroit Sales Summary'!O126+'Asst Agencies'!O126+'STM Web Sales Summary'!O126</f>
        <v>0</v>
      </c>
      <c r="P126" s="91">
        <f>'Adroit Sales Summary'!P126+'Asst Agencies'!P126+'STM Web Sales Summary'!P126</f>
        <v>0</v>
      </c>
      <c r="Q126" s="91">
        <f>'Adroit Sales Summary'!Q126+'Asst Agencies'!Q126+'STM Web Sales Summary'!Q126</f>
        <v>0</v>
      </c>
      <c r="R126" s="91">
        <f>'Adroit Sales Summary'!R126+'Asst Agencies'!R126+'STM Web Sales Summary'!R126</f>
        <v>0</v>
      </c>
      <c r="S126" s="91">
        <f>'Adroit Sales Summary'!S126+'Asst Agencies'!S126+'STM Web Sales Summary'!S126</f>
        <v>0</v>
      </c>
      <c r="T126" s="91">
        <f>'Adroit Sales Summary'!T126+'Asst Agencies'!T126+'STM Web Sales Summary'!T126</f>
        <v>0</v>
      </c>
      <c r="U126" s="91">
        <f>'Adroit Sales Summary'!U126+'Asst Agencies'!U126+'STM Web Sales Summary'!U126</f>
        <v>0</v>
      </c>
      <c r="V126" s="91">
        <f>'Adroit Sales Summary'!V126+'Asst Agencies'!V126+'STM Web Sales Summary'!V126</f>
        <v>0</v>
      </c>
      <c r="W126" s="91">
        <f>'Adroit Sales Summary'!W126+'Asst Agencies'!W126+'STM Web Sales Summary'!W126</f>
        <v>0</v>
      </c>
      <c r="X126" s="91">
        <f>'Adroit Sales Summary'!X126+'Asst Agencies'!X126+'STM Web Sales Summary'!X126</f>
        <v>0</v>
      </c>
      <c r="Y126" s="91">
        <f>'Adroit Sales Summary'!Y126+'Asst Agencies'!Y126+'STM Web Sales Summary'!Y126</f>
        <v>0</v>
      </c>
      <c r="Z126" s="91">
        <f>'Adroit Sales Summary'!Z126+'Asst Agencies'!Z126+'STM Web Sales Summary'!Z126</f>
        <v>0</v>
      </c>
      <c r="AA126" s="91">
        <f>'Adroit Sales Summary'!AA126+'Asst Agencies'!AA126+'STM Web Sales Summary'!AA126</f>
        <v>0</v>
      </c>
      <c r="AB126" s="91">
        <f>'Adroit Sales Summary'!AB126+'Asst Agencies'!AB126+'STM Web Sales Summary'!AB126</f>
        <v>0</v>
      </c>
      <c r="AC126" s="91">
        <f>'Adroit Sales Summary'!AC126+'Asst Agencies'!AC126+'STM Web Sales Summary'!AC126</f>
        <v>0</v>
      </c>
      <c r="AD126" s="91">
        <f>'Adroit Sales Summary'!AD126+'Asst Agencies'!AD126+'STM Web Sales Summary'!AD126</f>
        <v>0</v>
      </c>
      <c r="AE126" s="91">
        <f>'Adroit Sales Summary'!AE126+'Asst Agencies'!AE126+'STM Web Sales Summary'!AE126</f>
        <v>0</v>
      </c>
      <c r="AF126" s="91">
        <f>'Adroit Sales Summary'!AF126+'Asst Agencies'!AF126+'STM Web Sales Summary'!AF126</f>
        <v>0</v>
      </c>
      <c r="AG126" s="91">
        <f>'Adroit Sales Summary'!AG126+'Asst Agencies'!AG126+'STM Web Sales Summary'!AG126</f>
        <v>0</v>
      </c>
      <c r="AH126" s="91">
        <f>'Adroit Sales Summary'!AH126+'Asst Agencies'!AH126+'STM Web Sales Summary'!AH126</f>
        <v>0</v>
      </c>
      <c r="AI126" s="91">
        <f>'Adroit Sales Summary'!AI126+'Asst Agencies'!AI126+'STM Web Sales Summary'!AI126</f>
        <v>0</v>
      </c>
      <c r="AJ126" s="91">
        <f>'Adroit Sales Summary'!AJ126+'Asst Agencies'!AJ126+'STM Web Sales Summary'!AJ126</f>
        <v>0</v>
      </c>
      <c r="AK126" s="91">
        <f>'Adroit Sales Summary'!AK126+'Asst Agencies'!AK126+'STM Web Sales Summary'!AK126</f>
        <v>0</v>
      </c>
      <c r="AL126" s="91">
        <f>'Adroit Sales Summary'!AL126+'Asst Agencies'!AL126+'STM Web Sales Summary'!AL126</f>
        <v>0</v>
      </c>
      <c r="AM126" s="91">
        <f>'Adroit Sales Summary'!AM126+'Asst Agencies'!AM126+'STM Web Sales Summary'!AM126</f>
        <v>0</v>
      </c>
      <c r="AN126" s="91">
        <f>'Adroit Sales Summary'!AN126+'Asst Agencies'!AN126+'STM Web Sales Summary'!AN126</f>
        <v>0</v>
      </c>
      <c r="AO126" s="91">
        <f>'Adroit Sales Summary'!AO126+'Asst Agencies'!AO126+'STM Web Sales Summary'!AO126</f>
        <v>0</v>
      </c>
      <c r="AP126" s="91">
        <f>'Adroit Sales Summary'!AP126+'Asst Agencies'!AP126+'STM Web Sales Summary'!AP126</f>
        <v>0</v>
      </c>
      <c r="AQ126" s="91">
        <f>'Adroit Sales Summary'!AQ126+'Asst Agencies'!AQ126+'STM Web Sales Summary'!AQ126</f>
        <v>0</v>
      </c>
      <c r="AR126" s="91">
        <f>'Adroit Sales Summary'!AR126+'Asst Agencies'!AR126+'STM Web Sales Summary'!AR126</f>
        <v>0</v>
      </c>
      <c r="AS126" s="91">
        <f>'Adroit Sales Summary'!AS126+'Asst Agencies'!AS126+'STM Web Sales Summary'!AS126</f>
        <v>1</v>
      </c>
      <c r="AT126" s="91">
        <f>'Adroit Sales Summary'!AT126+'Asst Agencies'!AT126+'STM Web Sales Summary'!AT126</f>
        <v>0</v>
      </c>
      <c r="AU126" s="91">
        <f>'Adroit Sales Summary'!AU126+'Asst Agencies'!AU126+'STM Web Sales Summary'!AU126</f>
        <v>0</v>
      </c>
      <c r="AV126" s="91">
        <f>'Adroit Sales Summary'!AV126+'Asst Agencies'!AV126+'STM Web Sales Summary'!AV126</f>
        <v>0</v>
      </c>
      <c r="AW126" s="91">
        <f>'Adroit Sales Summary'!AW126+'Asst Agencies'!AW126+'STM Web Sales Summary'!AW126</f>
        <v>0</v>
      </c>
      <c r="AX126" s="91">
        <f>'Adroit Sales Summary'!AX126+'Asst Agencies'!AX126+'STM Web Sales Summary'!AX126</f>
        <v>0</v>
      </c>
      <c r="AY126" s="91">
        <f>'Adroit Sales Summary'!AY126+'Asst Agencies'!AY126+'STM Web Sales Summary'!AY126</f>
        <v>0</v>
      </c>
      <c r="AZ126" s="91">
        <f>'Adroit Sales Summary'!AZ126+'Asst Agencies'!AZ126+'STM Web Sales Summary'!AZ126</f>
        <v>0</v>
      </c>
      <c r="BA126" s="14">
        <f>'Adroit Sales Summary'!BA126+'Asst Agencies'!BA126+'STM Web Sales Summary'!BA126</f>
        <v>1</v>
      </c>
      <c r="BC126" s="91">
        <f>'Adroit Sales Summary'!BB126+'Asst Agencies'!BB126+'Asst Agencies'!BJ126+'Asst Agencies'!BR126+'Asst Agencies'!BZ126+'Asst Agencies'!CH126+'Asst Agencies'!CP126+'STM Web Sales Summary'!BC126</f>
        <v>0</v>
      </c>
      <c r="BD126" s="91">
        <f>'Adroit Sales Summary'!BC126+'Asst Agencies'!BC126+'Asst Agencies'!BK126+'Asst Agencies'!BS126+'Asst Agencies'!CA126+'Asst Agencies'!CI126+'Asst Agencies'!CQ126+'STM Web Sales Summary'!BD126</f>
        <v>0</v>
      </c>
      <c r="BE126" s="91">
        <f>'Adroit Sales Summary'!BD126+'Asst Agencies'!BD126+'Asst Agencies'!BL126+'Asst Agencies'!BT126+'Asst Agencies'!CB126+'Asst Agencies'!CJ126+'Asst Agencies'!CR126+'STM Web Sales Summary'!BE126</f>
        <v>0</v>
      </c>
      <c r="BF126" s="91">
        <f>'Adroit Sales Summary'!BE126+'Asst Agencies'!BE126+'Asst Agencies'!BM126+'Asst Agencies'!BU126+'Asst Agencies'!CC126+'Asst Agencies'!CK126+'Asst Agencies'!CS126+'STM Web Sales Summary'!BF126</f>
        <v>1</v>
      </c>
      <c r="BG126" s="60">
        <f>'Adroit Sales Summary'!BF126+'Asst Agencies'!BF126+'Asst Agencies'!BN126+'Asst Agencies'!BV126+'Asst Agencies'!CD126+'Asst Agencies'!CL126+'Asst Agencies'!CT126+'STM Web Sales Summary'!BG126</f>
        <v>0</v>
      </c>
      <c r="BH126" s="29">
        <f>'Adroit Sales Summary'!BG126+'Asst Agencies'!BG126+'Asst Agencies'!BO126+'Asst Agencies'!BW126+'Asst Agencies'!CE126+'Asst Agencies'!CM126+'Asst Agencies'!CU126+'STM Web Sales Summary'!BH126</f>
        <v>0</v>
      </c>
      <c r="BI126" s="29">
        <f>'Adroit Sales Summary'!BH126+'Asst Agencies'!BH126+'Asst Agencies'!BP126+'Asst Agencies'!BX126+'Asst Agencies'!CF126+'Asst Agencies'!CN126+'Asst Agencies'!CV126+'STM Web Sales Summary'!BI126</f>
        <v>0</v>
      </c>
      <c r="BJ126" s="57">
        <f>'Adroit Sales Summary'!BI126+'Asst Agencies'!BI126+'Asst Agencies'!BQ126+'Asst Agencies'!BY126+'Asst Agencies'!CG126+'Asst Agencies'!CO126+'Asst Agencies'!CW126+'STM Web Sales Summary'!BJ126</f>
        <v>0</v>
      </c>
      <c r="BK126" s="14">
        <f t="shared" si="2"/>
        <v>1</v>
      </c>
      <c r="BL126" s="91">
        <f>'Adroit Sales Summary'!BK126</f>
        <v>0</v>
      </c>
      <c r="BM126" s="91">
        <f t="shared" si="3"/>
        <v>1</v>
      </c>
    </row>
    <row r="127" spans="1:65" s="18" customFormat="1" x14ac:dyDescent="0.45">
      <c r="A127" s="3" t="s">
        <v>58</v>
      </c>
      <c r="B127" s="4">
        <f>'Adroit Sales Summary'!B127+'Asst Agencies'!B127+'STM Web Sales Summary'!B127</f>
        <v>1</v>
      </c>
      <c r="C127" s="4">
        <f>'Adroit Sales Summary'!C127+'Asst Agencies'!C127+'STM Web Sales Summary'!C127</f>
        <v>0</v>
      </c>
      <c r="D127" s="4">
        <f>'Adroit Sales Summary'!D127+'Asst Agencies'!D127+'STM Web Sales Summary'!D127</f>
        <v>2</v>
      </c>
      <c r="E127" s="4">
        <f>'Adroit Sales Summary'!E127+'Asst Agencies'!E127+'STM Web Sales Summary'!E127</f>
        <v>0</v>
      </c>
      <c r="F127" s="4">
        <f>'Adroit Sales Summary'!F127+'Asst Agencies'!F127+'STM Web Sales Summary'!F127</f>
        <v>0</v>
      </c>
      <c r="G127" s="4">
        <f>'Adroit Sales Summary'!G127+'Asst Agencies'!G127+'STM Web Sales Summary'!G127</f>
        <v>0</v>
      </c>
      <c r="H127" s="4">
        <f>'Adroit Sales Summary'!H127+'Asst Agencies'!H127+'STM Web Sales Summary'!H127</f>
        <v>0</v>
      </c>
      <c r="I127" s="4">
        <f>'Adroit Sales Summary'!I127+'Asst Agencies'!I127+'STM Web Sales Summary'!I127</f>
        <v>0</v>
      </c>
      <c r="J127" s="4">
        <f>'Adroit Sales Summary'!J127+'Asst Agencies'!J127+'STM Web Sales Summary'!J127</f>
        <v>1</v>
      </c>
      <c r="K127" s="4">
        <f>'Adroit Sales Summary'!K127+'Asst Agencies'!K127+'STM Web Sales Summary'!K127</f>
        <v>1</v>
      </c>
      <c r="L127" s="4">
        <f>'Adroit Sales Summary'!L127+'Asst Agencies'!L127+'STM Web Sales Summary'!L127</f>
        <v>1</v>
      </c>
      <c r="M127" s="4">
        <f>'Adroit Sales Summary'!M127+'Asst Agencies'!M127+'STM Web Sales Summary'!M127</f>
        <v>0</v>
      </c>
      <c r="N127" s="4">
        <f>'Adroit Sales Summary'!N127+'Asst Agencies'!N127+'STM Web Sales Summary'!N127</f>
        <v>0</v>
      </c>
      <c r="O127" s="4">
        <f>'Adroit Sales Summary'!O127+'Asst Agencies'!O127+'STM Web Sales Summary'!O127</f>
        <v>1</v>
      </c>
      <c r="P127" s="4">
        <f>'Adroit Sales Summary'!P127+'Asst Agencies'!P127+'STM Web Sales Summary'!P127</f>
        <v>0</v>
      </c>
      <c r="Q127" s="4">
        <f>'Adroit Sales Summary'!Q127+'Asst Agencies'!Q127+'STM Web Sales Summary'!Q127</f>
        <v>1</v>
      </c>
      <c r="R127" s="4">
        <f>'Adroit Sales Summary'!R127+'Asst Agencies'!R127+'STM Web Sales Summary'!R127</f>
        <v>0</v>
      </c>
      <c r="S127" s="4">
        <f>'Adroit Sales Summary'!S127+'Asst Agencies'!S127+'STM Web Sales Summary'!S127</f>
        <v>0</v>
      </c>
      <c r="T127" s="4">
        <f>'Adroit Sales Summary'!T127+'Asst Agencies'!T127+'STM Web Sales Summary'!T127</f>
        <v>0</v>
      </c>
      <c r="U127" s="4">
        <f>'Adroit Sales Summary'!U127+'Asst Agencies'!U127+'STM Web Sales Summary'!U127</f>
        <v>0</v>
      </c>
      <c r="V127" s="4">
        <f>'Adroit Sales Summary'!V127+'Asst Agencies'!V127+'STM Web Sales Summary'!V127</f>
        <v>0</v>
      </c>
      <c r="W127" s="4">
        <f>'Adroit Sales Summary'!W127+'Asst Agencies'!W127+'STM Web Sales Summary'!W127</f>
        <v>0</v>
      </c>
      <c r="X127" s="4">
        <f>'Adroit Sales Summary'!X127+'Asst Agencies'!X127+'STM Web Sales Summary'!X127</f>
        <v>1</v>
      </c>
      <c r="Y127" s="4">
        <f>'Adroit Sales Summary'!Y127+'Asst Agencies'!Y127+'STM Web Sales Summary'!Y127</f>
        <v>0</v>
      </c>
      <c r="Z127" s="4">
        <f>'Adroit Sales Summary'!Z127+'Asst Agencies'!Z127+'STM Web Sales Summary'!Z127</f>
        <v>0</v>
      </c>
      <c r="AA127" s="4">
        <f>'Adroit Sales Summary'!AA127+'Asst Agencies'!AA127+'STM Web Sales Summary'!AA127</f>
        <v>0</v>
      </c>
      <c r="AB127" s="4">
        <f>'Adroit Sales Summary'!AB127+'Asst Agencies'!AB127+'STM Web Sales Summary'!AB127</f>
        <v>0</v>
      </c>
      <c r="AC127" s="4">
        <f>'Adroit Sales Summary'!AC127+'Asst Agencies'!AC127+'STM Web Sales Summary'!AC127</f>
        <v>0</v>
      </c>
      <c r="AD127" s="4">
        <f>'Adroit Sales Summary'!AD127+'Asst Agencies'!AD127+'STM Web Sales Summary'!AD127</f>
        <v>0</v>
      </c>
      <c r="AE127" s="4">
        <f>'Adroit Sales Summary'!AE127+'Asst Agencies'!AE127+'STM Web Sales Summary'!AE127</f>
        <v>0</v>
      </c>
      <c r="AF127" s="4">
        <f>'Adroit Sales Summary'!AF127+'Asst Agencies'!AF127+'STM Web Sales Summary'!AF127</f>
        <v>0</v>
      </c>
      <c r="AG127" s="4">
        <f>'Adroit Sales Summary'!AG127+'Asst Agencies'!AG127+'STM Web Sales Summary'!AG127</f>
        <v>0</v>
      </c>
      <c r="AH127" s="4">
        <f>'Adroit Sales Summary'!AH127+'Asst Agencies'!AH127+'STM Web Sales Summary'!AH127</f>
        <v>0</v>
      </c>
      <c r="AI127" s="4">
        <f>'Adroit Sales Summary'!AI127+'Asst Agencies'!AI127+'STM Web Sales Summary'!AI127</f>
        <v>0</v>
      </c>
      <c r="AJ127" s="4">
        <f>'Adroit Sales Summary'!AJ127+'Asst Agencies'!AJ127+'STM Web Sales Summary'!AJ127</f>
        <v>0</v>
      </c>
      <c r="AK127" s="4">
        <f>'Adroit Sales Summary'!AK127+'Asst Agencies'!AK127+'STM Web Sales Summary'!AK127</f>
        <v>1</v>
      </c>
      <c r="AL127" s="4">
        <f>'Adroit Sales Summary'!AL127+'Asst Agencies'!AL127+'STM Web Sales Summary'!AL127</f>
        <v>5</v>
      </c>
      <c r="AM127" s="4">
        <f>'Adroit Sales Summary'!AM127+'Asst Agencies'!AM127+'STM Web Sales Summary'!AM127</f>
        <v>0</v>
      </c>
      <c r="AN127" s="4">
        <f>'Adroit Sales Summary'!AN127+'Asst Agencies'!AN127+'STM Web Sales Summary'!AN127</f>
        <v>1</v>
      </c>
      <c r="AO127" s="4">
        <f>'Adroit Sales Summary'!AO127+'Asst Agencies'!AO127+'STM Web Sales Summary'!AO127</f>
        <v>0</v>
      </c>
      <c r="AP127" s="4">
        <f>'Adroit Sales Summary'!AP127+'Asst Agencies'!AP127+'STM Web Sales Summary'!AP127</f>
        <v>0</v>
      </c>
      <c r="AQ127" s="4">
        <f>'Adroit Sales Summary'!AQ127+'Asst Agencies'!AQ127+'STM Web Sales Summary'!AQ127</f>
        <v>0</v>
      </c>
      <c r="AR127" s="4">
        <f>'Adroit Sales Summary'!AR127+'Asst Agencies'!AR127+'STM Web Sales Summary'!AR127</f>
        <v>0</v>
      </c>
      <c r="AS127" s="4">
        <f>'Adroit Sales Summary'!AS127+'Asst Agencies'!AS127+'STM Web Sales Summary'!AS127</f>
        <v>12</v>
      </c>
      <c r="AT127" s="4">
        <f>'Adroit Sales Summary'!AT127+'Asst Agencies'!AT127+'STM Web Sales Summary'!AT127</f>
        <v>0</v>
      </c>
      <c r="AU127" s="4">
        <f>'Adroit Sales Summary'!AU127+'Asst Agencies'!AU127+'STM Web Sales Summary'!AU127</f>
        <v>0</v>
      </c>
      <c r="AV127" s="4">
        <f>'Adroit Sales Summary'!AV127+'Asst Agencies'!AV127+'STM Web Sales Summary'!AV127</f>
        <v>0</v>
      </c>
      <c r="AW127" s="4">
        <f>'Adroit Sales Summary'!AW127+'Asst Agencies'!AW127+'STM Web Sales Summary'!AW127</f>
        <v>0</v>
      </c>
      <c r="AX127" s="4">
        <f>'Adroit Sales Summary'!AX127+'Asst Agencies'!AX127+'STM Web Sales Summary'!AX127</f>
        <v>0</v>
      </c>
      <c r="AY127" s="4">
        <f>'Adroit Sales Summary'!AY127+'Asst Agencies'!AY127+'STM Web Sales Summary'!AY127</f>
        <v>0</v>
      </c>
      <c r="AZ127" s="4">
        <f>'Adroit Sales Summary'!AZ127+'Asst Agencies'!AZ127+'STM Web Sales Summary'!AZ127</f>
        <v>1</v>
      </c>
      <c r="BA127" s="18">
        <f>'Adroit Sales Summary'!BA127+'Asst Agencies'!BA127+'STM Web Sales Summary'!BA127</f>
        <v>29</v>
      </c>
      <c r="BC127" s="4">
        <f>'Adroit Sales Summary'!BB127+'Asst Agencies'!BB127+'Asst Agencies'!BJ127+'Asst Agencies'!BR127+'Asst Agencies'!BZ127+'Asst Agencies'!CH127+'Asst Agencies'!CP127+'STM Web Sales Summary'!BC127</f>
        <v>0</v>
      </c>
      <c r="BD127" s="4">
        <f>'Adroit Sales Summary'!BC127+'Asst Agencies'!BC127+'Asst Agencies'!BK127+'Asst Agencies'!BS127+'Asst Agencies'!CA127+'Asst Agencies'!CI127+'Asst Agencies'!CQ127+'STM Web Sales Summary'!BD127</f>
        <v>2</v>
      </c>
      <c r="BE127" s="4">
        <f>'Adroit Sales Summary'!BD127+'Asst Agencies'!BD127+'Asst Agencies'!BL127+'Asst Agencies'!BT127+'Asst Agencies'!CB127+'Asst Agencies'!CJ127+'Asst Agencies'!CR127+'STM Web Sales Summary'!BE127</f>
        <v>14</v>
      </c>
      <c r="BF127" s="4">
        <f>'Adroit Sales Summary'!BE127+'Asst Agencies'!BE127+'Asst Agencies'!BM127+'Asst Agencies'!BU127+'Asst Agencies'!CC127+'Asst Agencies'!CK127+'Asst Agencies'!CS127+'STM Web Sales Summary'!BF127</f>
        <v>12</v>
      </c>
      <c r="BG127" s="62">
        <f>'Adroit Sales Summary'!BF127+'Asst Agencies'!BF127+'Asst Agencies'!BN127+'Asst Agencies'!BV127+'Asst Agencies'!CD127+'Asst Agencies'!CL127+'Asst Agencies'!CT127+'STM Web Sales Summary'!BG127</f>
        <v>0</v>
      </c>
      <c r="BH127" s="30">
        <f>'Adroit Sales Summary'!BG127+'Asst Agencies'!BG127+'Asst Agencies'!BO127+'Asst Agencies'!BW127+'Asst Agencies'!CE127+'Asst Agencies'!CM127+'Asst Agencies'!CU127+'STM Web Sales Summary'!BH127</f>
        <v>0</v>
      </c>
      <c r="BI127" s="30">
        <f>'Adroit Sales Summary'!BH127+'Asst Agencies'!BH127+'Asst Agencies'!BP127+'Asst Agencies'!BX127+'Asst Agencies'!CF127+'Asst Agencies'!CN127+'Asst Agencies'!CV127+'STM Web Sales Summary'!BI127</f>
        <v>0</v>
      </c>
      <c r="BJ127" s="68">
        <f>'Adroit Sales Summary'!BI127+'Asst Agencies'!BI127+'Asst Agencies'!BQ127+'Asst Agencies'!BY127+'Asst Agencies'!CG127+'Asst Agencies'!CO127+'Asst Agencies'!CW127+'STM Web Sales Summary'!BJ127</f>
        <v>1</v>
      </c>
      <c r="BK127" s="18">
        <f t="shared" si="2"/>
        <v>29</v>
      </c>
      <c r="BL127" s="4">
        <f>'Adroit Sales Summary'!BK127</f>
        <v>1</v>
      </c>
      <c r="BM127" s="4">
        <f t="shared" si="3"/>
        <v>28</v>
      </c>
    </row>
    <row r="128" spans="1:65" x14ac:dyDescent="0.45">
      <c r="A128" s="2">
        <v>42841</v>
      </c>
      <c r="B128" s="91">
        <f>'Adroit Sales Summary'!B128+'Asst Agencies'!B128+'STM Web Sales Summary'!B128</f>
        <v>0</v>
      </c>
      <c r="C128" s="91">
        <f>'Adroit Sales Summary'!C128+'Asst Agencies'!C128+'STM Web Sales Summary'!C128</f>
        <v>0</v>
      </c>
      <c r="D128" s="91">
        <f>'Adroit Sales Summary'!D128+'Asst Agencies'!D128+'STM Web Sales Summary'!D128</f>
        <v>0</v>
      </c>
      <c r="E128" s="91">
        <f>'Adroit Sales Summary'!E128+'Asst Agencies'!E128+'STM Web Sales Summary'!E128</f>
        <v>0</v>
      </c>
      <c r="F128" s="91">
        <f>'Adroit Sales Summary'!F128+'Asst Agencies'!F128+'STM Web Sales Summary'!F128</f>
        <v>0</v>
      </c>
      <c r="G128" s="91">
        <f>'Adroit Sales Summary'!G128+'Asst Agencies'!G128+'STM Web Sales Summary'!G128</f>
        <v>0</v>
      </c>
      <c r="H128" s="91">
        <f>'Adroit Sales Summary'!H128+'Asst Agencies'!H128+'STM Web Sales Summary'!H128</f>
        <v>0</v>
      </c>
      <c r="I128" s="91">
        <f>'Adroit Sales Summary'!I128+'Asst Agencies'!I128+'STM Web Sales Summary'!I128</f>
        <v>0</v>
      </c>
      <c r="J128" s="91">
        <f>'Adroit Sales Summary'!J128+'Asst Agencies'!J128+'STM Web Sales Summary'!J128</f>
        <v>0</v>
      </c>
      <c r="K128" s="91">
        <f>'Adroit Sales Summary'!K128+'Asst Agencies'!K128+'STM Web Sales Summary'!K128</f>
        <v>0</v>
      </c>
      <c r="L128" s="91">
        <f>'Adroit Sales Summary'!L128+'Asst Agencies'!L128+'STM Web Sales Summary'!L128</f>
        <v>0</v>
      </c>
      <c r="M128" s="91">
        <f>'Adroit Sales Summary'!M128+'Asst Agencies'!M128+'STM Web Sales Summary'!M128</f>
        <v>0</v>
      </c>
      <c r="N128" s="91">
        <f>'Adroit Sales Summary'!N128+'Asst Agencies'!N128+'STM Web Sales Summary'!N128</f>
        <v>0</v>
      </c>
      <c r="O128" s="91">
        <f>'Adroit Sales Summary'!O128+'Asst Agencies'!O128+'STM Web Sales Summary'!O128</f>
        <v>0</v>
      </c>
      <c r="P128" s="91">
        <f>'Adroit Sales Summary'!P128+'Asst Agencies'!P128+'STM Web Sales Summary'!P128</f>
        <v>0</v>
      </c>
      <c r="Q128" s="91">
        <f>'Adroit Sales Summary'!Q128+'Asst Agencies'!Q128+'STM Web Sales Summary'!Q128</f>
        <v>0</v>
      </c>
      <c r="R128" s="91">
        <f>'Adroit Sales Summary'!R128+'Asst Agencies'!R128+'STM Web Sales Summary'!R128</f>
        <v>0</v>
      </c>
      <c r="S128" s="91">
        <f>'Adroit Sales Summary'!S128+'Asst Agencies'!S128+'STM Web Sales Summary'!S128</f>
        <v>0</v>
      </c>
      <c r="T128" s="91">
        <f>'Adroit Sales Summary'!T128+'Asst Agencies'!T128+'STM Web Sales Summary'!T128</f>
        <v>0</v>
      </c>
      <c r="U128" s="91">
        <f>'Adroit Sales Summary'!U128+'Asst Agencies'!U128+'STM Web Sales Summary'!U128</f>
        <v>0</v>
      </c>
      <c r="V128" s="91">
        <f>'Adroit Sales Summary'!V128+'Asst Agencies'!V128+'STM Web Sales Summary'!V128</f>
        <v>0</v>
      </c>
      <c r="W128" s="91">
        <f>'Adroit Sales Summary'!W128+'Asst Agencies'!W128+'STM Web Sales Summary'!W128</f>
        <v>0</v>
      </c>
      <c r="X128" s="91">
        <f>'Adroit Sales Summary'!X128+'Asst Agencies'!X128+'STM Web Sales Summary'!X128</f>
        <v>0</v>
      </c>
      <c r="Y128" s="91">
        <f>'Adroit Sales Summary'!Y128+'Asst Agencies'!Y128+'STM Web Sales Summary'!Y128</f>
        <v>0</v>
      </c>
      <c r="Z128" s="91">
        <f>'Adroit Sales Summary'!Z128+'Asst Agencies'!Z128+'STM Web Sales Summary'!Z128</f>
        <v>0</v>
      </c>
      <c r="AA128" s="91">
        <f>'Adroit Sales Summary'!AA128+'Asst Agencies'!AA128+'STM Web Sales Summary'!AA128</f>
        <v>0</v>
      </c>
      <c r="AB128" s="91">
        <f>'Adroit Sales Summary'!AB128+'Asst Agencies'!AB128+'STM Web Sales Summary'!AB128</f>
        <v>0</v>
      </c>
      <c r="AC128" s="91">
        <f>'Adroit Sales Summary'!AC128+'Asst Agencies'!AC128+'STM Web Sales Summary'!AC128</f>
        <v>0</v>
      </c>
      <c r="AD128" s="91">
        <f>'Adroit Sales Summary'!AD128+'Asst Agencies'!AD128+'STM Web Sales Summary'!AD128</f>
        <v>0</v>
      </c>
      <c r="AE128" s="91">
        <f>'Adroit Sales Summary'!AE128+'Asst Agencies'!AE128+'STM Web Sales Summary'!AE128</f>
        <v>0</v>
      </c>
      <c r="AF128" s="91">
        <f>'Adroit Sales Summary'!AF128+'Asst Agencies'!AF128+'STM Web Sales Summary'!AF128</f>
        <v>0</v>
      </c>
      <c r="AG128" s="91">
        <f>'Adroit Sales Summary'!AG128+'Asst Agencies'!AG128+'STM Web Sales Summary'!AG128</f>
        <v>0</v>
      </c>
      <c r="AH128" s="91">
        <f>'Adroit Sales Summary'!AH128+'Asst Agencies'!AH128+'STM Web Sales Summary'!AH128</f>
        <v>0</v>
      </c>
      <c r="AI128" s="91">
        <f>'Adroit Sales Summary'!AI128+'Asst Agencies'!AI128+'STM Web Sales Summary'!AI128</f>
        <v>0</v>
      </c>
      <c r="AJ128" s="91">
        <f>'Adroit Sales Summary'!AJ128+'Asst Agencies'!AJ128+'STM Web Sales Summary'!AJ128</f>
        <v>0</v>
      </c>
      <c r="AK128" s="91">
        <f>'Adroit Sales Summary'!AK128+'Asst Agencies'!AK128+'STM Web Sales Summary'!AK128</f>
        <v>0</v>
      </c>
      <c r="AL128" s="91">
        <f>'Adroit Sales Summary'!AL128+'Asst Agencies'!AL128+'STM Web Sales Summary'!AL128</f>
        <v>0</v>
      </c>
      <c r="AM128" s="91">
        <f>'Adroit Sales Summary'!AM128+'Asst Agencies'!AM128+'STM Web Sales Summary'!AM128</f>
        <v>0</v>
      </c>
      <c r="AN128" s="91">
        <f>'Adroit Sales Summary'!AN128+'Asst Agencies'!AN128+'STM Web Sales Summary'!AN128</f>
        <v>0</v>
      </c>
      <c r="AO128" s="91">
        <f>'Adroit Sales Summary'!AO128+'Asst Agencies'!AO128+'STM Web Sales Summary'!AO128</f>
        <v>0</v>
      </c>
      <c r="AP128" s="91">
        <f>'Adroit Sales Summary'!AP128+'Asst Agencies'!AP128+'STM Web Sales Summary'!AP128</f>
        <v>0</v>
      </c>
      <c r="AQ128" s="91">
        <f>'Adroit Sales Summary'!AQ128+'Asst Agencies'!AQ128+'STM Web Sales Summary'!AQ128</f>
        <v>0</v>
      </c>
      <c r="AR128" s="91">
        <f>'Adroit Sales Summary'!AR128+'Asst Agencies'!AR128+'STM Web Sales Summary'!AR128</f>
        <v>0</v>
      </c>
      <c r="AS128" s="91">
        <f>'Adroit Sales Summary'!AS128+'Asst Agencies'!AS128+'STM Web Sales Summary'!AS128</f>
        <v>0</v>
      </c>
      <c r="AT128" s="91">
        <f>'Adroit Sales Summary'!AT128+'Asst Agencies'!AT128+'STM Web Sales Summary'!AT128</f>
        <v>0</v>
      </c>
      <c r="AU128" s="91">
        <f>'Adroit Sales Summary'!AU128+'Asst Agencies'!AU128+'STM Web Sales Summary'!AU128</f>
        <v>0</v>
      </c>
      <c r="AV128" s="91">
        <f>'Adroit Sales Summary'!AV128+'Asst Agencies'!AV128+'STM Web Sales Summary'!AV128</f>
        <v>0</v>
      </c>
      <c r="AW128" s="91">
        <f>'Adroit Sales Summary'!AW128+'Asst Agencies'!AW128+'STM Web Sales Summary'!AW128</f>
        <v>0</v>
      </c>
      <c r="AX128" s="91">
        <f>'Adroit Sales Summary'!AX128+'Asst Agencies'!AX128+'STM Web Sales Summary'!AX128</f>
        <v>0</v>
      </c>
      <c r="AY128" s="91">
        <f>'Adroit Sales Summary'!AY128+'Asst Agencies'!AY128+'STM Web Sales Summary'!AY128</f>
        <v>0</v>
      </c>
      <c r="AZ128" s="91">
        <f>'Adroit Sales Summary'!AZ128+'Asst Agencies'!AZ128+'STM Web Sales Summary'!AZ128</f>
        <v>0</v>
      </c>
      <c r="BA128" s="14">
        <f>'Adroit Sales Summary'!BA128+'Asst Agencies'!BA128+'STM Web Sales Summary'!BA128</f>
        <v>0</v>
      </c>
      <c r="BC128" s="91">
        <f>'Adroit Sales Summary'!BB128+'Asst Agencies'!BB128+'Asst Agencies'!BJ128+'Asst Agencies'!BR128+'Asst Agencies'!BZ128+'Asst Agencies'!CH128+'Asst Agencies'!CP128+'STM Web Sales Summary'!BC128</f>
        <v>0</v>
      </c>
      <c r="BD128" s="91">
        <f>'Adroit Sales Summary'!BC128+'Asst Agencies'!BC128+'Asst Agencies'!BK128+'Asst Agencies'!BS128+'Asst Agencies'!CA128+'Asst Agencies'!CI128+'Asst Agencies'!CQ128+'STM Web Sales Summary'!BD128</f>
        <v>0</v>
      </c>
      <c r="BE128" s="91">
        <f>'Adroit Sales Summary'!BD128+'Asst Agencies'!BD128+'Asst Agencies'!BL128+'Asst Agencies'!BT128+'Asst Agencies'!CB128+'Asst Agencies'!CJ128+'Asst Agencies'!CR128+'STM Web Sales Summary'!BE128</f>
        <v>0</v>
      </c>
      <c r="BF128" s="91">
        <f>'Adroit Sales Summary'!BE128+'Asst Agencies'!BE128+'Asst Agencies'!BM128+'Asst Agencies'!BU128+'Asst Agencies'!CC128+'Asst Agencies'!CK128+'Asst Agencies'!CS128+'STM Web Sales Summary'!BF128</f>
        <v>0</v>
      </c>
      <c r="BG128" s="60">
        <f>'Adroit Sales Summary'!BF128+'Asst Agencies'!BF128+'Asst Agencies'!BN128+'Asst Agencies'!BV128+'Asst Agencies'!CD128+'Asst Agencies'!CL128+'Asst Agencies'!CT128+'STM Web Sales Summary'!BG128</f>
        <v>0</v>
      </c>
      <c r="BH128" s="29">
        <f>'Adroit Sales Summary'!BG128+'Asst Agencies'!BG128+'Asst Agencies'!BO128+'Asst Agencies'!BW128+'Asst Agencies'!CE128+'Asst Agencies'!CM128+'Asst Agencies'!CU128+'STM Web Sales Summary'!BH128</f>
        <v>0</v>
      </c>
      <c r="BI128" s="29">
        <f>'Adroit Sales Summary'!BH128+'Asst Agencies'!BH128+'Asst Agencies'!BP128+'Asst Agencies'!BX128+'Asst Agencies'!CF128+'Asst Agencies'!CN128+'Asst Agencies'!CV128+'STM Web Sales Summary'!BI128</f>
        <v>0</v>
      </c>
      <c r="BJ128" s="57">
        <f>'Adroit Sales Summary'!BI128+'Asst Agencies'!BI128+'Asst Agencies'!BQ128+'Asst Agencies'!BY128+'Asst Agencies'!CG128+'Asst Agencies'!CO128+'Asst Agencies'!CW128+'STM Web Sales Summary'!BJ128</f>
        <v>0</v>
      </c>
      <c r="BK128" s="14">
        <f t="shared" si="2"/>
        <v>0</v>
      </c>
      <c r="BL128" s="91">
        <f>'Adroit Sales Summary'!BK128</f>
        <v>0</v>
      </c>
      <c r="BM128" s="91">
        <f t="shared" si="3"/>
        <v>0</v>
      </c>
    </row>
    <row r="129" spans="1:65" x14ac:dyDescent="0.45">
      <c r="A129" s="2">
        <v>42842</v>
      </c>
      <c r="B129" s="91">
        <f>'Adroit Sales Summary'!B129+'Asst Agencies'!B129+'STM Web Sales Summary'!B129</f>
        <v>0</v>
      </c>
      <c r="C129" s="91">
        <f>'Adroit Sales Summary'!C129+'Asst Agencies'!C129+'STM Web Sales Summary'!C129</f>
        <v>0</v>
      </c>
      <c r="D129" s="91">
        <f>'Adroit Sales Summary'!D129+'Asst Agencies'!D129+'STM Web Sales Summary'!D129</f>
        <v>2</v>
      </c>
      <c r="E129" s="91">
        <f>'Adroit Sales Summary'!E129+'Asst Agencies'!E129+'STM Web Sales Summary'!E129</f>
        <v>0</v>
      </c>
      <c r="F129" s="91">
        <f>'Adroit Sales Summary'!F129+'Asst Agencies'!F129+'STM Web Sales Summary'!F129</f>
        <v>0</v>
      </c>
      <c r="G129" s="91">
        <f>'Adroit Sales Summary'!G129+'Asst Agencies'!G129+'STM Web Sales Summary'!G129</f>
        <v>0</v>
      </c>
      <c r="H129" s="91">
        <f>'Adroit Sales Summary'!H129+'Asst Agencies'!H129+'STM Web Sales Summary'!H129</f>
        <v>0</v>
      </c>
      <c r="I129" s="91">
        <f>'Adroit Sales Summary'!I129+'Asst Agencies'!I129+'STM Web Sales Summary'!I129</f>
        <v>0</v>
      </c>
      <c r="J129" s="91">
        <f>'Adroit Sales Summary'!J129+'Asst Agencies'!J129+'STM Web Sales Summary'!J129</f>
        <v>0</v>
      </c>
      <c r="K129" s="91">
        <f>'Adroit Sales Summary'!K129+'Asst Agencies'!K129+'STM Web Sales Summary'!K129</f>
        <v>0</v>
      </c>
      <c r="L129" s="91">
        <f>'Adroit Sales Summary'!L129+'Asst Agencies'!L129+'STM Web Sales Summary'!L129</f>
        <v>0</v>
      </c>
      <c r="M129" s="91">
        <f>'Adroit Sales Summary'!M129+'Asst Agencies'!M129+'STM Web Sales Summary'!M129</f>
        <v>0</v>
      </c>
      <c r="N129" s="91">
        <f>'Adroit Sales Summary'!N129+'Asst Agencies'!N129+'STM Web Sales Summary'!N129</f>
        <v>0</v>
      </c>
      <c r="O129" s="91">
        <f>'Adroit Sales Summary'!O129+'Asst Agencies'!O129+'STM Web Sales Summary'!O129</f>
        <v>0</v>
      </c>
      <c r="P129" s="91">
        <f>'Adroit Sales Summary'!P129+'Asst Agencies'!P129+'STM Web Sales Summary'!P129</f>
        <v>0</v>
      </c>
      <c r="Q129" s="91">
        <f>'Adroit Sales Summary'!Q129+'Asst Agencies'!Q129+'STM Web Sales Summary'!Q129</f>
        <v>0</v>
      </c>
      <c r="R129" s="91">
        <f>'Adroit Sales Summary'!R129+'Asst Agencies'!R129+'STM Web Sales Summary'!R129</f>
        <v>0</v>
      </c>
      <c r="S129" s="91">
        <f>'Adroit Sales Summary'!S129+'Asst Agencies'!S129+'STM Web Sales Summary'!S129</f>
        <v>0</v>
      </c>
      <c r="T129" s="91">
        <f>'Adroit Sales Summary'!T129+'Asst Agencies'!T129+'STM Web Sales Summary'!T129</f>
        <v>0</v>
      </c>
      <c r="U129" s="91">
        <f>'Adroit Sales Summary'!U129+'Asst Agencies'!U129+'STM Web Sales Summary'!U129</f>
        <v>0</v>
      </c>
      <c r="V129" s="91">
        <f>'Adroit Sales Summary'!V129+'Asst Agencies'!V129+'STM Web Sales Summary'!V129</f>
        <v>0</v>
      </c>
      <c r="W129" s="91">
        <f>'Adroit Sales Summary'!W129+'Asst Agencies'!W129+'STM Web Sales Summary'!W129</f>
        <v>0</v>
      </c>
      <c r="X129" s="91">
        <f>'Adroit Sales Summary'!X129+'Asst Agencies'!X129+'STM Web Sales Summary'!X129</f>
        <v>0</v>
      </c>
      <c r="Y129" s="91">
        <f>'Adroit Sales Summary'!Y129+'Asst Agencies'!Y129+'STM Web Sales Summary'!Y129</f>
        <v>0</v>
      </c>
      <c r="Z129" s="91">
        <f>'Adroit Sales Summary'!Z129+'Asst Agencies'!Z129+'STM Web Sales Summary'!Z129</f>
        <v>0</v>
      </c>
      <c r="AA129" s="91">
        <f>'Adroit Sales Summary'!AA129+'Asst Agencies'!AA129+'STM Web Sales Summary'!AA129</f>
        <v>0</v>
      </c>
      <c r="AB129" s="91">
        <f>'Adroit Sales Summary'!AB129+'Asst Agencies'!AB129+'STM Web Sales Summary'!AB129</f>
        <v>0</v>
      </c>
      <c r="AC129" s="91">
        <f>'Adroit Sales Summary'!AC129+'Asst Agencies'!AC129+'STM Web Sales Summary'!AC129</f>
        <v>0</v>
      </c>
      <c r="AD129" s="91">
        <f>'Adroit Sales Summary'!AD129+'Asst Agencies'!AD129+'STM Web Sales Summary'!AD129</f>
        <v>0</v>
      </c>
      <c r="AE129" s="91">
        <f>'Adroit Sales Summary'!AE129+'Asst Agencies'!AE129+'STM Web Sales Summary'!AE129</f>
        <v>0</v>
      </c>
      <c r="AF129" s="91">
        <f>'Adroit Sales Summary'!AF129+'Asst Agencies'!AF129+'STM Web Sales Summary'!AF129</f>
        <v>0</v>
      </c>
      <c r="AG129" s="91">
        <f>'Adroit Sales Summary'!AG129+'Asst Agencies'!AG129+'STM Web Sales Summary'!AG129</f>
        <v>0</v>
      </c>
      <c r="AH129" s="91">
        <f>'Adroit Sales Summary'!AH129+'Asst Agencies'!AH129+'STM Web Sales Summary'!AH129</f>
        <v>0</v>
      </c>
      <c r="AI129" s="91">
        <f>'Adroit Sales Summary'!AI129+'Asst Agencies'!AI129+'STM Web Sales Summary'!AI129</f>
        <v>0</v>
      </c>
      <c r="AJ129" s="91">
        <f>'Adroit Sales Summary'!AJ129+'Asst Agencies'!AJ129+'STM Web Sales Summary'!AJ129</f>
        <v>0</v>
      </c>
      <c r="AK129" s="91">
        <f>'Adroit Sales Summary'!AK129+'Asst Agencies'!AK129+'STM Web Sales Summary'!AK129</f>
        <v>0</v>
      </c>
      <c r="AL129" s="91">
        <f>'Adroit Sales Summary'!AL129+'Asst Agencies'!AL129+'STM Web Sales Summary'!AL129</f>
        <v>0</v>
      </c>
      <c r="AM129" s="91">
        <f>'Adroit Sales Summary'!AM129+'Asst Agencies'!AM129+'STM Web Sales Summary'!AM129</f>
        <v>0</v>
      </c>
      <c r="AN129" s="91">
        <f>'Adroit Sales Summary'!AN129+'Asst Agencies'!AN129+'STM Web Sales Summary'!AN129</f>
        <v>0</v>
      </c>
      <c r="AO129" s="91">
        <f>'Adroit Sales Summary'!AO129+'Asst Agencies'!AO129+'STM Web Sales Summary'!AO129</f>
        <v>0</v>
      </c>
      <c r="AP129" s="91">
        <f>'Adroit Sales Summary'!AP129+'Asst Agencies'!AP129+'STM Web Sales Summary'!AP129</f>
        <v>0</v>
      </c>
      <c r="AQ129" s="91">
        <f>'Adroit Sales Summary'!AQ129+'Asst Agencies'!AQ129+'STM Web Sales Summary'!AQ129</f>
        <v>0</v>
      </c>
      <c r="AR129" s="91">
        <f>'Adroit Sales Summary'!AR129+'Asst Agencies'!AR129+'STM Web Sales Summary'!AR129</f>
        <v>0</v>
      </c>
      <c r="AS129" s="91">
        <f>'Adroit Sales Summary'!AS129+'Asst Agencies'!AS129+'STM Web Sales Summary'!AS129</f>
        <v>1</v>
      </c>
      <c r="AT129" s="91">
        <f>'Adroit Sales Summary'!AT129+'Asst Agencies'!AT129+'STM Web Sales Summary'!AT129</f>
        <v>0</v>
      </c>
      <c r="AU129" s="91">
        <f>'Adroit Sales Summary'!AU129+'Asst Agencies'!AU129+'STM Web Sales Summary'!AU129</f>
        <v>0</v>
      </c>
      <c r="AV129" s="91">
        <f>'Adroit Sales Summary'!AV129+'Asst Agencies'!AV129+'STM Web Sales Summary'!AV129</f>
        <v>0</v>
      </c>
      <c r="AW129" s="91">
        <f>'Adroit Sales Summary'!AW129+'Asst Agencies'!AW129+'STM Web Sales Summary'!AW129</f>
        <v>0</v>
      </c>
      <c r="AX129" s="91">
        <f>'Adroit Sales Summary'!AX129+'Asst Agencies'!AX129+'STM Web Sales Summary'!AX129</f>
        <v>0</v>
      </c>
      <c r="AY129" s="91">
        <f>'Adroit Sales Summary'!AY129+'Asst Agencies'!AY129+'STM Web Sales Summary'!AY129</f>
        <v>0</v>
      </c>
      <c r="AZ129" s="91">
        <f>'Adroit Sales Summary'!AZ129+'Asst Agencies'!AZ129+'STM Web Sales Summary'!AZ129</f>
        <v>0</v>
      </c>
      <c r="BA129" s="14">
        <f>'Adroit Sales Summary'!BA129+'Asst Agencies'!BA129+'STM Web Sales Summary'!BA129</f>
        <v>3</v>
      </c>
      <c r="BC129" s="91">
        <f>'Adroit Sales Summary'!BB129+'Asst Agencies'!BB129+'Asst Agencies'!BJ129+'Asst Agencies'!BR129+'Asst Agencies'!BZ129+'Asst Agencies'!CH129+'Asst Agencies'!CP129+'STM Web Sales Summary'!BC129</f>
        <v>0</v>
      </c>
      <c r="BD129" s="91">
        <f>'Adroit Sales Summary'!BC129+'Asst Agencies'!BC129+'Asst Agencies'!BK129+'Asst Agencies'!BS129+'Asst Agencies'!CA129+'Asst Agencies'!CI129+'Asst Agencies'!CQ129+'STM Web Sales Summary'!BD129</f>
        <v>0</v>
      </c>
      <c r="BE129" s="91">
        <f>'Adroit Sales Summary'!BD129+'Asst Agencies'!BD129+'Asst Agencies'!BL129+'Asst Agencies'!BT129+'Asst Agencies'!CB129+'Asst Agencies'!CJ129+'Asst Agencies'!CR129+'STM Web Sales Summary'!BE129</f>
        <v>1</v>
      </c>
      <c r="BF129" s="91">
        <f>'Adroit Sales Summary'!BE129+'Asst Agencies'!BE129+'Asst Agencies'!BM129+'Asst Agencies'!BU129+'Asst Agencies'!CC129+'Asst Agencies'!CK129+'Asst Agencies'!CS129+'STM Web Sales Summary'!BF129</f>
        <v>1</v>
      </c>
      <c r="BG129" s="60">
        <f>'Adroit Sales Summary'!BF129+'Asst Agencies'!BF129+'Asst Agencies'!BN129+'Asst Agencies'!BV129+'Asst Agencies'!CD129+'Asst Agencies'!CL129+'Asst Agencies'!CT129+'STM Web Sales Summary'!BG129</f>
        <v>0</v>
      </c>
      <c r="BH129" s="29">
        <f>'Adroit Sales Summary'!BG129+'Asst Agencies'!BG129+'Asst Agencies'!BO129+'Asst Agencies'!BW129+'Asst Agencies'!CE129+'Asst Agencies'!CM129+'Asst Agencies'!CU129+'STM Web Sales Summary'!BH129</f>
        <v>0</v>
      </c>
      <c r="BI129" s="29">
        <f>'Adroit Sales Summary'!BH129+'Asst Agencies'!BH129+'Asst Agencies'!BP129+'Asst Agencies'!BX129+'Asst Agencies'!CF129+'Asst Agencies'!CN129+'Asst Agencies'!CV129+'STM Web Sales Summary'!BI129</f>
        <v>1</v>
      </c>
      <c r="BJ129" s="57">
        <f>'Adroit Sales Summary'!BI129+'Asst Agencies'!BI129+'Asst Agencies'!BQ129+'Asst Agencies'!BY129+'Asst Agencies'!CG129+'Asst Agencies'!CO129+'Asst Agencies'!CW129+'STM Web Sales Summary'!BJ129</f>
        <v>0</v>
      </c>
      <c r="BK129" s="14">
        <f t="shared" si="2"/>
        <v>3</v>
      </c>
      <c r="BL129" s="91">
        <f>'Adroit Sales Summary'!BK129</f>
        <v>0</v>
      </c>
      <c r="BM129" s="91">
        <f t="shared" si="3"/>
        <v>3</v>
      </c>
    </row>
    <row r="130" spans="1:65" x14ac:dyDescent="0.45">
      <c r="A130" s="2">
        <v>42843</v>
      </c>
      <c r="B130" s="91">
        <f>'Adroit Sales Summary'!B130+'Asst Agencies'!B130+'STM Web Sales Summary'!B130</f>
        <v>0</v>
      </c>
      <c r="C130" s="91">
        <f>'Adroit Sales Summary'!C130+'Asst Agencies'!C130+'STM Web Sales Summary'!C130</f>
        <v>0</v>
      </c>
      <c r="D130" s="91">
        <f>'Adroit Sales Summary'!D130+'Asst Agencies'!D130+'STM Web Sales Summary'!D130</f>
        <v>1</v>
      </c>
      <c r="E130" s="91">
        <f>'Adroit Sales Summary'!E130+'Asst Agencies'!E130+'STM Web Sales Summary'!E130</f>
        <v>0</v>
      </c>
      <c r="F130" s="91">
        <f>'Adroit Sales Summary'!F130+'Asst Agencies'!F130+'STM Web Sales Summary'!F130</f>
        <v>0</v>
      </c>
      <c r="G130" s="91">
        <f>'Adroit Sales Summary'!G130+'Asst Agencies'!G130+'STM Web Sales Summary'!G130</f>
        <v>0</v>
      </c>
      <c r="H130" s="91">
        <f>'Adroit Sales Summary'!H130+'Asst Agencies'!H130+'STM Web Sales Summary'!H130</f>
        <v>0</v>
      </c>
      <c r="I130" s="91">
        <f>'Adroit Sales Summary'!I130+'Asst Agencies'!I130+'STM Web Sales Summary'!I130</f>
        <v>0</v>
      </c>
      <c r="J130" s="91">
        <f>'Adroit Sales Summary'!J130+'Asst Agencies'!J130+'STM Web Sales Summary'!J130</f>
        <v>0</v>
      </c>
      <c r="K130" s="91">
        <f>'Adroit Sales Summary'!K130+'Asst Agencies'!K130+'STM Web Sales Summary'!K130</f>
        <v>0</v>
      </c>
      <c r="L130" s="91">
        <f>'Adroit Sales Summary'!L130+'Asst Agencies'!L130+'STM Web Sales Summary'!L130</f>
        <v>0</v>
      </c>
      <c r="M130" s="91">
        <f>'Adroit Sales Summary'!M130+'Asst Agencies'!M130+'STM Web Sales Summary'!M130</f>
        <v>0</v>
      </c>
      <c r="N130" s="91">
        <f>'Adroit Sales Summary'!N130+'Asst Agencies'!N130+'STM Web Sales Summary'!N130</f>
        <v>0</v>
      </c>
      <c r="O130" s="91">
        <f>'Adroit Sales Summary'!O130+'Asst Agencies'!O130+'STM Web Sales Summary'!O130</f>
        <v>2</v>
      </c>
      <c r="P130" s="91">
        <f>'Adroit Sales Summary'!P130+'Asst Agencies'!P130+'STM Web Sales Summary'!P130</f>
        <v>0</v>
      </c>
      <c r="Q130" s="91">
        <f>'Adroit Sales Summary'!Q130+'Asst Agencies'!Q130+'STM Web Sales Summary'!Q130</f>
        <v>0</v>
      </c>
      <c r="R130" s="91">
        <f>'Adroit Sales Summary'!R130+'Asst Agencies'!R130+'STM Web Sales Summary'!R130</f>
        <v>0</v>
      </c>
      <c r="S130" s="91">
        <f>'Adroit Sales Summary'!S130+'Asst Agencies'!S130+'STM Web Sales Summary'!S130</f>
        <v>0</v>
      </c>
      <c r="T130" s="91">
        <f>'Adroit Sales Summary'!T130+'Asst Agencies'!T130+'STM Web Sales Summary'!T130</f>
        <v>0</v>
      </c>
      <c r="U130" s="91">
        <f>'Adroit Sales Summary'!U130+'Asst Agencies'!U130+'STM Web Sales Summary'!U130</f>
        <v>0</v>
      </c>
      <c r="V130" s="91">
        <f>'Adroit Sales Summary'!V130+'Asst Agencies'!V130+'STM Web Sales Summary'!V130</f>
        <v>0</v>
      </c>
      <c r="W130" s="91">
        <f>'Adroit Sales Summary'!W130+'Asst Agencies'!W130+'STM Web Sales Summary'!W130</f>
        <v>0</v>
      </c>
      <c r="X130" s="91">
        <f>'Adroit Sales Summary'!X130+'Asst Agencies'!X130+'STM Web Sales Summary'!X130</f>
        <v>0</v>
      </c>
      <c r="Y130" s="91">
        <f>'Adroit Sales Summary'!Y130+'Asst Agencies'!Y130+'STM Web Sales Summary'!Y130</f>
        <v>0</v>
      </c>
      <c r="Z130" s="91">
        <f>'Adroit Sales Summary'!Z130+'Asst Agencies'!Z130+'STM Web Sales Summary'!Z130</f>
        <v>0</v>
      </c>
      <c r="AA130" s="91">
        <f>'Adroit Sales Summary'!AA130+'Asst Agencies'!AA130+'STM Web Sales Summary'!AA130</f>
        <v>0</v>
      </c>
      <c r="AB130" s="91">
        <f>'Adroit Sales Summary'!AB130+'Asst Agencies'!AB130+'STM Web Sales Summary'!AB130</f>
        <v>0</v>
      </c>
      <c r="AC130" s="91">
        <f>'Adroit Sales Summary'!AC130+'Asst Agencies'!AC130+'STM Web Sales Summary'!AC130</f>
        <v>0</v>
      </c>
      <c r="AD130" s="91">
        <f>'Adroit Sales Summary'!AD130+'Asst Agencies'!AD130+'STM Web Sales Summary'!AD130</f>
        <v>0</v>
      </c>
      <c r="AE130" s="91">
        <f>'Adroit Sales Summary'!AE130+'Asst Agencies'!AE130+'STM Web Sales Summary'!AE130</f>
        <v>0</v>
      </c>
      <c r="AF130" s="91">
        <f>'Adroit Sales Summary'!AF130+'Asst Agencies'!AF130+'STM Web Sales Summary'!AF130</f>
        <v>0</v>
      </c>
      <c r="AG130" s="91">
        <f>'Adroit Sales Summary'!AG130+'Asst Agencies'!AG130+'STM Web Sales Summary'!AG130</f>
        <v>0</v>
      </c>
      <c r="AH130" s="91">
        <f>'Adroit Sales Summary'!AH130+'Asst Agencies'!AH130+'STM Web Sales Summary'!AH130</f>
        <v>0</v>
      </c>
      <c r="AI130" s="91">
        <f>'Adroit Sales Summary'!AI130+'Asst Agencies'!AI130+'STM Web Sales Summary'!AI130</f>
        <v>0</v>
      </c>
      <c r="AJ130" s="91">
        <f>'Adroit Sales Summary'!AJ130+'Asst Agencies'!AJ130+'STM Web Sales Summary'!AJ130</f>
        <v>0</v>
      </c>
      <c r="AK130" s="91">
        <f>'Adroit Sales Summary'!AK130+'Asst Agencies'!AK130+'STM Web Sales Summary'!AK130</f>
        <v>0</v>
      </c>
      <c r="AL130" s="91">
        <f>'Adroit Sales Summary'!AL130+'Asst Agencies'!AL130+'STM Web Sales Summary'!AL130</f>
        <v>0</v>
      </c>
      <c r="AM130" s="91">
        <f>'Adroit Sales Summary'!AM130+'Asst Agencies'!AM130+'STM Web Sales Summary'!AM130</f>
        <v>0</v>
      </c>
      <c r="AN130" s="91">
        <f>'Adroit Sales Summary'!AN130+'Asst Agencies'!AN130+'STM Web Sales Summary'!AN130</f>
        <v>0</v>
      </c>
      <c r="AO130" s="91">
        <f>'Adroit Sales Summary'!AO130+'Asst Agencies'!AO130+'STM Web Sales Summary'!AO130</f>
        <v>0</v>
      </c>
      <c r="AP130" s="91">
        <f>'Adroit Sales Summary'!AP130+'Asst Agencies'!AP130+'STM Web Sales Summary'!AP130</f>
        <v>0</v>
      </c>
      <c r="AQ130" s="91">
        <f>'Adroit Sales Summary'!AQ130+'Asst Agencies'!AQ130+'STM Web Sales Summary'!AQ130</f>
        <v>0</v>
      </c>
      <c r="AR130" s="91">
        <f>'Adroit Sales Summary'!AR130+'Asst Agencies'!AR130+'STM Web Sales Summary'!AR130</f>
        <v>0</v>
      </c>
      <c r="AS130" s="91">
        <f>'Adroit Sales Summary'!AS130+'Asst Agencies'!AS130+'STM Web Sales Summary'!AS130</f>
        <v>0</v>
      </c>
      <c r="AT130" s="91">
        <f>'Adroit Sales Summary'!AT130+'Asst Agencies'!AT130+'STM Web Sales Summary'!AT130</f>
        <v>0</v>
      </c>
      <c r="AU130" s="91">
        <f>'Adroit Sales Summary'!AU130+'Asst Agencies'!AU130+'STM Web Sales Summary'!AU130</f>
        <v>0</v>
      </c>
      <c r="AV130" s="91">
        <f>'Adroit Sales Summary'!AV130+'Asst Agencies'!AV130+'STM Web Sales Summary'!AV130</f>
        <v>0</v>
      </c>
      <c r="AW130" s="91">
        <f>'Adroit Sales Summary'!AW130+'Asst Agencies'!AW130+'STM Web Sales Summary'!AW130</f>
        <v>0</v>
      </c>
      <c r="AX130" s="91">
        <f>'Adroit Sales Summary'!AX130+'Asst Agencies'!AX130+'STM Web Sales Summary'!AX130</f>
        <v>0</v>
      </c>
      <c r="AY130" s="91">
        <f>'Adroit Sales Summary'!AY130+'Asst Agencies'!AY130+'STM Web Sales Summary'!AY130</f>
        <v>0</v>
      </c>
      <c r="AZ130" s="91">
        <f>'Adroit Sales Summary'!AZ130+'Asst Agencies'!AZ130+'STM Web Sales Summary'!AZ130</f>
        <v>0</v>
      </c>
      <c r="BA130" s="14">
        <f>'Adroit Sales Summary'!BA130+'Asst Agencies'!BA130+'STM Web Sales Summary'!BA130</f>
        <v>3</v>
      </c>
      <c r="BC130" s="91">
        <f>'Adroit Sales Summary'!BB130+'Asst Agencies'!BB130+'Asst Agencies'!BJ130+'Asst Agencies'!BR130+'Asst Agencies'!BZ130+'Asst Agencies'!CH130+'Asst Agencies'!CP130+'STM Web Sales Summary'!BC130</f>
        <v>0</v>
      </c>
      <c r="BD130" s="91">
        <f>'Adroit Sales Summary'!BC130+'Asst Agencies'!BC130+'Asst Agencies'!BK130+'Asst Agencies'!BS130+'Asst Agencies'!CA130+'Asst Agencies'!CI130+'Asst Agencies'!CQ130+'STM Web Sales Summary'!BD130</f>
        <v>0</v>
      </c>
      <c r="BE130" s="91">
        <f>'Adroit Sales Summary'!BD130+'Asst Agencies'!BD130+'Asst Agencies'!BL130+'Asst Agencies'!BT130+'Asst Agencies'!CB130+'Asst Agencies'!CJ130+'Asst Agencies'!CR130+'STM Web Sales Summary'!BE130</f>
        <v>2</v>
      </c>
      <c r="BF130" s="91">
        <f>'Adroit Sales Summary'!BE130+'Asst Agencies'!BE130+'Asst Agencies'!BM130+'Asst Agencies'!BU130+'Asst Agencies'!CC130+'Asst Agencies'!CK130+'Asst Agencies'!CS130+'STM Web Sales Summary'!BF130</f>
        <v>0</v>
      </c>
      <c r="BG130" s="60">
        <f>'Adroit Sales Summary'!BF130+'Asst Agencies'!BF130+'Asst Agencies'!BN130+'Asst Agencies'!BV130+'Asst Agencies'!CD130+'Asst Agencies'!CL130+'Asst Agencies'!CT130+'STM Web Sales Summary'!BG130</f>
        <v>0</v>
      </c>
      <c r="BH130" s="29">
        <f>'Adroit Sales Summary'!BG130+'Asst Agencies'!BG130+'Asst Agencies'!BO130+'Asst Agencies'!BW130+'Asst Agencies'!CE130+'Asst Agencies'!CM130+'Asst Agencies'!CU130+'STM Web Sales Summary'!BH130</f>
        <v>0</v>
      </c>
      <c r="BI130" s="29">
        <f>'Adroit Sales Summary'!BH130+'Asst Agencies'!BH130+'Asst Agencies'!BP130+'Asst Agencies'!BX130+'Asst Agencies'!CF130+'Asst Agencies'!CN130+'Asst Agencies'!CV130+'STM Web Sales Summary'!BI130</f>
        <v>0</v>
      </c>
      <c r="BJ130" s="57">
        <f>'Adroit Sales Summary'!BI130+'Asst Agencies'!BI130+'Asst Agencies'!BQ130+'Asst Agencies'!BY130+'Asst Agencies'!CG130+'Asst Agencies'!CO130+'Asst Agencies'!CW130+'STM Web Sales Summary'!BJ130</f>
        <v>1</v>
      </c>
      <c r="BK130" s="14">
        <f t="shared" si="2"/>
        <v>3</v>
      </c>
      <c r="BL130" s="91">
        <f>'Adroit Sales Summary'!BK130</f>
        <v>1</v>
      </c>
      <c r="BM130" s="91">
        <f t="shared" si="3"/>
        <v>2</v>
      </c>
    </row>
    <row r="131" spans="1:65" x14ac:dyDescent="0.45">
      <c r="A131" s="2">
        <v>42844</v>
      </c>
      <c r="B131" s="91">
        <f>'Adroit Sales Summary'!B131+'Asst Agencies'!B131+'STM Web Sales Summary'!B131</f>
        <v>2</v>
      </c>
      <c r="C131" s="91">
        <f>'Adroit Sales Summary'!C131+'Asst Agencies'!C131+'STM Web Sales Summary'!C131</f>
        <v>0</v>
      </c>
      <c r="D131" s="91">
        <f>'Adroit Sales Summary'!D131+'Asst Agencies'!D131+'STM Web Sales Summary'!D131</f>
        <v>0</v>
      </c>
      <c r="E131" s="91">
        <f>'Adroit Sales Summary'!E131+'Asst Agencies'!E131+'STM Web Sales Summary'!E131</f>
        <v>0</v>
      </c>
      <c r="F131" s="91">
        <f>'Adroit Sales Summary'!F131+'Asst Agencies'!F131+'STM Web Sales Summary'!F131</f>
        <v>0</v>
      </c>
      <c r="G131" s="91">
        <f>'Adroit Sales Summary'!G131+'Asst Agencies'!G131+'STM Web Sales Summary'!G131</f>
        <v>0</v>
      </c>
      <c r="H131" s="91">
        <f>'Adroit Sales Summary'!H131+'Asst Agencies'!H131+'STM Web Sales Summary'!H131</f>
        <v>0</v>
      </c>
      <c r="I131" s="91">
        <f>'Adroit Sales Summary'!I131+'Asst Agencies'!I131+'STM Web Sales Summary'!I131</f>
        <v>0</v>
      </c>
      <c r="J131" s="91">
        <f>'Adroit Sales Summary'!J131+'Asst Agencies'!J131+'STM Web Sales Summary'!J131</f>
        <v>0</v>
      </c>
      <c r="K131" s="91">
        <f>'Adroit Sales Summary'!K131+'Asst Agencies'!K131+'STM Web Sales Summary'!K131</f>
        <v>0</v>
      </c>
      <c r="L131" s="91">
        <f>'Adroit Sales Summary'!L131+'Asst Agencies'!L131+'STM Web Sales Summary'!L131</f>
        <v>0</v>
      </c>
      <c r="M131" s="91">
        <f>'Adroit Sales Summary'!M131+'Asst Agencies'!M131+'STM Web Sales Summary'!M131</f>
        <v>0</v>
      </c>
      <c r="N131" s="91">
        <f>'Adroit Sales Summary'!N131+'Asst Agencies'!N131+'STM Web Sales Summary'!N131</f>
        <v>0</v>
      </c>
      <c r="O131" s="91">
        <f>'Adroit Sales Summary'!O131+'Asst Agencies'!O131+'STM Web Sales Summary'!O131</f>
        <v>0</v>
      </c>
      <c r="P131" s="91">
        <f>'Adroit Sales Summary'!P131+'Asst Agencies'!P131+'STM Web Sales Summary'!P131</f>
        <v>0</v>
      </c>
      <c r="Q131" s="91">
        <f>'Adroit Sales Summary'!Q131+'Asst Agencies'!Q131+'STM Web Sales Summary'!Q131</f>
        <v>0</v>
      </c>
      <c r="R131" s="91">
        <f>'Adroit Sales Summary'!R131+'Asst Agencies'!R131+'STM Web Sales Summary'!R131</f>
        <v>0</v>
      </c>
      <c r="S131" s="91">
        <f>'Adroit Sales Summary'!S131+'Asst Agencies'!S131+'STM Web Sales Summary'!S131</f>
        <v>0</v>
      </c>
      <c r="T131" s="91">
        <f>'Adroit Sales Summary'!T131+'Asst Agencies'!T131+'STM Web Sales Summary'!T131</f>
        <v>0</v>
      </c>
      <c r="U131" s="91">
        <f>'Adroit Sales Summary'!U131+'Asst Agencies'!U131+'STM Web Sales Summary'!U131</f>
        <v>0</v>
      </c>
      <c r="V131" s="91">
        <f>'Adroit Sales Summary'!V131+'Asst Agencies'!V131+'STM Web Sales Summary'!V131</f>
        <v>0</v>
      </c>
      <c r="W131" s="91">
        <f>'Adroit Sales Summary'!W131+'Asst Agencies'!W131+'STM Web Sales Summary'!W131</f>
        <v>0</v>
      </c>
      <c r="X131" s="91">
        <f>'Adroit Sales Summary'!X131+'Asst Agencies'!X131+'STM Web Sales Summary'!X131</f>
        <v>0</v>
      </c>
      <c r="Y131" s="91">
        <f>'Adroit Sales Summary'!Y131+'Asst Agencies'!Y131+'STM Web Sales Summary'!Y131</f>
        <v>0</v>
      </c>
      <c r="Z131" s="91">
        <f>'Adroit Sales Summary'!Z131+'Asst Agencies'!Z131+'STM Web Sales Summary'!Z131</f>
        <v>0</v>
      </c>
      <c r="AA131" s="91">
        <f>'Adroit Sales Summary'!AA131+'Asst Agencies'!AA131+'STM Web Sales Summary'!AA131</f>
        <v>0</v>
      </c>
      <c r="AB131" s="91">
        <f>'Adroit Sales Summary'!AB131+'Asst Agencies'!AB131+'STM Web Sales Summary'!AB131</f>
        <v>0</v>
      </c>
      <c r="AC131" s="91">
        <f>'Adroit Sales Summary'!AC131+'Asst Agencies'!AC131+'STM Web Sales Summary'!AC131</f>
        <v>0</v>
      </c>
      <c r="AD131" s="91">
        <f>'Adroit Sales Summary'!AD131+'Asst Agencies'!AD131+'STM Web Sales Summary'!AD131</f>
        <v>0</v>
      </c>
      <c r="AE131" s="91">
        <f>'Adroit Sales Summary'!AE131+'Asst Agencies'!AE131+'STM Web Sales Summary'!AE131</f>
        <v>0</v>
      </c>
      <c r="AF131" s="91">
        <f>'Adroit Sales Summary'!AF131+'Asst Agencies'!AF131+'STM Web Sales Summary'!AF131</f>
        <v>0</v>
      </c>
      <c r="AG131" s="91">
        <f>'Adroit Sales Summary'!AG131+'Asst Agencies'!AG131+'STM Web Sales Summary'!AG131</f>
        <v>0</v>
      </c>
      <c r="AH131" s="91">
        <f>'Adroit Sales Summary'!AH131+'Asst Agencies'!AH131+'STM Web Sales Summary'!AH131</f>
        <v>0</v>
      </c>
      <c r="AI131" s="91">
        <f>'Adroit Sales Summary'!AI131+'Asst Agencies'!AI131+'STM Web Sales Summary'!AI131</f>
        <v>0</v>
      </c>
      <c r="AJ131" s="91">
        <f>'Adroit Sales Summary'!AJ131+'Asst Agencies'!AJ131+'STM Web Sales Summary'!AJ131</f>
        <v>0</v>
      </c>
      <c r="AK131" s="91">
        <f>'Adroit Sales Summary'!AK131+'Asst Agencies'!AK131+'STM Web Sales Summary'!AK131</f>
        <v>1</v>
      </c>
      <c r="AL131" s="91">
        <f>'Adroit Sales Summary'!AL131+'Asst Agencies'!AL131+'STM Web Sales Summary'!AL131</f>
        <v>0</v>
      </c>
      <c r="AM131" s="91">
        <f>'Adroit Sales Summary'!AM131+'Asst Agencies'!AM131+'STM Web Sales Summary'!AM131</f>
        <v>0</v>
      </c>
      <c r="AN131" s="91">
        <f>'Adroit Sales Summary'!AN131+'Asst Agencies'!AN131+'STM Web Sales Summary'!AN131</f>
        <v>0</v>
      </c>
      <c r="AO131" s="91">
        <f>'Adroit Sales Summary'!AO131+'Asst Agencies'!AO131+'STM Web Sales Summary'!AO131</f>
        <v>0</v>
      </c>
      <c r="AP131" s="91">
        <f>'Adroit Sales Summary'!AP131+'Asst Agencies'!AP131+'STM Web Sales Summary'!AP131</f>
        <v>0</v>
      </c>
      <c r="AQ131" s="91">
        <f>'Adroit Sales Summary'!AQ131+'Asst Agencies'!AQ131+'STM Web Sales Summary'!AQ131</f>
        <v>0</v>
      </c>
      <c r="AR131" s="91">
        <f>'Adroit Sales Summary'!AR131+'Asst Agencies'!AR131+'STM Web Sales Summary'!AR131</f>
        <v>0</v>
      </c>
      <c r="AS131" s="91">
        <f>'Adroit Sales Summary'!AS131+'Asst Agencies'!AS131+'STM Web Sales Summary'!AS131</f>
        <v>0</v>
      </c>
      <c r="AT131" s="91">
        <f>'Adroit Sales Summary'!AT131+'Asst Agencies'!AT131+'STM Web Sales Summary'!AT131</f>
        <v>0</v>
      </c>
      <c r="AU131" s="91">
        <f>'Adroit Sales Summary'!AU131+'Asst Agencies'!AU131+'STM Web Sales Summary'!AU131</f>
        <v>0</v>
      </c>
      <c r="AV131" s="91">
        <f>'Adroit Sales Summary'!AV131+'Asst Agencies'!AV131+'STM Web Sales Summary'!AV131</f>
        <v>1</v>
      </c>
      <c r="AW131" s="91">
        <f>'Adroit Sales Summary'!AW131+'Asst Agencies'!AW131+'STM Web Sales Summary'!AW131</f>
        <v>0</v>
      </c>
      <c r="AX131" s="91">
        <f>'Adroit Sales Summary'!AX131+'Asst Agencies'!AX131+'STM Web Sales Summary'!AX131</f>
        <v>1</v>
      </c>
      <c r="AY131" s="91">
        <f>'Adroit Sales Summary'!AY131+'Asst Agencies'!AY131+'STM Web Sales Summary'!AY131</f>
        <v>0</v>
      </c>
      <c r="AZ131" s="91">
        <f>'Adroit Sales Summary'!AZ131+'Asst Agencies'!AZ131+'STM Web Sales Summary'!AZ131</f>
        <v>0</v>
      </c>
      <c r="BA131" s="14">
        <f>'Adroit Sales Summary'!BA131+'Asst Agencies'!BA131+'STM Web Sales Summary'!BA131</f>
        <v>5</v>
      </c>
      <c r="BC131" s="91">
        <f>'Adroit Sales Summary'!BB131+'Asst Agencies'!BB131+'Asst Agencies'!BJ131+'Asst Agencies'!BR131+'Asst Agencies'!BZ131+'Asst Agencies'!CH131+'Asst Agencies'!CP131+'STM Web Sales Summary'!BC131</f>
        <v>0</v>
      </c>
      <c r="BD131" s="91">
        <f>'Adroit Sales Summary'!BC131+'Asst Agencies'!BC131+'Asst Agencies'!BK131+'Asst Agencies'!BS131+'Asst Agencies'!CA131+'Asst Agencies'!CI131+'Asst Agencies'!CQ131+'STM Web Sales Summary'!BD131</f>
        <v>0</v>
      </c>
      <c r="BE131" s="91">
        <f>'Adroit Sales Summary'!BD131+'Asst Agencies'!BD131+'Asst Agencies'!BL131+'Asst Agencies'!BT131+'Asst Agencies'!CB131+'Asst Agencies'!CJ131+'Asst Agencies'!CR131+'STM Web Sales Summary'!BE131</f>
        <v>2</v>
      </c>
      <c r="BF131" s="91">
        <f>'Adroit Sales Summary'!BE131+'Asst Agencies'!BE131+'Asst Agencies'!BM131+'Asst Agencies'!BU131+'Asst Agencies'!CC131+'Asst Agencies'!CK131+'Asst Agencies'!CS131+'STM Web Sales Summary'!BF131</f>
        <v>2</v>
      </c>
      <c r="BG131" s="60">
        <f>'Adroit Sales Summary'!BF131+'Asst Agencies'!BF131+'Asst Agencies'!BN131+'Asst Agencies'!BV131+'Asst Agencies'!CD131+'Asst Agencies'!CL131+'Asst Agencies'!CT131+'STM Web Sales Summary'!BG131</f>
        <v>0</v>
      </c>
      <c r="BH131" s="29">
        <f>'Adroit Sales Summary'!BG131+'Asst Agencies'!BG131+'Asst Agencies'!BO131+'Asst Agencies'!BW131+'Asst Agencies'!CE131+'Asst Agencies'!CM131+'Asst Agencies'!CU131+'STM Web Sales Summary'!BH131</f>
        <v>0</v>
      </c>
      <c r="BI131" s="29">
        <f>'Adroit Sales Summary'!BH131+'Asst Agencies'!BH131+'Asst Agencies'!BP131+'Asst Agencies'!BX131+'Asst Agencies'!CF131+'Asst Agencies'!CN131+'Asst Agencies'!CV131+'STM Web Sales Summary'!BI131</f>
        <v>1</v>
      </c>
      <c r="BJ131" s="57">
        <f>'Adroit Sales Summary'!BI131+'Asst Agencies'!BI131+'Asst Agencies'!BQ131+'Asst Agencies'!BY131+'Asst Agencies'!CG131+'Asst Agencies'!CO131+'Asst Agencies'!CW131+'STM Web Sales Summary'!BJ131</f>
        <v>0</v>
      </c>
      <c r="BK131" s="14">
        <f t="shared" si="2"/>
        <v>5</v>
      </c>
      <c r="BL131" s="91">
        <f>'Adroit Sales Summary'!BK131</f>
        <v>2</v>
      </c>
      <c r="BM131" s="91">
        <f t="shared" si="3"/>
        <v>3</v>
      </c>
    </row>
    <row r="132" spans="1:65" x14ac:dyDescent="0.45">
      <c r="A132" s="2">
        <v>42845</v>
      </c>
      <c r="B132" s="91">
        <f>'Adroit Sales Summary'!B132+'Asst Agencies'!B132+'STM Web Sales Summary'!B132</f>
        <v>0</v>
      </c>
      <c r="C132" s="91">
        <f>'Adroit Sales Summary'!C132+'Asst Agencies'!C132+'STM Web Sales Summary'!C132</f>
        <v>0</v>
      </c>
      <c r="D132" s="91">
        <f>'Adroit Sales Summary'!D132+'Asst Agencies'!D132+'STM Web Sales Summary'!D132</f>
        <v>2</v>
      </c>
      <c r="E132" s="91">
        <f>'Adroit Sales Summary'!E132+'Asst Agencies'!E132+'STM Web Sales Summary'!E132</f>
        <v>0</v>
      </c>
      <c r="F132" s="91">
        <f>'Adroit Sales Summary'!F132+'Asst Agencies'!F132+'STM Web Sales Summary'!F132</f>
        <v>0</v>
      </c>
      <c r="G132" s="91">
        <f>'Adroit Sales Summary'!G132+'Asst Agencies'!G132+'STM Web Sales Summary'!G132</f>
        <v>0</v>
      </c>
      <c r="H132" s="91">
        <f>'Adroit Sales Summary'!H132+'Asst Agencies'!H132+'STM Web Sales Summary'!H132</f>
        <v>0</v>
      </c>
      <c r="I132" s="91">
        <f>'Adroit Sales Summary'!I132+'Asst Agencies'!I132+'STM Web Sales Summary'!I132</f>
        <v>0</v>
      </c>
      <c r="J132" s="91">
        <f>'Adroit Sales Summary'!J132+'Asst Agencies'!J132+'STM Web Sales Summary'!J132</f>
        <v>1</v>
      </c>
      <c r="K132" s="91">
        <f>'Adroit Sales Summary'!K132+'Asst Agencies'!K132+'STM Web Sales Summary'!K132</f>
        <v>0</v>
      </c>
      <c r="L132" s="91">
        <f>'Adroit Sales Summary'!L132+'Asst Agencies'!L132+'STM Web Sales Summary'!L132</f>
        <v>0</v>
      </c>
      <c r="M132" s="91">
        <f>'Adroit Sales Summary'!M132+'Asst Agencies'!M132+'STM Web Sales Summary'!M132</f>
        <v>0</v>
      </c>
      <c r="N132" s="91">
        <f>'Adroit Sales Summary'!N132+'Asst Agencies'!N132+'STM Web Sales Summary'!N132</f>
        <v>0</v>
      </c>
      <c r="O132" s="91">
        <f>'Adroit Sales Summary'!O132+'Asst Agencies'!O132+'STM Web Sales Summary'!O132</f>
        <v>0</v>
      </c>
      <c r="P132" s="91">
        <f>'Adroit Sales Summary'!P132+'Asst Agencies'!P132+'STM Web Sales Summary'!P132</f>
        <v>0</v>
      </c>
      <c r="Q132" s="91">
        <f>'Adroit Sales Summary'!Q132+'Asst Agencies'!Q132+'STM Web Sales Summary'!Q132</f>
        <v>1</v>
      </c>
      <c r="R132" s="91">
        <f>'Adroit Sales Summary'!R132+'Asst Agencies'!R132+'STM Web Sales Summary'!R132</f>
        <v>0</v>
      </c>
      <c r="S132" s="91">
        <f>'Adroit Sales Summary'!S132+'Asst Agencies'!S132+'STM Web Sales Summary'!S132</f>
        <v>0</v>
      </c>
      <c r="T132" s="91">
        <f>'Adroit Sales Summary'!T132+'Asst Agencies'!T132+'STM Web Sales Summary'!T132</f>
        <v>0</v>
      </c>
      <c r="U132" s="91">
        <f>'Adroit Sales Summary'!U132+'Asst Agencies'!U132+'STM Web Sales Summary'!U132</f>
        <v>0</v>
      </c>
      <c r="V132" s="91">
        <f>'Adroit Sales Summary'!V132+'Asst Agencies'!V132+'STM Web Sales Summary'!V132</f>
        <v>0</v>
      </c>
      <c r="W132" s="91">
        <f>'Adroit Sales Summary'!W132+'Asst Agencies'!W132+'STM Web Sales Summary'!W132</f>
        <v>0</v>
      </c>
      <c r="X132" s="91">
        <f>'Adroit Sales Summary'!X132+'Asst Agencies'!X132+'STM Web Sales Summary'!X132</f>
        <v>0</v>
      </c>
      <c r="Y132" s="91">
        <f>'Adroit Sales Summary'!Y132+'Asst Agencies'!Y132+'STM Web Sales Summary'!Y132</f>
        <v>0</v>
      </c>
      <c r="Z132" s="91">
        <f>'Adroit Sales Summary'!Z132+'Asst Agencies'!Z132+'STM Web Sales Summary'!Z132</f>
        <v>0</v>
      </c>
      <c r="AA132" s="91">
        <f>'Adroit Sales Summary'!AA132+'Asst Agencies'!AA132+'STM Web Sales Summary'!AA132</f>
        <v>0</v>
      </c>
      <c r="AB132" s="91">
        <f>'Adroit Sales Summary'!AB132+'Asst Agencies'!AB132+'STM Web Sales Summary'!AB132</f>
        <v>0</v>
      </c>
      <c r="AC132" s="91">
        <f>'Adroit Sales Summary'!AC132+'Asst Agencies'!AC132+'STM Web Sales Summary'!AC132</f>
        <v>0</v>
      </c>
      <c r="AD132" s="91">
        <f>'Adroit Sales Summary'!AD132+'Asst Agencies'!AD132+'STM Web Sales Summary'!AD132</f>
        <v>0</v>
      </c>
      <c r="AE132" s="91">
        <f>'Adroit Sales Summary'!AE132+'Asst Agencies'!AE132+'STM Web Sales Summary'!AE132</f>
        <v>0</v>
      </c>
      <c r="AF132" s="91">
        <f>'Adroit Sales Summary'!AF132+'Asst Agencies'!AF132+'STM Web Sales Summary'!AF132</f>
        <v>0</v>
      </c>
      <c r="AG132" s="91">
        <f>'Adroit Sales Summary'!AG132+'Asst Agencies'!AG132+'STM Web Sales Summary'!AG132</f>
        <v>0</v>
      </c>
      <c r="AH132" s="91">
        <f>'Adroit Sales Summary'!AH132+'Asst Agencies'!AH132+'STM Web Sales Summary'!AH132</f>
        <v>0</v>
      </c>
      <c r="AI132" s="91">
        <f>'Adroit Sales Summary'!AI132+'Asst Agencies'!AI132+'STM Web Sales Summary'!AI132</f>
        <v>0</v>
      </c>
      <c r="AJ132" s="91">
        <f>'Adroit Sales Summary'!AJ132+'Asst Agencies'!AJ132+'STM Web Sales Summary'!AJ132</f>
        <v>0</v>
      </c>
      <c r="AK132" s="91">
        <f>'Adroit Sales Summary'!AK132+'Asst Agencies'!AK132+'STM Web Sales Summary'!AK132</f>
        <v>0</v>
      </c>
      <c r="AL132" s="91">
        <f>'Adroit Sales Summary'!AL132+'Asst Agencies'!AL132+'STM Web Sales Summary'!AL132</f>
        <v>1</v>
      </c>
      <c r="AM132" s="91">
        <f>'Adroit Sales Summary'!AM132+'Asst Agencies'!AM132+'STM Web Sales Summary'!AM132</f>
        <v>0</v>
      </c>
      <c r="AN132" s="91">
        <f>'Adroit Sales Summary'!AN132+'Asst Agencies'!AN132+'STM Web Sales Summary'!AN132</f>
        <v>0</v>
      </c>
      <c r="AO132" s="91">
        <f>'Adroit Sales Summary'!AO132+'Asst Agencies'!AO132+'STM Web Sales Summary'!AO132</f>
        <v>0</v>
      </c>
      <c r="AP132" s="91">
        <f>'Adroit Sales Summary'!AP132+'Asst Agencies'!AP132+'STM Web Sales Summary'!AP132</f>
        <v>0</v>
      </c>
      <c r="AQ132" s="91">
        <f>'Adroit Sales Summary'!AQ132+'Asst Agencies'!AQ132+'STM Web Sales Summary'!AQ132</f>
        <v>0</v>
      </c>
      <c r="AR132" s="91">
        <f>'Adroit Sales Summary'!AR132+'Asst Agencies'!AR132+'STM Web Sales Summary'!AR132</f>
        <v>0</v>
      </c>
      <c r="AS132" s="91">
        <f>'Adroit Sales Summary'!AS132+'Asst Agencies'!AS132+'STM Web Sales Summary'!AS132</f>
        <v>4</v>
      </c>
      <c r="AT132" s="91">
        <f>'Adroit Sales Summary'!AT132+'Asst Agencies'!AT132+'STM Web Sales Summary'!AT132</f>
        <v>0</v>
      </c>
      <c r="AU132" s="91">
        <f>'Adroit Sales Summary'!AU132+'Asst Agencies'!AU132+'STM Web Sales Summary'!AU132</f>
        <v>0</v>
      </c>
      <c r="AV132" s="91">
        <f>'Adroit Sales Summary'!AV132+'Asst Agencies'!AV132+'STM Web Sales Summary'!AV132</f>
        <v>0</v>
      </c>
      <c r="AW132" s="91">
        <f>'Adroit Sales Summary'!AW132+'Asst Agencies'!AW132+'STM Web Sales Summary'!AW132</f>
        <v>0</v>
      </c>
      <c r="AX132" s="91">
        <f>'Adroit Sales Summary'!AX132+'Asst Agencies'!AX132+'STM Web Sales Summary'!AX132</f>
        <v>1</v>
      </c>
      <c r="AY132" s="91">
        <f>'Adroit Sales Summary'!AY132+'Asst Agencies'!AY132+'STM Web Sales Summary'!AY132</f>
        <v>1</v>
      </c>
      <c r="AZ132" s="91">
        <f>'Adroit Sales Summary'!AZ132+'Asst Agencies'!AZ132+'STM Web Sales Summary'!AZ132</f>
        <v>1</v>
      </c>
      <c r="BA132" s="14">
        <f>'Adroit Sales Summary'!BA132+'Asst Agencies'!BA132+'STM Web Sales Summary'!BA132</f>
        <v>12</v>
      </c>
      <c r="BC132" s="91">
        <f>'Adroit Sales Summary'!BB132+'Asst Agencies'!BB132+'Asst Agencies'!BJ132+'Asst Agencies'!BR132+'Asst Agencies'!BZ132+'Asst Agencies'!CH132+'Asst Agencies'!CP132+'STM Web Sales Summary'!BC132</f>
        <v>0</v>
      </c>
      <c r="BD132" s="91">
        <f>'Adroit Sales Summary'!BC132+'Asst Agencies'!BC132+'Asst Agencies'!BK132+'Asst Agencies'!BS132+'Asst Agencies'!CA132+'Asst Agencies'!CI132+'Asst Agencies'!CQ132+'STM Web Sales Summary'!BD132</f>
        <v>1</v>
      </c>
      <c r="BE132" s="91">
        <f>'Adroit Sales Summary'!BD132+'Asst Agencies'!BD132+'Asst Agencies'!BL132+'Asst Agencies'!BT132+'Asst Agencies'!CB132+'Asst Agencies'!CJ132+'Asst Agencies'!CR132+'STM Web Sales Summary'!BE132</f>
        <v>0</v>
      </c>
      <c r="BF132" s="91">
        <f>'Adroit Sales Summary'!BE132+'Asst Agencies'!BE132+'Asst Agencies'!BM132+'Asst Agencies'!BU132+'Asst Agencies'!CC132+'Asst Agencies'!CK132+'Asst Agencies'!CS132+'STM Web Sales Summary'!BF132</f>
        <v>0</v>
      </c>
      <c r="BG132" s="60">
        <f>'Adroit Sales Summary'!BF132+'Asst Agencies'!BF132+'Asst Agencies'!BN132+'Asst Agencies'!BV132+'Asst Agencies'!CD132+'Asst Agencies'!CL132+'Asst Agencies'!CT132+'STM Web Sales Summary'!BG132</f>
        <v>0</v>
      </c>
      <c r="BH132" s="29">
        <f>'Adroit Sales Summary'!BG132+'Asst Agencies'!BG132+'Asst Agencies'!BO132+'Asst Agencies'!BW132+'Asst Agencies'!CE132+'Asst Agencies'!CM132+'Asst Agencies'!CU132+'STM Web Sales Summary'!BH132</f>
        <v>0</v>
      </c>
      <c r="BI132" s="29">
        <f>'Adroit Sales Summary'!BH132+'Asst Agencies'!BH132+'Asst Agencies'!BP132+'Asst Agencies'!BX132+'Asst Agencies'!CF132+'Asst Agencies'!CN132+'Asst Agencies'!CV132+'STM Web Sales Summary'!BI132</f>
        <v>6</v>
      </c>
      <c r="BJ132" s="57">
        <f>'Adroit Sales Summary'!BI132+'Asst Agencies'!BI132+'Asst Agencies'!BQ132+'Asst Agencies'!BY132+'Asst Agencies'!CG132+'Asst Agencies'!CO132+'Asst Agencies'!CW132+'STM Web Sales Summary'!BJ132</f>
        <v>5</v>
      </c>
      <c r="BK132" s="14">
        <f t="shared" ref="BK132:BK195" si="4">BJ132+BI132+BH132+BG132+BF132+BE132+BD132+BC132</f>
        <v>12</v>
      </c>
      <c r="BL132" s="91">
        <f>'Adroit Sales Summary'!BK132</f>
        <v>1</v>
      </c>
      <c r="BM132" s="91">
        <f t="shared" ref="BM132:BM195" si="5">BK132-BL132</f>
        <v>11</v>
      </c>
    </row>
    <row r="133" spans="1:65" x14ac:dyDescent="0.45">
      <c r="A133" s="2">
        <v>42846</v>
      </c>
      <c r="B133" s="91">
        <f>'Adroit Sales Summary'!B133+'Asst Agencies'!B133+'STM Web Sales Summary'!B133</f>
        <v>0</v>
      </c>
      <c r="C133" s="91">
        <f>'Adroit Sales Summary'!C133+'Asst Agencies'!C133+'STM Web Sales Summary'!C133</f>
        <v>0</v>
      </c>
      <c r="D133" s="91">
        <f>'Adroit Sales Summary'!D133+'Asst Agencies'!D133+'STM Web Sales Summary'!D133</f>
        <v>0</v>
      </c>
      <c r="E133" s="91">
        <f>'Adroit Sales Summary'!E133+'Asst Agencies'!E133+'STM Web Sales Summary'!E133</f>
        <v>0</v>
      </c>
      <c r="F133" s="91">
        <f>'Adroit Sales Summary'!F133+'Asst Agencies'!F133+'STM Web Sales Summary'!F133</f>
        <v>0</v>
      </c>
      <c r="G133" s="91">
        <f>'Adroit Sales Summary'!G133+'Asst Agencies'!G133+'STM Web Sales Summary'!G133</f>
        <v>0</v>
      </c>
      <c r="H133" s="91">
        <f>'Adroit Sales Summary'!H133+'Asst Agencies'!H133+'STM Web Sales Summary'!H133</f>
        <v>0</v>
      </c>
      <c r="I133" s="91">
        <f>'Adroit Sales Summary'!I133+'Asst Agencies'!I133+'STM Web Sales Summary'!I133</f>
        <v>0</v>
      </c>
      <c r="J133" s="91">
        <f>'Adroit Sales Summary'!J133+'Asst Agencies'!J133+'STM Web Sales Summary'!J133</f>
        <v>1</v>
      </c>
      <c r="K133" s="91">
        <f>'Adroit Sales Summary'!K133+'Asst Agencies'!K133+'STM Web Sales Summary'!K133</f>
        <v>0</v>
      </c>
      <c r="L133" s="91">
        <f>'Adroit Sales Summary'!L133+'Asst Agencies'!L133+'STM Web Sales Summary'!L133</f>
        <v>1</v>
      </c>
      <c r="M133" s="91">
        <f>'Adroit Sales Summary'!M133+'Asst Agencies'!M133+'STM Web Sales Summary'!M133</f>
        <v>0</v>
      </c>
      <c r="N133" s="91">
        <f>'Adroit Sales Summary'!N133+'Asst Agencies'!N133+'STM Web Sales Summary'!N133</f>
        <v>0</v>
      </c>
      <c r="O133" s="91">
        <f>'Adroit Sales Summary'!O133+'Asst Agencies'!O133+'STM Web Sales Summary'!O133</f>
        <v>0</v>
      </c>
      <c r="P133" s="91">
        <f>'Adroit Sales Summary'!P133+'Asst Agencies'!P133+'STM Web Sales Summary'!P133</f>
        <v>0</v>
      </c>
      <c r="Q133" s="91">
        <f>'Adroit Sales Summary'!Q133+'Asst Agencies'!Q133+'STM Web Sales Summary'!Q133</f>
        <v>0</v>
      </c>
      <c r="R133" s="91">
        <f>'Adroit Sales Summary'!R133+'Asst Agencies'!R133+'STM Web Sales Summary'!R133</f>
        <v>0</v>
      </c>
      <c r="S133" s="91">
        <f>'Adroit Sales Summary'!S133+'Asst Agencies'!S133+'STM Web Sales Summary'!S133</f>
        <v>1</v>
      </c>
      <c r="T133" s="91">
        <f>'Adroit Sales Summary'!T133+'Asst Agencies'!T133+'STM Web Sales Summary'!T133</f>
        <v>0</v>
      </c>
      <c r="U133" s="91">
        <f>'Adroit Sales Summary'!U133+'Asst Agencies'!U133+'STM Web Sales Summary'!U133</f>
        <v>0</v>
      </c>
      <c r="V133" s="91">
        <f>'Adroit Sales Summary'!V133+'Asst Agencies'!V133+'STM Web Sales Summary'!V133</f>
        <v>0</v>
      </c>
      <c r="W133" s="91">
        <f>'Adroit Sales Summary'!W133+'Asst Agencies'!W133+'STM Web Sales Summary'!W133</f>
        <v>0</v>
      </c>
      <c r="X133" s="91">
        <f>'Adroit Sales Summary'!X133+'Asst Agencies'!X133+'STM Web Sales Summary'!X133</f>
        <v>0</v>
      </c>
      <c r="Y133" s="91">
        <f>'Adroit Sales Summary'!Y133+'Asst Agencies'!Y133+'STM Web Sales Summary'!Y133</f>
        <v>0</v>
      </c>
      <c r="Z133" s="91">
        <f>'Adroit Sales Summary'!Z133+'Asst Agencies'!Z133+'STM Web Sales Summary'!Z133</f>
        <v>0</v>
      </c>
      <c r="AA133" s="91">
        <f>'Adroit Sales Summary'!AA133+'Asst Agencies'!AA133+'STM Web Sales Summary'!AA133</f>
        <v>0</v>
      </c>
      <c r="AB133" s="91">
        <f>'Adroit Sales Summary'!AB133+'Asst Agencies'!AB133+'STM Web Sales Summary'!AB133</f>
        <v>0</v>
      </c>
      <c r="AC133" s="91">
        <f>'Adroit Sales Summary'!AC133+'Asst Agencies'!AC133+'STM Web Sales Summary'!AC133</f>
        <v>0</v>
      </c>
      <c r="AD133" s="91">
        <f>'Adroit Sales Summary'!AD133+'Asst Agencies'!AD133+'STM Web Sales Summary'!AD133</f>
        <v>0</v>
      </c>
      <c r="AE133" s="91">
        <f>'Adroit Sales Summary'!AE133+'Asst Agencies'!AE133+'STM Web Sales Summary'!AE133</f>
        <v>0</v>
      </c>
      <c r="AF133" s="91">
        <f>'Adroit Sales Summary'!AF133+'Asst Agencies'!AF133+'STM Web Sales Summary'!AF133</f>
        <v>0</v>
      </c>
      <c r="AG133" s="91">
        <f>'Adroit Sales Summary'!AG133+'Asst Agencies'!AG133+'STM Web Sales Summary'!AG133</f>
        <v>0</v>
      </c>
      <c r="AH133" s="91">
        <f>'Adroit Sales Summary'!AH133+'Asst Agencies'!AH133+'STM Web Sales Summary'!AH133</f>
        <v>0</v>
      </c>
      <c r="AI133" s="91">
        <f>'Adroit Sales Summary'!AI133+'Asst Agencies'!AI133+'STM Web Sales Summary'!AI133</f>
        <v>0</v>
      </c>
      <c r="AJ133" s="91">
        <f>'Adroit Sales Summary'!AJ133+'Asst Agencies'!AJ133+'STM Web Sales Summary'!AJ133</f>
        <v>0</v>
      </c>
      <c r="AK133" s="91">
        <f>'Adroit Sales Summary'!AK133+'Asst Agencies'!AK133+'STM Web Sales Summary'!AK133</f>
        <v>0</v>
      </c>
      <c r="AL133" s="91">
        <f>'Adroit Sales Summary'!AL133+'Asst Agencies'!AL133+'STM Web Sales Summary'!AL133</f>
        <v>0</v>
      </c>
      <c r="AM133" s="91">
        <f>'Adroit Sales Summary'!AM133+'Asst Agencies'!AM133+'STM Web Sales Summary'!AM133</f>
        <v>0</v>
      </c>
      <c r="AN133" s="91">
        <f>'Adroit Sales Summary'!AN133+'Asst Agencies'!AN133+'STM Web Sales Summary'!AN133</f>
        <v>0</v>
      </c>
      <c r="AO133" s="91">
        <f>'Adroit Sales Summary'!AO133+'Asst Agencies'!AO133+'STM Web Sales Summary'!AO133</f>
        <v>0</v>
      </c>
      <c r="AP133" s="91">
        <f>'Adroit Sales Summary'!AP133+'Asst Agencies'!AP133+'STM Web Sales Summary'!AP133</f>
        <v>0</v>
      </c>
      <c r="AQ133" s="91">
        <f>'Adroit Sales Summary'!AQ133+'Asst Agencies'!AQ133+'STM Web Sales Summary'!AQ133</f>
        <v>0</v>
      </c>
      <c r="AR133" s="91">
        <f>'Adroit Sales Summary'!AR133+'Asst Agencies'!AR133+'STM Web Sales Summary'!AR133</f>
        <v>0</v>
      </c>
      <c r="AS133" s="91">
        <f>'Adroit Sales Summary'!AS133+'Asst Agencies'!AS133+'STM Web Sales Summary'!AS133</f>
        <v>2</v>
      </c>
      <c r="AT133" s="91">
        <f>'Adroit Sales Summary'!AT133+'Asst Agencies'!AT133+'STM Web Sales Summary'!AT133</f>
        <v>0</v>
      </c>
      <c r="AU133" s="91">
        <f>'Adroit Sales Summary'!AU133+'Asst Agencies'!AU133+'STM Web Sales Summary'!AU133</f>
        <v>0</v>
      </c>
      <c r="AV133" s="91">
        <f>'Adroit Sales Summary'!AV133+'Asst Agencies'!AV133+'STM Web Sales Summary'!AV133</f>
        <v>0</v>
      </c>
      <c r="AW133" s="91">
        <f>'Adroit Sales Summary'!AW133+'Asst Agencies'!AW133+'STM Web Sales Summary'!AW133</f>
        <v>0</v>
      </c>
      <c r="AX133" s="91">
        <f>'Adroit Sales Summary'!AX133+'Asst Agencies'!AX133+'STM Web Sales Summary'!AX133</f>
        <v>0</v>
      </c>
      <c r="AY133" s="91">
        <f>'Adroit Sales Summary'!AY133+'Asst Agencies'!AY133+'STM Web Sales Summary'!AY133</f>
        <v>0</v>
      </c>
      <c r="AZ133" s="91">
        <f>'Adroit Sales Summary'!AZ133+'Asst Agencies'!AZ133+'STM Web Sales Summary'!AZ133</f>
        <v>0</v>
      </c>
      <c r="BA133" s="14">
        <f>'Adroit Sales Summary'!BA133+'Asst Agencies'!BA133+'STM Web Sales Summary'!BA133</f>
        <v>5</v>
      </c>
      <c r="BC133" s="91">
        <f>'Adroit Sales Summary'!BB133+'Asst Agencies'!BB133+'Asst Agencies'!BJ133+'Asst Agencies'!BR133+'Asst Agencies'!BZ133+'Asst Agencies'!CH133+'Asst Agencies'!CP133+'STM Web Sales Summary'!BC133</f>
        <v>0</v>
      </c>
      <c r="BD133" s="91">
        <f>'Adroit Sales Summary'!BC133+'Asst Agencies'!BC133+'Asst Agencies'!BK133+'Asst Agencies'!BS133+'Asst Agencies'!CA133+'Asst Agencies'!CI133+'Asst Agencies'!CQ133+'STM Web Sales Summary'!BD133</f>
        <v>0</v>
      </c>
      <c r="BE133" s="91">
        <f>'Adroit Sales Summary'!BD133+'Asst Agencies'!BD133+'Asst Agencies'!BL133+'Asst Agencies'!BT133+'Asst Agencies'!CB133+'Asst Agencies'!CJ133+'Asst Agencies'!CR133+'STM Web Sales Summary'!BE133</f>
        <v>0</v>
      </c>
      <c r="BF133" s="91">
        <f>'Adroit Sales Summary'!BE133+'Asst Agencies'!BE133+'Asst Agencies'!BM133+'Asst Agencies'!BU133+'Asst Agencies'!CC133+'Asst Agencies'!CK133+'Asst Agencies'!CS133+'STM Web Sales Summary'!BF133</f>
        <v>0</v>
      </c>
      <c r="BG133" s="60">
        <f>'Adroit Sales Summary'!BF133+'Asst Agencies'!BF133+'Asst Agencies'!BN133+'Asst Agencies'!BV133+'Asst Agencies'!CD133+'Asst Agencies'!CL133+'Asst Agencies'!CT133+'STM Web Sales Summary'!BG133</f>
        <v>1</v>
      </c>
      <c r="BH133" s="29">
        <f>'Adroit Sales Summary'!BG133+'Asst Agencies'!BG133+'Asst Agencies'!BO133+'Asst Agencies'!BW133+'Asst Agencies'!CE133+'Asst Agencies'!CM133+'Asst Agencies'!CU133+'STM Web Sales Summary'!BH133</f>
        <v>0</v>
      </c>
      <c r="BI133" s="29">
        <f>'Adroit Sales Summary'!BH133+'Asst Agencies'!BH133+'Asst Agencies'!BP133+'Asst Agencies'!BX133+'Asst Agencies'!CF133+'Asst Agencies'!CN133+'Asst Agencies'!CV133+'STM Web Sales Summary'!BI133</f>
        <v>2</v>
      </c>
      <c r="BJ133" s="57">
        <f>'Adroit Sales Summary'!BI133+'Asst Agencies'!BI133+'Asst Agencies'!BQ133+'Asst Agencies'!BY133+'Asst Agencies'!CG133+'Asst Agencies'!CO133+'Asst Agencies'!CW133+'STM Web Sales Summary'!BJ133</f>
        <v>2</v>
      </c>
      <c r="BK133" s="14">
        <f t="shared" si="4"/>
        <v>5</v>
      </c>
      <c r="BL133" s="91">
        <f>'Adroit Sales Summary'!BK133</f>
        <v>0</v>
      </c>
      <c r="BM133" s="91">
        <f t="shared" si="5"/>
        <v>5</v>
      </c>
    </row>
    <row r="134" spans="1:65" x14ac:dyDescent="0.45">
      <c r="A134" s="2">
        <v>42847</v>
      </c>
      <c r="B134" s="91">
        <f>'Adroit Sales Summary'!B134+'Asst Agencies'!B134+'STM Web Sales Summary'!B134</f>
        <v>0</v>
      </c>
      <c r="C134" s="91">
        <f>'Adroit Sales Summary'!C134+'Asst Agencies'!C134+'STM Web Sales Summary'!C134</f>
        <v>0</v>
      </c>
      <c r="D134" s="91">
        <f>'Adroit Sales Summary'!D134+'Asst Agencies'!D134+'STM Web Sales Summary'!D134</f>
        <v>0</v>
      </c>
      <c r="E134" s="91">
        <f>'Adroit Sales Summary'!E134+'Asst Agencies'!E134+'STM Web Sales Summary'!E134</f>
        <v>0</v>
      </c>
      <c r="F134" s="91">
        <f>'Adroit Sales Summary'!F134+'Asst Agencies'!F134+'STM Web Sales Summary'!F134</f>
        <v>0</v>
      </c>
      <c r="G134" s="91">
        <f>'Adroit Sales Summary'!G134+'Asst Agencies'!G134+'STM Web Sales Summary'!G134</f>
        <v>0</v>
      </c>
      <c r="H134" s="91">
        <f>'Adroit Sales Summary'!H134+'Asst Agencies'!H134+'STM Web Sales Summary'!H134</f>
        <v>0</v>
      </c>
      <c r="I134" s="91">
        <f>'Adroit Sales Summary'!I134+'Asst Agencies'!I134+'STM Web Sales Summary'!I134</f>
        <v>0</v>
      </c>
      <c r="J134" s="91">
        <f>'Adroit Sales Summary'!J134+'Asst Agencies'!J134+'STM Web Sales Summary'!J134</f>
        <v>0</v>
      </c>
      <c r="K134" s="91">
        <f>'Adroit Sales Summary'!K134+'Asst Agencies'!K134+'STM Web Sales Summary'!K134</f>
        <v>0</v>
      </c>
      <c r="L134" s="91">
        <f>'Adroit Sales Summary'!L134+'Asst Agencies'!L134+'STM Web Sales Summary'!L134</f>
        <v>0</v>
      </c>
      <c r="M134" s="91">
        <f>'Adroit Sales Summary'!M134+'Asst Agencies'!M134+'STM Web Sales Summary'!M134</f>
        <v>0</v>
      </c>
      <c r="N134" s="91">
        <f>'Adroit Sales Summary'!N134+'Asst Agencies'!N134+'STM Web Sales Summary'!N134</f>
        <v>0</v>
      </c>
      <c r="O134" s="91">
        <f>'Adroit Sales Summary'!O134+'Asst Agencies'!O134+'STM Web Sales Summary'!O134</f>
        <v>1</v>
      </c>
      <c r="P134" s="91">
        <f>'Adroit Sales Summary'!P134+'Asst Agencies'!P134+'STM Web Sales Summary'!P134</f>
        <v>0</v>
      </c>
      <c r="Q134" s="91">
        <f>'Adroit Sales Summary'!Q134+'Asst Agencies'!Q134+'STM Web Sales Summary'!Q134</f>
        <v>0</v>
      </c>
      <c r="R134" s="91">
        <f>'Adroit Sales Summary'!R134+'Asst Agencies'!R134+'STM Web Sales Summary'!R134</f>
        <v>0</v>
      </c>
      <c r="S134" s="91">
        <f>'Adroit Sales Summary'!S134+'Asst Agencies'!S134+'STM Web Sales Summary'!S134</f>
        <v>0</v>
      </c>
      <c r="T134" s="91">
        <f>'Adroit Sales Summary'!T134+'Asst Agencies'!T134+'STM Web Sales Summary'!T134</f>
        <v>0</v>
      </c>
      <c r="U134" s="91">
        <f>'Adroit Sales Summary'!U134+'Asst Agencies'!U134+'STM Web Sales Summary'!U134</f>
        <v>0</v>
      </c>
      <c r="V134" s="91">
        <f>'Adroit Sales Summary'!V134+'Asst Agencies'!V134+'STM Web Sales Summary'!V134</f>
        <v>0</v>
      </c>
      <c r="W134" s="91">
        <f>'Adroit Sales Summary'!W134+'Asst Agencies'!W134+'STM Web Sales Summary'!W134</f>
        <v>0</v>
      </c>
      <c r="X134" s="91">
        <f>'Adroit Sales Summary'!X134+'Asst Agencies'!X134+'STM Web Sales Summary'!X134</f>
        <v>0</v>
      </c>
      <c r="Y134" s="91">
        <f>'Adroit Sales Summary'!Y134+'Asst Agencies'!Y134+'STM Web Sales Summary'!Y134</f>
        <v>0</v>
      </c>
      <c r="Z134" s="91">
        <f>'Adroit Sales Summary'!Z134+'Asst Agencies'!Z134+'STM Web Sales Summary'!Z134</f>
        <v>0</v>
      </c>
      <c r="AA134" s="91">
        <f>'Adroit Sales Summary'!AA134+'Asst Agencies'!AA134+'STM Web Sales Summary'!AA134</f>
        <v>0</v>
      </c>
      <c r="AB134" s="91">
        <f>'Adroit Sales Summary'!AB134+'Asst Agencies'!AB134+'STM Web Sales Summary'!AB134</f>
        <v>0</v>
      </c>
      <c r="AC134" s="91">
        <f>'Adroit Sales Summary'!AC134+'Asst Agencies'!AC134+'STM Web Sales Summary'!AC134</f>
        <v>1</v>
      </c>
      <c r="AD134" s="91">
        <f>'Adroit Sales Summary'!AD134+'Asst Agencies'!AD134+'STM Web Sales Summary'!AD134</f>
        <v>0</v>
      </c>
      <c r="AE134" s="91">
        <f>'Adroit Sales Summary'!AE134+'Asst Agencies'!AE134+'STM Web Sales Summary'!AE134</f>
        <v>0</v>
      </c>
      <c r="AF134" s="91">
        <f>'Adroit Sales Summary'!AF134+'Asst Agencies'!AF134+'STM Web Sales Summary'!AF134</f>
        <v>0</v>
      </c>
      <c r="AG134" s="91">
        <f>'Adroit Sales Summary'!AG134+'Asst Agencies'!AG134+'STM Web Sales Summary'!AG134</f>
        <v>0</v>
      </c>
      <c r="AH134" s="91">
        <f>'Adroit Sales Summary'!AH134+'Asst Agencies'!AH134+'STM Web Sales Summary'!AH134</f>
        <v>0</v>
      </c>
      <c r="AI134" s="91">
        <f>'Adroit Sales Summary'!AI134+'Asst Agencies'!AI134+'STM Web Sales Summary'!AI134</f>
        <v>0</v>
      </c>
      <c r="AJ134" s="91">
        <f>'Adroit Sales Summary'!AJ134+'Asst Agencies'!AJ134+'STM Web Sales Summary'!AJ134</f>
        <v>0</v>
      </c>
      <c r="AK134" s="91">
        <f>'Adroit Sales Summary'!AK134+'Asst Agencies'!AK134+'STM Web Sales Summary'!AK134</f>
        <v>0</v>
      </c>
      <c r="AL134" s="91">
        <f>'Adroit Sales Summary'!AL134+'Asst Agencies'!AL134+'STM Web Sales Summary'!AL134</f>
        <v>0</v>
      </c>
      <c r="AM134" s="91">
        <f>'Adroit Sales Summary'!AM134+'Asst Agencies'!AM134+'STM Web Sales Summary'!AM134</f>
        <v>0</v>
      </c>
      <c r="AN134" s="91">
        <f>'Adroit Sales Summary'!AN134+'Asst Agencies'!AN134+'STM Web Sales Summary'!AN134</f>
        <v>0</v>
      </c>
      <c r="AO134" s="91">
        <f>'Adroit Sales Summary'!AO134+'Asst Agencies'!AO134+'STM Web Sales Summary'!AO134</f>
        <v>0</v>
      </c>
      <c r="AP134" s="91">
        <f>'Adroit Sales Summary'!AP134+'Asst Agencies'!AP134+'STM Web Sales Summary'!AP134</f>
        <v>0</v>
      </c>
      <c r="AQ134" s="91">
        <f>'Adroit Sales Summary'!AQ134+'Asst Agencies'!AQ134+'STM Web Sales Summary'!AQ134</f>
        <v>0</v>
      </c>
      <c r="AR134" s="91">
        <f>'Adroit Sales Summary'!AR134+'Asst Agencies'!AR134+'STM Web Sales Summary'!AR134</f>
        <v>1</v>
      </c>
      <c r="AS134" s="91">
        <f>'Adroit Sales Summary'!AS134+'Asst Agencies'!AS134+'STM Web Sales Summary'!AS134</f>
        <v>0</v>
      </c>
      <c r="AT134" s="91">
        <f>'Adroit Sales Summary'!AT134+'Asst Agencies'!AT134+'STM Web Sales Summary'!AT134</f>
        <v>0</v>
      </c>
      <c r="AU134" s="91">
        <f>'Adroit Sales Summary'!AU134+'Asst Agencies'!AU134+'STM Web Sales Summary'!AU134</f>
        <v>0</v>
      </c>
      <c r="AV134" s="91">
        <f>'Adroit Sales Summary'!AV134+'Asst Agencies'!AV134+'STM Web Sales Summary'!AV134</f>
        <v>0</v>
      </c>
      <c r="AW134" s="91">
        <f>'Adroit Sales Summary'!AW134+'Asst Agencies'!AW134+'STM Web Sales Summary'!AW134</f>
        <v>0</v>
      </c>
      <c r="AX134" s="91">
        <f>'Adroit Sales Summary'!AX134+'Asst Agencies'!AX134+'STM Web Sales Summary'!AX134</f>
        <v>0</v>
      </c>
      <c r="AY134" s="91">
        <f>'Adroit Sales Summary'!AY134+'Asst Agencies'!AY134+'STM Web Sales Summary'!AY134</f>
        <v>0</v>
      </c>
      <c r="AZ134" s="91">
        <f>'Adroit Sales Summary'!AZ134+'Asst Agencies'!AZ134+'STM Web Sales Summary'!AZ134</f>
        <v>0</v>
      </c>
      <c r="BA134" s="14">
        <f>'Adroit Sales Summary'!BA134+'Asst Agencies'!BA134+'STM Web Sales Summary'!BA134</f>
        <v>3</v>
      </c>
      <c r="BC134" s="91">
        <f>'Adroit Sales Summary'!BB134+'Asst Agencies'!BB134+'Asst Agencies'!BJ134+'Asst Agencies'!BR134+'Asst Agencies'!BZ134+'Asst Agencies'!CH134+'Asst Agencies'!CP134+'STM Web Sales Summary'!BC134</f>
        <v>0</v>
      </c>
      <c r="BD134" s="91">
        <f>'Adroit Sales Summary'!BC134+'Asst Agencies'!BC134+'Asst Agencies'!BK134+'Asst Agencies'!BS134+'Asst Agencies'!CA134+'Asst Agencies'!CI134+'Asst Agencies'!CQ134+'STM Web Sales Summary'!BD134</f>
        <v>0</v>
      </c>
      <c r="BE134" s="91">
        <f>'Adroit Sales Summary'!BD134+'Asst Agencies'!BD134+'Asst Agencies'!BL134+'Asst Agencies'!BT134+'Asst Agencies'!CB134+'Asst Agencies'!CJ134+'Asst Agencies'!CR134+'STM Web Sales Summary'!BE134</f>
        <v>1</v>
      </c>
      <c r="BF134" s="91">
        <f>'Adroit Sales Summary'!BE134+'Asst Agencies'!BE134+'Asst Agencies'!BM134+'Asst Agencies'!BU134+'Asst Agencies'!CC134+'Asst Agencies'!CK134+'Asst Agencies'!CS134+'STM Web Sales Summary'!BF134</f>
        <v>0</v>
      </c>
      <c r="BG134" s="60">
        <f>'Adroit Sales Summary'!BF134+'Asst Agencies'!BF134+'Asst Agencies'!BN134+'Asst Agencies'!BV134+'Asst Agencies'!CD134+'Asst Agencies'!CL134+'Asst Agencies'!CT134+'STM Web Sales Summary'!BG134</f>
        <v>0</v>
      </c>
      <c r="BH134" s="29">
        <f>'Adroit Sales Summary'!BG134+'Asst Agencies'!BG134+'Asst Agencies'!BO134+'Asst Agencies'!BW134+'Asst Agencies'!CE134+'Asst Agencies'!CM134+'Asst Agencies'!CU134+'STM Web Sales Summary'!BH134</f>
        <v>0</v>
      </c>
      <c r="BI134" s="29">
        <f>'Adroit Sales Summary'!BH134+'Asst Agencies'!BH134+'Asst Agencies'!BP134+'Asst Agencies'!BX134+'Asst Agencies'!CF134+'Asst Agencies'!CN134+'Asst Agencies'!CV134+'STM Web Sales Summary'!BI134</f>
        <v>2</v>
      </c>
      <c r="BJ134" s="57">
        <f>'Adroit Sales Summary'!BI134+'Asst Agencies'!BI134+'Asst Agencies'!BQ134+'Asst Agencies'!BY134+'Asst Agencies'!CG134+'Asst Agencies'!CO134+'Asst Agencies'!CW134+'STM Web Sales Summary'!BJ134</f>
        <v>0</v>
      </c>
      <c r="BK134" s="14">
        <f t="shared" si="4"/>
        <v>3</v>
      </c>
      <c r="BL134" s="91">
        <f>'Adroit Sales Summary'!BK134</f>
        <v>0</v>
      </c>
      <c r="BM134" s="91">
        <f t="shared" si="5"/>
        <v>3</v>
      </c>
    </row>
    <row r="135" spans="1:65" s="18" customFormat="1" x14ac:dyDescent="0.45">
      <c r="A135" s="3" t="s">
        <v>58</v>
      </c>
      <c r="B135" s="4">
        <f>'Adroit Sales Summary'!B135+'Asst Agencies'!B135+'STM Web Sales Summary'!B135</f>
        <v>2</v>
      </c>
      <c r="C135" s="4">
        <f>'Adroit Sales Summary'!C135+'Asst Agencies'!C135+'STM Web Sales Summary'!C135</f>
        <v>0</v>
      </c>
      <c r="D135" s="4">
        <f>'Adroit Sales Summary'!D135+'Asst Agencies'!D135+'STM Web Sales Summary'!D135</f>
        <v>5</v>
      </c>
      <c r="E135" s="4">
        <f>'Adroit Sales Summary'!E135+'Asst Agencies'!E135+'STM Web Sales Summary'!E135</f>
        <v>0</v>
      </c>
      <c r="F135" s="4">
        <f>'Adroit Sales Summary'!F135+'Asst Agencies'!F135+'STM Web Sales Summary'!F135</f>
        <v>0</v>
      </c>
      <c r="G135" s="4">
        <f>'Adroit Sales Summary'!G135+'Asst Agencies'!G135+'STM Web Sales Summary'!G135</f>
        <v>0</v>
      </c>
      <c r="H135" s="4">
        <f>'Adroit Sales Summary'!H135+'Asst Agencies'!H135+'STM Web Sales Summary'!H135</f>
        <v>0</v>
      </c>
      <c r="I135" s="4">
        <f>'Adroit Sales Summary'!I135+'Asst Agencies'!I135+'STM Web Sales Summary'!I135</f>
        <v>0</v>
      </c>
      <c r="J135" s="4">
        <f>'Adroit Sales Summary'!J135+'Asst Agencies'!J135+'STM Web Sales Summary'!J135</f>
        <v>2</v>
      </c>
      <c r="K135" s="4">
        <f>'Adroit Sales Summary'!K135+'Asst Agencies'!K135+'STM Web Sales Summary'!K135</f>
        <v>0</v>
      </c>
      <c r="L135" s="4">
        <f>'Adroit Sales Summary'!L135+'Asst Agencies'!L135+'STM Web Sales Summary'!L135</f>
        <v>1</v>
      </c>
      <c r="M135" s="4">
        <f>'Adroit Sales Summary'!M135+'Asst Agencies'!M135+'STM Web Sales Summary'!M135</f>
        <v>0</v>
      </c>
      <c r="N135" s="4">
        <f>'Adroit Sales Summary'!N135+'Asst Agencies'!N135+'STM Web Sales Summary'!N135</f>
        <v>0</v>
      </c>
      <c r="O135" s="4">
        <f>'Adroit Sales Summary'!O135+'Asst Agencies'!O135+'STM Web Sales Summary'!O135</f>
        <v>3</v>
      </c>
      <c r="P135" s="4">
        <f>'Adroit Sales Summary'!P135+'Asst Agencies'!P135+'STM Web Sales Summary'!P135</f>
        <v>0</v>
      </c>
      <c r="Q135" s="4">
        <f>'Adroit Sales Summary'!Q135+'Asst Agencies'!Q135+'STM Web Sales Summary'!Q135</f>
        <v>1</v>
      </c>
      <c r="R135" s="4">
        <f>'Adroit Sales Summary'!R135+'Asst Agencies'!R135+'STM Web Sales Summary'!R135</f>
        <v>0</v>
      </c>
      <c r="S135" s="4">
        <f>'Adroit Sales Summary'!S135+'Asst Agencies'!S135+'STM Web Sales Summary'!S135</f>
        <v>1</v>
      </c>
      <c r="T135" s="4">
        <f>'Adroit Sales Summary'!T135+'Asst Agencies'!T135+'STM Web Sales Summary'!T135</f>
        <v>0</v>
      </c>
      <c r="U135" s="4">
        <f>'Adroit Sales Summary'!U135+'Asst Agencies'!U135+'STM Web Sales Summary'!U135</f>
        <v>0</v>
      </c>
      <c r="V135" s="4">
        <f>'Adroit Sales Summary'!V135+'Asst Agencies'!V135+'STM Web Sales Summary'!V135</f>
        <v>0</v>
      </c>
      <c r="W135" s="4">
        <f>'Adroit Sales Summary'!W135+'Asst Agencies'!W135+'STM Web Sales Summary'!W135</f>
        <v>0</v>
      </c>
      <c r="X135" s="4">
        <f>'Adroit Sales Summary'!X135+'Asst Agencies'!X135+'STM Web Sales Summary'!X135</f>
        <v>0</v>
      </c>
      <c r="Y135" s="4">
        <f>'Adroit Sales Summary'!Y135+'Asst Agencies'!Y135+'STM Web Sales Summary'!Y135</f>
        <v>0</v>
      </c>
      <c r="Z135" s="4">
        <f>'Adroit Sales Summary'!Z135+'Asst Agencies'!Z135+'STM Web Sales Summary'!Z135</f>
        <v>0</v>
      </c>
      <c r="AA135" s="4">
        <f>'Adroit Sales Summary'!AA135+'Asst Agencies'!AA135+'STM Web Sales Summary'!AA135</f>
        <v>0</v>
      </c>
      <c r="AB135" s="4">
        <f>'Adroit Sales Summary'!AB135+'Asst Agencies'!AB135+'STM Web Sales Summary'!AB135</f>
        <v>0</v>
      </c>
      <c r="AC135" s="4">
        <f>'Adroit Sales Summary'!AC135+'Asst Agencies'!AC135+'STM Web Sales Summary'!AC135</f>
        <v>1</v>
      </c>
      <c r="AD135" s="4">
        <f>'Adroit Sales Summary'!AD135+'Asst Agencies'!AD135+'STM Web Sales Summary'!AD135</f>
        <v>0</v>
      </c>
      <c r="AE135" s="4">
        <f>'Adroit Sales Summary'!AE135+'Asst Agencies'!AE135+'STM Web Sales Summary'!AE135</f>
        <v>0</v>
      </c>
      <c r="AF135" s="4">
        <f>'Adroit Sales Summary'!AF135+'Asst Agencies'!AF135+'STM Web Sales Summary'!AF135</f>
        <v>0</v>
      </c>
      <c r="AG135" s="4">
        <f>'Adroit Sales Summary'!AG135+'Asst Agencies'!AG135+'STM Web Sales Summary'!AG135</f>
        <v>0</v>
      </c>
      <c r="AH135" s="4">
        <f>'Adroit Sales Summary'!AH135+'Asst Agencies'!AH135+'STM Web Sales Summary'!AH135</f>
        <v>0</v>
      </c>
      <c r="AI135" s="4">
        <f>'Adroit Sales Summary'!AI135+'Asst Agencies'!AI135+'STM Web Sales Summary'!AI135</f>
        <v>0</v>
      </c>
      <c r="AJ135" s="4">
        <f>'Adroit Sales Summary'!AJ135+'Asst Agencies'!AJ135+'STM Web Sales Summary'!AJ135</f>
        <v>0</v>
      </c>
      <c r="AK135" s="4">
        <f>'Adroit Sales Summary'!AK135+'Asst Agencies'!AK135+'STM Web Sales Summary'!AK135</f>
        <v>1</v>
      </c>
      <c r="AL135" s="4">
        <f>'Adroit Sales Summary'!AL135+'Asst Agencies'!AL135+'STM Web Sales Summary'!AL135</f>
        <v>1</v>
      </c>
      <c r="AM135" s="4">
        <f>'Adroit Sales Summary'!AM135+'Asst Agencies'!AM135+'STM Web Sales Summary'!AM135</f>
        <v>0</v>
      </c>
      <c r="AN135" s="4">
        <f>'Adroit Sales Summary'!AN135+'Asst Agencies'!AN135+'STM Web Sales Summary'!AN135</f>
        <v>0</v>
      </c>
      <c r="AO135" s="4">
        <f>'Adroit Sales Summary'!AO135+'Asst Agencies'!AO135+'STM Web Sales Summary'!AO135</f>
        <v>0</v>
      </c>
      <c r="AP135" s="4">
        <f>'Adroit Sales Summary'!AP135+'Asst Agencies'!AP135+'STM Web Sales Summary'!AP135</f>
        <v>0</v>
      </c>
      <c r="AQ135" s="4">
        <f>'Adroit Sales Summary'!AQ135+'Asst Agencies'!AQ135+'STM Web Sales Summary'!AQ135</f>
        <v>0</v>
      </c>
      <c r="AR135" s="4">
        <f>'Adroit Sales Summary'!AR135+'Asst Agencies'!AR135+'STM Web Sales Summary'!AR135</f>
        <v>1</v>
      </c>
      <c r="AS135" s="4">
        <f>'Adroit Sales Summary'!AS135+'Asst Agencies'!AS135+'STM Web Sales Summary'!AS135</f>
        <v>7</v>
      </c>
      <c r="AT135" s="4">
        <f>'Adroit Sales Summary'!AT135+'Asst Agencies'!AT135+'STM Web Sales Summary'!AT135</f>
        <v>0</v>
      </c>
      <c r="AU135" s="4">
        <f>'Adroit Sales Summary'!AU135+'Asst Agencies'!AU135+'STM Web Sales Summary'!AU135</f>
        <v>0</v>
      </c>
      <c r="AV135" s="4">
        <f>'Adroit Sales Summary'!AV135+'Asst Agencies'!AV135+'STM Web Sales Summary'!AV135</f>
        <v>1</v>
      </c>
      <c r="AW135" s="4">
        <f>'Adroit Sales Summary'!AW135+'Asst Agencies'!AW135+'STM Web Sales Summary'!AW135</f>
        <v>0</v>
      </c>
      <c r="AX135" s="4">
        <f>'Adroit Sales Summary'!AX135+'Asst Agencies'!AX135+'STM Web Sales Summary'!AX135</f>
        <v>2</v>
      </c>
      <c r="AY135" s="4">
        <f>'Adroit Sales Summary'!AY135+'Asst Agencies'!AY135+'STM Web Sales Summary'!AY135</f>
        <v>1</v>
      </c>
      <c r="AZ135" s="4">
        <f>'Adroit Sales Summary'!AZ135+'Asst Agencies'!AZ135+'STM Web Sales Summary'!AZ135</f>
        <v>1</v>
      </c>
      <c r="BA135" s="18">
        <f>'Adroit Sales Summary'!BA135+'Asst Agencies'!BA135+'STM Web Sales Summary'!BA135</f>
        <v>31</v>
      </c>
      <c r="BC135" s="4">
        <f>'Adroit Sales Summary'!BB135+'Asst Agencies'!BB135+'Asst Agencies'!BJ135+'Asst Agencies'!BR135+'Asst Agencies'!BZ135+'Asst Agencies'!CH135+'Asst Agencies'!CP135+'STM Web Sales Summary'!BC135</f>
        <v>0</v>
      </c>
      <c r="BD135" s="4">
        <f>'Adroit Sales Summary'!BC135+'Asst Agencies'!BC135+'Asst Agencies'!BK135+'Asst Agencies'!BS135+'Asst Agencies'!CA135+'Asst Agencies'!CI135+'Asst Agencies'!CQ135+'STM Web Sales Summary'!BD135</f>
        <v>1</v>
      </c>
      <c r="BE135" s="4">
        <f>'Adroit Sales Summary'!BD135+'Asst Agencies'!BD135+'Asst Agencies'!BL135+'Asst Agencies'!BT135+'Asst Agencies'!CB135+'Asst Agencies'!CJ135+'Asst Agencies'!CR135+'STM Web Sales Summary'!BE135</f>
        <v>6</v>
      </c>
      <c r="BF135" s="4">
        <f>'Adroit Sales Summary'!BE135+'Asst Agencies'!BE135+'Asst Agencies'!BM135+'Asst Agencies'!BU135+'Asst Agencies'!CC135+'Asst Agencies'!CK135+'Asst Agencies'!CS135+'STM Web Sales Summary'!BF135</f>
        <v>3</v>
      </c>
      <c r="BG135" s="62">
        <f>'Adroit Sales Summary'!BF135+'Asst Agencies'!BF135+'Asst Agencies'!BN135+'Asst Agencies'!BV135+'Asst Agencies'!CD135+'Asst Agencies'!CL135+'Asst Agencies'!CT135+'STM Web Sales Summary'!BG135</f>
        <v>1</v>
      </c>
      <c r="BH135" s="30">
        <f>'Adroit Sales Summary'!BG135+'Asst Agencies'!BG135+'Asst Agencies'!BO135+'Asst Agencies'!BW135+'Asst Agencies'!CE135+'Asst Agencies'!CM135+'Asst Agencies'!CU135+'STM Web Sales Summary'!BH135</f>
        <v>0</v>
      </c>
      <c r="BI135" s="30">
        <f>'Adroit Sales Summary'!BH135+'Asst Agencies'!BH135+'Asst Agencies'!BP135+'Asst Agencies'!BX135+'Asst Agencies'!CF135+'Asst Agencies'!CN135+'Asst Agencies'!CV135+'STM Web Sales Summary'!BI135</f>
        <v>12</v>
      </c>
      <c r="BJ135" s="68">
        <f>'Adroit Sales Summary'!BI135+'Asst Agencies'!BI135+'Asst Agencies'!BQ135+'Asst Agencies'!BY135+'Asst Agencies'!CG135+'Asst Agencies'!CO135+'Asst Agencies'!CW135+'STM Web Sales Summary'!BJ135</f>
        <v>8</v>
      </c>
      <c r="BK135" s="18">
        <f t="shared" si="4"/>
        <v>31</v>
      </c>
      <c r="BL135" s="4">
        <f>'Adroit Sales Summary'!BK135</f>
        <v>4</v>
      </c>
      <c r="BM135" s="4">
        <f t="shared" si="5"/>
        <v>27</v>
      </c>
    </row>
    <row r="136" spans="1:65" x14ac:dyDescent="0.45">
      <c r="A136" s="2">
        <v>42848</v>
      </c>
      <c r="B136" s="91">
        <f>'Adroit Sales Summary'!B136+'Asst Agencies'!B136+'STM Web Sales Summary'!B136</f>
        <v>0</v>
      </c>
      <c r="C136" s="91">
        <f>'Adroit Sales Summary'!C136+'Asst Agencies'!C136+'STM Web Sales Summary'!C136</f>
        <v>0</v>
      </c>
      <c r="D136" s="91">
        <f>'Adroit Sales Summary'!D136+'Asst Agencies'!D136+'STM Web Sales Summary'!D136</f>
        <v>0</v>
      </c>
      <c r="E136" s="91">
        <f>'Adroit Sales Summary'!E136+'Asst Agencies'!E136+'STM Web Sales Summary'!E136</f>
        <v>0</v>
      </c>
      <c r="F136" s="91">
        <f>'Adroit Sales Summary'!F136+'Asst Agencies'!F136+'STM Web Sales Summary'!F136</f>
        <v>0</v>
      </c>
      <c r="G136" s="91">
        <f>'Adroit Sales Summary'!G136+'Asst Agencies'!G136+'STM Web Sales Summary'!G136</f>
        <v>0</v>
      </c>
      <c r="H136" s="91">
        <f>'Adroit Sales Summary'!H136+'Asst Agencies'!H136+'STM Web Sales Summary'!H136</f>
        <v>0</v>
      </c>
      <c r="I136" s="91">
        <f>'Adroit Sales Summary'!I136+'Asst Agencies'!I136+'STM Web Sales Summary'!I136</f>
        <v>0</v>
      </c>
      <c r="J136" s="91">
        <f>'Adroit Sales Summary'!J136+'Asst Agencies'!J136+'STM Web Sales Summary'!J136</f>
        <v>0</v>
      </c>
      <c r="K136" s="91">
        <f>'Adroit Sales Summary'!K136+'Asst Agencies'!K136+'STM Web Sales Summary'!K136</f>
        <v>1</v>
      </c>
      <c r="L136" s="91">
        <f>'Adroit Sales Summary'!L136+'Asst Agencies'!L136+'STM Web Sales Summary'!L136</f>
        <v>0</v>
      </c>
      <c r="M136" s="91">
        <f>'Adroit Sales Summary'!M136+'Asst Agencies'!M136+'STM Web Sales Summary'!M136</f>
        <v>0</v>
      </c>
      <c r="N136" s="91">
        <f>'Adroit Sales Summary'!N136+'Asst Agencies'!N136+'STM Web Sales Summary'!N136</f>
        <v>0</v>
      </c>
      <c r="O136" s="91">
        <f>'Adroit Sales Summary'!O136+'Asst Agencies'!O136+'STM Web Sales Summary'!O136</f>
        <v>0</v>
      </c>
      <c r="P136" s="91">
        <f>'Adroit Sales Summary'!P136+'Asst Agencies'!P136+'STM Web Sales Summary'!P136</f>
        <v>0</v>
      </c>
      <c r="Q136" s="91">
        <f>'Adroit Sales Summary'!Q136+'Asst Agencies'!Q136+'STM Web Sales Summary'!Q136</f>
        <v>0</v>
      </c>
      <c r="R136" s="91">
        <f>'Adroit Sales Summary'!R136+'Asst Agencies'!R136+'STM Web Sales Summary'!R136</f>
        <v>0</v>
      </c>
      <c r="S136" s="91">
        <f>'Adroit Sales Summary'!S136+'Asst Agencies'!S136+'STM Web Sales Summary'!S136</f>
        <v>0</v>
      </c>
      <c r="T136" s="91">
        <f>'Adroit Sales Summary'!T136+'Asst Agencies'!T136+'STM Web Sales Summary'!T136</f>
        <v>0</v>
      </c>
      <c r="U136" s="91">
        <f>'Adroit Sales Summary'!U136+'Asst Agencies'!U136+'STM Web Sales Summary'!U136</f>
        <v>0</v>
      </c>
      <c r="V136" s="91">
        <f>'Adroit Sales Summary'!V136+'Asst Agencies'!V136+'STM Web Sales Summary'!V136</f>
        <v>0</v>
      </c>
      <c r="W136" s="91">
        <f>'Adroit Sales Summary'!W136+'Asst Agencies'!W136+'STM Web Sales Summary'!W136</f>
        <v>0</v>
      </c>
      <c r="X136" s="91">
        <f>'Adroit Sales Summary'!X136+'Asst Agencies'!X136+'STM Web Sales Summary'!X136</f>
        <v>0</v>
      </c>
      <c r="Y136" s="91">
        <f>'Adroit Sales Summary'!Y136+'Asst Agencies'!Y136+'STM Web Sales Summary'!Y136</f>
        <v>0</v>
      </c>
      <c r="Z136" s="91">
        <f>'Adroit Sales Summary'!Z136+'Asst Agencies'!Z136+'STM Web Sales Summary'!Z136</f>
        <v>0</v>
      </c>
      <c r="AA136" s="91">
        <f>'Adroit Sales Summary'!AA136+'Asst Agencies'!AA136+'STM Web Sales Summary'!AA136</f>
        <v>0</v>
      </c>
      <c r="AB136" s="91">
        <f>'Adroit Sales Summary'!AB136+'Asst Agencies'!AB136+'STM Web Sales Summary'!AB136</f>
        <v>0</v>
      </c>
      <c r="AC136" s="91">
        <f>'Adroit Sales Summary'!AC136+'Asst Agencies'!AC136+'STM Web Sales Summary'!AC136</f>
        <v>0</v>
      </c>
      <c r="AD136" s="91">
        <f>'Adroit Sales Summary'!AD136+'Asst Agencies'!AD136+'STM Web Sales Summary'!AD136</f>
        <v>0</v>
      </c>
      <c r="AE136" s="91">
        <f>'Adroit Sales Summary'!AE136+'Asst Agencies'!AE136+'STM Web Sales Summary'!AE136</f>
        <v>0</v>
      </c>
      <c r="AF136" s="91">
        <f>'Adroit Sales Summary'!AF136+'Asst Agencies'!AF136+'STM Web Sales Summary'!AF136</f>
        <v>0</v>
      </c>
      <c r="AG136" s="91">
        <f>'Adroit Sales Summary'!AG136+'Asst Agencies'!AG136+'STM Web Sales Summary'!AG136</f>
        <v>0</v>
      </c>
      <c r="AH136" s="91">
        <f>'Adroit Sales Summary'!AH136+'Asst Agencies'!AH136+'STM Web Sales Summary'!AH136</f>
        <v>0</v>
      </c>
      <c r="AI136" s="91">
        <f>'Adroit Sales Summary'!AI136+'Asst Agencies'!AI136+'STM Web Sales Summary'!AI136</f>
        <v>0</v>
      </c>
      <c r="AJ136" s="91">
        <f>'Adroit Sales Summary'!AJ136+'Asst Agencies'!AJ136+'STM Web Sales Summary'!AJ136</f>
        <v>0</v>
      </c>
      <c r="AK136" s="91">
        <f>'Adroit Sales Summary'!AK136+'Asst Agencies'!AK136+'STM Web Sales Summary'!AK136</f>
        <v>0</v>
      </c>
      <c r="AL136" s="91">
        <f>'Adroit Sales Summary'!AL136+'Asst Agencies'!AL136+'STM Web Sales Summary'!AL136</f>
        <v>0</v>
      </c>
      <c r="AM136" s="91">
        <f>'Adroit Sales Summary'!AM136+'Asst Agencies'!AM136+'STM Web Sales Summary'!AM136</f>
        <v>0</v>
      </c>
      <c r="AN136" s="91">
        <f>'Adroit Sales Summary'!AN136+'Asst Agencies'!AN136+'STM Web Sales Summary'!AN136</f>
        <v>0</v>
      </c>
      <c r="AO136" s="91">
        <f>'Adroit Sales Summary'!AO136+'Asst Agencies'!AO136+'STM Web Sales Summary'!AO136</f>
        <v>0</v>
      </c>
      <c r="AP136" s="91">
        <f>'Adroit Sales Summary'!AP136+'Asst Agencies'!AP136+'STM Web Sales Summary'!AP136</f>
        <v>0</v>
      </c>
      <c r="AQ136" s="91">
        <f>'Adroit Sales Summary'!AQ136+'Asst Agencies'!AQ136+'STM Web Sales Summary'!AQ136</f>
        <v>0</v>
      </c>
      <c r="AR136" s="91">
        <f>'Adroit Sales Summary'!AR136+'Asst Agencies'!AR136+'STM Web Sales Summary'!AR136</f>
        <v>0</v>
      </c>
      <c r="AS136" s="91">
        <f>'Adroit Sales Summary'!AS136+'Asst Agencies'!AS136+'STM Web Sales Summary'!AS136</f>
        <v>0</v>
      </c>
      <c r="AT136" s="91">
        <f>'Adroit Sales Summary'!AT136+'Asst Agencies'!AT136+'STM Web Sales Summary'!AT136</f>
        <v>0</v>
      </c>
      <c r="AU136" s="91">
        <f>'Adroit Sales Summary'!AU136+'Asst Agencies'!AU136+'STM Web Sales Summary'!AU136</f>
        <v>0</v>
      </c>
      <c r="AV136" s="91">
        <f>'Adroit Sales Summary'!AV136+'Asst Agencies'!AV136+'STM Web Sales Summary'!AV136</f>
        <v>0</v>
      </c>
      <c r="AW136" s="91">
        <f>'Adroit Sales Summary'!AW136+'Asst Agencies'!AW136+'STM Web Sales Summary'!AW136</f>
        <v>0</v>
      </c>
      <c r="AX136" s="91">
        <f>'Adroit Sales Summary'!AX136+'Asst Agencies'!AX136+'STM Web Sales Summary'!AX136</f>
        <v>0</v>
      </c>
      <c r="AY136" s="91">
        <f>'Adroit Sales Summary'!AY136+'Asst Agencies'!AY136+'STM Web Sales Summary'!AY136</f>
        <v>0</v>
      </c>
      <c r="AZ136" s="91">
        <f>'Adroit Sales Summary'!AZ136+'Asst Agencies'!AZ136+'STM Web Sales Summary'!AZ136</f>
        <v>0</v>
      </c>
      <c r="BA136" s="14">
        <f>'Adroit Sales Summary'!BA136+'Asst Agencies'!BA136+'STM Web Sales Summary'!BA136</f>
        <v>1</v>
      </c>
      <c r="BC136" s="91">
        <f>'Adroit Sales Summary'!BB136+'Asst Agencies'!BB136+'Asst Agencies'!BJ136+'Asst Agencies'!BR136+'Asst Agencies'!BZ136+'Asst Agencies'!CH136+'Asst Agencies'!CP136+'STM Web Sales Summary'!BC136</f>
        <v>0</v>
      </c>
      <c r="BD136" s="91">
        <f>'Adroit Sales Summary'!BC136+'Asst Agencies'!BC136+'Asst Agencies'!BK136+'Asst Agencies'!BS136+'Asst Agencies'!CA136+'Asst Agencies'!CI136+'Asst Agencies'!CQ136+'STM Web Sales Summary'!BD136</f>
        <v>0</v>
      </c>
      <c r="BE136" s="91">
        <f>'Adroit Sales Summary'!BD136+'Asst Agencies'!BD136+'Asst Agencies'!BL136+'Asst Agencies'!BT136+'Asst Agencies'!CB136+'Asst Agencies'!CJ136+'Asst Agencies'!CR136+'STM Web Sales Summary'!BE136</f>
        <v>0</v>
      </c>
      <c r="BF136" s="91">
        <f>'Adroit Sales Summary'!BE136+'Asst Agencies'!BE136+'Asst Agencies'!BM136+'Asst Agencies'!BU136+'Asst Agencies'!CC136+'Asst Agencies'!CK136+'Asst Agencies'!CS136+'STM Web Sales Summary'!BF136</f>
        <v>0</v>
      </c>
      <c r="BG136" s="60">
        <f>'Adroit Sales Summary'!BF136+'Asst Agencies'!BF136+'Asst Agencies'!BN136+'Asst Agencies'!BV136+'Asst Agencies'!CD136+'Asst Agencies'!CL136+'Asst Agencies'!CT136+'STM Web Sales Summary'!BG136</f>
        <v>0</v>
      </c>
      <c r="BH136" s="29">
        <f>'Adroit Sales Summary'!BG136+'Asst Agencies'!BG136+'Asst Agencies'!BO136+'Asst Agencies'!BW136+'Asst Agencies'!CE136+'Asst Agencies'!CM136+'Asst Agencies'!CU136+'STM Web Sales Summary'!BH136</f>
        <v>1</v>
      </c>
      <c r="BI136" s="29">
        <f>'Adroit Sales Summary'!BH136+'Asst Agencies'!BH136+'Asst Agencies'!BP136+'Asst Agencies'!BX136+'Asst Agencies'!CF136+'Asst Agencies'!CN136+'Asst Agencies'!CV136+'STM Web Sales Summary'!BI136</f>
        <v>0</v>
      </c>
      <c r="BJ136" s="57">
        <f>'Adroit Sales Summary'!BI136+'Asst Agencies'!BI136+'Asst Agencies'!BQ136+'Asst Agencies'!BY136+'Asst Agencies'!CG136+'Asst Agencies'!CO136+'Asst Agencies'!CW136+'STM Web Sales Summary'!BJ136</f>
        <v>0</v>
      </c>
      <c r="BK136" s="14">
        <f t="shared" si="4"/>
        <v>1</v>
      </c>
      <c r="BL136" s="91">
        <f>'Adroit Sales Summary'!BK136</f>
        <v>0</v>
      </c>
      <c r="BM136" s="91">
        <f t="shared" si="5"/>
        <v>1</v>
      </c>
    </row>
    <row r="137" spans="1:65" x14ac:dyDescent="0.45">
      <c r="A137" s="2">
        <v>42849</v>
      </c>
      <c r="B137" s="91">
        <f>'Adroit Sales Summary'!B137+'Asst Agencies'!B137+'STM Web Sales Summary'!B137</f>
        <v>2</v>
      </c>
      <c r="C137" s="91">
        <f>'Adroit Sales Summary'!C137+'Asst Agencies'!C137+'STM Web Sales Summary'!C137</f>
        <v>0</v>
      </c>
      <c r="D137" s="91">
        <f>'Adroit Sales Summary'!D137+'Asst Agencies'!D137+'STM Web Sales Summary'!D137</f>
        <v>0</v>
      </c>
      <c r="E137" s="91">
        <f>'Adroit Sales Summary'!E137+'Asst Agencies'!E137+'STM Web Sales Summary'!E137</f>
        <v>0</v>
      </c>
      <c r="F137" s="91">
        <f>'Adroit Sales Summary'!F137+'Asst Agencies'!F137+'STM Web Sales Summary'!F137</f>
        <v>0</v>
      </c>
      <c r="G137" s="91">
        <f>'Adroit Sales Summary'!G137+'Asst Agencies'!G137+'STM Web Sales Summary'!G137</f>
        <v>0</v>
      </c>
      <c r="H137" s="91">
        <f>'Adroit Sales Summary'!H137+'Asst Agencies'!H137+'STM Web Sales Summary'!H137</f>
        <v>0</v>
      </c>
      <c r="I137" s="91">
        <f>'Adroit Sales Summary'!I137+'Asst Agencies'!I137+'STM Web Sales Summary'!I137</f>
        <v>0</v>
      </c>
      <c r="J137" s="91">
        <f>'Adroit Sales Summary'!J137+'Asst Agencies'!J137+'STM Web Sales Summary'!J137</f>
        <v>0</v>
      </c>
      <c r="K137" s="91">
        <f>'Adroit Sales Summary'!K137+'Asst Agencies'!K137+'STM Web Sales Summary'!K137</f>
        <v>0</v>
      </c>
      <c r="L137" s="91">
        <f>'Adroit Sales Summary'!L137+'Asst Agencies'!L137+'STM Web Sales Summary'!L137</f>
        <v>0</v>
      </c>
      <c r="M137" s="91">
        <f>'Adroit Sales Summary'!M137+'Asst Agencies'!M137+'STM Web Sales Summary'!M137</f>
        <v>0</v>
      </c>
      <c r="N137" s="91">
        <f>'Adroit Sales Summary'!N137+'Asst Agencies'!N137+'STM Web Sales Summary'!N137</f>
        <v>0</v>
      </c>
      <c r="O137" s="91">
        <f>'Adroit Sales Summary'!O137+'Asst Agencies'!O137+'STM Web Sales Summary'!O137</f>
        <v>0</v>
      </c>
      <c r="P137" s="91">
        <f>'Adroit Sales Summary'!P137+'Asst Agencies'!P137+'STM Web Sales Summary'!P137</f>
        <v>0</v>
      </c>
      <c r="Q137" s="91">
        <f>'Adroit Sales Summary'!Q137+'Asst Agencies'!Q137+'STM Web Sales Summary'!Q137</f>
        <v>0</v>
      </c>
      <c r="R137" s="91">
        <f>'Adroit Sales Summary'!R137+'Asst Agencies'!R137+'STM Web Sales Summary'!R137</f>
        <v>0</v>
      </c>
      <c r="S137" s="91">
        <f>'Adroit Sales Summary'!S137+'Asst Agencies'!S137+'STM Web Sales Summary'!S137</f>
        <v>0</v>
      </c>
      <c r="T137" s="91">
        <f>'Adroit Sales Summary'!T137+'Asst Agencies'!T137+'STM Web Sales Summary'!T137</f>
        <v>0</v>
      </c>
      <c r="U137" s="91">
        <f>'Adroit Sales Summary'!U137+'Asst Agencies'!U137+'STM Web Sales Summary'!U137</f>
        <v>0</v>
      </c>
      <c r="V137" s="91">
        <f>'Adroit Sales Summary'!V137+'Asst Agencies'!V137+'STM Web Sales Summary'!V137</f>
        <v>0</v>
      </c>
      <c r="W137" s="91">
        <f>'Adroit Sales Summary'!W137+'Asst Agencies'!W137+'STM Web Sales Summary'!W137</f>
        <v>0</v>
      </c>
      <c r="X137" s="91">
        <f>'Adroit Sales Summary'!X137+'Asst Agencies'!X137+'STM Web Sales Summary'!X137</f>
        <v>0</v>
      </c>
      <c r="Y137" s="91">
        <f>'Adroit Sales Summary'!Y137+'Asst Agencies'!Y137+'STM Web Sales Summary'!Y137</f>
        <v>0</v>
      </c>
      <c r="Z137" s="91">
        <f>'Adroit Sales Summary'!Z137+'Asst Agencies'!Z137+'STM Web Sales Summary'!Z137</f>
        <v>0</v>
      </c>
      <c r="AA137" s="91">
        <f>'Adroit Sales Summary'!AA137+'Asst Agencies'!AA137+'STM Web Sales Summary'!AA137</f>
        <v>0</v>
      </c>
      <c r="AB137" s="91">
        <f>'Adroit Sales Summary'!AB137+'Asst Agencies'!AB137+'STM Web Sales Summary'!AB137</f>
        <v>0</v>
      </c>
      <c r="AC137" s="91">
        <f>'Adroit Sales Summary'!AC137+'Asst Agencies'!AC137+'STM Web Sales Summary'!AC137</f>
        <v>1</v>
      </c>
      <c r="AD137" s="91">
        <f>'Adroit Sales Summary'!AD137+'Asst Agencies'!AD137+'STM Web Sales Summary'!AD137</f>
        <v>0</v>
      </c>
      <c r="AE137" s="91">
        <f>'Adroit Sales Summary'!AE137+'Asst Agencies'!AE137+'STM Web Sales Summary'!AE137</f>
        <v>0</v>
      </c>
      <c r="AF137" s="91">
        <f>'Adroit Sales Summary'!AF137+'Asst Agencies'!AF137+'STM Web Sales Summary'!AF137</f>
        <v>0</v>
      </c>
      <c r="AG137" s="91">
        <f>'Adroit Sales Summary'!AG137+'Asst Agencies'!AG137+'STM Web Sales Summary'!AG137</f>
        <v>0</v>
      </c>
      <c r="AH137" s="91">
        <f>'Adroit Sales Summary'!AH137+'Asst Agencies'!AH137+'STM Web Sales Summary'!AH137</f>
        <v>0</v>
      </c>
      <c r="AI137" s="91">
        <f>'Adroit Sales Summary'!AI137+'Asst Agencies'!AI137+'STM Web Sales Summary'!AI137</f>
        <v>0</v>
      </c>
      <c r="AJ137" s="91">
        <f>'Adroit Sales Summary'!AJ137+'Asst Agencies'!AJ137+'STM Web Sales Summary'!AJ137</f>
        <v>0</v>
      </c>
      <c r="AK137" s="91">
        <f>'Adroit Sales Summary'!AK137+'Asst Agencies'!AK137+'STM Web Sales Summary'!AK137</f>
        <v>0</v>
      </c>
      <c r="AL137" s="91">
        <f>'Adroit Sales Summary'!AL137+'Asst Agencies'!AL137+'STM Web Sales Summary'!AL137</f>
        <v>0</v>
      </c>
      <c r="AM137" s="91">
        <f>'Adroit Sales Summary'!AM137+'Asst Agencies'!AM137+'STM Web Sales Summary'!AM137</f>
        <v>0</v>
      </c>
      <c r="AN137" s="91">
        <f>'Adroit Sales Summary'!AN137+'Asst Agencies'!AN137+'STM Web Sales Summary'!AN137</f>
        <v>0</v>
      </c>
      <c r="AO137" s="91">
        <f>'Adroit Sales Summary'!AO137+'Asst Agencies'!AO137+'STM Web Sales Summary'!AO137</f>
        <v>0</v>
      </c>
      <c r="AP137" s="91">
        <f>'Adroit Sales Summary'!AP137+'Asst Agencies'!AP137+'STM Web Sales Summary'!AP137</f>
        <v>0</v>
      </c>
      <c r="AQ137" s="91">
        <f>'Adroit Sales Summary'!AQ137+'Asst Agencies'!AQ137+'STM Web Sales Summary'!AQ137</f>
        <v>0</v>
      </c>
      <c r="AR137" s="91">
        <f>'Adroit Sales Summary'!AR137+'Asst Agencies'!AR137+'STM Web Sales Summary'!AR137</f>
        <v>0</v>
      </c>
      <c r="AS137" s="91">
        <f>'Adroit Sales Summary'!AS137+'Asst Agencies'!AS137+'STM Web Sales Summary'!AS137</f>
        <v>2</v>
      </c>
      <c r="AT137" s="91">
        <f>'Adroit Sales Summary'!AT137+'Asst Agencies'!AT137+'STM Web Sales Summary'!AT137</f>
        <v>0</v>
      </c>
      <c r="AU137" s="91">
        <f>'Adroit Sales Summary'!AU137+'Asst Agencies'!AU137+'STM Web Sales Summary'!AU137</f>
        <v>0</v>
      </c>
      <c r="AV137" s="91">
        <f>'Adroit Sales Summary'!AV137+'Asst Agencies'!AV137+'STM Web Sales Summary'!AV137</f>
        <v>0</v>
      </c>
      <c r="AW137" s="91">
        <f>'Adroit Sales Summary'!AW137+'Asst Agencies'!AW137+'STM Web Sales Summary'!AW137</f>
        <v>0</v>
      </c>
      <c r="AX137" s="91">
        <f>'Adroit Sales Summary'!AX137+'Asst Agencies'!AX137+'STM Web Sales Summary'!AX137</f>
        <v>0</v>
      </c>
      <c r="AY137" s="91">
        <f>'Adroit Sales Summary'!AY137+'Asst Agencies'!AY137+'STM Web Sales Summary'!AY137</f>
        <v>0</v>
      </c>
      <c r="AZ137" s="91">
        <f>'Adroit Sales Summary'!AZ137+'Asst Agencies'!AZ137+'STM Web Sales Summary'!AZ137</f>
        <v>0</v>
      </c>
      <c r="BA137" s="14">
        <f>'Adroit Sales Summary'!BA137+'Asst Agencies'!BA137+'STM Web Sales Summary'!BA137</f>
        <v>5</v>
      </c>
      <c r="BC137" s="91">
        <f>'Adroit Sales Summary'!BB137+'Asst Agencies'!BB137+'Asst Agencies'!BJ137+'Asst Agencies'!BR137+'Asst Agencies'!BZ137+'Asst Agencies'!CH137+'Asst Agencies'!CP137+'STM Web Sales Summary'!BC137</f>
        <v>0</v>
      </c>
      <c r="BD137" s="91">
        <f>'Adroit Sales Summary'!BC137+'Asst Agencies'!BC137+'Asst Agencies'!BK137+'Asst Agencies'!BS137+'Asst Agencies'!CA137+'Asst Agencies'!CI137+'Asst Agencies'!CQ137+'STM Web Sales Summary'!BD137</f>
        <v>0</v>
      </c>
      <c r="BE137" s="91">
        <f>'Adroit Sales Summary'!BD137+'Asst Agencies'!BD137+'Asst Agencies'!BL137+'Asst Agencies'!BT137+'Asst Agencies'!CB137+'Asst Agencies'!CJ137+'Asst Agencies'!CR137+'STM Web Sales Summary'!BE137</f>
        <v>0</v>
      </c>
      <c r="BF137" s="91">
        <f>'Adroit Sales Summary'!BE137+'Asst Agencies'!BE137+'Asst Agencies'!BM137+'Asst Agencies'!BU137+'Asst Agencies'!CC137+'Asst Agencies'!CK137+'Asst Agencies'!CS137+'STM Web Sales Summary'!BF137</f>
        <v>0</v>
      </c>
      <c r="BG137" s="60">
        <f>'Adroit Sales Summary'!BF137+'Asst Agencies'!BF137+'Asst Agencies'!BN137+'Asst Agencies'!BV137+'Asst Agencies'!CD137+'Asst Agencies'!CL137+'Asst Agencies'!CT137+'STM Web Sales Summary'!BG137</f>
        <v>1</v>
      </c>
      <c r="BH137" s="29">
        <f>'Adroit Sales Summary'!BG137+'Asst Agencies'!BG137+'Asst Agencies'!BO137+'Asst Agencies'!BW137+'Asst Agencies'!CE137+'Asst Agencies'!CM137+'Asst Agencies'!CU137+'STM Web Sales Summary'!BH137</f>
        <v>0</v>
      </c>
      <c r="BI137" s="29">
        <f>'Adroit Sales Summary'!BH137+'Asst Agencies'!BH137+'Asst Agencies'!BP137+'Asst Agencies'!BX137+'Asst Agencies'!CF137+'Asst Agencies'!CN137+'Asst Agencies'!CV137+'STM Web Sales Summary'!BI137</f>
        <v>2</v>
      </c>
      <c r="BJ137" s="57">
        <f>'Adroit Sales Summary'!BI137+'Asst Agencies'!BI137+'Asst Agencies'!BQ137+'Asst Agencies'!BY137+'Asst Agencies'!CG137+'Asst Agencies'!CO137+'Asst Agencies'!CW137+'STM Web Sales Summary'!BJ137</f>
        <v>2</v>
      </c>
      <c r="BK137" s="14">
        <f t="shared" si="4"/>
        <v>5</v>
      </c>
      <c r="BL137" s="91">
        <f>'Adroit Sales Summary'!BK137</f>
        <v>1</v>
      </c>
      <c r="BM137" s="91">
        <f t="shared" si="5"/>
        <v>4</v>
      </c>
    </row>
    <row r="138" spans="1:65" x14ac:dyDescent="0.45">
      <c r="A138" s="2">
        <v>42850</v>
      </c>
      <c r="B138" s="91">
        <f>'Adroit Sales Summary'!B138+'Asst Agencies'!B138+'STM Web Sales Summary'!B138</f>
        <v>0</v>
      </c>
      <c r="C138" s="91">
        <f>'Adroit Sales Summary'!C138+'Asst Agencies'!C138+'STM Web Sales Summary'!C138</f>
        <v>0</v>
      </c>
      <c r="D138" s="91">
        <f>'Adroit Sales Summary'!D138+'Asst Agencies'!D138+'STM Web Sales Summary'!D138</f>
        <v>0</v>
      </c>
      <c r="E138" s="91">
        <f>'Adroit Sales Summary'!E138+'Asst Agencies'!E138+'STM Web Sales Summary'!E138</f>
        <v>0</v>
      </c>
      <c r="F138" s="91">
        <f>'Adroit Sales Summary'!F138+'Asst Agencies'!F138+'STM Web Sales Summary'!F138</f>
        <v>0</v>
      </c>
      <c r="G138" s="91">
        <f>'Adroit Sales Summary'!G138+'Asst Agencies'!G138+'STM Web Sales Summary'!G138</f>
        <v>0</v>
      </c>
      <c r="H138" s="91">
        <f>'Adroit Sales Summary'!H138+'Asst Agencies'!H138+'STM Web Sales Summary'!H138</f>
        <v>0</v>
      </c>
      <c r="I138" s="91">
        <f>'Adroit Sales Summary'!I138+'Asst Agencies'!I138+'STM Web Sales Summary'!I138</f>
        <v>0</v>
      </c>
      <c r="J138" s="91">
        <f>'Adroit Sales Summary'!J138+'Asst Agencies'!J138+'STM Web Sales Summary'!J138</f>
        <v>2</v>
      </c>
      <c r="K138" s="91">
        <f>'Adroit Sales Summary'!K138+'Asst Agencies'!K138+'STM Web Sales Summary'!K138</f>
        <v>0</v>
      </c>
      <c r="L138" s="91">
        <f>'Adroit Sales Summary'!L138+'Asst Agencies'!L138+'STM Web Sales Summary'!L138</f>
        <v>3</v>
      </c>
      <c r="M138" s="91">
        <f>'Adroit Sales Summary'!M138+'Asst Agencies'!M138+'STM Web Sales Summary'!M138</f>
        <v>0</v>
      </c>
      <c r="N138" s="91">
        <f>'Adroit Sales Summary'!N138+'Asst Agencies'!N138+'STM Web Sales Summary'!N138</f>
        <v>0</v>
      </c>
      <c r="O138" s="91">
        <f>'Adroit Sales Summary'!O138+'Asst Agencies'!O138+'STM Web Sales Summary'!O138</f>
        <v>1</v>
      </c>
      <c r="P138" s="91">
        <f>'Adroit Sales Summary'!P138+'Asst Agencies'!P138+'STM Web Sales Summary'!P138</f>
        <v>0</v>
      </c>
      <c r="Q138" s="91">
        <f>'Adroit Sales Summary'!Q138+'Asst Agencies'!Q138+'STM Web Sales Summary'!Q138</f>
        <v>0</v>
      </c>
      <c r="R138" s="91">
        <f>'Adroit Sales Summary'!R138+'Asst Agencies'!R138+'STM Web Sales Summary'!R138</f>
        <v>0</v>
      </c>
      <c r="S138" s="91">
        <f>'Adroit Sales Summary'!S138+'Asst Agencies'!S138+'STM Web Sales Summary'!S138</f>
        <v>0</v>
      </c>
      <c r="T138" s="91">
        <f>'Adroit Sales Summary'!T138+'Asst Agencies'!T138+'STM Web Sales Summary'!T138</f>
        <v>0</v>
      </c>
      <c r="U138" s="91">
        <f>'Adroit Sales Summary'!U138+'Asst Agencies'!U138+'STM Web Sales Summary'!U138</f>
        <v>0</v>
      </c>
      <c r="V138" s="91">
        <f>'Adroit Sales Summary'!V138+'Asst Agencies'!V138+'STM Web Sales Summary'!V138</f>
        <v>0</v>
      </c>
      <c r="W138" s="91">
        <f>'Adroit Sales Summary'!W138+'Asst Agencies'!W138+'STM Web Sales Summary'!W138</f>
        <v>0</v>
      </c>
      <c r="X138" s="91">
        <f>'Adroit Sales Summary'!X138+'Asst Agencies'!X138+'STM Web Sales Summary'!X138</f>
        <v>0</v>
      </c>
      <c r="Y138" s="91">
        <f>'Adroit Sales Summary'!Y138+'Asst Agencies'!Y138+'STM Web Sales Summary'!Y138</f>
        <v>0</v>
      </c>
      <c r="Z138" s="91">
        <f>'Adroit Sales Summary'!Z138+'Asst Agencies'!Z138+'STM Web Sales Summary'!Z138</f>
        <v>0</v>
      </c>
      <c r="AA138" s="91">
        <f>'Adroit Sales Summary'!AA138+'Asst Agencies'!AA138+'STM Web Sales Summary'!AA138</f>
        <v>0</v>
      </c>
      <c r="AB138" s="91">
        <f>'Adroit Sales Summary'!AB138+'Asst Agencies'!AB138+'STM Web Sales Summary'!AB138</f>
        <v>0</v>
      </c>
      <c r="AC138" s="91">
        <f>'Adroit Sales Summary'!AC138+'Asst Agencies'!AC138+'STM Web Sales Summary'!AC138</f>
        <v>0</v>
      </c>
      <c r="AD138" s="91">
        <f>'Adroit Sales Summary'!AD138+'Asst Agencies'!AD138+'STM Web Sales Summary'!AD138</f>
        <v>0</v>
      </c>
      <c r="AE138" s="91">
        <f>'Adroit Sales Summary'!AE138+'Asst Agencies'!AE138+'STM Web Sales Summary'!AE138</f>
        <v>0</v>
      </c>
      <c r="AF138" s="91">
        <f>'Adroit Sales Summary'!AF138+'Asst Agencies'!AF138+'STM Web Sales Summary'!AF138</f>
        <v>0</v>
      </c>
      <c r="AG138" s="91">
        <f>'Adroit Sales Summary'!AG138+'Asst Agencies'!AG138+'STM Web Sales Summary'!AG138</f>
        <v>0</v>
      </c>
      <c r="AH138" s="91">
        <f>'Adroit Sales Summary'!AH138+'Asst Agencies'!AH138+'STM Web Sales Summary'!AH138</f>
        <v>0</v>
      </c>
      <c r="AI138" s="91">
        <f>'Adroit Sales Summary'!AI138+'Asst Agencies'!AI138+'STM Web Sales Summary'!AI138</f>
        <v>0</v>
      </c>
      <c r="AJ138" s="91">
        <f>'Adroit Sales Summary'!AJ138+'Asst Agencies'!AJ138+'STM Web Sales Summary'!AJ138</f>
        <v>0</v>
      </c>
      <c r="AK138" s="91">
        <f>'Adroit Sales Summary'!AK138+'Asst Agencies'!AK138+'STM Web Sales Summary'!AK138</f>
        <v>0</v>
      </c>
      <c r="AL138" s="91">
        <f>'Adroit Sales Summary'!AL138+'Asst Agencies'!AL138+'STM Web Sales Summary'!AL138</f>
        <v>0</v>
      </c>
      <c r="AM138" s="91">
        <f>'Adroit Sales Summary'!AM138+'Asst Agencies'!AM138+'STM Web Sales Summary'!AM138</f>
        <v>0</v>
      </c>
      <c r="AN138" s="91">
        <f>'Adroit Sales Summary'!AN138+'Asst Agencies'!AN138+'STM Web Sales Summary'!AN138</f>
        <v>1</v>
      </c>
      <c r="AO138" s="91">
        <f>'Adroit Sales Summary'!AO138+'Asst Agencies'!AO138+'STM Web Sales Summary'!AO138</f>
        <v>0</v>
      </c>
      <c r="AP138" s="91">
        <f>'Adroit Sales Summary'!AP138+'Asst Agencies'!AP138+'STM Web Sales Summary'!AP138</f>
        <v>0</v>
      </c>
      <c r="AQ138" s="91">
        <f>'Adroit Sales Summary'!AQ138+'Asst Agencies'!AQ138+'STM Web Sales Summary'!AQ138</f>
        <v>0</v>
      </c>
      <c r="AR138" s="91">
        <f>'Adroit Sales Summary'!AR138+'Asst Agencies'!AR138+'STM Web Sales Summary'!AR138</f>
        <v>2</v>
      </c>
      <c r="AS138" s="91">
        <f>'Adroit Sales Summary'!AS138+'Asst Agencies'!AS138+'STM Web Sales Summary'!AS138</f>
        <v>1</v>
      </c>
      <c r="AT138" s="91">
        <f>'Adroit Sales Summary'!AT138+'Asst Agencies'!AT138+'STM Web Sales Summary'!AT138</f>
        <v>0</v>
      </c>
      <c r="AU138" s="91">
        <f>'Adroit Sales Summary'!AU138+'Asst Agencies'!AU138+'STM Web Sales Summary'!AU138</f>
        <v>0</v>
      </c>
      <c r="AV138" s="91">
        <f>'Adroit Sales Summary'!AV138+'Asst Agencies'!AV138+'STM Web Sales Summary'!AV138</f>
        <v>0</v>
      </c>
      <c r="AW138" s="91">
        <f>'Adroit Sales Summary'!AW138+'Asst Agencies'!AW138+'STM Web Sales Summary'!AW138</f>
        <v>0</v>
      </c>
      <c r="AX138" s="91">
        <f>'Adroit Sales Summary'!AX138+'Asst Agencies'!AX138+'STM Web Sales Summary'!AX138</f>
        <v>0</v>
      </c>
      <c r="AY138" s="91">
        <f>'Adroit Sales Summary'!AY138+'Asst Agencies'!AY138+'STM Web Sales Summary'!AY138</f>
        <v>3</v>
      </c>
      <c r="AZ138" s="91">
        <f>'Adroit Sales Summary'!AZ138+'Asst Agencies'!AZ138+'STM Web Sales Summary'!AZ138</f>
        <v>0</v>
      </c>
      <c r="BA138" s="14">
        <f>'Adroit Sales Summary'!BA138+'Asst Agencies'!BA138+'STM Web Sales Summary'!BA138</f>
        <v>13</v>
      </c>
      <c r="BC138" s="91">
        <f>'Adroit Sales Summary'!BB138+'Asst Agencies'!BB138+'Asst Agencies'!BJ138+'Asst Agencies'!BR138+'Asst Agencies'!BZ138+'Asst Agencies'!CH138+'Asst Agencies'!CP138+'STM Web Sales Summary'!BC138</f>
        <v>1</v>
      </c>
      <c r="BD138" s="91">
        <f>'Adroit Sales Summary'!BC138+'Asst Agencies'!BC138+'Asst Agencies'!BK138+'Asst Agencies'!BS138+'Asst Agencies'!CA138+'Asst Agencies'!CI138+'Asst Agencies'!CQ138+'STM Web Sales Summary'!BD138</f>
        <v>0</v>
      </c>
      <c r="BE138" s="91">
        <f>'Adroit Sales Summary'!BD138+'Asst Agencies'!BD138+'Asst Agencies'!BL138+'Asst Agencies'!BT138+'Asst Agencies'!CB138+'Asst Agencies'!CJ138+'Asst Agencies'!CR138+'STM Web Sales Summary'!BE138</f>
        <v>0</v>
      </c>
      <c r="BF138" s="91">
        <f>'Adroit Sales Summary'!BE138+'Asst Agencies'!BE138+'Asst Agencies'!BM138+'Asst Agencies'!BU138+'Asst Agencies'!CC138+'Asst Agencies'!CK138+'Asst Agencies'!CS138+'STM Web Sales Summary'!BF138</f>
        <v>0</v>
      </c>
      <c r="BG138" s="60">
        <f>'Adroit Sales Summary'!BF138+'Asst Agencies'!BF138+'Asst Agencies'!BN138+'Asst Agencies'!BV138+'Asst Agencies'!CD138+'Asst Agencies'!CL138+'Asst Agencies'!CT138+'STM Web Sales Summary'!BG138</f>
        <v>1</v>
      </c>
      <c r="BH138" s="29">
        <f>'Adroit Sales Summary'!BG138+'Asst Agencies'!BG138+'Asst Agencies'!BO138+'Asst Agencies'!BW138+'Asst Agencies'!CE138+'Asst Agencies'!CM138+'Asst Agencies'!CU138+'STM Web Sales Summary'!BH138</f>
        <v>0</v>
      </c>
      <c r="BI138" s="29">
        <f>'Adroit Sales Summary'!BH138+'Asst Agencies'!BH138+'Asst Agencies'!BP138+'Asst Agencies'!BX138+'Asst Agencies'!CF138+'Asst Agencies'!CN138+'Asst Agencies'!CV138+'STM Web Sales Summary'!BI138</f>
        <v>7</v>
      </c>
      <c r="BJ138" s="57">
        <f>'Adroit Sales Summary'!BI138+'Asst Agencies'!BI138+'Asst Agencies'!BQ138+'Asst Agencies'!BY138+'Asst Agencies'!CG138+'Asst Agencies'!CO138+'Asst Agencies'!CW138+'STM Web Sales Summary'!BJ138</f>
        <v>4</v>
      </c>
      <c r="BK138" s="14">
        <f t="shared" si="4"/>
        <v>13</v>
      </c>
      <c r="BL138" s="91">
        <f>'Adroit Sales Summary'!BK138</f>
        <v>1</v>
      </c>
      <c r="BM138" s="91">
        <f t="shared" si="5"/>
        <v>12</v>
      </c>
    </row>
    <row r="139" spans="1:65" x14ac:dyDescent="0.45">
      <c r="A139" s="2">
        <v>42851</v>
      </c>
      <c r="B139" s="91">
        <f>'Adroit Sales Summary'!B139+'Asst Agencies'!B139+'STM Web Sales Summary'!B139</f>
        <v>0</v>
      </c>
      <c r="C139" s="91">
        <f>'Adroit Sales Summary'!C139+'Asst Agencies'!C139+'STM Web Sales Summary'!C139</f>
        <v>0</v>
      </c>
      <c r="D139" s="91">
        <f>'Adroit Sales Summary'!D139+'Asst Agencies'!D139+'STM Web Sales Summary'!D139</f>
        <v>1</v>
      </c>
      <c r="E139" s="91">
        <f>'Adroit Sales Summary'!E139+'Asst Agencies'!E139+'STM Web Sales Summary'!E139</f>
        <v>0</v>
      </c>
      <c r="F139" s="91">
        <f>'Adroit Sales Summary'!F139+'Asst Agencies'!F139+'STM Web Sales Summary'!F139</f>
        <v>0</v>
      </c>
      <c r="G139" s="91">
        <f>'Adroit Sales Summary'!G139+'Asst Agencies'!G139+'STM Web Sales Summary'!G139</f>
        <v>0</v>
      </c>
      <c r="H139" s="91">
        <f>'Adroit Sales Summary'!H139+'Asst Agencies'!H139+'STM Web Sales Summary'!H139</f>
        <v>0</v>
      </c>
      <c r="I139" s="91">
        <f>'Adroit Sales Summary'!I139+'Asst Agencies'!I139+'STM Web Sales Summary'!I139</f>
        <v>0</v>
      </c>
      <c r="J139" s="91">
        <f>'Adroit Sales Summary'!J139+'Asst Agencies'!J139+'STM Web Sales Summary'!J139</f>
        <v>0</v>
      </c>
      <c r="K139" s="91">
        <f>'Adroit Sales Summary'!K139+'Asst Agencies'!K139+'STM Web Sales Summary'!K139</f>
        <v>1</v>
      </c>
      <c r="L139" s="91">
        <f>'Adroit Sales Summary'!L139+'Asst Agencies'!L139+'STM Web Sales Summary'!L139</f>
        <v>1</v>
      </c>
      <c r="M139" s="91">
        <f>'Adroit Sales Summary'!M139+'Asst Agencies'!M139+'STM Web Sales Summary'!M139</f>
        <v>0</v>
      </c>
      <c r="N139" s="91">
        <f>'Adroit Sales Summary'!N139+'Asst Agencies'!N139+'STM Web Sales Summary'!N139</f>
        <v>0</v>
      </c>
      <c r="O139" s="91">
        <f>'Adroit Sales Summary'!O139+'Asst Agencies'!O139+'STM Web Sales Summary'!O139</f>
        <v>1</v>
      </c>
      <c r="P139" s="91">
        <f>'Adroit Sales Summary'!P139+'Asst Agencies'!P139+'STM Web Sales Summary'!P139</f>
        <v>0</v>
      </c>
      <c r="Q139" s="91">
        <f>'Adroit Sales Summary'!Q139+'Asst Agencies'!Q139+'STM Web Sales Summary'!Q139</f>
        <v>0</v>
      </c>
      <c r="R139" s="91">
        <f>'Adroit Sales Summary'!R139+'Asst Agencies'!R139+'STM Web Sales Summary'!R139</f>
        <v>0</v>
      </c>
      <c r="S139" s="91">
        <f>'Adroit Sales Summary'!S139+'Asst Agencies'!S139+'STM Web Sales Summary'!S139</f>
        <v>0</v>
      </c>
      <c r="T139" s="91">
        <f>'Adroit Sales Summary'!T139+'Asst Agencies'!T139+'STM Web Sales Summary'!T139</f>
        <v>0</v>
      </c>
      <c r="U139" s="91">
        <f>'Adroit Sales Summary'!U139+'Asst Agencies'!U139+'STM Web Sales Summary'!U139</f>
        <v>0</v>
      </c>
      <c r="V139" s="91">
        <f>'Adroit Sales Summary'!V139+'Asst Agencies'!V139+'STM Web Sales Summary'!V139</f>
        <v>0</v>
      </c>
      <c r="W139" s="91">
        <f>'Adroit Sales Summary'!W139+'Asst Agencies'!W139+'STM Web Sales Summary'!W139</f>
        <v>0</v>
      </c>
      <c r="X139" s="91">
        <f>'Adroit Sales Summary'!X139+'Asst Agencies'!X139+'STM Web Sales Summary'!X139</f>
        <v>0</v>
      </c>
      <c r="Y139" s="91">
        <f>'Adroit Sales Summary'!Y139+'Asst Agencies'!Y139+'STM Web Sales Summary'!Y139</f>
        <v>0</v>
      </c>
      <c r="Z139" s="91">
        <f>'Adroit Sales Summary'!Z139+'Asst Agencies'!Z139+'STM Web Sales Summary'!Z139</f>
        <v>0</v>
      </c>
      <c r="AA139" s="91">
        <f>'Adroit Sales Summary'!AA139+'Asst Agencies'!AA139+'STM Web Sales Summary'!AA139</f>
        <v>0</v>
      </c>
      <c r="AB139" s="91">
        <f>'Adroit Sales Summary'!AB139+'Asst Agencies'!AB139+'STM Web Sales Summary'!AB139</f>
        <v>0</v>
      </c>
      <c r="AC139" s="91">
        <f>'Adroit Sales Summary'!AC139+'Asst Agencies'!AC139+'STM Web Sales Summary'!AC139</f>
        <v>0</v>
      </c>
      <c r="AD139" s="91">
        <f>'Adroit Sales Summary'!AD139+'Asst Agencies'!AD139+'STM Web Sales Summary'!AD139</f>
        <v>0</v>
      </c>
      <c r="AE139" s="91">
        <f>'Adroit Sales Summary'!AE139+'Asst Agencies'!AE139+'STM Web Sales Summary'!AE139</f>
        <v>0</v>
      </c>
      <c r="AF139" s="91">
        <f>'Adroit Sales Summary'!AF139+'Asst Agencies'!AF139+'STM Web Sales Summary'!AF139</f>
        <v>0</v>
      </c>
      <c r="AG139" s="91">
        <f>'Adroit Sales Summary'!AG139+'Asst Agencies'!AG139+'STM Web Sales Summary'!AG139</f>
        <v>0</v>
      </c>
      <c r="AH139" s="91">
        <f>'Adroit Sales Summary'!AH139+'Asst Agencies'!AH139+'STM Web Sales Summary'!AH139</f>
        <v>0</v>
      </c>
      <c r="AI139" s="91">
        <f>'Adroit Sales Summary'!AI139+'Asst Agencies'!AI139+'STM Web Sales Summary'!AI139</f>
        <v>0</v>
      </c>
      <c r="AJ139" s="91">
        <f>'Adroit Sales Summary'!AJ139+'Asst Agencies'!AJ139+'STM Web Sales Summary'!AJ139</f>
        <v>0</v>
      </c>
      <c r="AK139" s="91">
        <f>'Adroit Sales Summary'!AK139+'Asst Agencies'!AK139+'STM Web Sales Summary'!AK139</f>
        <v>2</v>
      </c>
      <c r="AL139" s="91">
        <f>'Adroit Sales Summary'!AL139+'Asst Agencies'!AL139+'STM Web Sales Summary'!AL139</f>
        <v>0</v>
      </c>
      <c r="AM139" s="91">
        <f>'Adroit Sales Summary'!AM139+'Asst Agencies'!AM139+'STM Web Sales Summary'!AM139</f>
        <v>0</v>
      </c>
      <c r="AN139" s="91">
        <f>'Adroit Sales Summary'!AN139+'Asst Agencies'!AN139+'STM Web Sales Summary'!AN139</f>
        <v>0</v>
      </c>
      <c r="AO139" s="91">
        <f>'Adroit Sales Summary'!AO139+'Asst Agencies'!AO139+'STM Web Sales Summary'!AO139</f>
        <v>0</v>
      </c>
      <c r="AP139" s="91">
        <f>'Adroit Sales Summary'!AP139+'Asst Agencies'!AP139+'STM Web Sales Summary'!AP139</f>
        <v>0</v>
      </c>
      <c r="AQ139" s="91">
        <f>'Adroit Sales Summary'!AQ139+'Asst Agencies'!AQ139+'STM Web Sales Summary'!AQ139</f>
        <v>0</v>
      </c>
      <c r="AR139" s="91">
        <f>'Adroit Sales Summary'!AR139+'Asst Agencies'!AR139+'STM Web Sales Summary'!AR139</f>
        <v>0</v>
      </c>
      <c r="AS139" s="91">
        <f>'Adroit Sales Summary'!AS139+'Asst Agencies'!AS139+'STM Web Sales Summary'!AS139</f>
        <v>2</v>
      </c>
      <c r="AT139" s="91">
        <f>'Adroit Sales Summary'!AT139+'Asst Agencies'!AT139+'STM Web Sales Summary'!AT139</f>
        <v>0</v>
      </c>
      <c r="AU139" s="91">
        <f>'Adroit Sales Summary'!AU139+'Asst Agencies'!AU139+'STM Web Sales Summary'!AU139</f>
        <v>0</v>
      </c>
      <c r="AV139" s="91">
        <f>'Adroit Sales Summary'!AV139+'Asst Agencies'!AV139+'STM Web Sales Summary'!AV139</f>
        <v>1</v>
      </c>
      <c r="AW139" s="91">
        <f>'Adroit Sales Summary'!AW139+'Asst Agencies'!AW139+'STM Web Sales Summary'!AW139</f>
        <v>0</v>
      </c>
      <c r="AX139" s="91">
        <f>'Adroit Sales Summary'!AX139+'Asst Agencies'!AX139+'STM Web Sales Summary'!AX139</f>
        <v>0</v>
      </c>
      <c r="AY139" s="91">
        <f>'Adroit Sales Summary'!AY139+'Asst Agencies'!AY139+'STM Web Sales Summary'!AY139</f>
        <v>0</v>
      </c>
      <c r="AZ139" s="91">
        <f>'Adroit Sales Summary'!AZ139+'Asst Agencies'!AZ139+'STM Web Sales Summary'!AZ139</f>
        <v>0</v>
      </c>
      <c r="BA139" s="14">
        <f>'Adroit Sales Summary'!BA139+'Asst Agencies'!BA139+'STM Web Sales Summary'!BA139</f>
        <v>9</v>
      </c>
      <c r="BC139" s="91">
        <f>'Adroit Sales Summary'!BB139+'Asst Agencies'!BB139+'Asst Agencies'!BJ139+'Asst Agencies'!BR139+'Asst Agencies'!BZ139+'Asst Agencies'!CH139+'Asst Agencies'!CP139+'STM Web Sales Summary'!BC139</f>
        <v>0</v>
      </c>
      <c r="BD139" s="91">
        <f>'Adroit Sales Summary'!BC139+'Asst Agencies'!BC139+'Asst Agencies'!BK139+'Asst Agencies'!BS139+'Asst Agencies'!CA139+'Asst Agencies'!CI139+'Asst Agencies'!CQ139+'STM Web Sales Summary'!BD139</f>
        <v>0</v>
      </c>
      <c r="BE139" s="91">
        <f>'Adroit Sales Summary'!BD139+'Asst Agencies'!BD139+'Asst Agencies'!BL139+'Asst Agencies'!BT139+'Asst Agencies'!CB139+'Asst Agencies'!CJ139+'Asst Agencies'!CR139+'STM Web Sales Summary'!BE139</f>
        <v>1</v>
      </c>
      <c r="BF139" s="91">
        <f>'Adroit Sales Summary'!BE139+'Asst Agencies'!BE139+'Asst Agencies'!BM139+'Asst Agencies'!BU139+'Asst Agencies'!CC139+'Asst Agencies'!CK139+'Asst Agencies'!CS139+'STM Web Sales Summary'!BF139</f>
        <v>2</v>
      </c>
      <c r="BG139" s="60">
        <f>'Adroit Sales Summary'!BF139+'Asst Agencies'!BF139+'Asst Agencies'!BN139+'Asst Agencies'!BV139+'Asst Agencies'!CD139+'Asst Agencies'!CL139+'Asst Agencies'!CT139+'STM Web Sales Summary'!BG139</f>
        <v>1</v>
      </c>
      <c r="BH139" s="29">
        <f>'Adroit Sales Summary'!BG139+'Asst Agencies'!BG139+'Asst Agencies'!BO139+'Asst Agencies'!BW139+'Asst Agencies'!CE139+'Asst Agencies'!CM139+'Asst Agencies'!CU139+'STM Web Sales Summary'!BH139</f>
        <v>0</v>
      </c>
      <c r="BI139" s="29">
        <f>'Adroit Sales Summary'!BH139+'Asst Agencies'!BH139+'Asst Agencies'!BP139+'Asst Agencies'!BX139+'Asst Agencies'!CF139+'Asst Agencies'!CN139+'Asst Agencies'!CV139+'STM Web Sales Summary'!BI139</f>
        <v>3</v>
      </c>
      <c r="BJ139" s="57">
        <f>'Adroit Sales Summary'!BI139+'Asst Agencies'!BI139+'Asst Agencies'!BQ139+'Asst Agencies'!BY139+'Asst Agencies'!CG139+'Asst Agencies'!CO139+'Asst Agencies'!CW139+'STM Web Sales Summary'!BJ139</f>
        <v>2</v>
      </c>
      <c r="BK139" s="14">
        <f t="shared" si="4"/>
        <v>9</v>
      </c>
      <c r="BL139" s="91">
        <f>'Adroit Sales Summary'!BK139</f>
        <v>1</v>
      </c>
      <c r="BM139" s="91">
        <f t="shared" si="5"/>
        <v>8</v>
      </c>
    </row>
    <row r="140" spans="1:65" x14ac:dyDescent="0.45">
      <c r="A140" s="2">
        <v>42852</v>
      </c>
      <c r="B140" s="91">
        <f>'Adroit Sales Summary'!B140+'Asst Agencies'!B140+'STM Web Sales Summary'!B140</f>
        <v>0</v>
      </c>
      <c r="C140" s="91">
        <f>'Adroit Sales Summary'!C140+'Asst Agencies'!C140+'STM Web Sales Summary'!C140</f>
        <v>0</v>
      </c>
      <c r="D140" s="91">
        <f>'Adroit Sales Summary'!D140+'Asst Agencies'!D140+'STM Web Sales Summary'!D140</f>
        <v>1</v>
      </c>
      <c r="E140" s="91">
        <f>'Adroit Sales Summary'!E140+'Asst Agencies'!E140+'STM Web Sales Summary'!E140</f>
        <v>0</v>
      </c>
      <c r="F140" s="91">
        <f>'Adroit Sales Summary'!F140+'Asst Agencies'!F140+'STM Web Sales Summary'!F140</f>
        <v>0</v>
      </c>
      <c r="G140" s="91">
        <f>'Adroit Sales Summary'!G140+'Asst Agencies'!G140+'STM Web Sales Summary'!G140</f>
        <v>0</v>
      </c>
      <c r="H140" s="91">
        <f>'Adroit Sales Summary'!H140+'Asst Agencies'!H140+'STM Web Sales Summary'!H140</f>
        <v>0</v>
      </c>
      <c r="I140" s="91">
        <f>'Adroit Sales Summary'!I140+'Asst Agencies'!I140+'STM Web Sales Summary'!I140</f>
        <v>0</v>
      </c>
      <c r="J140" s="91">
        <f>'Adroit Sales Summary'!J140+'Asst Agencies'!J140+'STM Web Sales Summary'!J140</f>
        <v>0</v>
      </c>
      <c r="K140" s="91">
        <f>'Adroit Sales Summary'!K140+'Asst Agencies'!K140+'STM Web Sales Summary'!K140</f>
        <v>0</v>
      </c>
      <c r="L140" s="91">
        <f>'Adroit Sales Summary'!L140+'Asst Agencies'!L140+'STM Web Sales Summary'!L140</f>
        <v>0</v>
      </c>
      <c r="M140" s="91">
        <f>'Adroit Sales Summary'!M140+'Asst Agencies'!M140+'STM Web Sales Summary'!M140</f>
        <v>0</v>
      </c>
      <c r="N140" s="91">
        <f>'Adroit Sales Summary'!N140+'Asst Agencies'!N140+'STM Web Sales Summary'!N140</f>
        <v>0</v>
      </c>
      <c r="O140" s="91">
        <f>'Adroit Sales Summary'!O140+'Asst Agencies'!O140+'STM Web Sales Summary'!O140</f>
        <v>1</v>
      </c>
      <c r="P140" s="91">
        <f>'Adroit Sales Summary'!P140+'Asst Agencies'!P140+'STM Web Sales Summary'!P140</f>
        <v>0</v>
      </c>
      <c r="Q140" s="91">
        <f>'Adroit Sales Summary'!Q140+'Asst Agencies'!Q140+'STM Web Sales Summary'!Q140</f>
        <v>0</v>
      </c>
      <c r="R140" s="91">
        <f>'Adroit Sales Summary'!R140+'Asst Agencies'!R140+'STM Web Sales Summary'!R140</f>
        <v>0</v>
      </c>
      <c r="S140" s="91">
        <f>'Adroit Sales Summary'!S140+'Asst Agencies'!S140+'STM Web Sales Summary'!S140</f>
        <v>0</v>
      </c>
      <c r="T140" s="91">
        <f>'Adroit Sales Summary'!T140+'Asst Agencies'!T140+'STM Web Sales Summary'!T140</f>
        <v>0</v>
      </c>
      <c r="U140" s="91">
        <f>'Adroit Sales Summary'!U140+'Asst Agencies'!U140+'STM Web Sales Summary'!U140</f>
        <v>0</v>
      </c>
      <c r="V140" s="91">
        <f>'Adroit Sales Summary'!V140+'Asst Agencies'!V140+'STM Web Sales Summary'!V140</f>
        <v>0</v>
      </c>
      <c r="W140" s="91">
        <f>'Adroit Sales Summary'!W140+'Asst Agencies'!W140+'STM Web Sales Summary'!W140</f>
        <v>0</v>
      </c>
      <c r="X140" s="91">
        <f>'Adroit Sales Summary'!X140+'Asst Agencies'!X140+'STM Web Sales Summary'!X140</f>
        <v>0</v>
      </c>
      <c r="Y140" s="91">
        <f>'Adroit Sales Summary'!Y140+'Asst Agencies'!Y140+'STM Web Sales Summary'!Y140</f>
        <v>0</v>
      </c>
      <c r="Z140" s="91">
        <f>'Adroit Sales Summary'!Z140+'Asst Agencies'!Z140+'STM Web Sales Summary'!Z140</f>
        <v>0</v>
      </c>
      <c r="AA140" s="91">
        <f>'Adroit Sales Summary'!AA140+'Asst Agencies'!AA140+'STM Web Sales Summary'!AA140</f>
        <v>0</v>
      </c>
      <c r="AB140" s="91">
        <f>'Adroit Sales Summary'!AB140+'Asst Agencies'!AB140+'STM Web Sales Summary'!AB140</f>
        <v>0</v>
      </c>
      <c r="AC140" s="91">
        <f>'Adroit Sales Summary'!AC140+'Asst Agencies'!AC140+'STM Web Sales Summary'!AC140</f>
        <v>0</v>
      </c>
      <c r="AD140" s="91">
        <f>'Adroit Sales Summary'!AD140+'Asst Agencies'!AD140+'STM Web Sales Summary'!AD140</f>
        <v>0</v>
      </c>
      <c r="AE140" s="91">
        <f>'Adroit Sales Summary'!AE140+'Asst Agencies'!AE140+'STM Web Sales Summary'!AE140</f>
        <v>0</v>
      </c>
      <c r="AF140" s="91">
        <f>'Adroit Sales Summary'!AF140+'Asst Agencies'!AF140+'STM Web Sales Summary'!AF140</f>
        <v>0</v>
      </c>
      <c r="AG140" s="91">
        <f>'Adroit Sales Summary'!AG140+'Asst Agencies'!AG140+'STM Web Sales Summary'!AG140</f>
        <v>0</v>
      </c>
      <c r="AH140" s="91">
        <f>'Adroit Sales Summary'!AH140+'Asst Agencies'!AH140+'STM Web Sales Summary'!AH140</f>
        <v>0</v>
      </c>
      <c r="AI140" s="91">
        <f>'Adroit Sales Summary'!AI140+'Asst Agencies'!AI140+'STM Web Sales Summary'!AI140</f>
        <v>0</v>
      </c>
      <c r="AJ140" s="91">
        <f>'Adroit Sales Summary'!AJ140+'Asst Agencies'!AJ140+'STM Web Sales Summary'!AJ140</f>
        <v>0</v>
      </c>
      <c r="AK140" s="91">
        <f>'Adroit Sales Summary'!AK140+'Asst Agencies'!AK140+'STM Web Sales Summary'!AK140</f>
        <v>3</v>
      </c>
      <c r="AL140" s="91">
        <f>'Adroit Sales Summary'!AL140+'Asst Agencies'!AL140+'STM Web Sales Summary'!AL140</f>
        <v>0</v>
      </c>
      <c r="AM140" s="91">
        <f>'Adroit Sales Summary'!AM140+'Asst Agencies'!AM140+'STM Web Sales Summary'!AM140</f>
        <v>0</v>
      </c>
      <c r="AN140" s="91">
        <f>'Adroit Sales Summary'!AN140+'Asst Agencies'!AN140+'STM Web Sales Summary'!AN140</f>
        <v>1</v>
      </c>
      <c r="AO140" s="91">
        <f>'Adroit Sales Summary'!AO140+'Asst Agencies'!AO140+'STM Web Sales Summary'!AO140</f>
        <v>0</v>
      </c>
      <c r="AP140" s="91">
        <f>'Adroit Sales Summary'!AP140+'Asst Agencies'!AP140+'STM Web Sales Summary'!AP140</f>
        <v>0</v>
      </c>
      <c r="AQ140" s="91">
        <f>'Adroit Sales Summary'!AQ140+'Asst Agencies'!AQ140+'STM Web Sales Summary'!AQ140</f>
        <v>0</v>
      </c>
      <c r="AR140" s="91">
        <f>'Adroit Sales Summary'!AR140+'Asst Agencies'!AR140+'STM Web Sales Summary'!AR140</f>
        <v>2</v>
      </c>
      <c r="AS140" s="91">
        <f>'Adroit Sales Summary'!AS140+'Asst Agencies'!AS140+'STM Web Sales Summary'!AS140</f>
        <v>2</v>
      </c>
      <c r="AT140" s="91">
        <f>'Adroit Sales Summary'!AT140+'Asst Agencies'!AT140+'STM Web Sales Summary'!AT140</f>
        <v>0</v>
      </c>
      <c r="AU140" s="91">
        <f>'Adroit Sales Summary'!AU140+'Asst Agencies'!AU140+'STM Web Sales Summary'!AU140</f>
        <v>0</v>
      </c>
      <c r="AV140" s="91">
        <f>'Adroit Sales Summary'!AV140+'Asst Agencies'!AV140+'STM Web Sales Summary'!AV140</f>
        <v>0</v>
      </c>
      <c r="AW140" s="91">
        <f>'Adroit Sales Summary'!AW140+'Asst Agencies'!AW140+'STM Web Sales Summary'!AW140</f>
        <v>0</v>
      </c>
      <c r="AX140" s="91">
        <f>'Adroit Sales Summary'!AX140+'Asst Agencies'!AX140+'STM Web Sales Summary'!AX140</f>
        <v>0</v>
      </c>
      <c r="AY140" s="91">
        <f>'Adroit Sales Summary'!AY140+'Asst Agencies'!AY140+'STM Web Sales Summary'!AY140</f>
        <v>1</v>
      </c>
      <c r="AZ140" s="91">
        <f>'Adroit Sales Summary'!AZ140+'Asst Agencies'!AZ140+'STM Web Sales Summary'!AZ140</f>
        <v>0</v>
      </c>
      <c r="BA140" s="14">
        <f>'Adroit Sales Summary'!BA140+'Asst Agencies'!BA140+'STM Web Sales Summary'!BA140</f>
        <v>11</v>
      </c>
      <c r="BC140" s="91">
        <f>'Adroit Sales Summary'!BB140+'Asst Agencies'!BB140+'Asst Agencies'!BJ140+'Asst Agencies'!BR140+'Asst Agencies'!BZ140+'Asst Agencies'!CH140+'Asst Agencies'!CP140+'STM Web Sales Summary'!BC140</f>
        <v>0</v>
      </c>
      <c r="BD140" s="91">
        <f>'Adroit Sales Summary'!BC140+'Asst Agencies'!BC140+'Asst Agencies'!BK140+'Asst Agencies'!BS140+'Asst Agencies'!CA140+'Asst Agencies'!CI140+'Asst Agencies'!CQ140+'STM Web Sales Summary'!BD140</f>
        <v>0</v>
      </c>
      <c r="BE140" s="91">
        <f>'Adroit Sales Summary'!BD140+'Asst Agencies'!BD140+'Asst Agencies'!BL140+'Asst Agencies'!BT140+'Asst Agencies'!CB140+'Asst Agencies'!CJ140+'Asst Agencies'!CR140+'STM Web Sales Summary'!BE140</f>
        <v>0</v>
      </c>
      <c r="BF140" s="91">
        <f>'Adroit Sales Summary'!BE140+'Asst Agencies'!BE140+'Asst Agencies'!BM140+'Asst Agencies'!BU140+'Asst Agencies'!CC140+'Asst Agencies'!CK140+'Asst Agencies'!CS140+'STM Web Sales Summary'!BF140</f>
        <v>0</v>
      </c>
      <c r="BG140" s="60">
        <f>'Adroit Sales Summary'!BF140+'Asst Agencies'!BF140+'Asst Agencies'!BN140+'Asst Agencies'!BV140+'Asst Agencies'!CD140+'Asst Agencies'!CL140+'Asst Agencies'!CT140+'STM Web Sales Summary'!BG140</f>
        <v>2</v>
      </c>
      <c r="BH140" s="29">
        <f>'Adroit Sales Summary'!BG140+'Asst Agencies'!BG140+'Asst Agencies'!BO140+'Asst Agencies'!BW140+'Asst Agencies'!CE140+'Asst Agencies'!CM140+'Asst Agencies'!CU140+'STM Web Sales Summary'!BH140</f>
        <v>1</v>
      </c>
      <c r="BI140" s="29">
        <f>'Adroit Sales Summary'!BH140+'Asst Agencies'!BH140+'Asst Agencies'!BP140+'Asst Agencies'!BX140+'Asst Agencies'!CF140+'Asst Agencies'!CN140+'Asst Agencies'!CV140+'STM Web Sales Summary'!BI140</f>
        <v>2</v>
      </c>
      <c r="BJ140" s="57">
        <f>'Adroit Sales Summary'!BI140+'Asst Agencies'!BI140+'Asst Agencies'!BQ140+'Asst Agencies'!BY140+'Asst Agencies'!CG140+'Asst Agencies'!CO140+'Asst Agencies'!CW140+'STM Web Sales Summary'!BJ140</f>
        <v>6</v>
      </c>
      <c r="BK140" s="14">
        <f t="shared" si="4"/>
        <v>11</v>
      </c>
      <c r="BL140" s="91">
        <f>'Adroit Sales Summary'!BK140</f>
        <v>1</v>
      </c>
      <c r="BM140" s="91">
        <f t="shared" si="5"/>
        <v>10</v>
      </c>
    </row>
    <row r="141" spans="1:65" x14ac:dyDescent="0.45">
      <c r="A141" s="2">
        <v>42853</v>
      </c>
      <c r="B141" s="91">
        <f>'Adroit Sales Summary'!B141+'Asst Agencies'!B141+'STM Web Sales Summary'!B141</f>
        <v>3</v>
      </c>
      <c r="C141" s="91">
        <f>'Adroit Sales Summary'!C141+'Asst Agencies'!C141+'STM Web Sales Summary'!C141</f>
        <v>0</v>
      </c>
      <c r="D141" s="91">
        <f>'Adroit Sales Summary'!D141+'Asst Agencies'!D141+'STM Web Sales Summary'!D141</f>
        <v>1</v>
      </c>
      <c r="E141" s="91">
        <f>'Adroit Sales Summary'!E141+'Asst Agencies'!E141+'STM Web Sales Summary'!E141</f>
        <v>0</v>
      </c>
      <c r="F141" s="91">
        <f>'Adroit Sales Summary'!F141+'Asst Agencies'!F141+'STM Web Sales Summary'!F141</f>
        <v>0</v>
      </c>
      <c r="G141" s="91">
        <f>'Adroit Sales Summary'!G141+'Asst Agencies'!G141+'STM Web Sales Summary'!G141</f>
        <v>0</v>
      </c>
      <c r="H141" s="91">
        <f>'Adroit Sales Summary'!H141+'Asst Agencies'!H141+'STM Web Sales Summary'!H141</f>
        <v>0</v>
      </c>
      <c r="I141" s="91">
        <f>'Adroit Sales Summary'!I141+'Asst Agencies'!I141+'STM Web Sales Summary'!I141</f>
        <v>0</v>
      </c>
      <c r="J141" s="91">
        <f>'Adroit Sales Summary'!J141+'Asst Agencies'!J141+'STM Web Sales Summary'!J141</f>
        <v>0</v>
      </c>
      <c r="K141" s="91">
        <f>'Adroit Sales Summary'!K141+'Asst Agencies'!K141+'STM Web Sales Summary'!K141</f>
        <v>1</v>
      </c>
      <c r="L141" s="91">
        <f>'Adroit Sales Summary'!L141+'Asst Agencies'!L141+'STM Web Sales Summary'!L141</f>
        <v>1</v>
      </c>
      <c r="M141" s="91">
        <f>'Adroit Sales Summary'!M141+'Asst Agencies'!M141+'STM Web Sales Summary'!M141</f>
        <v>0</v>
      </c>
      <c r="N141" s="91">
        <f>'Adroit Sales Summary'!N141+'Asst Agencies'!N141+'STM Web Sales Summary'!N141</f>
        <v>0</v>
      </c>
      <c r="O141" s="91">
        <f>'Adroit Sales Summary'!O141+'Asst Agencies'!O141+'STM Web Sales Summary'!O141</f>
        <v>1</v>
      </c>
      <c r="P141" s="91">
        <f>'Adroit Sales Summary'!P141+'Asst Agencies'!P141+'STM Web Sales Summary'!P141</f>
        <v>0</v>
      </c>
      <c r="Q141" s="91">
        <f>'Adroit Sales Summary'!Q141+'Asst Agencies'!Q141+'STM Web Sales Summary'!Q141</f>
        <v>0</v>
      </c>
      <c r="R141" s="91">
        <f>'Adroit Sales Summary'!R141+'Asst Agencies'!R141+'STM Web Sales Summary'!R141</f>
        <v>0</v>
      </c>
      <c r="S141" s="91">
        <f>'Adroit Sales Summary'!S141+'Asst Agencies'!S141+'STM Web Sales Summary'!S141</f>
        <v>1</v>
      </c>
      <c r="T141" s="91">
        <f>'Adroit Sales Summary'!T141+'Asst Agencies'!T141+'STM Web Sales Summary'!T141</f>
        <v>0</v>
      </c>
      <c r="U141" s="91">
        <f>'Adroit Sales Summary'!U141+'Asst Agencies'!U141+'STM Web Sales Summary'!U141</f>
        <v>0</v>
      </c>
      <c r="V141" s="91">
        <f>'Adroit Sales Summary'!V141+'Asst Agencies'!V141+'STM Web Sales Summary'!V141</f>
        <v>0</v>
      </c>
      <c r="W141" s="91">
        <f>'Adroit Sales Summary'!W141+'Asst Agencies'!W141+'STM Web Sales Summary'!W141</f>
        <v>0</v>
      </c>
      <c r="X141" s="91">
        <f>'Adroit Sales Summary'!X141+'Asst Agencies'!X141+'STM Web Sales Summary'!X141</f>
        <v>0</v>
      </c>
      <c r="Y141" s="91">
        <f>'Adroit Sales Summary'!Y141+'Asst Agencies'!Y141+'STM Web Sales Summary'!Y141</f>
        <v>0</v>
      </c>
      <c r="Z141" s="91">
        <f>'Adroit Sales Summary'!Z141+'Asst Agencies'!Z141+'STM Web Sales Summary'!Z141</f>
        <v>0</v>
      </c>
      <c r="AA141" s="91">
        <f>'Adroit Sales Summary'!AA141+'Asst Agencies'!AA141+'STM Web Sales Summary'!AA141</f>
        <v>0</v>
      </c>
      <c r="AB141" s="91">
        <f>'Adroit Sales Summary'!AB141+'Asst Agencies'!AB141+'STM Web Sales Summary'!AB141</f>
        <v>0</v>
      </c>
      <c r="AC141" s="91">
        <f>'Adroit Sales Summary'!AC141+'Asst Agencies'!AC141+'STM Web Sales Summary'!AC141</f>
        <v>0</v>
      </c>
      <c r="AD141" s="91">
        <f>'Adroit Sales Summary'!AD141+'Asst Agencies'!AD141+'STM Web Sales Summary'!AD141</f>
        <v>0</v>
      </c>
      <c r="AE141" s="91">
        <f>'Adroit Sales Summary'!AE141+'Asst Agencies'!AE141+'STM Web Sales Summary'!AE141</f>
        <v>0</v>
      </c>
      <c r="AF141" s="91">
        <f>'Adroit Sales Summary'!AF141+'Asst Agencies'!AF141+'STM Web Sales Summary'!AF141</f>
        <v>0</v>
      </c>
      <c r="AG141" s="91">
        <f>'Adroit Sales Summary'!AG141+'Asst Agencies'!AG141+'STM Web Sales Summary'!AG141</f>
        <v>0</v>
      </c>
      <c r="AH141" s="91">
        <f>'Adroit Sales Summary'!AH141+'Asst Agencies'!AH141+'STM Web Sales Summary'!AH141</f>
        <v>0</v>
      </c>
      <c r="AI141" s="91">
        <f>'Adroit Sales Summary'!AI141+'Asst Agencies'!AI141+'STM Web Sales Summary'!AI141</f>
        <v>0</v>
      </c>
      <c r="AJ141" s="91">
        <f>'Adroit Sales Summary'!AJ141+'Asst Agencies'!AJ141+'STM Web Sales Summary'!AJ141</f>
        <v>0</v>
      </c>
      <c r="AK141" s="91">
        <f>'Adroit Sales Summary'!AK141+'Asst Agencies'!AK141+'STM Web Sales Summary'!AK141</f>
        <v>2</v>
      </c>
      <c r="AL141" s="91">
        <f>'Adroit Sales Summary'!AL141+'Asst Agencies'!AL141+'STM Web Sales Summary'!AL141</f>
        <v>0</v>
      </c>
      <c r="AM141" s="91">
        <f>'Adroit Sales Summary'!AM141+'Asst Agencies'!AM141+'STM Web Sales Summary'!AM141</f>
        <v>0</v>
      </c>
      <c r="AN141" s="91">
        <f>'Adroit Sales Summary'!AN141+'Asst Agencies'!AN141+'STM Web Sales Summary'!AN141</f>
        <v>0</v>
      </c>
      <c r="AO141" s="91">
        <f>'Adroit Sales Summary'!AO141+'Asst Agencies'!AO141+'STM Web Sales Summary'!AO141</f>
        <v>0</v>
      </c>
      <c r="AP141" s="91">
        <f>'Adroit Sales Summary'!AP141+'Asst Agencies'!AP141+'STM Web Sales Summary'!AP141</f>
        <v>0</v>
      </c>
      <c r="AQ141" s="91">
        <f>'Adroit Sales Summary'!AQ141+'Asst Agencies'!AQ141+'STM Web Sales Summary'!AQ141</f>
        <v>0</v>
      </c>
      <c r="AR141" s="91">
        <f>'Adroit Sales Summary'!AR141+'Asst Agencies'!AR141+'STM Web Sales Summary'!AR141</f>
        <v>1</v>
      </c>
      <c r="AS141" s="91">
        <f>'Adroit Sales Summary'!AS141+'Asst Agencies'!AS141+'STM Web Sales Summary'!AS141</f>
        <v>0</v>
      </c>
      <c r="AT141" s="91">
        <f>'Adroit Sales Summary'!AT141+'Asst Agencies'!AT141+'STM Web Sales Summary'!AT141</f>
        <v>0</v>
      </c>
      <c r="AU141" s="91">
        <f>'Adroit Sales Summary'!AU141+'Asst Agencies'!AU141+'STM Web Sales Summary'!AU141</f>
        <v>0</v>
      </c>
      <c r="AV141" s="91">
        <f>'Adroit Sales Summary'!AV141+'Asst Agencies'!AV141+'STM Web Sales Summary'!AV141</f>
        <v>0</v>
      </c>
      <c r="AW141" s="91">
        <f>'Adroit Sales Summary'!AW141+'Asst Agencies'!AW141+'STM Web Sales Summary'!AW141</f>
        <v>0</v>
      </c>
      <c r="AX141" s="91">
        <f>'Adroit Sales Summary'!AX141+'Asst Agencies'!AX141+'STM Web Sales Summary'!AX141</f>
        <v>0</v>
      </c>
      <c r="AY141" s="91">
        <f>'Adroit Sales Summary'!AY141+'Asst Agencies'!AY141+'STM Web Sales Summary'!AY141</f>
        <v>1</v>
      </c>
      <c r="AZ141" s="91">
        <f>'Adroit Sales Summary'!AZ141+'Asst Agencies'!AZ141+'STM Web Sales Summary'!AZ141</f>
        <v>0</v>
      </c>
      <c r="BA141" s="14">
        <f>'Adroit Sales Summary'!BA141+'Asst Agencies'!BA141+'STM Web Sales Summary'!BA141</f>
        <v>12</v>
      </c>
      <c r="BC141" s="91">
        <f>'Adroit Sales Summary'!BB141+'Asst Agencies'!BB141+'Asst Agencies'!BJ141+'Asst Agencies'!BR141+'Asst Agencies'!BZ141+'Asst Agencies'!CH141+'Asst Agencies'!CP141+'STM Web Sales Summary'!BC141</f>
        <v>0</v>
      </c>
      <c r="BD141" s="91">
        <f>'Adroit Sales Summary'!BC141+'Asst Agencies'!BC141+'Asst Agencies'!BK141+'Asst Agencies'!BS141+'Asst Agencies'!CA141+'Asst Agencies'!CI141+'Asst Agencies'!CQ141+'STM Web Sales Summary'!BD141</f>
        <v>0</v>
      </c>
      <c r="BE141" s="91">
        <f>'Adroit Sales Summary'!BD141+'Asst Agencies'!BD141+'Asst Agencies'!BL141+'Asst Agencies'!BT141+'Asst Agencies'!CB141+'Asst Agencies'!CJ141+'Asst Agencies'!CR141+'STM Web Sales Summary'!BE141</f>
        <v>1</v>
      </c>
      <c r="BF141" s="91">
        <f>'Adroit Sales Summary'!BE141+'Asst Agencies'!BE141+'Asst Agencies'!BM141+'Asst Agencies'!BU141+'Asst Agencies'!CC141+'Asst Agencies'!CK141+'Asst Agencies'!CS141+'STM Web Sales Summary'!BF141</f>
        <v>1</v>
      </c>
      <c r="BG141" s="60">
        <f>'Adroit Sales Summary'!BF141+'Asst Agencies'!BF141+'Asst Agencies'!BN141+'Asst Agencies'!BV141+'Asst Agencies'!CD141+'Asst Agencies'!CL141+'Asst Agencies'!CT141+'STM Web Sales Summary'!BG141</f>
        <v>0</v>
      </c>
      <c r="BH141" s="29">
        <f>'Adroit Sales Summary'!BG141+'Asst Agencies'!BG141+'Asst Agencies'!BO141+'Asst Agencies'!BW141+'Asst Agencies'!CE141+'Asst Agencies'!CM141+'Asst Agencies'!CU141+'STM Web Sales Summary'!BH141</f>
        <v>1</v>
      </c>
      <c r="BI141" s="29">
        <f>'Adroit Sales Summary'!BH141+'Asst Agencies'!BH141+'Asst Agencies'!BP141+'Asst Agencies'!BX141+'Asst Agencies'!CF141+'Asst Agencies'!CN141+'Asst Agencies'!CV141+'STM Web Sales Summary'!BI141</f>
        <v>3</v>
      </c>
      <c r="BJ141" s="57">
        <f>'Adroit Sales Summary'!BI141+'Asst Agencies'!BI141+'Asst Agencies'!BQ141+'Asst Agencies'!BY141+'Asst Agencies'!CG141+'Asst Agencies'!CO141+'Asst Agencies'!CW141+'STM Web Sales Summary'!BJ141</f>
        <v>6</v>
      </c>
      <c r="BK141" s="14">
        <f t="shared" si="4"/>
        <v>12</v>
      </c>
      <c r="BL141" s="91">
        <f>'Adroit Sales Summary'!BK141</f>
        <v>1</v>
      </c>
      <c r="BM141" s="91">
        <f t="shared" si="5"/>
        <v>11</v>
      </c>
    </row>
    <row r="142" spans="1:65" x14ac:dyDescent="0.45">
      <c r="A142" s="2">
        <v>42854</v>
      </c>
      <c r="B142" s="91">
        <f>'Adroit Sales Summary'!B142+'Asst Agencies'!B142+'STM Web Sales Summary'!B142</f>
        <v>0</v>
      </c>
      <c r="C142" s="91">
        <f>'Adroit Sales Summary'!C142+'Asst Agencies'!C142+'STM Web Sales Summary'!C142</f>
        <v>0</v>
      </c>
      <c r="D142" s="91">
        <f>'Adroit Sales Summary'!D142+'Asst Agencies'!D142+'STM Web Sales Summary'!D142</f>
        <v>0</v>
      </c>
      <c r="E142" s="91">
        <f>'Adroit Sales Summary'!E142+'Asst Agencies'!E142+'STM Web Sales Summary'!E142</f>
        <v>0</v>
      </c>
      <c r="F142" s="91">
        <f>'Adroit Sales Summary'!F142+'Asst Agencies'!F142+'STM Web Sales Summary'!F142</f>
        <v>0</v>
      </c>
      <c r="G142" s="91">
        <f>'Adroit Sales Summary'!G142+'Asst Agencies'!G142+'STM Web Sales Summary'!G142</f>
        <v>0</v>
      </c>
      <c r="H142" s="91">
        <f>'Adroit Sales Summary'!H142+'Asst Agencies'!H142+'STM Web Sales Summary'!H142</f>
        <v>0</v>
      </c>
      <c r="I142" s="91">
        <f>'Adroit Sales Summary'!I142+'Asst Agencies'!I142+'STM Web Sales Summary'!I142</f>
        <v>0</v>
      </c>
      <c r="J142" s="91">
        <f>'Adroit Sales Summary'!J142+'Asst Agencies'!J142+'STM Web Sales Summary'!J142</f>
        <v>0</v>
      </c>
      <c r="K142" s="91">
        <f>'Adroit Sales Summary'!K142+'Asst Agencies'!K142+'STM Web Sales Summary'!K142</f>
        <v>0</v>
      </c>
      <c r="L142" s="91">
        <f>'Adroit Sales Summary'!L142+'Asst Agencies'!L142+'STM Web Sales Summary'!L142</f>
        <v>0</v>
      </c>
      <c r="M142" s="91">
        <f>'Adroit Sales Summary'!M142+'Asst Agencies'!M142+'STM Web Sales Summary'!M142</f>
        <v>0</v>
      </c>
      <c r="N142" s="91">
        <f>'Adroit Sales Summary'!N142+'Asst Agencies'!N142+'STM Web Sales Summary'!N142</f>
        <v>0</v>
      </c>
      <c r="O142" s="91">
        <f>'Adroit Sales Summary'!O142+'Asst Agencies'!O142+'STM Web Sales Summary'!O142</f>
        <v>0</v>
      </c>
      <c r="P142" s="91">
        <f>'Adroit Sales Summary'!P142+'Asst Agencies'!P142+'STM Web Sales Summary'!P142</f>
        <v>0</v>
      </c>
      <c r="Q142" s="91">
        <f>'Adroit Sales Summary'!Q142+'Asst Agencies'!Q142+'STM Web Sales Summary'!Q142</f>
        <v>0</v>
      </c>
      <c r="R142" s="91">
        <f>'Adroit Sales Summary'!R142+'Asst Agencies'!R142+'STM Web Sales Summary'!R142</f>
        <v>0</v>
      </c>
      <c r="S142" s="91">
        <f>'Adroit Sales Summary'!S142+'Asst Agencies'!S142+'STM Web Sales Summary'!S142</f>
        <v>0</v>
      </c>
      <c r="T142" s="91">
        <f>'Adroit Sales Summary'!T142+'Asst Agencies'!T142+'STM Web Sales Summary'!T142</f>
        <v>0</v>
      </c>
      <c r="U142" s="91">
        <f>'Adroit Sales Summary'!U142+'Asst Agencies'!U142+'STM Web Sales Summary'!U142</f>
        <v>0</v>
      </c>
      <c r="V142" s="91">
        <f>'Adroit Sales Summary'!V142+'Asst Agencies'!V142+'STM Web Sales Summary'!V142</f>
        <v>0</v>
      </c>
      <c r="W142" s="91">
        <f>'Adroit Sales Summary'!W142+'Asst Agencies'!W142+'STM Web Sales Summary'!W142</f>
        <v>0</v>
      </c>
      <c r="X142" s="91">
        <f>'Adroit Sales Summary'!X142+'Asst Agencies'!X142+'STM Web Sales Summary'!X142</f>
        <v>0</v>
      </c>
      <c r="Y142" s="91">
        <f>'Adroit Sales Summary'!Y142+'Asst Agencies'!Y142+'STM Web Sales Summary'!Y142</f>
        <v>0</v>
      </c>
      <c r="Z142" s="91">
        <f>'Adroit Sales Summary'!Z142+'Asst Agencies'!Z142+'STM Web Sales Summary'!Z142</f>
        <v>0</v>
      </c>
      <c r="AA142" s="91">
        <f>'Adroit Sales Summary'!AA142+'Asst Agencies'!AA142+'STM Web Sales Summary'!AA142</f>
        <v>0</v>
      </c>
      <c r="AB142" s="91">
        <f>'Adroit Sales Summary'!AB142+'Asst Agencies'!AB142+'STM Web Sales Summary'!AB142</f>
        <v>0</v>
      </c>
      <c r="AC142" s="91">
        <f>'Adroit Sales Summary'!AC142+'Asst Agencies'!AC142+'STM Web Sales Summary'!AC142</f>
        <v>0</v>
      </c>
      <c r="AD142" s="91">
        <f>'Adroit Sales Summary'!AD142+'Asst Agencies'!AD142+'STM Web Sales Summary'!AD142</f>
        <v>0</v>
      </c>
      <c r="AE142" s="91">
        <f>'Adroit Sales Summary'!AE142+'Asst Agencies'!AE142+'STM Web Sales Summary'!AE142</f>
        <v>0</v>
      </c>
      <c r="AF142" s="91">
        <f>'Adroit Sales Summary'!AF142+'Asst Agencies'!AF142+'STM Web Sales Summary'!AF142</f>
        <v>0</v>
      </c>
      <c r="AG142" s="91">
        <f>'Adroit Sales Summary'!AG142+'Asst Agencies'!AG142+'STM Web Sales Summary'!AG142</f>
        <v>0</v>
      </c>
      <c r="AH142" s="91">
        <f>'Adroit Sales Summary'!AH142+'Asst Agencies'!AH142+'STM Web Sales Summary'!AH142</f>
        <v>0</v>
      </c>
      <c r="AI142" s="91">
        <f>'Adroit Sales Summary'!AI142+'Asst Agencies'!AI142+'STM Web Sales Summary'!AI142</f>
        <v>0</v>
      </c>
      <c r="AJ142" s="91">
        <f>'Adroit Sales Summary'!AJ142+'Asst Agencies'!AJ142+'STM Web Sales Summary'!AJ142</f>
        <v>0</v>
      </c>
      <c r="AK142" s="91">
        <f>'Adroit Sales Summary'!AK142+'Asst Agencies'!AK142+'STM Web Sales Summary'!AK142</f>
        <v>0</v>
      </c>
      <c r="AL142" s="91">
        <f>'Adroit Sales Summary'!AL142+'Asst Agencies'!AL142+'STM Web Sales Summary'!AL142</f>
        <v>0</v>
      </c>
      <c r="AM142" s="91">
        <f>'Adroit Sales Summary'!AM142+'Asst Agencies'!AM142+'STM Web Sales Summary'!AM142</f>
        <v>0</v>
      </c>
      <c r="AN142" s="91">
        <f>'Adroit Sales Summary'!AN142+'Asst Agencies'!AN142+'STM Web Sales Summary'!AN142</f>
        <v>0</v>
      </c>
      <c r="AO142" s="91">
        <f>'Adroit Sales Summary'!AO142+'Asst Agencies'!AO142+'STM Web Sales Summary'!AO142</f>
        <v>0</v>
      </c>
      <c r="AP142" s="91">
        <f>'Adroit Sales Summary'!AP142+'Asst Agencies'!AP142+'STM Web Sales Summary'!AP142</f>
        <v>0</v>
      </c>
      <c r="AQ142" s="91">
        <f>'Adroit Sales Summary'!AQ142+'Asst Agencies'!AQ142+'STM Web Sales Summary'!AQ142</f>
        <v>0</v>
      </c>
      <c r="AR142" s="91">
        <f>'Adroit Sales Summary'!AR142+'Asst Agencies'!AR142+'STM Web Sales Summary'!AR142</f>
        <v>0</v>
      </c>
      <c r="AS142" s="91">
        <f>'Adroit Sales Summary'!AS142+'Asst Agencies'!AS142+'STM Web Sales Summary'!AS142</f>
        <v>1</v>
      </c>
      <c r="AT142" s="91">
        <f>'Adroit Sales Summary'!AT142+'Asst Agencies'!AT142+'STM Web Sales Summary'!AT142</f>
        <v>0</v>
      </c>
      <c r="AU142" s="91">
        <f>'Adroit Sales Summary'!AU142+'Asst Agencies'!AU142+'STM Web Sales Summary'!AU142</f>
        <v>0</v>
      </c>
      <c r="AV142" s="91">
        <f>'Adroit Sales Summary'!AV142+'Asst Agencies'!AV142+'STM Web Sales Summary'!AV142</f>
        <v>0</v>
      </c>
      <c r="AW142" s="91">
        <f>'Adroit Sales Summary'!AW142+'Asst Agencies'!AW142+'STM Web Sales Summary'!AW142</f>
        <v>0</v>
      </c>
      <c r="AX142" s="91">
        <f>'Adroit Sales Summary'!AX142+'Asst Agencies'!AX142+'STM Web Sales Summary'!AX142</f>
        <v>0</v>
      </c>
      <c r="AY142" s="91">
        <f>'Adroit Sales Summary'!AY142+'Asst Agencies'!AY142+'STM Web Sales Summary'!AY142</f>
        <v>0</v>
      </c>
      <c r="AZ142" s="91">
        <f>'Adroit Sales Summary'!AZ142+'Asst Agencies'!AZ142+'STM Web Sales Summary'!AZ142</f>
        <v>0</v>
      </c>
      <c r="BA142" s="14">
        <f>'Adroit Sales Summary'!BA142+'Asst Agencies'!BA142+'STM Web Sales Summary'!BA142</f>
        <v>1</v>
      </c>
      <c r="BC142" s="91">
        <f>'Adroit Sales Summary'!BB142+'Asst Agencies'!BB142+'Asst Agencies'!BJ142+'Asst Agencies'!BR142+'Asst Agencies'!BZ142+'Asst Agencies'!CH142+'Asst Agencies'!CP142+'STM Web Sales Summary'!BC142</f>
        <v>0</v>
      </c>
      <c r="BD142" s="91">
        <f>'Adroit Sales Summary'!BC142+'Asst Agencies'!BC142+'Asst Agencies'!BK142+'Asst Agencies'!BS142+'Asst Agencies'!CA142+'Asst Agencies'!CI142+'Asst Agencies'!CQ142+'STM Web Sales Summary'!BD142</f>
        <v>0</v>
      </c>
      <c r="BE142" s="91">
        <f>'Adroit Sales Summary'!BD142+'Asst Agencies'!BD142+'Asst Agencies'!BL142+'Asst Agencies'!BT142+'Asst Agencies'!CB142+'Asst Agencies'!CJ142+'Asst Agencies'!CR142+'STM Web Sales Summary'!BE142</f>
        <v>1</v>
      </c>
      <c r="BF142" s="91">
        <f>'Adroit Sales Summary'!BE142+'Asst Agencies'!BE142+'Asst Agencies'!BM142+'Asst Agencies'!BU142+'Asst Agencies'!CC142+'Asst Agencies'!CK142+'Asst Agencies'!CS142+'STM Web Sales Summary'!BF142</f>
        <v>0</v>
      </c>
      <c r="BG142" s="60">
        <f>'Adroit Sales Summary'!BF142+'Asst Agencies'!BF142+'Asst Agencies'!BN142+'Asst Agencies'!BV142+'Asst Agencies'!CD142+'Asst Agencies'!CL142+'Asst Agencies'!CT142+'STM Web Sales Summary'!BG142</f>
        <v>0</v>
      </c>
      <c r="BH142" s="29">
        <f>'Adroit Sales Summary'!BG142+'Asst Agencies'!BG142+'Asst Agencies'!BO142+'Asst Agencies'!BW142+'Asst Agencies'!CE142+'Asst Agencies'!CM142+'Asst Agencies'!CU142+'STM Web Sales Summary'!BH142</f>
        <v>0</v>
      </c>
      <c r="BI142" s="29">
        <f>'Adroit Sales Summary'!BH142+'Asst Agencies'!BH142+'Asst Agencies'!BP142+'Asst Agencies'!BX142+'Asst Agencies'!CF142+'Asst Agencies'!CN142+'Asst Agencies'!CV142+'STM Web Sales Summary'!BI142</f>
        <v>0</v>
      </c>
      <c r="BJ142" s="57">
        <f>'Adroit Sales Summary'!BI142+'Asst Agencies'!BI142+'Asst Agencies'!BQ142+'Asst Agencies'!BY142+'Asst Agencies'!CG142+'Asst Agencies'!CO142+'Asst Agencies'!CW142+'STM Web Sales Summary'!BJ142</f>
        <v>0</v>
      </c>
      <c r="BK142" s="14">
        <f t="shared" si="4"/>
        <v>1</v>
      </c>
      <c r="BL142" s="91">
        <f>'Adroit Sales Summary'!BK142</f>
        <v>0</v>
      </c>
      <c r="BM142" s="91">
        <f t="shared" si="5"/>
        <v>1</v>
      </c>
    </row>
    <row r="143" spans="1:65" x14ac:dyDescent="0.45">
      <c r="A143" s="2">
        <v>42855</v>
      </c>
      <c r="B143" s="91">
        <f>'Adroit Sales Summary'!B143+'Asst Agencies'!B143+'STM Web Sales Summary'!B143</f>
        <v>0</v>
      </c>
      <c r="C143" s="91">
        <f>'Adroit Sales Summary'!C143+'Asst Agencies'!C143+'STM Web Sales Summary'!C143</f>
        <v>0</v>
      </c>
      <c r="D143" s="91">
        <f>'Adroit Sales Summary'!D143+'Asst Agencies'!D143+'STM Web Sales Summary'!D143</f>
        <v>0</v>
      </c>
      <c r="E143" s="91">
        <f>'Adroit Sales Summary'!E143+'Asst Agencies'!E143+'STM Web Sales Summary'!E143</f>
        <v>0</v>
      </c>
      <c r="F143" s="91">
        <f>'Adroit Sales Summary'!F143+'Asst Agencies'!F143+'STM Web Sales Summary'!F143</f>
        <v>0</v>
      </c>
      <c r="G143" s="91">
        <f>'Adroit Sales Summary'!G143+'Asst Agencies'!G143+'STM Web Sales Summary'!G143</f>
        <v>0</v>
      </c>
      <c r="H143" s="91">
        <f>'Adroit Sales Summary'!H143+'Asst Agencies'!H143+'STM Web Sales Summary'!H143</f>
        <v>0</v>
      </c>
      <c r="I143" s="91">
        <f>'Adroit Sales Summary'!I143+'Asst Agencies'!I143+'STM Web Sales Summary'!I143</f>
        <v>0</v>
      </c>
      <c r="J143" s="91">
        <f>'Adroit Sales Summary'!J143+'Asst Agencies'!J143+'STM Web Sales Summary'!J143</f>
        <v>0</v>
      </c>
      <c r="K143" s="91">
        <f>'Adroit Sales Summary'!K143+'Asst Agencies'!K143+'STM Web Sales Summary'!K143</f>
        <v>0</v>
      </c>
      <c r="L143" s="91">
        <f>'Adroit Sales Summary'!L143+'Asst Agencies'!L143+'STM Web Sales Summary'!L143</f>
        <v>0</v>
      </c>
      <c r="M143" s="91">
        <f>'Adroit Sales Summary'!M143+'Asst Agencies'!M143+'STM Web Sales Summary'!M143</f>
        <v>0</v>
      </c>
      <c r="N143" s="91">
        <f>'Adroit Sales Summary'!N143+'Asst Agencies'!N143+'STM Web Sales Summary'!N143</f>
        <v>0</v>
      </c>
      <c r="O143" s="91">
        <f>'Adroit Sales Summary'!O143+'Asst Agencies'!O143+'STM Web Sales Summary'!O143</f>
        <v>0</v>
      </c>
      <c r="P143" s="91">
        <f>'Adroit Sales Summary'!P143+'Asst Agencies'!P143+'STM Web Sales Summary'!P143</f>
        <v>0</v>
      </c>
      <c r="Q143" s="91">
        <f>'Adroit Sales Summary'!Q143+'Asst Agencies'!Q143+'STM Web Sales Summary'!Q143</f>
        <v>0</v>
      </c>
      <c r="R143" s="91">
        <f>'Adroit Sales Summary'!R143+'Asst Agencies'!R143+'STM Web Sales Summary'!R143</f>
        <v>0</v>
      </c>
      <c r="S143" s="91">
        <f>'Adroit Sales Summary'!S143+'Asst Agencies'!S143+'STM Web Sales Summary'!S143</f>
        <v>0</v>
      </c>
      <c r="T143" s="91">
        <f>'Adroit Sales Summary'!T143+'Asst Agencies'!T143+'STM Web Sales Summary'!T143</f>
        <v>0</v>
      </c>
      <c r="U143" s="91">
        <f>'Adroit Sales Summary'!U143+'Asst Agencies'!U143+'STM Web Sales Summary'!U143</f>
        <v>0</v>
      </c>
      <c r="V143" s="91">
        <f>'Adroit Sales Summary'!V143+'Asst Agencies'!V143+'STM Web Sales Summary'!V143</f>
        <v>0</v>
      </c>
      <c r="W143" s="91">
        <f>'Adroit Sales Summary'!W143+'Asst Agencies'!W143+'STM Web Sales Summary'!W143</f>
        <v>0</v>
      </c>
      <c r="X143" s="91">
        <f>'Adroit Sales Summary'!X143+'Asst Agencies'!X143+'STM Web Sales Summary'!X143</f>
        <v>0</v>
      </c>
      <c r="Y143" s="91">
        <f>'Adroit Sales Summary'!Y143+'Asst Agencies'!Y143+'STM Web Sales Summary'!Y143</f>
        <v>0</v>
      </c>
      <c r="Z143" s="91">
        <f>'Adroit Sales Summary'!Z143+'Asst Agencies'!Z143+'STM Web Sales Summary'!Z143</f>
        <v>0</v>
      </c>
      <c r="AA143" s="91">
        <f>'Adroit Sales Summary'!AA143+'Asst Agencies'!AA143+'STM Web Sales Summary'!AA143</f>
        <v>0</v>
      </c>
      <c r="AB143" s="91">
        <f>'Adroit Sales Summary'!AB143+'Asst Agencies'!AB143+'STM Web Sales Summary'!AB143</f>
        <v>0</v>
      </c>
      <c r="AC143" s="91">
        <f>'Adroit Sales Summary'!AC143+'Asst Agencies'!AC143+'STM Web Sales Summary'!AC143</f>
        <v>0</v>
      </c>
      <c r="AD143" s="91">
        <f>'Adroit Sales Summary'!AD143+'Asst Agencies'!AD143+'STM Web Sales Summary'!AD143</f>
        <v>0</v>
      </c>
      <c r="AE143" s="91">
        <f>'Adroit Sales Summary'!AE143+'Asst Agencies'!AE143+'STM Web Sales Summary'!AE143</f>
        <v>0</v>
      </c>
      <c r="AF143" s="91">
        <f>'Adroit Sales Summary'!AF143+'Asst Agencies'!AF143+'STM Web Sales Summary'!AF143</f>
        <v>0</v>
      </c>
      <c r="AG143" s="91">
        <f>'Adroit Sales Summary'!AG143+'Asst Agencies'!AG143+'STM Web Sales Summary'!AG143</f>
        <v>0</v>
      </c>
      <c r="AH143" s="91">
        <f>'Adroit Sales Summary'!AH143+'Asst Agencies'!AH143+'STM Web Sales Summary'!AH143</f>
        <v>0</v>
      </c>
      <c r="AI143" s="91">
        <f>'Adroit Sales Summary'!AI143+'Asst Agencies'!AI143+'STM Web Sales Summary'!AI143</f>
        <v>0</v>
      </c>
      <c r="AJ143" s="91">
        <f>'Adroit Sales Summary'!AJ143+'Asst Agencies'!AJ143+'STM Web Sales Summary'!AJ143</f>
        <v>0</v>
      </c>
      <c r="AK143" s="91">
        <f>'Adroit Sales Summary'!AK143+'Asst Agencies'!AK143+'STM Web Sales Summary'!AK143</f>
        <v>0</v>
      </c>
      <c r="AL143" s="91">
        <f>'Adroit Sales Summary'!AL143+'Asst Agencies'!AL143+'STM Web Sales Summary'!AL143</f>
        <v>0</v>
      </c>
      <c r="AM143" s="91">
        <f>'Adroit Sales Summary'!AM143+'Asst Agencies'!AM143+'STM Web Sales Summary'!AM143</f>
        <v>0</v>
      </c>
      <c r="AN143" s="91">
        <f>'Adroit Sales Summary'!AN143+'Asst Agencies'!AN143+'STM Web Sales Summary'!AN143</f>
        <v>0</v>
      </c>
      <c r="AO143" s="91">
        <f>'Adroit Sales Summary'!AO143+'Asst Agencies'!AO143+'STM Web Sales Summary'!AO143</f>
        <v>0</v>
      </c>
      <c r="AP143" s="91">
        <f>'Adroit Sales Summary'!AP143+'Asst Agencies'!AP143+'STM Web Sales Summary'!AP143</f>
        <v>0</v>
      </c>
      <c r="AQ143" s="91">
        <f>'Adroit Sales Summary'!AQ143+'Asst Agencies'!AQ143+'STM Web Sales Summary'!AQ143</f>
        <v>0</v>
      </c>
      <c r="AR143" s="91">
        <f>'Adroit Sales Summary'!AR143+'Asst Agencies'!AR143+'STM Web Sales Summary'!AR143</f>
        <v>0</v>
      </c>
      <c r="AS143" s="91">
        <f>'Adroit Sales Summary'!AS143+'Asst Agencies'!AS143+'STM Web Sales Summary'!AS143</f>
        <v>0</v>
      </c>
      <c r="AT143" s="91">
        <f>'Adroit Sales Summary'!AT143+'Asst Agencies'!AT143+'STM Web Sales Summary'!AT143</f>
        <v>0</v>
      </c>
      <c r="AU143" s="91">
        <f>'Adroit Sales Summary'!AU143+'Asst Agencies'!AU143+'STM Web Sales Summary'!AU143</f>
        <v>0</v>
      </c>
      <c r="AV143" s="91">
        <f>'Adroit Sales Summary'!AV143+'Asst Agencies'!AV143+'STM Web Sales Summary'!AV143</f>
        <v>0</v>
      </c>
      <c r="AW143" s="91">
        <f>'Adroit Sales Summary'!AW143+'Asst Agencies'!AW143+'STM Web Sales Summary'!AW143</f>
        <v>0</v>
      </c>
      <c r="AX143" s="91">
        <f>'Adroit Sales Summary'!AX143+'Asst Agencies'!AX143+'STM Web Sales Summary'!AX143</f>
        <v>0</v>
      </c>
      <c r="AY143" s="91">
        <f>'Adroit Sales Summary'!AY143+'Asst Agencies'!AY143+'STM Web Sales Summary'!AY143</f>
        <v>0</v>
      </c>
      <c r="AZ143" s="91">
        <f>'Adroit Sales Summary'!AZ143+'Asst Agencies'!AZ143+'STM Web Sales Summary'!AZ143</f>
        <v>0</v>
      </c>
      <c r="BA143" s="14">
        <f>'Adroit Sales Summary'!BA143+'Asst Agencies'!BA143+'STM Web Sales Summary'!BA143</f>
        <v>0</v>
      </c>
      <c r="BC143" s="91">
        <f>'Adroit Sales Summary'!BB143+'Asst Agencies'!BB143+'Asst Agencies'!BJ143+'Asst Agencies'!BR143+'Asst Agencies'!BZ143+'Asst Agencies'!CH143+'Asst Agencies'!CP143+'STM Web Sales Summary'!BC143</f>
        <v>0</v>
      </c>
      <c r="BD143" s="91">
        <f>'Adroit Sales Summary'!BC143+'Asst Agencies'!BC143+'Asst Agencies'!BK143+'Asst Agencies'!BS143+'Asst Agencies'!CA143+'Asst Agencies'!CI143+'Asst Agencies'!CQ143+'STM Web Sales Summary'!BD143</f>
        <v>0</v>
      </c>
      <c r="BE143" s="91">
        <f>'Adroit Sales Summary'!BD143+'Asst Agencies'!BD143+'Asst Agencies'!BL143+'Asst Agencies'!BT143+'Asst Agencies'!CB143+'Asst Agencies'!CJ143+'Asst Agencies'!CR143+'STM Web Sales Summary'!BE143</f>
        <v>0</v>
      </c>
      <c r="BF143" s="91">
        <f>'Adroit Sales Summary'!BE143+'Asst Agencies'!BE143+'Asst Agencies'!BM143+'Asst Agencies'!BU143+'Asst Agencies'!CC143+'Asst Agencies'!CK143+'Asst Agencies'!CS143+'STM Web Sales Summary'!BF143</f>
        <v>0</v>
      </c>
      <c r="BG143" s="60">
        <f>'Adroit Sales Summary'!BF143+'Asst Agencies'!BF143+'Asst Agencies'!BN143+'Asst Agencies'!BV143+'Asst Agencies'!CD143+'Asst Agencies'!CL143+'Asst Agencies'!CT143+'STM Web Sales Summary'!BG143</f>
        <v>0</v>
      </c>
      <c r="BH143" s="29">
        <f>'Adroit Sales Summary'!BG143+'Asst Agencies'!BG143+'Asst Agencies'!BO143+'Asst Agencies'!BW143+'Asst Agencies'!CE143+'Asst Agencies'!CM143+'Asst Agencies'!CU143+'STM Web Sales Summary'!BH143</f>
        <v>0</v>
      </c>
      <c r="BI143" s="29">
        <f>'Adroit Sales Summary'!BH143+'Asst Agencies'!BH143+'Asst Agencies'!BP143+'Asst Agencies'!BX143+'Asst Agencies'!CF143+'Asst Agencies'!CN143+'Asst Agencies'!CV143+'STM Web Sales Summary'!BI143</f>
        <v>0</v>
      </c>
      <c r="BJ143" s="57">
        <f>'Adroit Sales Summary'!BI143+'Asst Agencies'!BI143+'Asst Agencies'!BQ143+'Asst Agencies'!BY143+'Asst Agencies'!CG143+'Asst Agencies'!CO143+'Asst Agencies'!CW143+'STM Web Sales Summary'!BJ143</f>
        <v>0</v>
      </c>
      <c r="BK143" s="14">
        <f t="shared" si="4"/>
        <v>0</v>
      </c>
      <c r="BL143" s="91">
        <f>'Adroit Sales Summary'!BK143</f>
        <v>0</v>
      </c>
      <c r="BM143" s="91">
        <f t="shared" si="5"/>
        <v>0</v>
      </c>
    </row>
    <row r="144" spans="1:65" s="18" customFormat="1" x14ac:dyDescent="0.45">
      <c r="A144" s="3" t="s">
        <v>58</v>
      </c>
      <c r="B144" s="4">
        <f>'Adroit Sales Summary'!B144+'Asst Agencies'!B144+'STM Web Sales Summary'!B144</f>
        <v>5</v>
      </c>
      <c r="C144" s="4">
        <f>'Adroit Sales Summary'!C144+'Asst Agencies'!C144+'STM Web Sales Summary'!C144</f>
        <v>0</v>
      </c>
      <c r="D144" s="4">
        <f>'Adroit Sales Summary'!D144+'Asst Agencies'!D144+'STM Web Sales Summary'!D144</f>
        <v>3</v>
      </c>
      <c r="E144" s="4">
        <f>'Adroit Sales Summary'!E144+'Asst Agencies'!E144+'STM Web Sales Summary'!E144</f>
        <v>0</v>
      </c>
      <c r="F144" s="4">
        <f>'Adroit Sales Summary'!F144+'Asst Agencies'!F144+'STM Web Sales Summary'!F144</f>
        <v>0</v>
      </c>
      <c r="G144" s="4">
        <f>'Adroit Sales Summary'!G144+'Asst Agencies'!G144+'STM Web Sales Summary'!G144</f>
        <v>0</v>
      </c>
      <c r="H144" s="4">
        <f>'Adroit Sales Summary'!H144+'Asst Agencies'!H144+'STM Web Sales Summary'!H144</f>
        <v>0</v>
      </c>
      <c r="I144" s="4">
        <f>'Adroit Sales Summary'!I144+'Asst Agencies'!I144+'STM Web Sales Summary'!I144</f>
        <v>0</v>
      </c>
      <c r="J144" s="4">
        <f>'Adroit Sales Summary'!J144+'Asst Agencies'!J144+'STM Web Sales Summary'!J144</f>
        <v>2</v>
      </c>
      <c r="K144" s="4">
        <f>'Adroit Sales Summary'!K144+'Asst Agencies'!K144+'STM Web Sales Summary'!K144</f>
        <v>3</v>
      </c>
      <c r="L144" s="4">
        <f>'Adroit Sales Summary'!L144+'Asst Agencies'!L144+'STM Web Sales Summary'!L144</f>
        <v>5</v>
      </c>
      <c r="M144" s="4">
        <f>'Adroit Sales Summary'!M144+'Asst Agencies'!M144+'STM Web Sales Summary'!M144</f>
        <v>0</v>
      </c>
      <c r="N144" s="4">
        <f>'Adroit Sales Summary'!N144+'Asst Agencies'!N144+'STM Web Sales Summary'!N144</f>
        <v>0</v>
      </c>
      <c r="O144" s="4">
        <f>'Adroit Sales Summary'!O144+'Asst Agencies'!O144+'STM Web Sales Summary'!O144</f>
        <v>4</v>
      </c>
      <c r="P144" s="4">
        <f>'Adroit Sales Summary'!P144+'Asst Agencies'!P144+'STM Web Sales Summary'!P144</f>
        <v>0</v>
      </c>
      <c r="Q144" s="4">
        <f>'Adroit Sales Summary'!Q144+'Asst Agencies'!Q144+'STM Web Sales Summary'!Q144</f>
        <v>0</v>
      </c>
      <c r="R144" s="4">
        <f>'Adroit Sales Summary'!R144+'Asst Agencies'!R144+'STM Web Sales Summary'!R144</f>
        <v>0</v>
      </c>
      <c r="S144" s="4">
        <f>'Adroit Sales Summary'!S144+'Asst Agencies'!S144+'STM Web Sales Summary'!S144</f>
        <v>1</v>
      </c>
      <c r="T144" s="4">
        <f>'Adroit Sales Summary'!T144+'Asst Agencies'!T144+'STM Web Sales Summary'!T144</f>
        <v>0</v>
      </c>
      <c r="U144" s="4">
        <f>'Adroit Sales Summary'!U144+'Asst Agencies'!U144+'STM Web Sales Summary'!U144</f>
        <v>0</v>
      </c>
      <c r="V144" s="4">
        <f>'Adroit Sales Summary'!V144+'Asst Agencies'!V144+'STM Web Sales Summary'!V144</f>
        <v>0</v>
      </c>
      <c r="W144" s="4">
        <f>'Adroit Sales Summary'!W144+'Asst Agencies'!W144+'STM Web Sales Summary'!W144</f>
        <v>0</v>
      </c>
      <c r="X144" s="4">
        <f>'Adroit Sales Summary'!X144+'Asst Agencies'!X144+'STM Web Sales Summary'!X144</f>
        <v>0</v>
      </c>
      <c r="Y144" s="4">
        <f>'Adroit Sales Summary'!Y144+'Asst Agencies'!Y144+'STM Web Sales Summary'!Y144</f>
        <v>0</v>
      </c>
      <c r="Z144" s="4">
        <f>'Adroit Sales Summary'!Z144+'Asst Agencies'!Z144+'STM Web Sales Summary'!Z144</f>
        <v>0</v>
      </c>
      <c r="AA144" s="4">
        <f>'Adroit Sales Summary'!AA144+'Asst Agencies'!AA144+'STM Web Sales Summary'!AA144</f>
        <v>0</v>
      </c>
      <c r="AB144" s="4">
        <f>'Adroit Sales Summary'!AB144+'Asst Agencies'!AB144+'STM Web Sales Summary'!AB144</f>
        <v>0</v>
      </c>
      <c r="AC144" s="4">
        <f>'Adroit Sales Summary'!AC144+'Asst Agencies'!AC144+'STM Web Sales Summary'!AC144</f>
        <v>1</v>
      </c>
      <c r="AD144" s="4">
        <f>'Adroit Sales Summary'!AD144+'Asst Agencies'!AD144+'STM Web Sales Summary'!AD144</f>
        <v>0</v>
      </c>
      <c r="AE144" s="4">
        <f>'Adroit Sales Summary'!AE144+'Asst Agencies'!AE144+'STM Web Sales Summary'!AE144</f>
        <v>0</v>
      </c>
      <c r="AF144" s="4">
        <f>'Adroit Sales Summary'!AF144+'Asst Agencies'!AF144+'STM Web Sales Summary'!AF144</f>
        <v>0</v>
      </c>
      <c r="AG144" s="4">
        <f>'Adroit Sales Summary'!AG144+'Asst Agencies'!AG144+'STM Web Sales Summary'!AG144</f>
        <v>0</v>
      </c>
      <c r="AH144" s="4">
        <f>'Adroit Sales Summary'!AH144+'Asst Agencies'!AH144+'STM Web Sales Summary'!AH144</f>
        <v>0</v>
      </c>
      <c r="AI144" s="4">
        <f>'Adroit Sales Summary'!AI144+'Asst Agencies'!AI144+'STM Web Sales Summary'!AI144</f>
        <v>0</v>
      </c>
      <c r="AJ144" s="4">
        <f>'Adroit Sales Summary'!AJ144+'Asst Agencies'!AJ144+'STM Web Sales Summary'!AJ144</f>
        <v>0</v>
      </c>
      <c r="AK144" s="4">
        <f>'Adroit Sales Summary'!AK144+'Asst Agencies'!AK144+'STM Web Sales Summary'!AK144</f>
        <v>7</v>
      </c>
      <c r="AL144" s="4">
        <f>'Adroit Sales Summary'!AL144+'Asst Agencies'!AL144+'STM Web Sales Summary'!AL144</f>
        <v>0</v>
      </c>
      <c r="AM144" s="4">
        <f>'Adroit Sales Summary'!AM144+'Asst Agencies'!AM144+'STM Web Sales Summary'!AM144</f>
        <v>0</v>
      </c>
      <c r="AN144" s="4">
        <f>'Adroit Sales Summary'!AN144+'Asst Agencies'!AN144+'STM Web Sales Summary'!AN144</f>
        <v>2</v>
      </c>
      <c r="AO144" s="4">
        <f>'Adroit Sales Summary'!AO144+'Asst Agencies'!AO144+'STM Web Sales Summary'!AO144</f>
        <v>0</v>
      </c>
      <c r="AP144" s="4">
        <f>'Adroit Sales Summary'!AP144+'Asst Agencies'!AP144+'STM Web Sales Summary'!AP144</f>
        <v>0</v>
      </c>
      <c r="AQ144" s="4">
        <f>'Adroit Sales Summary'!AQ144+'Asst Agencies'!AQ144+'STM Web Sales Summary'!AQ144</f>
        <v>0</v>
      </c>
      <c r="AR144" s="4">
        <f>'Adroit Sales Summary'!AR144+'Asst Agencies'!AR144+'STM Web Sales Summary'!AR144</f>
        <v>5</v>
      </c>
      <c r="AS144" s="4">
        <f>'Adroit Sales Summary'!AS144+'Asst Agencies'!AS144+'STM Web Sales Summary'!AS144</f>
        <v>8</v>
      </c>
      <c r="AT144" s="4">
        <f>'Adroit Sales Summary'!AT144+'Asst Agencies'!AT144+'STM Web Sales Summary'!AT144</f>
        <v>0</v>
      </c>
      <c r="AU144" s="4">
        <f>'Adroit Sales Summary'!AU144+'Asst Agencies'!AU144+'STM Web Sales Summary'!AU144</f>
        <v>0</v>
      </c>
      <c r="AV144" s="4">
        <f>'Adroit Sales Summary'!AV144+'Asst Agencies'!AV144+'STM Web Sales Summary'!AV144</f>
        <v>1</v>
      </c>
      <c r="AW144" s="4">
        <f>'Adroit Sales Summary'!AW144+'Asst Agencies'!AW144+'STM Web Sales Summary'!AW144</f>
        <v>0</v>
      </c>
      <c r="AX144" s="4">
        <f>'Adroit Sales Summary'!AX144+'Asst Agencies'!AX144+'STM Web Sales Summary'!AX144</f>
        <v>0</v>
      </c>
      <c r="AY144" s="4">
        <f>'Adroit Sales Summary'!AY144+'Asst Agencies'!AY144+'STM Web Sales Summary'!AY144</f>
        <v>5</v>
      </c>
      <c r="AZ144" s="4">
        <f>'Adroit Sales Summary'!AZ144+'Asst Agencies'!AZ144+'STM Web Sales Summary'!AZ144</f>
        <v>0</v>
      </c>
      <c r="BA144" s="18">
        <f>'Adroit Sales Summary'!BA144+'Asst Agencies'!BA144+'STM Web Sales Summary'!BA144</f>
        <v>52</v>
      </c>
      <c r="BC144" s="4">
        <f>'Adroit Sales Summary'!BB144+'Asst Agencies'!BB144+'Asst Agencies'!BJ144+'Asst Agencies'!BR144+'Asst Agencies'!BZ144+'Asst Agencies'!CH144+'Asst Agencies'!CP144+'STM Web Sales Summary'!BC144</f>
        <v>1</v>
      </c>
      <c r="BD144" s="4">
        <f>'Adroit Sales Summary'!BC144+'Asst Agencies'!BC144+'Asst Agencies'!BK144+'Asst Agencies'!BS144+'Asst Agencies'!CA144+'Asst Agencies'!CI144+'Asst Agencies'!CQ144+'STM Web Sales Summary'!BD144</f>
        <v>0</v>
      </c>
      <c r="BE144" s="4">
        <f>'Adroit Sales Summary'!BD144+'Asst Agencies'!BD144+'Asst Agencies'!BL144+'Asst Agencies'!BT144+'Asst Agencies'!CB144+'Asst Agencies'!CJ144+'Asst Agencies'!CR144+'STM Web Sales Summary'!BE144</f>
        <v>3</v>
      </c>
      <c r="BF144" s="4">
        <f>'Adroit Sales Summary'!BE144+'Asst Agencies'!BE144+'Asst Agencies'!BM144+'Asst Agencies'!BU144+'Asst Agencies'!CC144+'Asst Agencies'!CK144+'Asst Agencies'!CS144+'STM Web Sales Summary'!BF144</f>
        <v>3</v>
      </c>
      <c r="BG144" s="62">
        <f>'Adroit Sales Summary'!BF144+'Asst Agencies'!BF144+'Asst Agencies'!BN144+'Asst Agencies'!BV144+'Asst Agencies'!CD144+'Asst Agencies'!CL144+'Asst Agencies'!CT144+'STM Web Sales Summary'!BG144</f>
        <v>5</v>
      </c>
      <c r="BH144" s="30">
        <f>'Adroit Sales Summary'!BG144+'Asst Agencies'!BG144+'Asst Agencies'!BO144+'Asst Agencies'!BW144+'Asst Agencies'!CE144+'Asst Agencies'!CM144+'Asst Agencies'!CU144+'STM Web Sales Summary'!BH144</f>
        <v>3</v>
      </c>
      <c r="BI144" s="30">
        <f>'Adroit Sales Summary'!BH144+'Asst Agencies'!BH144+'Asst Agencies'!BP144+'Asst Agencies'!BX144+'Asst Agencies'!CF144+'Asst Agencies'!CN144+'Asst Agencies'!CV144+'STM Web Sales Summary'!BI144</f>
        <v>17</v>
      </c>
      <c r="BJ144" s="68">
        <f>'Adroit Sales Summary'!BI144+'Asst Agencies'!BI144+'Asst Agencies'!BQ144+'Asst Agencies'!BY144+'Asst Agencies'!CG144+'Asst Agencies'!CO144+'Asst Agencies'!CW144+'STM Web Sales Summary'!BJ144</f>
        <v>20</v>
      </c>
      <c r="BK144" s="18">
        <f t="shared" si="4"/>
        <v>52</v>
      </c>
      <c r="BL144" s="4">
        <f>'Adroit Sales Summary'!BK144</f>
        <v>0</v>
      </c>
      <c r="BM144" s="4">
        <f t="shared" si="5"/>
        <v>52</v>
      </c>
    </row>
    <row r="145" spans="1:65" s="33" customFormat="1" x14ac:dyDescent="0.45">
      <c r="A145" s="87" t="s">
        <v>59</v>
      </c>
      <c r="B145" s="33">
        <f>'Adroit Sales Summary'!B145+'Asst Agencies'!B145+'STM Web Sales Summary'!B145</f>
        <v>10</v>
      </c>
      <c r="C145" s="33">
        <f>'Adroit Sales Summary'!C145+'Asst Agencies'!C145+'STM Web Sales Summary'!C145</f>
        <v>0</v>
      </c>
      <c r="D145" s="33">
        <f>'Adroit Sales Summary'!D145+'Asst Agencies'!D145+'STM Web Sales Summary'!D145</f>
        <v>11</v>
      </c>
      <c r="E145" s="33">
        <f>'Adroit Sales Summary'!E145+'Asst Agencies'!E145+'STM Web Sales Summary'!E145</f>
        <v>1</v>
      </c>
      <c r="F145" s="33">
        <f>'Adroit Sales Summary'!F145+'Asst Agencies'!F145+'STM Web Sales Summary'!F145</f>
        <v>0</v>
      </c>
      <c r="G145" s="33">
        <f>'Adroit Sales Summary'!G145+'Asst Agencies'!G145+'STM Web Sales Summary'!G145</f>
        <v>0</v>
      </c>
      <c r="H145" s="33">
        <f>'Adroit Sales Summary'!H145+'Asst Agencies'!H145+'STM Web Sales Summary'!H145</f>
        <v>0</v>
      </c>
      <c r="I145" s="33">
        <f>'Adroit Sales Summary'!I145+'Asst Agencies'!I145+'STM Web Sales Summary'!I145</f>
        <v>0</v>
      </c>
      <c r="J145" s="33">
        <f>'Adroit Sales Summary'!J145+'Asst Agencies'!J145+'STM Web Sales Summary'!J145</f>
        <v>5</v>
      </c>
      <c r="K145" s="33">
        <f>'Adroit Sales Summary'!K145+'Asst Agencies'!K145+'STM Web Sales Summary'!K145</f>
        <v>5</v>
      </c>
      <c r="L145" s="33">
        <f>'Adroit Sales Summary'!L145+'Asst Agencies'!L145+'STM Web Sales Summary'!L145</f>
        <v>8</v>
      </c>
      <c r="M145" s="33">
        <f>'Adroit Sales Summary'!M145+'Asst Agencies'!M145+'STM Web Sales Summary'!M145</f>
        <v>0</v>
      </c>
      <c r="N145" s="33">
        <f>'Adroit Sales Summary'!N145+'Asst Agencies'!N145+'STM Web Sales Summary'!N145</f>
        <v>0</v>
      </c>
      <c r="O145" s="33">
        <f>'Adroit Sales Summary'!O145+'Asst Agencies'!O145+'STM Web Sales Summary'!O145</f>
        <v>10</v>
      </c>
      <c r="P145" s="33">
        <f>'Adroit Sales Summary'!P145+'Asst Agencies'!P145+'STM Web Sales Summary'!P145</f>
        <v>0</v>
      </c>
      <c r="Q145" s="33">
        <f>'Adroit Sales Summary'!Q145+'Asst Agencies'!Q145+'STM Web Sales Summary'!Q145</f>
        <v>2</v>
      </c>
      <c r="R145" s="33">
        <f>'Adroit Sales Summary'!R145+'Asst Agencies'!R145+'STM Web Sales Summary'!R145</f>
        <v>0</v>
      </c>
      <c r="S145" s="33">
        <f>'Adroit Sales Summary'!S145+'Asst Agencies'!S145+'STM Web Sales Summary'!S145</f>
        <v>2</v>
      </c>
      <c r="T145" s="33">
        <f>'Adroit Sales Summary'!T145+'Asst Agencies'!T145+'STM Web Sales Summary'!T145</f>
        <v>0</v>
      </c>
      <c r="U145" s="33">
        <f>'Adroit Sales Summary'!U145+'Asst Agencies'!U145+'STM Web Sales Summary'!U145</f>
        <v>0</v>
      </c>
      <c r="V145" s="33">
        <f>'Adroit Sales Summary'!V145+'Asst Agencies'!V145+'STM Web Sales Summary'!V145</f>
        <v>0</v>
      </c>
      <c r="W145" s="33">
        <f>'Adroit Sales Summary'!W145+'Asst Agencies'!W145+'STM Web Sales Summary'!W145</f>
        <v>0</v>
      </c>
      <c r="X145" s="33">
        <f>'Adroit Sales Summary'!X145+'Asst Agencies'!X145+'STM Web Sales Summary'!X145</f>
        <v>3</v>
      </c>
      <c r="Y145" s="33">
        <f>'Adroit Sales Summary'!Y145+'Asst Agencies'!Y145+'STM Web Sales Summary'!Y145</f>
        <v>0</v>
      </c>
      <c r="Z145" s="33">
        <f>'Adroit Sales Summary'!Z145+'Asst Agencies'!Z145+'STM Web Sales Summary'!Z145</f>
        <v>2</v>
      </c>
      <c r="AA145" s="33">
        <f>'Adroit Sales Summary'!AA145+'Asst Agencies'!AA145+'STM Web Sales Summary'!AA145</f>
        <v>0</v>
      </c>
      <c r="AB145" s="33">
        <f>'Adroit Sales Summary'!AB145+'Asst Agencies'!AB145+'STM Web Sales Summary'!AB145</f>
        <v>0</v>
      </c>
      <c r="AC145" s="33">
        <f>'Adroit Sales Summary'!AC145+'Asst Agencies'!AC145+'STM Web Sales Summary'!AC145</f>
        <v>3</v>
      </c>
      <c r="AD145" s="33">
        <f>'Adroit Sales Summary'!AD145+'Asst Agencies'!AD145+'STM Web Sales Summary'!AD145</f>
        <v>0</v>
      </c>
      <c r="AE145" s="33">
        <f>'Adroit Sales Summary'!AE145+'Asst Agencies'!AE145+'STM Web Sales Summary'!AE145</f>
        <v>0</v>
      </c>
      <c r="AF145" s="33">
        <f>'Adroit Sales Summary'!AF145+'Asst Agencies'!AF145+'STM Web Sales Summary'!AF145</f>
        <v>0</v>
      </c>
      <c r="AG145" s="33">
        <f>'Adroit Sales Summary'!AG145+'Asst Agencies'!AG145+'STM Web Sales Summary'!AG145</f>
        <v>0</v>
      </c>
      <c r="AH145" s="33">
        <f>'Adroit Sales Summary'!AH145+'Asst Agencies'!AH145+'STM Web Sales Summary'!AH145</f>
        <v>0</v>
      </c>
      <c r="AI145" s="33">
        <f>'Adroit Sales Summary'!AI145+'Asst Agencies'!AI145+'STM Web Sales Summary'!AI145</f>
        <v>0</v>
      </c>
      <c r="AJ145" s="33">
        <f>'Adroit Sales Summary'!AJ145+'Asst Agencies'!AJ145+'STM Web Sales Summary'!AJ145</f>
        <v>0</v>
      </c>
      <c r="AK145" s="33">
        <f>'Adroit Sales Summary'!AK145+'Asst Agencies'!AK145+'STM Web Sales Summary'!AK145</f>
        <v>9</v>
      </c>
      <c r="AL145" s="33">
        <f>'Adroit Sales Summary'!AL145+'Asst Agencies'!AL145+'STM Web Sales Summary'!AL145</f>
        <v>6</v>
      </c>
      <c r="AM145" s="33">
        <f>'Adroit Sales Summary'!AM145+'Asst Agencies'!AM145+'STM Web Sales Summary'!AM145</f>
        <v>0</v>
      </c>
      <c r="AN145" s="33">
        <f>'Adroit Sales Summary'!AN145+'Asst Agencies'!AN145+'STM Web Sales Summary'!AN145</f>
        <v>4</v>
      </c>
      <c r="AO145" s="33">
        <f>'Adroit Sales Summary'!AO145+'Asst Agencies'!AO145+'STM Web Sales Summary'!AO145</f>
        <v>0</v>
      </c>
      <c r="AP145" s="33">
        <f>'Adroit Sales Summary'!AP145+'Asst Agencies'!AP145+'STM Web Sales Summary'!AP145</f>
        <v>0</v>
      </c>
      <c r="AQ145" s="33">
        <f>'Adroit Sales Summary'!AQ145+'Asst Agencies'!AQ145+'STM Web Sales Summary'!AQ145</f>
        <v>0</v>
      </c>
      <c r="AR145" s="33">
        <f>'Adroit Sales Summary'!AR145+'Asst Agencies'!AR145+'STM Web Sales Summary'!AR145</f>
        <v>6</v>
      </c>
      <c r="AS145" s="33">
        <f>'Adroit Sales Summary'!AS145+'Asst Agencies'!AS145+'STM Web Sales Summary'!AS145</f>
        <v>31</v>
      </c>
      <c r="AT145" s="33">
        <f>'Adroit Sales Summary'!AT145+'Asst Agencies'!AT145+'STM Web Sales Summary'!AT145</f>
        <v>0</v>
      </c>
      <c r="AU145" s="33">
        <f>'Adroit Sales Summary'!AU145+'Asst Agencies'!AU145+'STM Web Sales Summary'!AU145</f>
        <v>0</v>
      </c>
      <c r="AV145" s="33">
        <f>'Adroit Sales Summary'!AV145+'Asst Agencies'!AV145+'STM Web Sales Summary'!AV145</f>
        <v>4</v>
      </c>
      <c r="AW145" s="33">
        <f>'Adroit Sales Summary'!AW145+'Asst Agencies'!AW145+'STM Web Sales Summary'!AW145</f>
        <v>0</v>
      </c>
      <c r="AX145" s="33">
        <f>'Adroit Sales Summary'!AX145+'Asst Agencies'!AX145+'STM Web Sales Summary'!AX145</f>
        <v>2</v>
      </c>
      <c r="AY145" s="33">
        <f>'Adroit Sales Summary'!AY145+'Asst Agencies'!AY145+'STM Web Sales Summary'!AY145</f>
        <v>7</v>
      </c>
      <c r="AZ145" s="33">
        <f>'Adroit Sales Summary'!AZ145+'Asst Agencies'!AZ145+'STM Web Sales Summary'!AZ145</f>
        <v>2</v>
      </c>
      <c r="BA145" s="33">
        <f>'Adroit Sales Summary'!BA145+'Asst Agencies'!BA145+'STM Web Sales Summary'!BA145</f>
        <v>133</v>
      </c>
      <c r="BC145" s="33">
        <f>'Adroit Sales Summary'!BB145+'Asst Agencies'!BB145+'Asst Agencies'!BJ145+'Asst Agencies'!BR145+'Asst Agencies'!BZ145+'Asst Agencies'!CH145+'Asst Agencies'!CP145+'STM Web Sales Summary'!BC145</f>
        <v>2</v>
      </c>
      <c r="BD145" s="33">
        <f>'Adroit Sales Summary'!BC145+'Asst Agencies'!BC145+'Asst Agencies'!BK145+'Asst Agencies'!BS145+'Asst Agencies'!CA145+'Asst Agencies'!CI145+'Asst Agencies'!CQ145+'STM Web Sales Summary'!BD145</f>
        <v>3</v>
      </c>
      <c r="BE145" s="33">
        <f>'Adroit Sales Summary'!BD145+'Asst Agencies'!BD145+'Asst Agencies'!BL145+'Asst Agencies'!BT145+'Asst Agencies'!CB145+'Asst Agencies'!CJ145+'Asst Agencies'!CR145+'STM Web Sales Summary'!BE145</f>
        <v>37</v>
      </c>
      <c r="BF145" s="33">
        <f>'Adroit Sales Summary'!BE145+'Asst Agencies'!BE145+'Asst Agencies'!BM145+'Asst Agencies'!BU145+'Asst Agencies'!CC145+'Asst Agencies'!CK145+'Asst Agencies'!CS145+'STM Web Sales Summary'!BF145</f>
        <v>22</v>
      </c>
      <c r="BG145" s="80">
        <f>'Adroit Sales Summary'!BF145+'Asst Agencies'!BF145+'Asst Agencies'!BN145+'Asst Agencies'!BV145+'Asst Agencies'!CD145+'Asst Agencies'!CL145+'Asst Agencies'!CT145+'STM Web Sales Summary'!BG145</f>
        <v>6</v>
      </c>
      <c r="BH145" s="82">
        <f>'Adroit Sales Summary'!BG145+'Asst Agencies'!BG145+'Asst Agencies'!BO145+'Asst Agencies'!BW145+'Asst Agencies'!CE145+'Asst Agencies'!CM145+'Asst Agencies'!CU145+'STM Web Sales Summary'!BH145</f>
        <v>4</v>
      </c>
      <c r="BI145" s="82">
        <f>'Adroit Sales Summary'!BH145+'Asst Agencies'!BH145+'Asst Agencies'!BP145+'Asst Agencies'!BX145+'Asst Agencies'!CF145+'Asst Agencies'!CN145+'Asst Agencies'!CV145+'STM Web Sales Summary'!BI145</f>
        <v>30</v>
      </c>
      <c r="BJ145" s="81">
        <f>'Adroit Sales Summary'!BI145+'Asst Agencies'!BI145+'Asst Agencies'!BQ145+'Asst Agencies'!BY145+'Asst Agencies'!CG145+'Asst Agencies'!CO145+'Asst Agencies'!CW145+'STM Web Sales Summary'!BJ145</f>
        <v>29</v>
      </c>
      <c r="BK145" s="33">
        <f t="shared" si="4"/>
        <v>133</v>
      </c>
      <c r="BL145" s="27">
        <f>'Adroit Sales Summary'!BK145</f>
        <v>10</v>
      </c>
      <c r="BM145" s="27">
        <f t="shared" si="5"/>
        <v>123</v>
      </c>
    </row>
    <row r="146" spans="1:65" x14ac:dyDescent="0.45">
      <c r="A146" s="2">
        <v>42856</v>
      </c>
      <c r="B146" s="91">
        <f>'Adroit Sales Summary'!B146+'Asst Agencies'!B146+'STM Web Sales Summary'!B146</f>
        <v>0</v>
      </c>
      <c r="C146" s="91">
        <f>'Adroit Sales Summary'!C146+'Asst Agencies'!C146+'STM Web Sales Summary'!C146</f>
        <v>0</v>
      </c>
      <c r="D146" s="91">
        <f>'Adroit Sales Summary'!D146+'Asst Agencies'!D146+'STM Web Sales Summary'!D146</f>
        <v>0</v>
      </c>
      <c r="E146" s="91">
        <f>'Adroit Sales Summary'!E146+'Asst Agencies'!E146+'STM Web Sales Summary'!E146</f>
        <v>0</v>
      </c>
      <c r="F146" s="91">
        <f>'Adroit Sales Summary'!F146+'Asst Agencies'!F146+'STM Web Sales Summary'!F146</f>
        <v>0</v>
      </c>
      <c r="G146" s="91">
        <f>'Adroit Sales Summary'!G146+'Asst Agencies'!G146+'STM Web Sales Summary'!G146</f>
        <v>0</v>
      </c>
      <c r="H146" s="91">
        <f>'Adroit Sales Summary'!H146+'Asst Agencies'!H146+'STM Web Sales Summary'!H146</f>
        <v>0</v>
      </c>
      <c r="I146" s="91">
        <f>'Adroit Sales Summary'!I146+'Asst Agencies'!I146+'STM Web Sales Summary'!I146</f>
        <v>0</v>
      </c>
      <c r="J146" s="91">
        <f>'Adroit Sales Summary'!J146+'Asst Agencies'!J146+'STM Web Sales Summary'!J146</f>
        <v>0</v>
      </c>
      <c r="K146" s="91">
        <f>'Adroit Sales Summary'!K146+'Asst Agencies'!K146+'STM Web Sales Summary'!K146</f>
        <v>0</v>
      </c>
      <c r="L146" s="91">
        <f>'Adroit Sales Summary'!L146+'Asst Agencies'!L146+'STM Web Sales Summary'!L146</f>
        <v>0</v>
      </c>
      <c r="M146" s="91">
        <f>'Adroit Sales Summary'!M146+'Asst Agencies'!M146+'STM Web Sales Summary'!M146</f>
        <v>0</v>
      </c>
      <c r="N146" s="91">
        <f>'Adroit Sales Summary'!N146+'Asst Agencies'!N146+'STM Web Sales Summary'!N146</f>
        <v>0</v>
      </c>
      <c r="O146" s="91">
        <f>'Adroit Sales Summary'!O146+'Asst Agencies'!O146+'STM Web Sales Summary'!O146</f>
        <v>2</v>
      </c>
      <c r="P146" s="91">
        <f>'Adroit Sales Summary'!P146+'Asst Agencies'!P146+'STM Web Sales Summary'!P146</f>
        <v>0</v>
      </c>
      <c r="Q146" s="91">
        <f>'Adroit Sales Summary'!Q146+'Asst Agencies'!Q146+'STM Web Sales Summary'!Q146</f>
        <v>0</v>
      </c>
      <c r="R146" s="91">
        <f>'Adroit Sales Summary'!R146+'Asst Agencies'!R146+'STM Web Sales Summary'!R146</f>
        <v>0</v>
      </c>
      <c r="S146" s="91">
        <f>'Adroit Sales Summary'!S146+'Asst Agencies'!S146+'STM Web Sales Summary'!S146</f>
        <v>0</v>
      </c>
      <c r="T146" s="91">
        <f>'Adroit Sales Summary'!T146+'Asst Agencies'!T146+'STM Web Sales Summary'!T146</f>
        <v>0</v>
      </c>
      <c r="U146" s="91">
        <f>'Adroit Sales Summary'!U146+'Asst Agencies'!U146+'STM Web Sales Summary'!U146</f>
        <v>0</v>
      </c>
      <c r="V146" s="91">
        <f>'Adroit Sales Summary'!V146+'Asst Agencies'!V146+'STM Web Sales Summary'!V146</f>
        <v>0</v>
      </c>
      <c r="W146" s="91">
        <f>'Adroit Sales Summary'!W146+'Asst Agencies'!W146+'STM Web Sales Summary'!W146</f>
        <v>0</v>
      </c>
      <c r="X146" s="91">
        <f>'Adroit Sales Summary'!X146+'Asst Agencies'!X146+'STM Web Sales Summary'!X146</f>
        <v>0</v>
      </c>
      <c r="Y146" s="91">
        <f>'Adroit Sales Summary'!Y146+'Asst Agencies'!Y146+'STM Web Sales Summary'!Y146</f>
        <v>0</v>
      </c>
      <c r="Z146" s="91">
        <f>'Adroit Sales Summary'!Z146+'Asst Agencies'!Z146+'STM Web Sales Summary'!Z146</f>
        <v>0</v>
      </c>
      <c r="AA146" s="91">
        <f>'Adroit Sales Summary'!AA146+'Asst Agencies'!AA146+'STM Web Sales Summary'!AA146</f>
        <v>0</v>
      </c>
      <c r="AB146" s="91">
        <f>'Adroit Sales Summary'!AB146+'Asst Agencies'!AB146+'STM Web Sales Summary'!AB146</f>
        <v>0</v>
      </c>
      <c r="AC146" s="91">
        <f>'Adroit Sales Summary'!AC146+'Asst Agencies'!AC146+'STM Web Sales Summary'!AC146</f>
        <v>1</v>
      </c>
      <c r="AD146" s="91">
        <f>'Adroit Sales Summary'!AD146+'Asst Agencies'!AD146+'STM Web Sales Summary'!AD146</f>
        <v>0</v>
      </c>
      <c r="AE146" s="91">
        <f>'Adroit Sales Summary'!AE146+'Asst Agencies'!AE146+'STM Web Sales Summary'!AE146</f>
        <v>0</v>
      </c>
      <c r="AF146" s="91">
        <f>'Adroit Sales Summary'!AF146+'Asst Agencies'!AF146+'STM Web Sales Summary'!AF146</f>
        <v>0</v>
      </c>
      <c r="AG146" s="91">
        <f>'Adroit Sales Summary'!AG146+'Asst Agencies'!AG146+'STM Web Sales Summary'!AG146</f>
        <v>0</v>
      </c>
      <c r="AH146" s="91">
        <f>'Adroit Sales Summary'!AH146+'Asst Agencies'!AH146+'STM Web Sales Summary'!AH146</f>
        <v>0</v>
      </c>
      <c r="AI146" s="91">
        <f>'Adroit Sales Summary'!AI146+'Asst Agencies'!AI146+'STM Web Sales Summary'!AI146</f>
        <v>0</v>
      </c>
      <c r="AJ146" s="91">
        <f>'Adroit Sales Summary'!AJ146+'Asst Agencies'!AJ146+'STM Web Sales Summary'!AJ146</f>
        <v>0</v>
      </c>
      <c r="AK146" s="91">
        <f>'Adroit Sales Summary'!AK146+'Asst Agencies'!AK146+'STM Web Sales Summary'!AK146</f>
        <v>0</v>
      </c>
      <c r="AL146" s="91">
        <f>'Adroit Sales Summary'!AL146+'Asst Agencies'!AL146+'STM Web Sales Summary'!AL146</f>
        <v>0</v>
      </c>
      <c r="AM146" s="91">
        <f>'Adroit Sales Summary'!AM146+'Asst Agencies'!AM146+'STM Web Sales Summary'!AM146</f>
        <v>0</v>
      </c>
      <c r="AN146" s="91">
        <f>'Adroit Sales Summary'!AN146+'Asst Agencies'!AN146+'STM Web Sales Summary'!AN146</f>
        <v>2</v>
      </c>
      <c r="AO146" s="91">
        <f>'Adroit Sales Summary'!AO146+'Asst Agencies'!AO146+'STM Web Sales Summary'!AO146</f>
        <v>0</v>
      </c>
      <c r="AP146" s="91">
        <f>'Adroit Sales Summary'!AP146+'Asst Agencies'!AP146+'STM Web Sales Summary'!AP146</f>
        <v>0</v>
      </c>
      <c r="AQ146" s="91">
        <f>'Adroit Sales Summary'!AQ146+'Asst Agencies'!AQ146+'STM Web Sales Summary'!AQ146</f>
        <v>0</v>
      </c>
      <c r="AR146" s="91">
        <f>'Adroit Sales Summary'!AR146+'Asst Agencies'!AR146+'STM Web Sales Summary'!AR146</f>
        <v>0</v>
      </c>
      <c r="AS146" s="91">
        <f>'Adroit Sales Summary'!AS146+'Asst Agencies'!AS146+'STM Web Sales Summary'!AS146</f>
        <v>2</v>
      </c>
      <c r="AT146" s="91">
        <f>'Adroit Sales Summary'!AT146+'Asst Agencies'!AT146+'STM Web Sales Summary'!AT146</f>
        <v>0</v>
      </c>
      <c r="AU146" s="91">
        <f>'Adroit Sales Summary'!AU146+'Asst Agencies'!AU146+'STM Web Sales Summary'!AU146</f>
        <v>0</v>
      </c>
      <c r="AV146" s="91">
        <f>'Adroit Sales Summary'!AV146+'Asst Agencies'!AV146+'STM Web Sales Summary'!AV146</f>
        <v>1</v>
      </c>
      <c r="AW146" s="91">
        <f>'Adroit Sales Summary'!AW146+'Asst Agencies'!AW146+'STM Web Sales Summary'!AW146</f>
        <v>0</v>
      </c>
      <c r="AX146" s="91">
        <f>'Adroit Sales Summary'!AX146+'Asst Agencies'!AX146+'STM Web Sales Summary'!AX146</f>
        <v>0</v>
      </c>
      <c r="AY146" s="91">
        <f>'Adroit Sales Summary'!AY146+'Asst Agencies'!AY146+'STM Web Sales Summary'!AY146</f>
        <v>2</v>
      </c>
      <c r="AZ146" s="91">
        <f>'Adroit Sales Summary'!AZ146+'Asst Agencies'!AZ146+'STM Web Sales Summary'!AZ146</f>
        <v>0</v>
      </c>
      <c r="BA146" s="14">
        <f>'Adroit Sales Summary'!BA146+'Asst Agencies'!BA146+'STM Web Sales Summary'!BA146</f>
        <v>10</v>
      </c>
      <c r="BC146" s="91">
        <f>'Adroit Sales Summary'!BB146+'Asst Agencies'!BB146+'Asst Agencies'!BJ146+'Asst Agencies'!BR146+'Asst Agencies'!BZ146+'Asst Agencies'!CH146+'Asst Agencies'!CP146+'STM Web Sales Summary'!BC146</f>
        <v>0</v>
      </c>
      <c r="BD146" s="91">
        <f>'Adroit Sales Summary'!BC146+'Asst Agencies'!BC146+'Asst Agencies'!BK146+'Asst Agencies'!BS146+'Asst Agencies'!CA146+'Asst Agencies'!CI146+'Asst Agencies'!CQ146+'STM Web Sales Summary'!BD146</f>
        <v>0</v>
      </c>
      <c r="BE146" s="91">
        <f>'Adroit Sales Summary'!BD146+'Asst Agencies'!BD146+'Asst Agencies'!BL146+'Asst Agencies'!BT146+'Asst Agencies'!CB146+'Asst Agencies'!CJ146+'Asst Agencies'!CR146+'STM Web Sales Summary'!BE146</f>
        <v>2</v>
      </c>
      <c r="BF146" s="91">
        <f>'Adroit Sales Summary'!BE146+'Asst Agencies'!BE146+'Asst Agencies'!BM146+'Asst Agencies'!BU146+'Asst Agencies'!CC146+'Asst Agencies'!CK146+'Asst Agencies'!CS146+'STM Web Sales Summary'!BF146</f>
        <v>1</v>
      </c>
      <c r="BG146" s="60">
        <f>'Adroit Sales Summary'!BF146+'Asst Agencies'!BF146+'Asst Agencies'!BN146+'Asst Agencies'!BV146+'Asst Agencies'!CD146+'Asst Agencies'!CL146+'Asst Agencies'!CT146+'STM Web Sales Summary'!BG146</f>
        <v>0</v>
      </c>
      <c r="BH146" s="29">
        <f>'Adroit Sales Summary'!BG146+'Asst Agencies'!BG146+'Asst Agencies'!BO146+'Asst Agencies'!BW146+'Asst Agencies'!CE146+'Asst Agencies'!CM146+'Asst Agencies'!CU146+'STM Web Sales Summary'!BH146</f>
        <v>0</v>
      </c>
      <c r="BI146" s="29">
        <f>'Adroit Sales Summary'!BH146+'Asst Agencies'!BH146+'Asst Agencies'!BP146+'Asst Agencies'!BX146+'Asst Agencies'!CF146+'Asst Agencies'!CN146+'Asst Agencies'!CV146+'STM Web Sales Summary'!BI146</f>
        <v>3</v>
      </c>
      <c r="BJ146" s="57">
        <f>'Adroit Sales Summary'!BI146+'Asst Agencies'!BI146+'Asst Agencies'!BQ146+'Asst Agencies'!BY146+'Asst Agencies'!CG146+'Asst Agencies'!CO146+'Asst Agencies'!CW146+'STM Web Sales Summary'!BJ146</f>
        <v>4</v>
      </c>
      <c r="BK146" s="14">
        <f t="shared" si="4"/>
        <v>10</v>
      </c>
      <c r="BL146" s="91">
        <f>'Adroit Sales Summary'!BK146</f>
        <v>1</v>
      </c>
      <c r="BM146" s="91">
        <f t="shared" si="5"/>
        <v>9</v>
      </c>
    </row>
    <row r="147" spans="1:65" x14ac:dyDescent="0.45">
      <c r="A147" s="2">
        <v>42857</v>
      </c>
      <c r="B147" s="91">
        <f>'Adroit Sales Summary'!B147+'Asst Agencies'!B147+'STM Web Sales Summary'!B147</f>
        <v>0</v>
      </c>
      <c r="C147" s="91">
        <f>'Adroit Sales Summary'!C147+'Asst Agencies'!C147+'STM Web Sales Summary'!C147</f>
        <v>0</v>
      </c>
      <c r="D147" s="91">
        <f>'Adroit Sales Summary'!D147+'Asst Agencies'!D147+'STM Web Sales Summary'!D147</f>
        <v>2</v>
      </c>
      <c r="E147" s="91">
        <f>'Adroit Sales Summary'!E147+'Asst Agencies'!E147+'STM Web Sales Summary'!E147</f>
        <v>0</v>
      </c>
      <c r="F147" s="91">
        <f>'Adroit Sales Summary'!F147+'Asst Agencies'!F147+'STM Web Sales Summary'!F147</f>
        <v>0</v>
      </c>
      <c r="G147" s="91">
        <f>'Adroit Sales Summary'!G147+'Asst Agencies'!G147+'STM Web Sales Summary'!G147</f>
        <v>0</v>
      </c>
      <c r="H147" s="91">
        <f>'Adroit Sales Summary'!H147+'Asst Agencies'!H147+'STM Web Sales Summary'!H147</f>
        <v>0</v>
      </c>
      <c r="I147" s="91">
        <f>'Adroit Sales Summary'!I147+'Asst Agencies'!I147+'STM Web Sales Summary'!I147</f>
        <v>0</v>
      </c>
      <c r="J147" s="91">
        <f>'Adroit Sales Summary'!J147+'Asst Agencies'!J147+'STM Web Sales Summary'!J147</f>
        <v>0</v>
      </c>
      <c r="K147" s="91">
        <f>'Adroit Sales Summary'!K147+'Asst Agencies'!K147+'STM Web Sales Summary'!K147</f>
        <v>0</v>
      </c>
      <c r="L147" s="91">
        <f>'Adroit Sales Summary'!L147+'Asst Agencies'!L147+'STM Web Sales Summary'!L147</f>
        <v>0</v>
      </c>
      <c r="M147" s="91">
        <f>'Adroit Sales Summary'!M147+'Asst Agencies'!M147+'STM Web Sales Summary'!M147</f>
        <v>0</v>
      </c>
      <c r="N147" s="91">
        <f>'Adroit Sales Summary'!N147+'Asst Agencies'!N147+'STM Web Sales Summary'!N147</f>
        <v>0</v>
      </c>
      <c r="O147" s="91">
        <f>'Adroit Sales Summary'!O147+'Asst Agencies'!O147+'STM Web Sales Summary'!O147</f>
        <v>0</v>
      </c>
      <c r="P147" s="91">
        <f>'Adroit Sales Summary'!P147+'Asst Agencies'!P147+'STM Web Sales Summary'!P147</f>
        <v>0</v>
      </c>
      <c r="Q147" s="91">
        <f>'Adroit Sales Summary'!Q147+'Asst Agencies'!Q147+'STM Web Sales Summary'!Q147</f>
        <v>0</v>
      </c>
      <c r="R147" s="91">
        <f>'Adroit Sales Summary'!R147+'Asst Agencies'!R147+'STM Web Sales Summary'!R147</f>
        <v>0</v>
      </c>
      <c r="S147" s="91">
        <f>'Adroit Sales Summary'!S147+'Asst Agencies'!S147+'STM Web Sales Summary'!S147</f>
        <v>0</v>
      </c>
      <c r="T147" s="91">
        <f>'Adroit Sales Summary'!T147+'Asst Agencies'!T147+'STM Web Sales Summary'!T147</f>
        <v>0</v>
      </c>
      <c r="U147" s="91">
        <f>'Adroit Sales Summary'!U147+'Asst Agencies'!U147+'STM Web Sales Summary'!U147</f>
        <v>0</v>
      </c>
      <c r="V147" s="91">
        <f>'Adroit Sales Summary'!V147+'Asst Agencies'!V147+'STM Web Sales Summary'!V147</f>
        <v>0</v>
      </c>
      <c r="W147" s="91">
        <f>'Adroit Sales Summary'!W147+'Asst Agencies'!W147+'STM Web Sales Summary'!W147</f>
        <v>0</v>
      </c>
      <c r="X147" s="91">
        <f>'Adroit Sales Summary'!X147+'Asst Agencies'!X147+'STM Web Sales Summary'!X147</f>
        <v>2</v>
      </c>
      <c r="Y147" s="91">
        <f>'Adroit Sales Summary'!Y147+'Asst Agencies'!Y147+'STM Web Sales Summary'!Y147</f>
        <v>0</v>
      </c>
      <c r="Z147" s="91">
        <f>'Adroit Sales Summary'!Z147+'Asst Agencies'!Z147+'STM Web Sales Summary'!Z147</f>
        <v>0</v>
      </c>
      <c r="AA147" s="91">
        <f>'Adroit Sales Summary'!AA147+'Asst Agencies'!AA147+'STM Web Sales Summary'!AA147</f>
        <v>0</v>
      </c>
      <c r="AB147" s="91">
        <f>'Adroit Sales Summary'!AB147+'Asst Agencies'!AB147+'STM Web Sales Summary'!AB147</f>
        <v>0</v>
      </c>
      <c r="AC147" s="91">
        <f>'Adroit Sales Summary'!AC147+'Asst Agencies'!AC147+'STM Web Sales Summary'!AC147</f>
        <v>0</v>
      </c>
      <c r="AD147" s="91">
        <f>'Adroit Sales Summary'!AD147+'Asst Agencies'!AD147+'STM Web Sales Summary'!AD147</f>
        <v>0</v>
      </c>
      <c r="AE147" s="91">
        <f>'Adroit Sales Summary'!AE147+'Asst Agencies'!AE147+'STM Web Sales Summary'!AE147</f>
        <v>0</v>
      </c>
      <c r="AF147" s="91">
        <f>'Adroit Sales Summary'!AF147+'Asst Agencies'!AF147+'STM Web Sales Summary'!AF147</f>
        <v>0</v>
      </c>
      <c r="AG147" s="91">
        <f>'Adroit Sales Summary'!AG147+'Asst Agencies'!AG147+'STM Web Sales Summary'!AG147</f>
        <v>0</v>
      </c>
      <c r="AH147" s="91">
        <f>'Adroit Sales Summary'!AH147+'Asst Agencies'!AH147+'STM Web Sales Summary'!AH147</f>
        <v>0</v>
      </c>
      <c r="AI147" s="91">
        <f>'Adroit Sales Summary'!AI147+'Asst Agencies'!AI147+'STM Web Sales Summary'!AI147</f>
        <v>0</v>
      </c>
      <c r="AJ147" s="91">
        <f>'Adroit Sales Summary'!AJ147+'Asst Agencies'!AJ147+'STM Web Sales Summary'!AJ147</f>
        <v>0</v>
      </c>
      <c r="AK147" s="91">
        <f>'Adroit Sales Summary'!AK147+'Asst Agencies'!AK147+'STM Web Sales Summary'!AK147</f>
        <v>2</v>
      </c>
      <c r="AL147" s="91">
        <f>'Adroit Sales Summary'!AL147+'Asst Agencies'!AL147+'STM Web Sales Summary'!AL147</f>
        <v>0</v>
      </c>
      <c r="AM147" s="91">
        <f>'Adroit Sales Summary'!AM147+'Asst Agencies'!AM147+'STM Web Sales Summary'!AM147</f>
        <v>0</v>
      </c>
      <c r="AN147" s="91">
        <f>'Adroit Sales Summary'!AN147+'Asst Agencies'!AN147+'STM Web Sales Summary'!AN147</f>
        <v>1</v>
      </c>
      <c r="AO147" s="91">
        <f>'Adroit Sales Summary'!AO147+'Asst Agencies'!AO147+'STM Web Sales Summary'!AO147</f>
        <v>0</v>
      </c>
      <c r="AP147" s="91">
        <f>'Adroit Sales Summary'!AP147+'Asst Agencies'!AP147+'STM Web Sales Summary'!AP147</f>
        <v>0</v>
      </c>
      <c r="AQ147" s="91">
        <f>'Adroit Sales Summary'!AQ147+'Asst Agencies'!AQ147+'STM Web Sales Summary'!AQ147</f>
        <v>0</v>
      </c>
      <c r="AR147" s="91">
        <f>'Adroit Sales Summary'!AR147+'Asst Agencies'!AR147+'STM Web Sales Summary'!AR147</f>
        <v>0</v>
      </c>
      <c r="AS147" s="91">
        <f>'Adroit Sales Summary'!AS147+'Asst Agencies'!AS147+'STM Web Sales Summary'!AS147</f>
        <v>2</v>
      </c>
      <c r="AT147" s="91">
        <f>'Adroit Sales Summary'!AT147+'Asst Agencies'!AT147+'STM Web Sales Summary'!AT147</f>
        <v>0</v>
      </c>
      <c r="AU147" s="91">
        <f>'Adroit Sales Summary'!AU147+'Asst Agencies'!AU147+'STM Web Sales Summary'!AU147</f>
        <v>0</v>
      </c>
      <c r="AV147" s="91">
        <f>'Adroit Sales Summary'!AV147+'Asst Agencies'!AV147+'STM Web Sales Summary'!AV147</f>
        <v>0</v>
      </c>
      <c r="AW147" s="91">
        <f>'Adroit Sales Summary'!AW147+'Asst Agencies'!AW147+'STM Web Sales Summary'!AW147</f>
        <v>0</v>
      </c>
      <c r="AX147" s="91">
        <f>'Adroit Sales Summary'!AX147+'Asst Agencies'!AX147+'STM Web Sales Summary'!AX147</f>
        <v>0</v>
      </c>
      <c r="AY147" s="91">
        <f>'Adroit Sales Summary'!AY147+'Asst Agencies'!AY147+'STM Web Sales Summary'!AY147</f>
        <v>1</v>
      </c>
      <c r="AZ147" s="91">
        <f>'Adroit Sales Summary'!AZ147+'Asst Agencies'!AZ147+'STM Web Sales Summary'!AZ147</f>
        <v>1</v>
      </c>
      <c r="BA147" s="14">
        <f>'Adroit Sales Summary'!BA147+'Asst Agencies'!BA147+'STM Web Sales Summary'!BA147</f>
        <v>11</v>
      </c>
      <c r="BC147" s="91">
        <f>'Adroit Sales Summary'!BB147+'Asst Agencies'!BB147+'Asst Agencies'!BJ147+'Asst Agencies'!BR147+'Asst Agencies'!BZ147+'Asst Agencies'!CH147+'Asst Agencies'!CP147+'STM Web Sales Summary'!BC147</f>
        <v>0</v>
      </c>
      <c r="BD147" s="91">
        <f>'Adroit Sales Summary'!BC147+'Asst Agencies'!BC147+'Asst Agencies'!BK147+'Asst Agencies'!BS147+'Asst Agencies'!CA147+'Asst Agencies'!CI147+'Asst Agencies'!CQ147+'STM Web Sales Summary'!BD147</f>
        <v>0</v>
      </c>
      <c r="BE147" s="91">
        <f>'Adroit Sales Summary'!BD147+'Asst Agencies'!BD147+'Asst Agencies'!BL147+'Asst Agencies'!BT147+'Asst Agencies'!CB147+'Asst Agencies'!CJ147+'Asst Agencies'!CR147+'STM Web Sales Summary'!BE147</f>
        <v>0</v>
      </c>
      <c r="BF147" s="91">
        <f>'Adroit Sales Summary'!BE147+'Asst Agencies'!BE147+'Asst Agencies'!BM147+'Asst Agencies'!BU147+'Asst Agencies'!CC147+'Asst Agencies'!CK147+'Asst Agencies'!CS147+'STM Web Sales Summary'!BF147</f>
        <v>0</v>
      </c>
      <c r="BG147" s="60">
        <f>'Adroit Sales Summary'!BF147+'Asst Agencies'!BF147+'Asst Agencies'!BN147+'Asst Agencies'!BV147+'Asst Agencies'!CD147+'Asst Agencies'!CL147+'Asst Agencies'!CT147+'STM Web Sales Summary'!BG147</f>
        <v>1</v>
      </c>
      <c r="BH147" s="29">
        <f>'Adroit Sales Summary'!BG147+'Asst Agencies'!BG147+'Asst Agencies'!BO147+'Asst Agencies'!BW147+'Asst Agencies'!CE147+'Asst Agencies'!CM147+'Asst Agencies'!CU147+'STM Web Sales Summary'!BH147</f>
        <v>0</v>
      </c>
      <c r="BI147" s="29">
        <f>'Adroit Sales Summary'!BH147+'Asst Agencies'!BH147+'Asst Agencies'!BP147+'Asst Agencies'!BX147+'Asst Agencies'!CF147+'Asst Agencies'!CN147+'Asst Agencies'!CV147+'STM Web Sales Summary'!BI147</f>
        <v>4</v>
      </c>
      <c r="BJ147" s="57">
        <f>'Adroit Sales Summary'!BI147+'Asst Agencies'!BI147+'Asst Agencies'!BQ147+'Asst Agencies'!BY147+'Asst Agencies'!CG147+'Asst Agencies'!CO147+'Asst Agencies'!CW147+'STM Web Sales Summary'!BJ147</f>
        <v>6</v>
      </c>
      <c r="BK147" s="14">
        <f t="shared" si="4"/>
        <v>11</v>
      </c>
      <c r="BL147" s="91">
        <f>'Adroit Sales Summary'!BK147</f>
        <v>0</v>
      </c>
      <c r="BM147" s="91">
        <f t="shared" si="5"/>
        <v>11</v>
      </c>
    </row>
    <row r="148" spans="1:65" x14ac:dyDescent="0.45">
      <c r="A148" s="2">
        <v>42858</v>
      </c>
      <c r="B148" s="91">
        <f>'Adroit Sales Summary'!B148+'Asst Agencies'!B148+'STM Web Sales Summary'!B148</f>
        <v>0</v>
      </c>
      <c r="C148" s="91">
        <f>'Adroit Sales Summary'!C148+'Asst Agencies'!C148+'STM Web Sales Summary'!C148</f>
        <v>0</v>
      </c>
      <c r="D148" s="91">
        <f>'Adroit Sales Summary'!D148+'Asst Agencies'!D148+'STM Web Sales Summary'!D148</f>
        <v>1</v>
      </c>
      <c r="E148" s="91">
        <f>'Adroit Sales Summary'!E148+'Asst Agencies'!E148+'STM Web Sales Summary'!E148</f>
        <v>0</v>
      </c>
      <c r="F148" s="91">
        <f>'Adroit Sales Summary'!F148+'Asst Agencies'!F148+'STM Web Sales Summary'!F148</f>
        <v>0</v>
      </c>
      <c r="G148" s="91">
        <f>'Adroit Sales Summary'!G148+'Asst Agencies'!G148+'STM Web Sales Summary'!G148</f>
        <v>0</v>
      </c>
      <c r="H148" s="91">
        <f>'Adroit Sales Summary'!H148+'Asst Agencies'!H148+'STM Web Sales Summary'!H148</f>
        <v>0</v>
      </c>
      <c r="I148" s="91">
        <f>'Adroit Sales Summary'!I148+'Asst Agencies'!I148+'STM Web Sales Summary'!I148</f>
        <v>0</v>
      </c>
      <c r="J148" s="91">
        <f>'Adroit Sales Summary'!J148+'Asst Agencies'!J148+'STM Web Sales Summary'!J148</f>
        <v>0</v>
      </c>
      <c r="K148" s="91">
        <f>'Adroit Sales Summary'!K148+'Asst Agencies'!K148+'STM Web Sales Summary'!K148</f>
        <v>0</v>
      </c>
      <c r="L148" s="91">
        <f>'Adroit Sales Summary'!L148+'Asst Agencies'!L148+'STM Web Sales Summary'!L148</f>
        <v>0</v>
      </c>
      <c r="M148" s="91">
        <f>'Adroit Sales Summary'!M148+'Asst Agencies'!M148+'STM Web Sales Summary'!M148</f>
        <v>0</v>
      </c>
      <c r="N148" s="91">
        <f>'Adroit Sales Summary'!N148+'Asst Agencies'!N148+'STM Web Sales Summary'!N148</f>
        <v>0</v>
      </c>
      <c r="O148" s="91">
        <f>'Adroit Sales Summary'!O148+'Asst Agencies'!O148+'STM Web Sales Summary'!O148</f>
        <v>0</v>
      </c>
      <c r="P148" s="91">
        <f>'Adroit Sales Summary'!P148+'Asst Agencies'!P148+'STM Web Sales Summary'!P148</f>
        <v>0</v>
      </c>
      <c r="Q148" s="91">
        <f>'Adroit Sales Summary'!Q148+'Asst Agencies'!Q148+'STM Web Sales Summary'!Q148</f>
        <v>0</v>
      </c>
      <c r="R148" s="91">
        <f>'Adroit Sales Summary'!R148+'Asst Agencies'!R148+'STM Web Sales Summary'!R148</f>
        <v>0</v>
      </c>
      <c r="S148" s="91">
        <f>'Adroit Sales Summary'!S148+'Asst Agencies'!S148+'STM Web Sales Summary'!S148</f>
        <v>0</v>
      </c>
      <c r="T148" s="91">
        <f>'Adroit Sales Summary'!T148+'Asst Agencies'!T148+'STM Web Sales Summary'!T148</f>
        <v>0</v>
      </c>
      <c r="U148" s="91">
        <f>'Adroit Sales Summary'!U148+'Asst Agencies'!U148+'STM Web Sales Summary'!U148</f>
        <v>0</v>
      </c>
      <c r="V148" s="91">
        <f>'Adroit Sales Summary'!V148+'Asst Agencies'!V148+'STM Web Sales Summary'!V148</f>
        <v>0</v>
      </c>
      <c r="W148" s="91">
        <f>'Adroit Sales Summary'!W148+'Asst Agencies'!W148+'STM Web Sales Summary'!W148</f>
        <v>0</v>
      </c>
      <c r="X148" s="91">
        <f>'Adroit Sales Summary'!X148+'Asst Agencies'!X148+'STM Web Sales Summary'!X148</f>
        <v>1</v>
      </c>
      <c r="Y148" s="91">
        <f>'Adroit Sales Summary'!Y148+'Asst Agencies'!Y148+'STM Web Sales Summary'!Y148</f>
        <v>0</v>
      </c>
      <c r="Z148" s="91">
        <f>'Adroit Sales Summary'!Z148+'Asst Agencies'!Z148+'STM Web Sales Summary'!Z148</f>
        <v>0</v>
      </c>
      <c r="AA148" s="91">
        <f>'Adroit Sales Summary'!AA148+'Asst Agencies'!AA148+'STM Web Sales Summary'!AA148</f>
        <v>0</v>
      </c>
      <c r="AB148" s="91">
        <f>'Adroit Sales Summary'!AB148+'Asst Agencies'!AB148+'STM Web Sales Summary'!AB148</f>
        <v>0</v>
      </c>
      <c r="AC148" s="91">
        <f>'Adroit Sales Summary'!AC148+'Asst Agencies'!AC148+'STM Web Sales Summary'!AC148</f>
        <v>1</v>
      </c>
      <c r="AD148" s="91">
        <f>'Adroit Sales Summary'!AD148+'Asst Agencies'!AD148+'STM Web Sales Summary'!AD148</f>
        <v>0</v>
      </c>
      <c r="AE148" s="91">
        <f>'Adroit Sales Summary'!AE148+'Asst Agencies'!AE148+'STM Web Sales Summary'!AE148</f>
        <v>0</v>
      </c>
      <c r="AF148" s="91">
        <f>'Adroit Sales Summary'!AF148+'Asst Agencies'!AF148+'STM Web Sales Summary'!AF148</f>
        <v>0</v>
      </c>
      <c r="AG148" s="91">
        <f>'Adroit Sales Summary'!AG148+'Asst Agencies'!AG148+'STM Web Sales Summary'!AG148</f>
        <v>0</v>
      </c>
      <c r="AH148" s="91">
        <f>'Adroit Sales Summary'!AH148+'Asst Agencies'!AH148+'STM Web Sales Summary'!AH148</f>
        <v>0</v>
      </c>
      <c r="AI148" s="91">
        <f>'Adroit Sales Summary'!AI148+'Asst Agencies'!AI148+'STM Web Sales Summary'!AI148</f>
        <v>0</v>
      </c>
      <c r="AJ148" s="91">
        <f>'Adroit Sales Summary'!AJ148+'Asst Agencies'!AJ148+'STM Web Sales Summary'!AJ148</f>
        <v>0</v>
      </c>
      <c r="AK148" s="91">
        <f>'Adroit Sales Summary'!AK148+'Asst Agencies'!AK148+'STM Web Sales Summary'!AK148</f>
        <v>3</v>
      </c>
      <c r="AL148" s="91">
        <f>'Adroit Sales Summary'!AL148+'Asst Agencies'!AL148+'STM Web Sales Summary'!AL148</f>
        <v>0</v>
      </c>
      <c r="AM148" s="91">
        <f>'Adroit Sales Summary'!AM148+'Asst Agencies'!AM148+'STM Web Sales Summary'!AM148</f>
        <v>0</v>
      </c>
      <c r="AN148" s="91">
        <f>'Adroit Sales Summary'!AN148+'Asst Agencies'!AN148+'STM Web Sales Summary'!AN148</f>
        <v>1</v>
      </c>
      <c r="AO148" s="91">
        <f>'Adroit Sales Summary'!AO148+'Asst Agencies'!AO148+'STM Web Sales Summary'!AO148</f>
        <v>0</v>
      </c>
      <c r="AP148" s="91">
        <f>'Adroit Sales Summary'!AP148+'Asst Agencies'!AP148+'STM Web Sales Summary'!AP148</f>
        <v>0</v>
      </c>
      <c r="AQ148" s="91">
        <f>'Adroit Sales Summary'!AQ148+'Asst Agencies'!AQ148+'STM Web Sales Summary'!AQ148</f>
        <v>0</v>
      </c>
      <c r="AR148" s="91">
        <f>'Adroit Sales Summary'!AR148+'Asst Agencies'!AR148+'STM Web Sales Summary'!AR148</f>
        <v>0</v>
      </c>
      <c r="AS148" s="91">
        <f>'Adroit Sales Summary'!AS148+'Asst Agencies'!AS148+'STM Web Sales Summary'!AS148</f>
        <v>5</v>
      </c>
      <c r="AT148" s="91">
        <f>'Adroit Sales Summary'!AT148+'Asst Agencies'!AT148+'STM Web Sales Summary'!AT148</f>
        <v>0</v>
      </c>
      <c r="AU148" s="91">
        <f>'Adroit Sales Summary'!AU148+'Asst Agencies'!AU148+'STM Web Sales Summary'!AU148</f>
        <v>0</v>
      </c>
      <c r="AV148" s="91">
        <f>'Adroit Sales Summary'!AV148+'Asst Agencies'!AV148+'STM Web Sales Summary'!AV148</f>
        <v>1</v>
      </c>
      <c r="AW148" s="91">
        <f>'Adroit Sales Summary'!AW148+'Asst Agencies'!AW148+'STM Web Sales Summary'!AW148</f>
        <v>0</v>
      </c>
      <c r="AX148" s="91">
        <f>'Adroit Sales Summary'!AX148+'Asst Agencies'!AX148+'STM Web Sales Summary'!AX148</f>
        <v>1</v>
      </c>
      <c r="AY148" s="91">
        <f>'Adroit Sales Summary'!AY148+'Asst Agencies'!AY148+'STM Web Sales Summary'!AY148</f>
        <v>0</v>
      </c>
      <c r="AZ148" s="91">
        <f>'Adroit Sales Summary'!AZ148+'Asst Agencies'!AZ148+'STM Web Sales Summary'!AZ148</f>
        <v>0</v>
      </c>
      <c r="BA148" s="14">
        <f>'Adroit Sales Summary'!BA148+'Asst Agencies'!BA148+'STM Web Sales Summary'!BA148</f>
        <v>14</v>
      </c>
      <c r="BC148" s="91">
        <f>'Adroit Sales Summary'!BB148+'Asst Agencies'!BB148+'Asst Agencies'!BJ148+'Asst Agencies'!BR148+'Asst Agencies'!BZ148+'Asst Agencies'!CH148+'Asst Agencies'!CP148+'STM Web Sales Summary'!BC148</f>
        <v>0</v>
      </c>
      <c r="BD148" s="91">
        <f>'Adroit Sales Summary'!BC148+'Asst Agencies'!BC148+'Asst Agencies'!BK148+'Asst Agencies'!BS148+'Asst Agencies'!CA148+'Asst Agencies'!CI148+'Asst Agencies'!CQ148+'STM Web Sales Summary'!BD148</f>
        <v>0</v>
      </c>
      <c r="BE148" s="91">
        <f>'Adroit Sales Summary'!BD148+'Asst Agencies'!BD148+'Asst Agencies'!BL148+'Asst Agencies'!BT148+'Asst Agencies'!CB148+'Asst Agencies'!CJ148+'Asst Agencies'!CR148+'STM Web Sales Summary'!BE148</f>
        <v>0</v>
      </c>
      <c r="BF148" s="91">
        <f>'Adroit Sales Summary'!BE148+'Asst Agencies'!BE148+'Asst Agencies'!BM148+'Asst Agencies'!BU148+'Asst Agencies'!CC148+'Asst Agencies'!CK148+'Asst Agencies'!CS148+'STM Web Sales Summary'!BF148</f>
        <v>0</v>
      </c>
      <c r="BG148" s="60">
        <f>'Adroit Sales Summary'!BF148+'Asst Agencies'!BF148+'Asst Agencies'!BN148+'Asst Agencies'!BV148+'Asst Agencies'!CD148+'Asst Agencies'!CL148+'Asst Agencies'!CT148+'STM Web Sales Summary'!BG148</f>
        <v>1</v>
      </c>
      <c r="BH148" s="29">
        <f>'Adroit Sales Summary'!BG148+'Asst Agencies'!BG148+'Asst Agencies'!BO148+'Asst Agencies'!BW148+'Asst Agencies'!CE148+'Asst Agencies'!CM148+'Asst Agencies'!CU148+'STM Web Sales Summary'!BH148</f>
        <v>0</v>
      </c>
      <c r="BI148" s="29">
        <f>'Adroit Sales Summary'!BH148+'Asst Agencies'!BH148+'Asst Agencies'!BP148+'Asst Agencies'!BX148+'Asst Agencies'!CF148+'Asst Agencies'!CN148+'Asst Agencies'!CV148+'STM Web Sales Summary'!BI148</f>
        <v>5</v>
      </c>
      <c r="BJ148" s="57">
        <f>'Adroit Sales Summary'!BI148+'Asst Agencies'!BI148+'Asst Agencies'!BQ148+'Asst Agencies'!BY148+'Asst Agencies'!CG148+'Asst Agencies'!CO148+'Asst Agencies'!CW148+'STM Web Sales Summary'!BJ148</f>
        <v>8</v>
      </c>
      <c r="BK148" s="14">
        <f t="shared" si="4"/>
        <v>14</v>
      </c>
      <c r="BL148" s="91">
        <f>'Adroit Sales Summary'!BK148</f>
        <v>2</v>
      </c>
      <c r="BM148" s="91">
        <f t="shared" si="5"/>
        <v>12</v>
      </c>
    </row>
    <row r="149" spans="1:65" x14ac:dyDescent="0.45">
      <c r="A149" s="2">
        <v>42859</v>
      </c>
      <c r="B149" s="91">
        <f>'Adroit Sales Summary'!B149+'Asst Agencies'!B149+'STM Web Sales Summary'!B149</f>
        <v>2</v>
      </c>
      <c r="C149" s="91">
        <f>'Adroit Sales Summary'!C149+'Asst Agencies'!C149+'STM Web Sales Summary'!C149</f>
        <v>0</v>
      </c>
      <c r="D149" s="91">
        <f>'Adroit Sales Summary'!D149+'Asst Agencies'!D149+'STM Web Sales Summary'!D149</f>
        <v>1</v>
      </c>
      <c r="E149" s="91">
        <f>'Adroit Sales Summary'!E149+'Asst Agencies'!E149+'STM Web Sales Summary'!E149</f>
        <v>1</v>
      </c>
      <c r="F149" s="91">
        <f>'Adroit Sales Summary'!F149+'Asst Agencies'!F149+'STM Web Sales Summary'!F149</f>
        <v>0</v>
      </c>
      <c r="G149" s="91">
        <f>'Adroit Sales Summary'!G149+'Asst Agencies'!G149+'STM Web Sales Summary'!G149</f>
        <v>0</v>
      </c>
      <c r="H149" s="91">
        <f>'Adroit Sales Summary'!H149+'Asst Agencies'!H149+'STM Web Sales Summary'!H149</f>
        <v>0</v>
      </c>
      <c r="I149" s="91">
        <f>'Adroit Sales Summary'!I149+'Asst Agencies'!I149+'STM Web Sales Summary'!I149</f>
        <v>0</v>
      </c>
      <c r="J149" s="91">
        <f>'Adroit Sales Summary'!J149+'Asst Agencies'!J149+'STM Web Sales Summary'!J149</f>
        <v>1</v>
      </c>
      <c r="K149" s="91">
        <f>'Adroit Sales Summary'!K149+'Asst Agencies'!K149+'STM Web Sales Summary'!K149</f>
        <v>2</v>
      </c>
      <c r="L149" s="91">
        <f>'Adroit Sales Summary'!L149+'Asst Agencies'!L149+'STM Web Sales Summary'!L149</f>
        <v>4</v>
      </c>
      <c r="M149" s="91">
        <f>'Adroit Sales Summary'!M149+'Asst Agencies'!M149+'STM Web Sales Summary'!M149</f>
        <v>0</v>
      </c>
      <c r="N149" s="91">
        <f>'Adroit Sales Summary'!N149+'Asst Agencies'!N149+'STM Web Sales Summary'!N149</f>
        <v>0</v>
      </c>
      <c r="O149" s="91">
        <f>'Adroit Sales Summary'!O149+'Asst Agencies'!O149+'STM Web Sales Summary'!O149</f>
        <v>0</v>
      </c>
      <c r="P149" s="91">
        <f>'Adroit Sales Summary'!P149+'Asst Agencies'!P149+'STM Web Sales Summary'!P149</f>
        <v>0</v>
      </c>
      <c r="Q149" s="91">
        <f>'Adroit Sales Summary'!Q149+'Asst Agencies'!Q149+'STM Web Sales Summary'!Q149</f>
        <v>0</v>
      </c>
      <c r="R149" s="91">
        <f>'Adroit Sales Summary'!R149+'Asst Agencies'!R149+'STM Web Sales Summary'!R149</f>
        <v>0</v>
      </c>
      <c r="S149" s="91">
        <f>'Adroit Sales Summary'!S149+'Asst Agencies'!S149+'STM Web Sales Summary'!S149</f>
        <v>1</v>
      </c>
      <c r="T149" s="91">
        <f>'Adroit Sales Summary'!T149+'Asst Agencies'!T149+'STM Web Sales Summary'!T149</f>
        <v>0</v>
      </c>
      <c r="U149" s="91">
        <f>'Adroit Sales Summary'!U149+'Asst Agencies'!U149+'STM Web Sales Summary'!U149</f>
        <v>0</v>
      </c>
      <c r="V149" s="91">
        <f>'Adroit Sales Summary'!V149+'Asst Agencies'!V149+'STM Web Sales Summary'!V149</f>
        <v>0</v>
      </c>
      <c r="W149" s="91">
        <f>'Adroit Sales Summary'!W149+'Asst Agencies'!W149+'STM Web Sales Summary'!W149</f>
        <v>0</v>
      </c>
      <c r="X149" s="91">
        <f>'Adroit Sales Summary'!X149+'Asst Agencies'!X149+'STM Web Sales Summary'!X149</f>
        <v>0</v>
      </c>
      <c r="Y149" s="91">
        <f>'Adroit Sales Summary'!Y149+'Asst Agencies'!Y149+'STM Web Sales Summary'!Y149</f>
        <v>0</v>
      </c>
      <c r="Z149" s="91">
        <f>'Adroit Sales Summary'!Z149+'Asst Agencies'!Z149+'STM Web Sales Summary'!Z149</f>
        <v>0</v>
      </c>
      <c r="AA149" s="91">
        <f>'Adroit Sales Summary'!AA149+'Asst Agencies'!AA149+'STM Web Sales Summary'!AA149</f>
        <v>0</v>
      </c>
      <c r="AB149" s="91">
        <f>'Adroit Sales Summary'!AB149+'Asst Agencies'!AB149+'STM Web Sales Summary'!AB149</f>
        <v>0</v>
      </c>
      <c r="AC149" s="91">
        <f>'Adroit Sales Summary'!AC149+'Asst Agencies'!AC149+'STM Web Sales Summary'!AC149</f>
        <v>1</v>
      </c>
      <c r="AD149" s="91">
        <f>'Adroit Sales Summary'!AD149+'Asst Agencies'!AD149+'STM Web Sales Summary'!AD149</f>
        <v>0</v>
      </c>
      <c r="AE149" s="91">
        <f>'Adroit Sales Summary'!AE149+'Asst Agencies'!AE149+'STM Web Sales Summary'!AE149</f>
        <v>0</v>
      </c>
      <c r="AF149" s="91">
        <f>'Adroit Sales Summary'!AF149+'Asst Agencies'!AF149+'STM Web Sales Summary'!AF149</f>
        <v>0</v>
      </c>
      <c r="AG149" s="91">
        <f>'Adroit Sales Summary'!AG149+'Asst Agencies'!AG149+'STM Web Sales Summary'!AG149</f>
        <v>0</v>
      </c>
      <c r="AH149" s="91">
        <f>'Adroit Sales Summary'!AH149+'Asst Agencies'!AH149+'STM Web Sales Summary'!AH149</f>
        <v>0</v>
      </c>
      <c r="AI149" s="91">
        <f>'Adroit Sales Summary'!AI149+'Asst Agencies'!AI149+'STM Web Sales Summary'!AI149</f>
        <v>0</v>
      </c>
      <c r="AJ149" s="91">
        <f>'Adroit Sales Summary'!AJ149+'Asst Agencies'!AJ149+'STM Web Sales Summary'!AJ149</f>
        <v>0</v>
      </c>
      <c r="AK149" s="91">
        <f>'Adroit Sales Summary'!AK149+'Asst Agencies'!AK149+'STM Web Sales Summary'!AK149</f>
        <v>1</v>
      </c>
      <c r="AL149" s="91">
        <f>'Adroit Sales Summary'!AL149+'Asst Agencies'!AL149+'STM Web Sales Summary'!AL149</f>
        <v>0</v>
      </c>
      <c r="AM149" s="91">
        <f>'Adroit Sales Summary'!AM149+'Asst Agencies'!AM149+'STM Web Sales Summary'!AM149</f>
        <v>0</v>
      </c>
      <c r="AN149" s="91">
        <f>'Adroit Sales Summary'!AN149+'Asst Agencies'!AN149+'STM Web Sales Summary'!AN149</f>
        <v>2</v>
      </c>
      <c r="AO149" s="91">
        <f>'Adroit Sales Summary'!AO149+'Asst Agencies'!AO149+'STM Web Sales Summary'!AO149</f>
        <v>0</v>
      </c>
      <c r="AP149" s="91">
        <f>'Adroit Sales Summary'!AP149+'Asst Agencies'!AP149+'STM Web Sales Summary'!AP149</f>
        <v>0</v>
      </c>
      <c r="AQ149" s="91">
        <f>'Adroit Sales Summary'!AQ149+'Asst Agencies'!AQ149+'STM Web Sales Summary'!AQ149</f>
        <v>0</v>
      </c>
      <c r="AR149" s="91">
        <f>'Adroit Sales Summary'!AR149+'Asst Agencies'!AR149+'STM Web Sales Summary'!AR149</f>
        <v>0</v>
      </c>
      <c r="AS149" s="91">
        <f>'Adroit Sales Summary'!AS149+'Asst Agencies'!AS149+'STM Web Sales Summary'!AS149</f>
        <v>3</v>
      </c>
      <c r="AT149" s="91">
        <f>'Adroit Sales Summary'!AT149+'Asst Agencies'!AT149+'STM Web Sales Summary'!AT149</f>
        <v>0</v>
      </c>
      <c r="AU149" s="91">
        <f>'Adroit Sales Summary'!AU149+'Asst Agencies'!AU149+'STM Web Sales Summary'!AU149</f>
        <v>0</v>
      </c>
      <c r="AV149" s="91">
        <f>'Adroit Sales Summary'!AV149+'Asst Agencies'!AV149+'STM Web Sales Summary'!AV149</f>
        <v>1</v>
      </c>
      <c r="AW149" s="91">
        <f>'Adroit Sales Summary'!AW149+'Asst Agencies'!AW149+'STM Web Sales Summary'!AW149</f>
        <v>0</v>
      </c>
      <c r="AX149" s="91">
        <f>'Adroit Sales Summary'!AX149+'Asst Agencies'!AX149+'STM Web Sales Summary'!AX149</f>
        <v>0</v>
      </c>
      <c r="AY149" s="91">
        <f>'Adroit Sales Summary'!AY149+'Asst Agencies'!AY149+'STM Web Sales Summary'!AY149</f>
        <v>1</v>
      </c>
      <c r="AZ149" s="91">
        <f>'Adroit Sales Summary'!AZ149+'Asst Agencies'!AZ149+'STM Web Sales Summary'!AZ149</f>
        <v>0</v>
      </c>
      <c r="BA149" s="14">
        <f>'Adroit Sales Summary'!BA149+'Asst Agencies'!BA149+'STM Web Sales Summary'!BA149</f>
        <v>21</v>
      </c>
      <c r="BC149" s="91">
        <f>'Adroit Sales Summary'!BB149+'Asst Agencies'!BB149+'Asst Agencies'!BJ149+'Asst Agencies'!BR149+'Asst Agencies'!BZ149+'Asst Agencies'!CH149+'Asst Agencies'!CP149+'STM Web Sales Summary'!BC149</f>
        <v>0</v>
      </c>
      <c r="BD149" s="91">
        <f>'Adroit Sales Summary'!BC149+'Asst Agencies'!BC149+'Asst Agencies'!BK149+'Asst Agencies'!BS149+'Asst Agencies'!CA149+'Asst Agencies'!CI149+'Asst Agencies'!CQ149+'STM Web Sales Summary'!BD149</f>
        <v>0</v>
      </c>
      <c r="BE149" s="91">
        <f>'Adroit Sales Summary'!BD149+'Asst Agencies'!BD149+'Asst Agencies'!BL149+'Asst Agencies'!BT149+'Asst Agencies'!CB149+'Asst Agencies'!CJ149+'Asst Agencies'!CR149+'STM Web Sales Summary'!BE149</f>
        <v>1</v>
      </c>
      <c r="BF149" s="91">
        <f>'Adroit Sales Summary'!BE149+'Asst Agencies'!BE149+'Asst Agencies'!BM149+'Asst Agencies'!BU149+'Asst Agencies'!CC149+'Asst Agencies'!CK149+'Asst Agencies'!CS149+'STM Web Sales Summary'!BF149</f>
        <v>1</v>
      </c>
      <c r="BG149" s="60">
        <f>'Adroit Sales Summary'!BF149+'Asst Agencies'!BF149+'Asst Agencies'!BN149+'Asst Agencies'!BV149+'Asst Agencies'!CD149+'Asst Agencies'!CL149+'Asst Agencies'!CT149+'STM Web Sales Summary'!BG149</f>
        <v>0</v>
      </c>
      <c r="BH149" s="29">
        <f>'Adroit Sales Summary'!BG149+'Asst Agencies'!BG149+'Asst Agencies'!BO149+'Asst Agencies'!BW149+'Asst Agencies'!CE149+'Asst Agencies'!CM149+'Asst Agencies'!CU149+'STM Web Sales Summary'!BH149</f>
        <v>1</v>
      </c>
      <c r="BI149" s="29">
        <f>'Adroit Sales Summary'!BH149+'Asst Agencies'!BH149+'Asst Agencies'!BP149+'Asst Agencies'!BX149+'Asst Agencies'!CF149+'Asst Agencies'!CN149+'Asst Agencies'!CV149+'STM Web Sales Summary'!BI149</f>
        <v>3</v>
      </c>
      <c r="BJ149" s="57">
        <f>'Adroit Sales Summary'!BI149+'Asst Agencies'!BI149+'Asst Agencies'!BQ149+'Asst Agencies'!BY149+'Asst Agencies'!CG149+'Asst Agencies'!CO149+'Asst Agencies'!CW149+'STM Web Sales Summary'!BJ149</f>
        <v>15</v>
      </c>
      <c r="BK149" s="14">
        <f t="shared" si="4"/>
        <v>21</v>
      </c>
      <c r="BL149" s="91">
        <f>'Adroit Sales Summary'!BK149</f>
        <v>1</v>
      </c>
      <c r="BM149" s="91">
        <f t="shared" si="5"/>
        <v>20</v>
      </c>
    </row>
    <row r="150" spans="1:65" x14ac:dyDescent="0.45">
      <c r="A150" s="2">
        <v>42860</v>
      </c>
      <c r="B150" s="91">
        <f>'Adroit Sales Summary'!B150+'Asst Agencies'!B150+'STM Web Sales Summary'!B150</f>
        <v>0</v>
      </c>
      <c r="C150" s="91">
        <f>'Adroit Sales Summary'!C150+'Asst Agencies'!C150+'STM Web Sales Summary'!C150</f>
        <v>0</v>
      </c>
      <c r="D150" s="91">
        <f>'Adroit Sales Summary'!D150+'Asst Agencies'!D150+'STM Web Sales Summary'!D150</f>
        <v>1</v>
      </c>
      <c r="E150" s="91">
        <f>'Adroit Sales Summary'!E150+'Asst Agencies'!E150+'STM Web Sales Summary'!E150</f>
        <v>0</v>
      </c>
      <c r="F150" s="91">
        <f>'Adroit Sales Summary'!F150+'Asst Agencies'!F150+'STM Web Sales Summary'!F150</f>
        <v>0</v>
      </c>
      <c r="G150" s="91">
        <f>'Adroit Sales Summary'!G150+'Asst Agencies'!G150+'STM Web Sales Summary'!G150</f>
        <v>0</v>
      </c>
      <c r="H150" s="91">
        <f>'Adroit Sales Summary'!H150+'Asst Agencies'!H150+'STM Web Sales Summary'!H150</f>
        <v>0</v>
      </c>
      <c r="I150" s="91">
        <f>'Adroit Sales Summary'!I150+'Asst Agencies'!I150+'STM Web Sales Summary'!I150</f>
        <v>0</v>
      </c>
      <c r="J150" s="91">
        <f>'Adroit Sales Summary'!J150+'Asst Agencies'!J150+'STM Web Sales Summary'!J150</f>
        <v>2</v>
      </c>
      <c r="K150" s="91">
        <f>'Adroit Sales Summary'!K150+'Asst Agencies'!K150+'STM Web Sales Summary'!K150</f>
        <v>1</v>
      </c>
      <c r="L150" s="91">
        <f>'Adroit Sales Summary'!L150+'Asst Agencies'!L150+'STM Web Sales Summary'!L150</f>
        <v>1</v>
      </c>
      <c r="M150" s="91">
        <f>'Adroit Sales Summary'!M150+'Asst Agencies'!M150+'STM Web Sales Summary'!M150</f>
        <v>0</v>
      </c>
      <c r="N150" s="91">
        <f>'Adroit Sales Summary'!N150+'Asst Agencies'!N150+'STM Web Sales Summary'!N150</f>
        <v>0</v>
      </c>
      <c r="O150" s="91">
        <f>'Adroit Sales Summary'!O150+'Asst Agencies'!O150+'STM Web Sales Summary'!O150</f>
        <v>0</v>
      </c>
      <c r="P150" s="91">
        <f>'Adroit Sales Summary'!P150+'Asst Agencies'!P150+'STM Web Sales Summary'!P150</f>
        <v>0</v>
      </c>
      <c r="Q150" s="91">
        <f>'Adroit Sales Summary'!Q150+'Asst Agencies'!Q150+'STM Web Sales Summary'!Q150</f>
        <v>1</v>
      </c>
      <c r="R150" s="91">
        <f>'Adroit Sales Summary'!R150+'Asst Agencies'!R150+'STM Web Sales Summary'!R150</f>
        <v>0</v>
      </c>
      <c r="S150" s="91">
        <f>'Adroit Sales Summary'!S150+'Asst Agencies'!S150+'STM Web Sales Summary'!S150</f>
        <v>0</v>
      </c>
      <c r="T150" s="91">
        <f>'Adroit Sales Summary'!T150+'Asst Agencies'!T150+'STM Web Sales Summary'!T150</f>
        <v>0</v>
      </c>
      <c r="U150" s="91">
        <f>'Adroit Sales Summary'!U150+'Asst Agencies'!U150+'STM Web Sales Summary'!U150</f>
        <v>0</v>
      </c>
      <c r="V150" s="91">
        <f>'Adroit Sales Summary'!V150+'Asst Agencies'!V150+'STM Web Sales Summary'!V150</f>
        <v>0</v>
      </c>
      <c r="W150" s="91">
        <f>'Adroit Sales Summary'!W150+'Asst Agencies'!W150+'STM Web Sales Summary'!W150</f>
        <v>0</v>
      </c>
      <c r="X150" s="91">
        <f>'Adroit Sales Summary'!X150+'Asst Agencies'!X150+'STM Web Sales Summary'!X150</f>
        <v>1</v>
      </c>
      <c r="Y150" s="91">
        <f>'Adroit Sales Summary'!Y150+'Asst Agencies'!Y150+'STM Web Sales Summary'!Y150</f>
        <v>0</v>
      </c>
      <c r="Z150" s="91">
        <f>'Adroit Sales Summary'!Z150+'Asst Agencies'!Z150+'STM Web Sales Summary'!Z150</f>
        <v>0</v>
      </c>
      <c r="AA150" s="91">
        <f>'Adroit Sales Summary'!AA150+'Asst Agencies'!AA150+'STM Web Sales Summary'!AA150</f>
        <v>0</v>
      </c>
      <c r="AB150" s="91">
        <f>'Adroit Sales Summary'!AB150+'Asst Agencies'!AB150+'STM Web Sales Summary'!AB150</f>
        <v>0</v>
      </c>
      <c r="AC150" s="91">
        <f>'Adroit Sales Summary'!AC150+'Asst Agencies'!AC150+'STM Web Sales Summary'!AC150</f>
        <v>0</v>
      </c>
      <c r="AD150" s="91">
        <f>'Adroit Sales Summary'!AD150+'Asst Agencies'!AD150+'STM Web Sales Summary'!AD150</f>
        <v>0</v>
      </c>
      <c r="AE150" s="91">
        <f>'Adroit Sales Summary'!AE150+'Asst Agencies'!AE150+'STM Web Sales Summary'!AE150</f>
        <v>0</v>
      </c>
      <c r="AF150" s="91">
        <f>'Adroit Sales Summary'!AF150+'Asst Agencies'!AF150+'STM Web Sales Summary'!AF150</f>
        <v>0</v>
      </c>
      <c r="AG150" s="91">
        <f>'Adroit Sales Summary'!AG150+'Asst Agencies'!AG150+'STM Web Sales Summary'!AG150</f>
        <v>0</v>
      </c>
      <c r="AH150" s="91">
        <f>'Adroit Sales Summary'!AH150+'Asst Agencies'!AH150+'STM Web Sales Summary'!AH150</f>
        <v>0</v>
      </c>
      <c r="AI150" s="91">
        <f>'Adroit Sales Summary'!AI150+'Asst Agencies'!AI150+'STM Web Sales Summary'!AI150</f>
        <v>0</v>
      </c>
      <c r="AJ150" s="91">
        <f>'Adroit Sales Summary'!AJ150+'Asst Agencies'!AJ150+'STM Web Sales Summary'!AJ150</f>
        <v>0</v>
      </c>
      <c r="AK150" s="91">
        <f>'Adroit Sales Summary'!AK150+'Asst Agencies'!AK150+'STM Web Sales Summary'!AK150</f>
        <v>4</v>
      </c>
      <c r="AL150" s="91">
        <f>'Adroit Sales Summary'!AL150+'Asst Agencies'!AL150+'STM Web Sales Summary'!AL150</f>
        <v>0</v>
      </c>
      <c r="AM150" s="91">
        <f>'Adroit Sales Summary'!AM150+'Asst Agencies'!AM150+'STM Web Sales Summary'!AM150</f>
        <v>0</v>
      </c>
      <c r="AN150" s="91">
        <f>'Adroit Sales Summary'!AN150+'Asst Agencies'!AN150+'STM Web Sales Summary'!AN150</f>
        <v>1</v>
      </c>
      <c r="AO150" s="91">
        <f>'Adroit Sales Summary'!AO150+'Asst Agencies'!AO150+'STM Web Sales Summary'!AO150</f>
        <v>0</v>
      </c>
      <c r="AP150" s="91">
        <f>'Adroit Sales Summary'!AP150+'Asst Agencies'!AP150+'STM Web Sales Summary'!AP150</f>
        <v>0</v>
      </c>
      <c r="AQ150" s="91">
        <f>'Adroit Sales Summary'!AQ150+'Asst Agencies'!AQ150+'STM Web Sales Summary'!AQ150</f>
        <v>0</v>
      </c>
      <c r="AR150" s="91">
        <f>'Adroit Sales Summary'!AR150+'Asst Agencies'!AR150+'STM Web Sales Summary'!AR150</f>
        <v>1</v>
      </c>
      <c r="AS150" s="91">
        <f>'Adroit Sales Summary'!AS150+'Asst Agencies'!AS150+'STM Web Sales Summary'!AS150</f>
        <v>1</v>
      </c>
      <c r="AT150" s="91">
        <f>'Adroit Sales Summary'!AT150+'Asst Agencies'!AT150+'STM Web Sales Summary'!AT150</f>
        <v>0</v>
      </c>
      <c r="AU150" s="91">
        <f>'Adroit Sales Summary'!AU150+'Asst Agencies'!AU150+'STM Web Sales Summary'!AU150</f>
        <v>0</v>
      </c>
      <c r="AV150" s="91">
        <f>'Adroit Sales Summary'!AV150+'Asst Agencies'!AV150+'STM Web Sales Summary'!AV150</f>
        <v>1</v>
      </c>
      <c r="AW150" s="91">
        <f>'Adroit Sales Summary'!AW150+'Asst Agencies'!AW150+'STM Web Sales Summary'!AW150</f>
        <v>0</v>
      </c>
      <c r="AX150" s="91">
        <f>'Adroit Sales Summary'!AX150+'Asst Agencies'!AX150+'STM Web Sales Summary'!AX150</f>
        <v>0</v>
      </c>
      <c r="AY150" s="91">
        <f>'Adroit Sales Summary'!AY150+'Asst Agencies'!AY150+'STM Web Sales Summary'!AY150</f>
        <v>0</v>
      </c>
      <c r="AZ150" s="91">
        <f>'Adroit Sales Summary'!AZ150+'Asst Agencies'!AZ150+'STM Web Sales Summary'!AZ150</f>
        <v>0</v>
      </c>
      <c r="BA150" s="14">
        <f>'Adroit Sales Summary'!BA150+'Asst Agencies'!BA150+'STM Web Sales Summary'!BA150</f>
        <v>15</v>
      </c>
      <c r="BC150" s="91">
        <f>'Adroit Sales Summary'!BB150+'Asst Agencies'!BB150+'Asst Agencies'!BJ150+'Asst Agencies'!BR150+'Asst Agencies'!BZ150+'Asst Agencies'!CH150+'Asst Agencies'!CP150+'STM Web Sales Summary'!BC150</f>
        <v>0</v>
      </c>
      <c r="BD150" s="91">
        <f>'Adroit Sales Summary'!BC150+'Asst Agencies'!BC150+'Asst Agencies'!BK150+'Asst Agencies'!BS150+'Asst Agencies'!CA150+'Asst Agencies'!CI150+'Asst Agencies'!CQ150+'STM Web Sales Summary'!BD150</f>
        <v>0</v>
      </c>
      <c r="BE150" s="91">
        <f>'Adroit Sales Summary'!BD150+'Asst Agencies'!BD150+'Asst Agencies'!BL150+'Asst Agencies'!BT150+'Asst Agencies'!CB150+'Asst Agencies'!CJ150+'Asst Agencies'!CR150+'STM Web Sales Summary'!BE150</f>
        <v>2</v>
      </c>
      <c r="BF150" s="91">
        <f>'Adroit Sales Summary'!BE150+'Asst Agencies'!BE150+'Asst Agencies'!BM150+'Asst Agencies'!BU150+'Asst Agencies'!CC150+'Asst Agencies'!CK150+'Asst Agencies'!CS150+'STM Web Sales Summary'!BF150</f>
        <v>1</v>
      </c>
      <c r="BG150" s="60">
        <f>'Adroit Sales Summary'!BF150+'Asst Agencies'!BF150+'Asst Agencies'!BN150+'Asst Agencies'!BV150+'Asst Agencies'!CD150+'Asst Agencies'!CL150+'Asst Agencies'!CT150+'STM Web Sales Summary'!BG150</f>
        <v>0</v>
      </c>
      <c r="BH150" s="29">
        <f>'Adroit Sales Summary'!BG150+'Asst Agencies'!BG150+'Asst Agencies'!BO150+'Asst Agencies'!BW150+'Asst Agencies'!CE150+'Asst Agencies'!CM150+'Asst Agencies'!CU150+'STM Web Sales Summary'!BH150</f>
        <v>0</v>
      </c>
      <c r="BI150" s="29">
        <f>'Adroit Sales Summary'!BH150+'Asst Agencies'!BH150+'Asst Agencies'!BP150+'Asst Agencies'!BX150+'Asst Agencies'!CF150+'Asst Agencies'!CN150+'Asst Agencies'!CV150+'STM Web Sales Summary'!BI150</f>
        <v>3</v>
      </c>
      <c r="BJ150" s="57">
        <f>'Adroit Sales Summary'!BI150+'Asst Agencies'!BI150+'Asst Agencies'!BQ150+'Asst Agencies'!BY150+'Asst Agencies'!CG150+'Asst Agencies'!CO150+'Asst Agencies'!CW150+'STM Web Sales Summary'!BJ150</f>
        <v>9</v>
      </c>
      <c r="BK150" s="14">
        <f t="shared" si="4"/>
        <v>15</v>
      </c>
      <c r="BL150" s="91">
        <f>'Adroit Sales Summary'!BK150</f>
        <v>2</v>
      </c>
      <c r="BM150" s="91">
        <f t="shared" si="5"/>
        <v>13</v>
      </c>
    </row>
    <row r="151" spans="1:65" x14ac:dyDescent="0.45">
      <c r="A151" s="2">
        <v>42861</v>
      </c>
      <c r="B151" s="91">
        <f>'Adroit Sales Summary'!B151+'Asst Agencies'!B151+'STM Web Sales Summary'!B151</f>
        <v>0</v>
      </c>
      <c r="C151" s="91">
        <f>'Adroit Sales Summary'!C151+'Asst Agencies'!C151+'STM Web Sales Summary'!C151</f>
        <v>0</v>
      </c>
      <c r="D151" s="91">
        <f>'Adroit Sales Summary'!D151+'Asst Agencies'!D151+'STM Web Sales Summary'!D151</f>
        <v>0</v>
      </c>
      <c r="E151" s="91">
        <f>'Adroit Sales Summary'!E151+'Asst Agencies'!E151+'STM Web Sales Summary'!E151</f>
        <v>0</v>
      </c>
      <c r="F151" s="91">
        <f>'Adroit Sales Summary'!F151+'Asst Agencies'!F151+'STM Web Sales Summary'!F151</f>
        <v>0</v>
      </c>
      <c r="G151" s="91">
        <f>'Adroit Sales Summary'!G151+'Asst Agencies'!G151+'STM Web Sales Summary'!G151</f>
        <v>0</v>
      </c>
      <c r="H151" s="91">
        <f>'Adroit Sales Summary'!H151+'Asst Agencies'!H151+'STM Web Sales Summary'!H151</f>
        <v>0</v>
      </c>
      <c r="I151" s="91">
        <f>'Adroit Sales Summary'!I151+'Asst Agencies'!I151+'STM Web Sales Summary'!I151</f>
        <v>0</v>
      </c>
      <c r="J151" s="91">
        <f>'Adroit Sales Summary'!J151+'Asst Agencies'!J151+'STM Web Sales Summary'!J151</f>
        <v>0</v>
      </c>
      <c r="K151" s="91">
        <f>'Adroit Sales Summary'!K151+'Asst Agencies'!K151+'STM Web Sales Summary'!K151</f>
        <v>1</v>
      </c>
      <c r="L151" s="91">
        <f>'Adroit Sales Summary'!L151+'Asst Agencies'!L151+'STM Web Sales Summary'!L151</f>
        <v>0</v>
      </c>
      <c r="M151" s="91">
        <f>'Adroit Sales Summary'!M151+'Asst Agencies'!M151+'STM Web Sales Summary'!M151</f>
        <v>0</v>
      </c>
      <c r="N151" s="91">
        <f>'Adroit Sales Summary'!N151+'Asst Agencies'!N151+'STM Web Sales Summary'!N151</f>
        <v>0</v>
      </c>
      <c r="O151" s="91">
        <f>'Adroit Sales Summary'!O151+'Asst Agencies'!O151+'STM Web Sales Summary'!O151</f>
        <v>0</v>
      </c>
      <c r="P151" s="91">
        <f>'Adroit Sales Summary'!P151+'Asst Agencies'!P151+'STM Web Sales Summary'!P151</f>
        <v>0</v>
      </c>
      <c r="Q151" s="91">
        <f>'Adroit Sales Summary'!Q151+'Asst Agencies'!Q151+'STM Web Sales Summary'!Q151</f>
        <v>0</v>
      </c>
      <c r="R151" s="91">
        <f>'Adroit Sales Summary'!R151+'Asst Agencies'!R151+'STM Web Sales Summary'!R151</f>
        <v>0</v>
      </c>
      <c r="S151" s="91">
        <f>'Adroit Sales Summary'!S151+'Asst Agencies'!S151+'STM Web Sales Summary'!S151</f>
        <v>0</v>
      </c>
      <c r="T151" s="91">
        <f>'Adroit Sales Summary'!T151+'Asst Agencies'!T151+'STM Web Sales Summary'!T151</f>
        <v>0</v>
      </c>
      <c r="U151" s="91">
        <f>'Adroit Sales Summary'!U151+'Asst Agencies'!U151+'STM Web Sales Summary'!U151</f>
        <v>0</v>
      </c>
      <c r="V151" s="91">
        <f>'Adroit Sales Summary'!V151+'Asst Agencies'!V151+'STM Web Sales Summary'!V151</f>
        <v>0</v>
      </c>
      <c r="W151" s="91">
        <f>'Adroit Sales Summary'!W151+'Asst Agencies'!W151+'STM Web Sales Summary'!W151</f>
        <v>0</v>
      </c>
      <c r="X151" s="91">
        <f>'Adroit Sales Summary'!X151+'Asst Agencies'!X151+'STM Web Sales Summary'!X151</f>
        <v>0</v>
      </c>
      <c r="Y151" s="91">
        <f>'Adroit Sales Summary'!Y151+'Asst Agencies'!Y151+'STM Web Sales Summary'!Y151</f>
        <v>0</v>
      </c>
      <c r="Z151" s="91">
        <f>'Adroit Sales Summary'!Z151+'Asst Agencies'!Z151+'STM Web Sales Summary'!Z151</f>
        <v>0</v>
      </c>
      <c r="AA151" s="91">
        <f>'Adroit Sales Summary'!AA151+'Asst Agencies'!AA151+'STM Web Sales Summary'!AA151</f>
        <v>0</v>
      </c>
      <c r="AB151" s="91">
        <f>'Adroit Sales Summary'!AB151+'Asst Agencies'!AB151+'STM Web Sales Summary'!AB151</f>
        <v>0</v>
      </c>
      <c r="AC151" s="91">
        <f>'Adroit Sales Summary'!AC151+'Asst Agencies'!AC151+'STM Web Sales Summary'!AC151</f>
        <v>0</v>
      </c>
      <c r="AD151" s="91">
        <f>'Adroit Sales Summary'!AD151+'Asst Agencies'!AD151+'STM Web Sales Summary'!AD151</f>
        <v>0</v>
      </c>
      <c r="AE151" s="91">
        <f>'Adroit Sales Summary'!AE151+'Asst Agencies'!AE151+'STM Web Sales Summary'!AE151</f>
        <v>0</v>
      </c>
      <c r="AF151" s="91">
        <f>'Adroit Sales Summary'!AF151+'Asst Agencies'!AF151+'STM Web Sales Summary'!AF151</f>
        <v>0</v>
      </c>
      <c r="AG151" s="91">
        <f>'Adroit Sales Summary'!AG151+'Asst Agencies'!AG151+'STM Web Sales Summary'!AG151</f>
        <v>0</v>
      </c>
      <c r="AH151" s="91">
        <f>'Adroit Sales Summary'!AH151+'Asst Agencies'!AH151+'STM Web Sales Summary'!AH151</f>
        <v>0</v>
      </c>
      <c r="AI151" s="91">
        <f>'Adroit Sales Summary'!AI151+'Asst Agencies'!AI151+'STM Web Sales Summary'!AI151</f>
        <v>0</v>
      </c>
      <c r="AJ151" s="91">
        <f>'Adroit Sales Summary'!AJ151+'Asst Agencies'!AJ151+'STM Web Sales Summary'!AJ151</f>
        <v>0</v>
      </c>
      <c r="AK151" s="91">
        <f>'Adroit Sales Summary'!AK151+'Asst Agencies'!AK151+'STM Web Sales Summary'!AK151</f>
        <v>0</v>
      </c>
      <c r="AL151" s="91">
        <f>'Adroit Sales Summary'!AL151+'Asst Agencies'!AL151+'STM Web Sales Summary'!AL151</f>
        <v>0</v>
      </c>
      <c r="AM151" s="91">
        <f>'Adroit Sales Summary'!AM151+'Asst Agencies'!AM151+'STM Web Sales Summary'!AM151</f>
        <v>0</v>
      </c>
      <c r="AN151" s="91">
        <f>'Adroit Sales Summary'!AN151+'Asst Agencies'!AN151+'STM Web Sales Summary'!AN151</f>
        <v>0</v>
      </c>
      <c r="AO151" s="91">
        <f>'Adroit Sales Summary'!AO151+'Asst Agencies'!AO151+'STM Web Sales Summary'!AO151</f>
        <v>0</v>
      </c>
      <c r="AP151" s="91">
        <f>'Adroit Sales Summary'!AP151+'Asst Agencies'!AP151+'STM Web Sales Summary'!AP151</f>
        <v>0</v>
      </c>
      <c r="AQ151" s="91">
        <f>'Adroit Sales Summary'!AQ151+'Asst Agencies'!AQ151+'STM Web Sales Summary'!AQ151</f>
        <v>0</v>
      </c>
      <c r="AR151" s="91">
        <f>'Adroit Sales Summary'!AR151+'Asst Agencies'!AR151+'STM Web Sales Summary'!AR151</f>
        <v>0</v>
      </c>
      <c r="AS151" s="91">
        <f>'Adroit Sales Summary'!AS151+'Asst Agencies'!AS151+'STM Web Sales Summary'!AS151</f>
        <v>0</v>
      </c>
      <c r="AT151" s="91">
        <f>'Adroit Sales Summary'!AT151+'Asst Agencies'!AT151+'STM Web Sales Summary'!AT151</f>
        <v>0</v>
      </c>
      <c r="AU151" s="91">
        <f>'Adroit Sales Summary'!AU151+'Asst Agencies'!AU151+'STM Web Sales Summary'!AU151</f>
        <v>0</v>
      </c>
      <c r="AV151" s="91">
        <f>'Adroit Sales Summary'!AV151+'Asst Agencies'!AV151+'STM Web Sales Summary'!AV151</f>
        <v>1</v>
      </c>
      <c r="AW151" s="91">
        <f>'Adroit Sales Summary'!AW151+'Asst Agencies'!AW151+'STM Web Sales Summary'!AW151</f>
        <v>0</v>
      </c>
      <c r="AX151" s="91">
        <f>'Adroit Sales Summary'!AX151+'Asst Agencies'!AX151+'STM Web Sales Summary'!AX151</f>
        <v>0</v>
      </c>
      <c r="AY151" s="91">
        <f>'Adroit Sales Summary'!AY151+'Asst Agencies'!AY151+'STM Web Sales Summary'!AY151</f>
        <v>0</v>
      </c>
      <c r="AZ151" s="91">
        <f>'Adroit Sales Summary'!AZ151+'Asst Agencies'!AZ151+'STM Web Sales Summary'!AZ151</f>
        <v>0</v>
      </c>
      <c r="BA151" s="14">
        <f>'Adroit Sales Summary'!BA151+'Asst Agencies'!BA151+'STM Web Sales Summary'!BA151</f>
        <v>2</v>
      </c>
      <c r="BC151" s="91">
        <f>'Adroit Sales Summary'!BB151+'Asst Agencies'!BB151+'Asst Agencies'!BJ151+'Asst Agencies'!BR151+'Asst Agencies'!BZ151+'Asst Agencies'!CH151+'Asst Agencies'!CP151+'STM Web Sales Summary'!BC151</f>
        <v>0</v>
      </c>
      <c r="BD151" s="91">
        <f>'Adroit Sales Summary'!BC151+'Asst Agencies'!BC151+'Asst Agencies'!BK151+'Asst Agencies'!BS151+'Asst Agencies'!CA151+'Asst Agencies'!CI151+'Asst Agencies'!CQ151+'STM Web Sales Summary'!BD151</f>
        <v>0</v>
      </c>
      <c r="BE151" s="91">
        <f>'Adroit Sales Summary'!BD151+'Asst Agencies'!BD151+'Asst Agencies'!BL151+'Asst Agencies'!BT151+'Asst Agencies'!CB151+'Asst Agencies'!CJ151+'Asst Agencies'!CR151+'STM Web Sales Summary'!BE151</f>
        <v>1</v>
      </c>
      <c r="BF151" s="91">
        <f>'Adroit Sales Summary'!BE151+'Asst Agencies'!BE151+'Asst Agencies'!BM151+'Asst Agencies'!BU151+'Asst Agencies'!CC151+'Asst Agencies'!CK151+'Asst Agencies'!CS151+'STM Web Sales Summary'!BF151</f>
        <v>0</v>
      </c>
      <c r="BG151" s="60">
        <f>'Adroit Sales Summary'!BF151+'Asst Agencies'!BF151+'Asst Agencies'!BN151+'Asst Agencies'!BV151+'Asst Agencies'!CD151+'Asst Agencies'!CL151+'Asst Agencies'!CT151+'STM Web Sales Summary'!BG151</f>
        <v>0</v>
      </c>
      <c r="BH151" s="29">
        <f>'Adroit Sales Summary'!BG151+'Asst Agencies'!BG151+'Asst Agencies'!BO151+'Asst Agencies'!BW151+'Asst Agencies'!CE151+'Asst Agencies'!CM151+'Asst Agencies'!CU151+'STM Web Sales Summary'!BH151</f>
        <v>0</v>
      </c>
      <c r="BI151" s="29">
        <f>'Adroit Sales Summary'!BH151+'Asst Agencies'!BH151+'Asst Agencies'!BP151+'Asst Agencies'!BX151+'Asst Agencies'!CF151+'Asst Agencies'!CN151+'Asst Agencies'!CV151+'STM Web Sales Summary'!BI151</f>
        <v>1</v>
      </c>
      <c r="BJ151" s="57">
        <f>'Adroit Sales Summary'!BI151+'Asst Agencies'!BI151+'Asst Agencies'!BQ151+'Asst Agencies'!BY151+'Asst Agencies'!CG151+'Asst Agencies'!CO151+'Asst Agencies'!CW151+'STM Web Sales Summary'!BJ151</f>
        <v>0</v>
      </c>
      <c r="BK151" s="14">
        <f t="shared" si="4"/>
        <v>2</v>
      </c>
      <c r="BL151" s="91">
        <f>'Adroit Sales Summary'!BK151</f>
        <v>0</v>
      </c>
      <c r="BM151" s="91">
        <f t="shared" si="5"/>
        <v>2</v>
      </c>
    </row>
    <row r="152" spans="1:65" s="18" customFormat="1" x14ac:dyDescent="0.45">
      <c r="A152" s="3" t="s">
        <v>58</v>
      </c>
      <c r="B152" s="4">
        <f>'Adroit Sales Summary'!B152+'Asst Agencies'!B152+'STM Web Sales Summary'!B152</f>
        <v>2</v>
      </c>
      <c r="C152" s="4">
        <f>'Adroit Sales Summary'!C152+'Asst Agencies'!C152+'STM Web Sales Summary'!C152</f>
        <v>0</v>
      </c>
      <c r="D152" s="4">
        <f>'Adroit Sales Summary'!D152+'Asst Agencies'!D152+'STM Web Sales Summary'!D152</f>
        <v>5</v>
      </c>
      <c r="E152" s="4">
        <f>'Adroit Sales Summary'!E152+'Asst Agencies'!E152+'STM Web Sales Summary'!E152</f>
        <v>1</v>
      </c>
      <c r="F152" s="4">
        <f>'Adroit Sales Summary'!F152+'Asst Agencies'!F152+'STM Web Sales Summary'!F152</f>
        <v>0</v>
      </c>
      <c r="G152" s="4">
        <f>'Adroit Sales Summary'!G152+'Asst Agencies'!G152+'STM Web Sales Summary'!G152</f>
        <v>0</v>
      </c>
      <c r="H152" s="4">
        <f>'Adroit Sales Summary'!H152+'Asst Agencies'!H152+'STM Web Sales Summary'!H152</f>
        <v>0</v>
      </c>
      <c r="I152" s="4">
        <f>'Adroit Sales Summary'!I152+'Asst Agencies'!I152+'STM Web Sales Summary'!I152</f>
        <v>0</v>
      </c>
      <c r="J152" s="4">
        <f>'Adroit Sales Summary'!J152+'Asst Agencies'!J152+'STM Web Sales Summary'!J152</f>
        <v>3</v>
      </c>
      <c r="K152" s="4">
        <f>'Adroit Sales Summary'!K152+'Asst Agencies'!K152+'STM Web Sales Summary'!K152</f>
        <v>4</v>
      </c>
      <c r="L152" s="4">
        <f>'Adroit Sales Summary'!L152+'Asst Agencies'!L152+'STM Web Sales Summary'!L152</f>
        <v>5</v>
      </c>
      <c r="M152" s="4">
        <f>'Adroit Sales Summary'!M152+'Asst Agencies'!M152+'STM Web Sales Summary'!M152</f>
        <v>0</v>
      </c>
      <c r="N152" s="4">
        <f>'Adroit Sales Summary'!N152+'Asst Agencies'!N152+'STM Web Sales Summary'!N152</f>
        <v>0</v>
      </c>
      <c r="O152" s="4">
        <f>'Adroit Sales Summary'!O152+'Asst Agencies'!O152+'STM Web Sales Summary'!O152</f>
        <v>2</v>
      </c>
      <c r="P152" s="4">
        <f>'Adroit Sales Summary'!P152+'Asst Agencies'!P152+'STM Web Sales Summary'!P152</f>
        <v>0</v>
      </c>
      <c r="Q152" s="4">
        <f>'Adroit Sales Summary'!Q152+'Asst Agencies'!Q152+'STM Web Sales Summary'!Q152</f>
        <v>1</v>
      </c>
      <c r="R152" s="4">
        <f>'Adroit Sales Summary'!R152+'Asst Agencies'!R152+'STM Web Sales Summary'!R152</f>
        <v>0</v>
      </c>
      <c r="S152" s="4">
        <f>'Adroit Sales Summary'!S152+'Asst Agencies'!S152+'STM Web Sales Summary'!S152</f>
        <v>1</v>
      </c>
      <c r="T152" s="4">
        <f>'Adroit Sales Summary'!T152+'Asst Agencies'!T152+'STM Web Sales Summary'!T152</f>
        <v>0</v>
      </c>
      <c r="U152" s="4">
        <f>'Adroit Sales Summary'!U152+'Asst Agencies'!U152+'STM Web Sales Summary'!U152</f>
        <v>0</v>
      </c>
      <c r="V152" s="4">
        <f>'Adroit Sales Summary'!V152+'Asst Agencies'!V152+'STM Web Sales Summary'!V152</f>
        <v>0</v>
      </c>
      <c r="W152" s="4">
        <f>'Adroit Sales Summary'!W152+'Asst Agencies'!W152+'STM Web Sales Summary'!W152</f>
        <v>0</v>
      </c>
      <c r="X152" s="4">
        <f>'Adroit Sales Summary'!X152+'Asst Agencies'!X152+'STM Web Sales Summary'!X152</f>
        <v>4</v>
      </c>
      <c r="Y152" s="4">
        <f>'Adroit Sales Summary'!Y152+'Asst Agencies'!Y152+'STM Web Sales Summary'!Y152</f>
        <v>0</v>
      </c>
      <c r="Z152" s="4">
        <f>'Adroit Sales Summary'!Z152+'Asst Agencies'!Z152+'STM Web Sales Summary'!Z152</f>
        <v>0</v>
      </c>
      <c r="AA152" s="4">
        <f>'Adroit Sales Summary'!AA152+'Asst Agencies'!AA152+'STM Web Sales Summary'!AA152</f>
        <v>0</v>
      </c>
      <c r="AB152" s="4">
        <f>'Adroit Sales Summary'!AB152+'Asst Agencies'!AB152+'STM Web Sales Summary'!AB152</f>
        <v>0</v>
      </c>
      <c r="AC152" s="4">
        <f>'Adroit Sales Summary'!AC152+'Asst Agencies'!AC152+'STM Web Sales Summary'!AC152</f>
        <v>3</v>
      </c>
      <c r="AD152" s="4">
        <f>'Adroit Sales Summary'!AD152+'Asst Agencies'!AD152+'STM Web Sales Summary'!AD152</f>
        <v>0</v>
      </c>
      <c r="AE152" s="4">
        <f>'Adroit Sales Summary'!AE152+'Asst Agencies'!AE152+'STM Web Sales Summary'!AE152</f>
        <v>0</v>
      </c>
      <c r="AF152" s="4">
        <f>'Adroit Sales Summary'!AF152+'Asst Agencies'!AF152+'STM Web Sales Summary'!AF152</f>
        <v>0</v>
      </c>
      <c r="AG152" s="4">
        <f>'Adroit Sales Summary'!AG152+'Asst Agencies'!AG152+'STM Web Sales Summary'!AG152</f>
        <v>0</v>
      </c>
      <c r="AH152" s="4">
        <f>'Adroit Sales Summary'!AH152+'Asst Agencies'!AH152+'STM Web Sales Summary'!AH152</f>
        <v>0</v>
      </c>
      <c r="AI152" s="4">
        <f>'Adroit Sales Summary'!AI152+'Asst Agencies'!AI152+'STM Web Sales Summary'!AI152</f>
        <v>0</v>
      </c>
      <c r="AJ152" s="4">
        <f>'Adroit Sales Summary'!AJ152+'Asst Agencies'!AJ152+'STM Web Sales Summary'!AJ152</f>
        <v>0</v>
      </c>
      <c r="AK152" s="4">
        <f>'Adroit Sales Summary'!AK152+'Asst Agencies'!AK152+'STM Web Sales Summary'!AK152</f>
        <v>10</v>
      </c>
      <c r="AL152" s="4">
        <f>'Adroit Sales Summary'!AL152+'Asst Agencies'!AL152+'STM Web Sales Summary'!AL152</f>
        <v>0</v>
      </c>
      <c r="AM152" s="4">
        <f>'Adroit Sales Summary'!AM152+'Asst Agencies'!AM152+'STM Web Sales Summary'!AM152</f>
        <v>0</v>
      </c>
      <c r="AN152" s="4">
        <f>'Adroit Sales Summary'!AN152+'Asst Agencies'!AN152+'STM Web Sales Summary'!AN152</f>
        <v>7</v>
      </c>
      <c r="AO152" s="4">
        <f>'Adroit Sales Summary'!AO152+'Asst Agencies'!AO152+'STM Web Sales Summary'!AO152</f>
        <v>0</v>
      </c>
      <c r="AP152" s="4">
        <f>'Adroit Sales Summary'!AP152+'Asst Agencies'!AP152+'STM Web Sales Summary'!AP152</f>
        <v>0</v>
      </c>
      <c r="AQ152" s="4">
        <f>'Adroit Sales Summary'!AQ152+'Asst Agencies'!AQ152+'STM Web Sales Summary'!AQ152</f>
        <v>0</v>
      </c>
      <c r="AR152" s="4">
        <f>'Adroit Sales Summary'!AR152+'Asst Agencies'!AR152+'STM Web Sales Summary'!AR152</f>
        <v>1</v>
      </c>
      <c r="AS152" s="4">
        <f>'Adroit Sales Summary'!AS152+'Asst Agencies'!AS152+'STM Web Sales Summary'!AS152</f>
        <v>13</v>
      </c>
      <c r="AT152" s="4">
        <f>'Adroit Sales Summary'!AT152+'Asst Agencies'!AT152+'STM Web Sales Summary'!AT152</f>
        <v>0</v>
      </c>
      <c r="AU152" s="4">
        <f>'Adroit Sales Summary'!AU152+'Asst Agencies'!AU152+'STM Web Sales Summary'!AU152</f>
        <v>0</v>
      </c>
      <c r="AV152" s="4">
        <f>'Adroit Sales Summary'!AV152+'Asst Agencies'!AV152+'STM Web Sales Summary'!AV152</f>
        <v>5</v>
      </c>
      <c r="AW152" s="4">
        <f>'Adroit Sales Summary'!AW152+'Asst Agencies'!AW152+'STM Web Sales Summary'!AW152</f>
        <v>0</v>
      </c>
      <c r="AX152" s="4">
        <f>'Adroit Sales Summary'!AX152+'Asst Agencies'!AX152+'STM Web Sales Summary'!AX152</f>
        <v>1</v>
      </c>
      <c r="AY152" s="4">
        <f>'Adroit Sales Summary'!AY152+'Asst Agencies'!AY152+'STM Web Sales Summary'!AY152</f>
        <v>4</v>
      </c>
      <c r="AZ152" s="4">
        <f>'Adroit Sales Summary'!AZ152+'Asst Agencies'!AZ152+'STM Web Sales Summary'!AZ152</f>
        <v>1</v>
      </c>
      <c r="BA152" s="18">
        <f>'Adroit Sales Summary'!BA152+'Asst Agencies'!BA152+'STM Web Sales Summary'!BA152</f>
        <v>73</v>
      </c>
      <c r="BC152" s="4">
        <f>'Adroit Sales Summary'!BB152+'Asst Agencies'!BB152+'Asst Agencies'!BJ152+'Asst Agencies'!BR152+'Asst Agencies'!BZ152+'Asst Agencies'!CH152+'Asst Agencies'!CP152+'STM Web Sales Summary'!BC152</f>
        <v>0</v>
      </c>
      <c r="BD152" s="4">
        <f>'Adroit Sales Summary'!BC152+'Asst Agencies'!BC152+'Asst Agencies'!BK152+'Asst Agencies'!BS152+'Asst Agencies'!CA152+'Asst Agencies'!CI152+'Asst Agencies'!CQ152+'STM Web Sales Summary'!BD152</f>
        <v>0</v>
      </c>
      <c r="BE152" s="4">
        <f>'Adroit Sales Summary'!BD152+'Asst Agencies'!BD152+'Asst Agencies'!BL152+'Asst Agencies'!BT152+'Asst Agencies'!CB152+'Asst Agencies'!CJ152+'Asst Agencies'!CR152+'STM Web Sales Summary'!BE152</f>
        <v>6</v>
      </c>
      <c r="BF152" s="4">
        <f>'Adroit Sales Summary'!BE152+'Asst Agencies'!BE152+'Asst Agencies'!BM152+'Asst Agencies'!BU152+'Asst Agencies'!CC152+'Asst Agencies'!CK152+'Asst Agencies'!CS152+'STM Web Sales Summary'!BF152</f>
        <v>3</v>
      </c>
      <c r="BG152" s="62">
        <f>'Adroit Sales Summary'!BF152+'Asst Agencies'!BF152+'Asst Agencies'!BN152+'Asst Agencies'!BV152+'Asst Agencies'!CD152+'Asst Agencies'!CL152+'Asst Agencies'!CT152+'STM Web Sales Summary'!BG152</f>
        <v>2</v>
      </c>
      <c r="BH152" s="30">
        <f>'Adroit Sales Summary'!BG152+'Asst Agencies'!BG152+'Asst Agencies'!BO152+'Asst Agencies'!BW152+'Asst Agencies'!CE152+'Asst Agencies'!CM152+'Asst Agencies'!CU152+'STM Web Sales Summary'!BH152</f>
        <v>1</v>
      </c>
      <c r="BI152" s="30">
        <f>'Adroit Sales Summary'!BH152+'Asst Agencies'!BH152+'Asst Agencies'!BP152+'Asst Agencies'!BX152+'Asst Agencies'!CF152+'Asst Agencies'!CN152+'Asst Agencies'!CV152+'STM Web Sales Summary'!BI152</f>
        <v>19</v>
      </c>
      <c r="BJ152" s="68">
        <f>'Adroit Sales Summary'!BI152+'Asst Agencies'!BI152+'Asst Agencies'!BQ152+'Asst Agencies'!BY152+'Asst Agencies'!CG152+'Asst Agencies'!CO152+'Asst Agencies'!CW152+'STM Web Sales Summary'!BJ152</f>
        <v>42</v>
      </c>
      <c r="BK152" s="18">
        <f t="shared" si="4"/>
        <v>73</v>
      </c>
      <c r="BL152" s="4">
        <f>'Adroit Sales Summary'!BK152</f>
        <v>6</v>
      </c>
      <c r="BM152" s="4">
        <f t="shared" si="5"/>
        <v>67</v>
      </c>
    </row>
    <row r="153" spans="1:65" x14ac:dyDescent="0.45">
      <c r="A153" s="2">
        <v>42862</v>
      </c>
      <c r="B153" s="91">
        <f>'Adroit Sales Summary'!B153+'Asst Agencies'!B153+'STM Web Sales Summary'!B153</f>
        <v>0</v>
      </c>
      <c r="C153" s="91">
        <f>'Adroit Sales Summary'!C153+'Asst Agencies'!C153+'STM Web Sales Summary'!C153</f>
        <v>0</v>
      </c>
      <c r="D153" s="91">
        <f>'Adroit Sales Summary'!D153+'Asst Agencies'!D153+'STM Web Sales Summary'!D153</f>
        <v>0</v>
      </c>
      <c r="E153" s="91">
        <f>'Adroit Sales Summary'!E153+'Asst Agencies'!E153+'STM Web Sales Summary'!E153</f>
        <v>0</v>
      </c>
      <c r="F153" s="91">
        <f>'Adroit Sales Summary'!F153+'Asst Agencies'!F153+'STM Web Sales Summary'!F153</f>
        <v>0</v>
      </c>
      <c r="G153" s="91">
        <f>'Adroit Sales Summary'!G153+'Asst Agencies'!G153+'STM Web Sales Summary'!G153</f>
        <v>0</v>
      </c>
      <c r="H153" s="91">
        <f>'Adroit Sales Summary'!H153+'Asst Agencies'!H153+'STM Web Sales Summary'!H153</f>
        <v>0</v>
      </c>
      <c r="I153" s="91">
        <f>'Adroit Sales Summary'!I153+'Asst Agencies'!I153+'STM Web Sales Summary'!I153</f>
        <v>0</v>
      </c>
      <c r="J153" s="91">
        <f>'Adroit Sales Summary'!J153+'Asst Agencies'!J153+'STM Web Sales Summary'!J153</f>
        <v>0</v>
      </c>
      <c r="K153" s="91">
        <f>'Adroit Sales Summary'!K153+'Asst Agencies'!K153+'STM Web Sales Summary'!K153</f>
        <v>0</v>
      </c>
      <c r="L153" s="91">
        <f>'Adroit Sales Summary'!L153+'Asst Agencies'!L153+'STM Web Sales Summary'!L153</f>
        <v>0</v>
      </c>
      <c r="M153" s="91">
        <f>'Adroit Sales Summary'!M153+'Asst Agencies'!M153+'STM Web Sales Summary'!M153</f>
        <v>0</v>
      </c>
      <c r="N153" s="91">
        <f>'Adroit Sales Summary'!N153+'Asst Agencies'!N153+'STM Web Sales Summary'!N153</f>
        <v>0</v>
      </c>
      <c r="O153" s="91">
        <f>'Adroit Sales Summary'!O153+'Asst Agencies'!O153+'STM Web Sales Summary'!O153</f>
        <v>0</v>
      </c>
      <c r="P153" s="91">
        <f>'Adroit Sales Summary'!P153+'Asst Agencies'!P153+'STM Web Sales Summary'!P153</f>
        <v>0</v>
      </c>
      <c r="Q153" s="91">
        <f>'Adroit Sales Summary'!Q153+'Asst Agencies'!Q153+'STM Web Sales Summary'!Q153</f>
        <v>0</v>
      </c>
      <c r="R153" s="91">
        <f>'Adroit Sales Summary'!R153+'Asst Agencies'!R153+'STM Web Sales Summary'!R153</f>
        <v>0</v>
      </c>
      <c r="S153" s="91">
        <f>'Adroit Sales Summary'!S153+'Asst Agencies'!S153+'STM Web Sales Summary'!S153</f>
        <v>0</v>
      </c>
      <c r="T153" s="91">
        <f>'Adroit Sales Summary'!T153+'Asst Agencies'!T153+'STM Web Sales Summary'!T153</f>
        <v>0</v>
      </c>
      <c r="U153" s="91">
        <f>'Adroit Sales Summary'!U153+'Asst Agencies'!U153+'STM Web Sales Summary'!U153</f>
        <v>0</v>
      </c>
      <c r="V153" s="91">
        <f>'Adroit Sales Summary'!V153+'Asst Agencies'!V153+'STM Web Sales Summary'!V153</f>
        <v>0</v>
      </c>
      <c r="W153" s="91">
        <f>'Adroit Sales Summary'!W153+'Asst Agencies'!W153+'STM Web Sales Summary'!W153</f>
        <v>0</v>
      </c>
      <c r="X153" s="91">
        <f>'Adroit Sales Summary'!X153+'Asst Agencies'!X153+'STM Web Sales Summary'!X153</f>
        <v>0</v>
      </c>
      <c r="Y153" s="91">
        <f>'Adroit Sales Summary'!Y153+'Asst Agencies'!Y153+'STM Web Sales Summary'!Y153</f>
        <v>0</v>
      </c>
      <c r="Z153" s="91">
        <f>'Adroit Sales Summary'!Z153+'Asst Agencies'!Z153+'STM Web Sales Summary'!Z153</f>
        <v>0</v>
      </c>
      <c r="AA153" s="91">
        <f>'Adroit Sales Summary'!AA153+'Asst Agencies'!AA153+'STM Web Sales Summary'!AA153</f>
        <v>0</v>
      </c>
      <c r="AB153" s="91">
        <f>'Adroit Sales Summary'!AB153+'Asst Agencies'!AB153+'STM Web Sales Summary'!AB153</f>
        <v>0</v>
      </c>
      <c r="AC153" s="91">
        <f>'Adroit Sales Summary'!AC153+'Asst Agencies'!AC153+'STM Web Sales Summary'!AC153</f>
        <v>0</v>
      </c>
      <c r="AD153" s="91">
        <f>'Adroit Sales Summary'!AD153+'Asst Agencies'!AD153+'STM Web Sales Summary'!AD153</f>
        <v>0</v>
      </c>
      <c r="AE153" s="91">
        <f>'Adroit Sales Summary'!AE153+'Asst Agencies'!AE153+'STM Web Sales Summary'!AE153</f>
        <v>0</v>
      </c>
      <c r="AF153" s="91">
        <f>'Adroit Sales Summary'!AF153+'Asst Agencies'!AF153+'STM Web Sales Summary'!AF153</f>
        <v>0</v>
      </c>
      <c r="AG153" s="91">
        <f>'Adroit Sales Summary'!AG153+'Asst Agencies'!AG153+'STM Web Sales Summary'!AG153</f>
        <v>0</v>
      </c>
      <c r="AH153" s="91">
        <f>'Adroit Sales Summary'!AH153+'Asst Agencies'!AH153+'STM Web Sales Summary'!AH153</f>
        <v>0</v>
      </c>
      <c r="AI153" s="91">
        <f>'Adroit Sales Summary'!AI153+'Asst Agencies'!AI153+'STM Web Sales Summary'!AI153</f>
        <v>0</v>
      </c>
      <c r="AJ153" s="91">
        <f>'Adroit Sales Summary'!AJ153+'Asst Agencies'!AJ153+'STM Web Sales Summary'!AJ153</f>
        <v>0</v>
      </c>
      <c r="AK153" s="91">
        <f>'Adroit Sales Summary'!AK153+'Asst Agencies'!AK153+'STM Web Sales Summary'!AK153</f>
        <v>0</v>
      </c>
      <c r="AL153" s="91">
        <f>'Adroit Sales Summary'!AL153+'Asst Agencies'!AL153+'STM Web Sales Summary'!AL153</f>
        <v>0</v>
      </c>
      <c r="AM153" s="91">
        <f>'Adroit Sales Summary'!AM153+'Asst Agencies'!AM153+'STM Web Sales Summary'!AM153</f>
        <v>0</v>
      </c>
      <c r="AN153" s="91">
        <f>'Adroit Sales Summary'!AN153+'Asst Agencies'!AN153+'STM Web Sales Summary'!AN153</f>
        <v>0</v>
      </c>
      <c r="AO153" s="91">
        <f>'Adroit Sales Summary'!AO153+'Asst Agencies'!AO153+'STM Web Sales Summary'!AO153</f>
        <v>0</v>
      </c>
      <c r="AP153" s="91">
        <f>'Adroit Sales Summary'!AP153+'Asst Agencies'!AP153+'STM Web Sales Summary'!AP153</f>
        <v>0</v>
      </c>
      <c r="AQ153" s="91">
        <f>'Adroit Sales Summary'!AQ153+'Asst Agencies'!AQ153+'STM Web Sales Summary'!AQ153</f>
        <v>0</v>
      </c>
      <c r="AR153" s="91">
        <f>'Adroit Sales Summary'!AR153+'Asst Agencies'!AR153+'STM Web Sales Summary'!AR153</f>
        <v>0</v>
      </c>
      <c r="AS153" s="91">
        <f>'Adroit Sales Summary'!AS153+'Asst Agencies'!AS153+'STM Web Sales Summary'!AS153</f>
        <v>1</v>
      </c>
      <c r="AT153" s="91">
        <f>'Adroit Sales Summary'!AT153+'Asst Agencies'!AT153+'STM Web Sales Summary'!AT153</f>
        <v>0</v>
      </c>
      <c r="AU153" s="91">
        <f>'Adroit Sales Summary'!AU153+'Asst Agencies'!AU153+'STM Web Sales Summary'!AU153</f>
        <v>0</v>
      </c>
      <c r="AV153" s="91">
        <f>'Adroit Sales Summary'!AV153+'Asst Agencies'!AV153+'STM Web Sales Summary'!AV153</f>
        <v>0</v>
      </c>
      <c r="AW153" s="91">
        <f>'Adroit Sales Summary'!AW153+'Asst Agencies'!AW153+'STM Web Sales Summary'!AW153</f>
        <v>0</v>
      </c>
      <c r="AX153" s="91">
        <f>'Adroit Sales Summary'!AX153+'Asst Agencies'!AX153+'STM Web Sales Summary'!AX153</f>
        <v>0</v>
      </c>
      <c r="AY153" s="91">
        <f>'Adroit Sales Summary'!AY153+'Asst Agencies'!AY153+'STM Web Sales Summary'!AY153</f>
        <v>0</v>
      </c>
      <c r="AZ153" s="91">
        <f>'Adroit Sales Summary'!AZ153+'Asst Agencies'!AZ153+'STM Web Sales Summary'!AZ153</f>
        <v>0</v>
      </c>
      <c r="BA153" s="14">
        <f>'Adroit Sales Summary'!BA153+'Asst Agencies'!BA153+'STM Web Sales Summary'!BA153</f>
        <v>1</v>
      </c>
      <c r="BC153" s="91">
        <f>'Adroit Sales Summary'!BB153+'Asst Agencies'!BB153+'Asst Agencies'!BJ153+'Asst Agencies'!BR153+'Asst Agencies'!BZ153+'Asst Agencies'!CH153+'Asst Agencies'!CP153+'STM Web Sales Summary'!BC153</f>
        <v>0</v>
      </c>
      <c r="BD153" s="91">
        <f>'Adroit Sales Summary'!BC153+'Asst Agencies'!BC153+'Asst Agencies'!BK153+'Asst Agencies'!BS153+'Asst Agencies'!CA153+'Asst Agencies'!CI153+'Asst Agencies'!CQ153+'STM Web Sales Summary'!BD153</f>
        <v>0</v>
      </c>
      <c r="BE153" s="91">
        <f>'Adroit Sales Summary'!BD153+'Asst Agencies'!BD153+'Asst Agencies'!BL153+'Asst Agencies'!BT153+'Asst Agencies'!CB153+'Asst Agencies'!CJ153+'Asst Agencies'!CR153+'STM Web Sales Summary'!BE153</f>
        <v>1</v>
      </c>
      <c r="BF153" s="91">
        <f>'Adroit Sales Summary'!BE153+'Asst Agencies'!BE153+'Asst Agencies'!BM153+'Asst Agencies'!BU153+'Asst Agencies'!CC153+'Asst Agencies'!CK153+'Asst Agencies'!CS153+'STM Web Sales Summary'!BF153</f>
        <v>0</v>
      </c>
      <c r="BG153" s="60">
        <f>'Adroit Sales Summary'!BF153+'Asst Agencies'!BF153+'Asst Agencies'!BN153+'Asst Agencies'!BV153+'Asst Agencies'!CD153+'Asst Agencies'!CL153+'Asst Agencies'!CT153+'STM Web Sales Summary'!BG153</f>
        <v>0</v>
      </c>
      <c r="BH153" s="29">
        <f>'Adroit Sales Summary'!BG153+'Asst Agencies'!BG153+'Asst Agencies'!BO153+'Asst Agencies'!BW153+'Asst Agencies'!CE153+'Asst Agencies'!CM153+'Asst Agencies'!CU153+'STM Web Sales Summary'!BH153</f>
        <v>0</v>
      </c>
      <c r="BI153" s="29">
        <f>'Adroit Sales Summary'!BH153+'Asst Agencies'!BH153+'Asst Agencies'!BP153+'Asst Agencies'!BX153+'Asst Agencies'!CF153+'Asst Agencies'!CN153+'Asst Agencies'!CV153+'STM Web Sales Summary'!BI153</f>
        <v>0</v>
      </c>
      <c r="BJ153" s="57">
        <f>'Adroit Sales Summary'!BI153+'Asst Agencies'!BI153+'Asst Agencies'!BQ153+'Asst Agencies'!BY153+'Asst Agencies'!CG153+'Asst Agencies'!CO153+'Asst Agencies'!CW153+'STM Web Sales Summary'!BJ153</f>
        <v>0</v>
      </c>
      <c r="BK153" s="14">
        <f t="shared" si="4"/>
        <v>1</v>
      </c>
      <c r="BL153" s="91">
        <f>'Adroit Sales Summary'!BK153</f>
        <v>0</v>
      </c>
      <c r="BM153" s="91">
        <f t="shared" si="5"/>
        <v>1</v>
      </c>
    </row>
    <row r="154" spans="1:65" x14ac:dyDescent="0.45">
      <c r="A154" s="2">
        <v>42863</v>
      </c>
      <c r="B154" s="91">
        <f>'Adroit Sales Summary'!B154+'Asst Agencies'!B154+'STM Web Sales Summary'!B154</f>
        <v>1</v>
      </c>
      <c r="C154" s="91">
        <f>'Adroit Sales Summary'!C154+'Asst Agencies'!C154+'STM Web Sales Summary'!C154</f>
        <v>0</v>
      </c>
      <c r="D154" s="91">
        <f>'Adroit Sales Summary'!D154+'Asst Agencies'!D154+'STM Web Sales Summary'!D154</f>
        <v>0</v>
      </c>
      <c r="E154" s="91">
        <f>'Adroit Sales Summary'!E154+'Asst Agencies'!E154+'STM Web Sales Summary'!E154</f>
        <v>0</v>
      </c>
      <c r="F154" s="91">
        <f>'Adroit Sales Summary'!F154+'Asst Agencies'!F154+'STM Web Sales Summary'!F154</f>
        <v>0</v>
      </c>
      <c r="G154" s="91">
        <f>'Adroit Sales Summary'!G154+'Asst Agencies'!G154+'STM Web Sales Summary'!G154</f>
        <v>0</v>
      </c>
      <c r="H154" s="91">
        <f>'Adroit Sales Summary'!H154+'Asst Agencies'!H154+'STM Web Sales Summary'!H154</f>
        <v>0</v>
      </c>
      <c r="I154" s="91">
        <f>'Adroit Sales Summary'!I154+'Asst Agencies'!I154+'STM Web Sales Summary'!I154</f>
        <v>0</v>
      </c>
      <c r="J154" s="91">
        <f>'Adroit Sales Summary'!J154+'Asst Agencies'!J154+'STM Web Sales Summary'!J154</f>
        <v>0</v>
      </c>
      <c r="K154" s="91">
        <f>'Adroit Sales Summary'!K154+'Asst Agencies'!K154+'STM Web Sales Summary'!K154</f>
        <v>0</v>
      </c>
      <c r="L154" s="91">
        <f>'Adroit Sales Summary'!L154+'Asst Agencies'!L154+'STM Web Sales Summary'!L154</f>
        <v>0</v>
      </c>
      <c r="M154" s="91">
        <f>'Adroit Sales Summary'!M154+'Asst Agencies'!M154+'STM Web Sales Summary'!M154</f>
        <v>0</v>
      </c>
      <c r="N154" s="91">
        <f>'Adroit Sales Summary'!N154+'Asst Agencies'!N154+'STM Web Sales Summary'!N154</f>
        <v>0</v>
      </c>
      <c r="O154" s="91">
        <f>'Adroit Sales Summary'!O154+'Asst Agencies'!O154+'STM Web Sales Summary'!O154</f>
        <v>1</v>
      </c>
      <c r="P154" s="91">
        <f>'Adroit Sales Summary'!P154+'Asst Agencies'!P154+'STM Web Sales Summary'!P154</f>
        <v>0</v>
      </c>
      <c r="Q154" s="91">
        <f>'Adroit Sales Summary'!Q154+'Asst Agencies'!Q154+'STM Web Sales Summary'!Q154</f>
        <v>0</v>
      </c>
      <c r="R154" s="91">
        <f>'Adroit Sales Summary'!R154+'Asst Agencies'!R154+'STM Web Sales Summary'!R154</f>
        <v>0</v>
      </c>
      <c r="S154" s="91">
        <f>'Adroit Sales Summary'!S154+'Asst Agencies'!S154+'STM Web Sales Summary'!S154</f>
        <v>0</v>
      </c>
      <c r="T154" s="91">
        <f>'Adroit Sales Summary'!T154+'Asst Agencies'!T154+'STM Web Sales Summary'!T154</f>
        <v>0</v>
      </c>
      <c r="U154" s="91">
        <f>'Adroit Sales Summary'!U154+'Asst Agencies'!U154+'STM Web Sales Summary'!U154</f>
        <v>0</v>
      </c>
      <c r="V154" s="91">
        <f>'Adroit Sales Summary'!V154+'Asst Agencies'!V154+'STM Web Sales Summary'!V154</f>
        <v>0</v>
      </c>
      <c r="W154" s="91">
        <f>'Adroit Sales Summary'!W154+'Asst Agencies'!W154+'STM Web Sales Summary'!W154</f>
        <v>0</v>
      </c>
      <c r="X154" s="91">
        <f>'Adroit Sales Summary'!X154+'Asst Agencies'!X154+'STM Web Sales Summary'!X154</f>
        <v>1</v>
      </c>
      <c r="Y154" s="91">
        <f>'Adroit Sales Summary'!Y154+'Asst Agencies'!Y154+'STM Web Sales Summary'!Y154</f>
        <v>0</v>
      </c>
      <c r="Z154" s="91">
        <f>'Adroit Sales Summary'!Z154+'Asst Agencies'!Z154+'STM Web Sales Summary'!Z154</f>
        <v>0</v>
      </c>
      <c r="AA154" s="91">
        <f>'Adroit Sales Summary'!AA154+'Asst Agencies'!AA154+'STM Web Sales Summary'!AA154</f>
        <v>0</v>
      </c>
      <c r="AB154" s="91">
        <f>'Adroit Sales Summary'!AB154+'Asst Agencies'!AB154+'STM Web Sales Summary'!AB154</f>
        <v>0</v>
      </c>
      <c r="AC154" s="91">
        <f>'Adroit Sales Summary'!AC154+'Asst Agencies'!AC154+'STM Web Sales Summary'!AC154</f>
        <v>0</v>
      </c>
      <c r="AD154" s="91">
        <f>'Adroit Sales Summary'!AD154+'Asst Agencies'!AD154+'STM Web Sales Summary'!AD154</f>
        <v>0</v>
      </c>
      <c r="AE154" s="91">
        <f>'Adroit Sales Summary'!AE154+'Asst Agencies'!AE154+'STM Web Sales Summary'!AE154</f>
        <v>0</v>
      </c>
      <c r="AF154" s="91">
        <f>'Adroit Sales Summary'!AF154+'Asst Agencies'!AF154+'STM Web Sales Summary'!AF154</f>
        <v>0</v>
      </c>
      <c r="AG154" s="91">
        <f>'Adroit Sales Summary'!AG154+'Asst Agencies'!AG154+'STM Web Sales Summary'!AG154</f>
        <v>0</v>
      </c>
      <c r="AH154" s="91">
        <f>'Adroit Sales Summary'!AH154+'Asst Agencies'!AH154+'STM Web Sales Summary'!AH154</f>
        <v>0</v>
      </c>
      <c r="AI154" s="91">
        <f>'Adroit Sales Summary'!AI154+'Asst Agencies'!AI154+'STM Web Sales Summary'!AI154</f>
        <v>0</v>
      </c>
      <c r="AJ154" s="91">
        <f>'Adroit Sales Summary'!AJ154+'Asst Agencies'!AJ154+'STM Web Sales Summary'!AJ154</f>
        <v>0</v>
      </c>
      <c r="AK154" s="91">
        <f>'Adroit Sales Summary'!AK154+'Asst Agencies'!AK154+'STM Web Sales Summary'!AK154</f>
        <v>1</v>
      </c>
      <c r="AL154" s="91">
        <f>'Adroit Sales Summary'!AL154+'Asst Agencies'!AL154+'STM Web Sales Summary'!AL154</f>
        <v>0</v>
      </c>
      <c r="AM154" s="91">
        <f>'Adroit Sales Summary'!AM154+'Asst Agencies'!AM154+'STM Web Sales Summary'!AM154</f>
        <v>0</v>
      </c>
      <c r="AN154" s="91">
        <f>'Adroit Sales Summary'!AN154+'Asst Agencies'!AN154+'STM Web Sales Summary'!AN154</f>
        <v>2</v>
      </c>
      <c r="AO154" s="91">
        <f>'Adroit Sales Summary'!AO154+'Asst Agencies'!AO154+'STM Web Sales Summary'!AO154</f>
        <v>0</v>
      </c>
      <c r="AP154" s="91">
        <f>'Adroit Sales Summary'!AP154+'Asst Agencies'!AP154+'STM Web Sales Summary'!AP154</f>
        <v>0</v>
      </c>
      <c r="AQ154" s="91">
        <f>'Adroit Sales Summary'!AQ154+'Asst Agencies'!AQ154+'STM Web Sales Summary'!AQ154</f>
        <v>0</v>
      </c>
      <c r="AR154" s="91">
        <f>'Adroit Sales Summary'!AR154+'Asst Agencies'!AR154+'STM Web Sales Summary'!AR154</f>
        <v>1</v>
      </c>
      <c r="AS154" s="91">
        <f>'Adroit Sales Summary'!AS154+'Asst Agencies'!AS154+'STM Web Sales Summary'!AS154</f>
        <v>1</v>
      </c>
      <c r="AT154" s="91">
        <f>'Adroit Sales Summary'!AT154+'Asst Agencies'!AT154+'STM Web Sales Summary'!AT154</f>
        <v>0</v>
      </c>
      <c r="AU154" s="91">
        <f>'Adroit Sales Summary'!AU154+'Asst Agencies'!AU154+'STM Web Sales Summary'!AU154</f>
        <v>0</v>
      </c>
      <c r="AV154" s="91">
        <f>'Adroit Sales Summary'!AV154+'Asst Agencies'!AV154+'STM Web Sales Summary'!AV154</f>
        <v>0</v>
      </c>
      <c r="AW154" s="91">
        <f>'Adroit Sales Summary'!AW154+'Asst Agencies'!AW154+'STM Web Sales Summary'!AW154</f>
        <v>0</v>
      </c>
      <c r="AX154" s="91">
        <f>'Adroit Sales Summary'!AX154+'Asst Agencies'!AX154+'STM Web Sales Summary'!AX154</f>
        <v>0</v>
      </c>
      <c r="AY154" s="91">
        <f>'Adroit Sales Summary'!AY154+'Asst Agencies'!AY154+'STM Web Sales Summary'!AY154</f>
        <v>0</v>
      </c>
      <c r="AZ154" s="91">
        <f>'Adroit Sales Summary'!AZ154+'Asst Agencies'!AZ154+'STM Web Sales Summary'!AZ154</f>
        <v>2</v>
      </c>
      <c r="BA154" s="14">
        <f>'Adroit Sales Summary'!BA154+'Asst Agencies'!BA154+'STM Web Sales Summary'!BA154</f>
        <v>10</v>
      </c>
      <c r="BC154" s="91">
        <f>'Adroit Sales Summary'!BB154+'Asst Agencies'!BB154+'Asst Agencies'!BJ154+'Asst Agencies'!BR154+'Asst Agencies'!BZ154+'Asst Agencies'!CH154+'Asst Agencies'!CP154+'STM Web Sales Summary'!BC154</f>
        <v>0</v>
      </c>
      <c r="BD154" s="91">
        <f>'Adroit Sales Summary'!BC154+'Asst Agencies'!BC154+'Asst Agencies'!BK154+'Asst Agencies'!BS154+'Asst Agencies'!CA154+'Asst Agencies'!CI154+'Asst Agencies'!CQ154+'STM Web Sales Summary'!BD154</f>
        <v>0</v>
      </c>
      <c r="BE154" s="91">
        <f>'Adroit Sales Summary'!BD154+'Asst Agencies'!BD154+'Asst Agencies'!BL154+'Asst Agencies'!BT154+'Asst Agencies'!CB154+'Asst Agencies'!CJ154+'Asst Agencies'!CR154+'STM Web Sales Summary'!BE154</f>
        <v>1</v>
      </c>
      <c r="BF154" s="91">
        <f>'Adroit Sales Summary'!BE154+'Asst Agencies'!BE154+'Asst Agencies'!BM154+'Asst Agencies'!BU154+'Asst Agencies'!CC154+'Asst Agencies'!CK154+'Asst Agencies'!CS154+'STM Web Sales Summary'!BF154</f>
        <v>0</v>
      </c>
      <c r="BG154" s="60">
        <f>'Adroit Sales Summary'!BF154+'Asst Agencies'!BF154+'Asst Agencies'!BN154+'Asst Agencies'!BV154+'Asst Agencies'!CD154+'Asst Agencies'!CL154+'Asst Agencies'!CT154+'STM Web Sales Summary'!BG154</f>
        <v>1</v>
      </c>
      <c r="BH154" s="29">
        <f>'Adroit Sales Summary'!BG154+'Asst Agencies'!BG154+'Asst Agencies'!BO154+'Asst Agencies'!BW154+'Asst Agencies'!CE154+'Asst Agencies'!CM154+'Asst Agencies'!CU154+'STM Web Sales Summary'!BH154</f>
        <v>0</v>
      </c>
      <c r="BI154" s="29">
        <f>'Adroit Sales Summary'!BH154+'Asst Agencies'!BH154+'Asst Agencies'!BP154+'Asst Agencies'!BX154+'Asst Agencies'!CF154+'Asst Agencies'!CN154+'Asst Agencies'!CV154+'STM Web Sales Summary'!BI154</f>
        <v>4</v>
      </c>
      <c r="BJ154" s="57">
        <f>'Adroit Sales Summary'!BI154+'Asst Agencies'!BI154+'Asst Agencies'!BQ154+'Asst Agencies'!BY154+'Asst Agencies'!CG154+'Asst Agencies'!CO154+'Asst Agencies'!CW154+'STM Web Sales Summary'!BJ154</f>
        <v>4</v>
      </c>
      <c r="BK154" s="14">
        <f t="shared" si="4"/>
        <v>10</v>
      </c>
      <c r="BL154" s="91">
        <f>'Adroit Sales Summary'!BK154</f>
        <v>0</v>
      </c>
      <c r="BM154" s="91">
        <f t="shared" si="5"/>
        <v>10</v>
      </c>
    </row>
    <row r="155" spans="1:65" x14ac:dyDescent="0.45">
      <c r="A155" s="2">
        <v>42864</v>
      </c>
      <c r="B155" s="91">
        <f>'Adroit Sales Summary'!B155+'Asst Agencies'!B155+'STM Web Sales Summary'!B155</f>
        <v>0</v>
      </c>
      <c r="C155" s="91">
        <f>'Adroit Sales Summary'!C155+'Asst Agencies'!C155+'STM Web Sales Summary'!C155</f>
        <v>0</v>
      </c>
      <c r="D155" s="91">
        <f>'Adroit Sales Summary'!D155+'Asst Agencies'!D155+'STM Web Sales Summary'!D155</f>
        <v>0</v>
      </c>
      <c r="E155" s="91">
        <f>'Adroit Sales Summary'!E155+'Asst Agencies'!E155+'STM Web Sales Summary'!E155</f>
        <v>0</v>
      </c>
      <c r="F155" s="91">
        <f>'Adroit Sales Summary'!F155+'Asst Agencies'!F155+'STM Web Sales Summary'!F155</f>
        <v>0</v>
      </c>
      <c r="G155" s="91">
        <f>'Adroit Sales Summary'!G155+'Asst Agencies'!G155+'STM Web Sales Summary'!G155</f>
        <v>0</v>
      </c>
      <c r="H155" s="91">
        <f>'Adroit Sales Summary'!H155+'Asst Agencies'!H155+'STM Web Sales Summary'!H155</f>
        <v>0</v>
      </c>
      <c r="I155" s="91">
        <f>'Adroit Sales Summary'!I155+'Asst Agencies'!I155+'STM Web Sales Summary'!I155</f>
        <v>0</v>
      </c>
      <c r="J155" s="91">
        <f>'Adroit Sales Summary'!J155+'Asst Agencies'!J155+'STM Web Sales Summary'!J155</f>
        <v>0</v>
      </c>
      <c r="K155" s="91">
        <f>'Adroit Sales Summary'!K155+'Asst Agencies'!K155+'STM Web Sales Summary'!K155</f>
        <v>1</v>
      </c>
      <c r="L155" s="91">
        <f>'Adroit Sales Summary'!L155+'Asst Agencies'!L155+'STM Web Sales Summary'!L155</f>
        <v>3</v>
      </c>
      <c r="M155" s="91">
        <f>'Adroit Sales Summary'!M155+'Asst Agencies'!M155+'STM Web Sales Summary'!M155</f>
        <v>0</v>
      </c>
      <c r="N155" s="91">
        <f>'Adroit Sales Summary'!N155+'Asst Agencies'!N155+'STM Web Sales Summary'!N155</f>
        <v>0</v>
      </c>
      <c r="O155" s="91">
        <f>'Adroit Sales Summary'!O155+'Asst Agencies'!O155+'STM Web Sales Summary'!O155</f>
        <v>0</v>
      </c>
      <c r="P155" s="91">
        <f>'Adroit Sales Summary'!P155+'Asst Agencies'!P155+'STM Web Sales Summary'!P155</f>
        <v>0</v>
      </c>
      <c r="Q155" s="91">
        <f>'Adroit Sales Summary'!Q155+'Asst Agencies'!Q155+'STM Web Sales Summary'!Q155</f>
        <v>0</v>
      </c>
      <c r="R155" s="91">
        <f>'Adroit Sales Summary'!R155+'Asst Agencies'!R155+'STM Web Sales Summary'!R155</f>
        <v>0</v>
      </c>
      <c r="S155" s="91">
        <f>'Adroit Sales Summary'!S155+'Asst Agencies'!S155+'STM Web Sales Summary'!S155</f>
        <v>1</v>
      </c>
      <c r="T155" s="91">
        <f>'Adroit Sales Summary'!T155+'Asst Agencies'!T155+'STM Web Sales Summary'!T155</f>
        <v>0</v>
      </c>
      <c r="U155" s="91">
        <f>'Adroit Sales Summary'!U155+'Asst Agencies'!U155+'STM Web Sales Summary'!U155</f>
        <v>0</v>
      </c>
      <c r="V155" s="91">
        <f>'Adroit Sales Summary'!V155+'Asst Agencies'!V155+'STM Web Sales Summary'!V155</f>
        <v>0</v>
      </c>
      <c r="W155" s="91">
        <f>'Adroit Sales Summary'!W155+'Asst Agencies'!W155+'STM Web Sales Summary'!W155</f>
        <v>0</v>
      </c>
      <c r="X155" s="91">
        <f>'Adroit Sales Summary'!X155+'Asst Agencies'!X155+'STM Web Sales Summary'!X155</f>
        <v>0</v>
      </c>
      <c r="Y155" s="91">
        <f>'Adroit Sales Summary'!Y155+'Asst Agencies'!Y155+'STM Web Sales Summary'!Y155</f>
        <v>0</v>
      </c>
      <c r="Z155" s="91">
        <f>'Adroit Sales Summary'!Z155+'Asst Agencies'!Z155+'STM Web Sales Summary'!Z155</f>
        <v>0</v>
      </c>
      <c r="AA155" s="91">
        <f>'Adroit Sales Summary'!AA155+'Asst Agencies'!AA155+'STM Web Sales Summary'!AA155</f>
        <v>0</v>
      </c>
      <c r="AB155" s="91">
        <f>'Adroit Sales Summary'!AB155+'Asst Agencies'!AB155+'STM Web Sales Summary'!AB155</f>
        <v>0</v>
      </c>
      <c r="AC155" s="91">
        <f>'Adroit Sales Summary'!AC155+'Asst Agencies'!AC155+'STM Web Sales Summary'!AC155</f>
        <v>0</v>
      </c>
      <c r="AD155" s="91">
        <f>'Adroit Sales Summary'!AD155+'Asst Agencies'!AD155+'STM Web Sales Summary'!AD155</f>
        <v>0</v>
      </c>
      <c r="AE155" s="91">
        <f>'Adroit Sales Summary'!AE155+'Asst Agencies'!AE155+'STM Web Sales Summary'!AE155</f>
        <v>0</v>
      </c>
      <c r="AF155" s="91">
        <f>'Adroit Sales Summary'!AF155+'Asst Agencies'!AF155+'STM Web Sales Summary'!AF155</f>
        <v>0</v>
      </c>
      <c r="AG155" s="91">
        <f>'Adroit Sales Summary'!AG155+'Asst Agencies'!AG155+'STM Web Sales Summary'!AG155</f>
        <v>0</v>
      </c>
      <c r="AH155" s="91">
        <f>'Adroit Sales Summary'!AH155+'Asst Agencies'!AH155+'STM Web Sales Summary'!AH155</f>
        <v>0</v>
      </c>
      <c r="AI155" s="91">
        <f>'Adroit Sales Summary'!AI155+'Asst Agencies'!AI155+'STM Web Sales Summary'!AI155</f>
        <v>0</v>
      </c>
      <c r="AJ155" s="91">
        <f>'Adroit Sales Summary'!AJ155+'Asst Agencies'!AJ155+'STM Web Sales Summary'!AJ155</f>
        <v>0</v>
      </c>
      <c r="AK155" s="91">
        <f>'Adroit Sales Summary'!AK155+'Asst Agencies'!AK155+'STM Web Sales Summary'!AK155</f>
        <v>0</v>
      </c>
      <c r="AL155" s="91">
        <f>'Adroit Sales Summary'!AL155+'Asst Agencies'!AL155+'STM Web Sales Summary'!AL155</f>
        <v>0</v>
      </c>
      <c r="AM155" s="91">
        <f>'Adroit Sales Summary'!AM155+'Asst Agencies'!AM155+'STM Web Sales Summary'!AM155</f>
        <v>0</v>
      </c>
      <c r="AN155" s="91">
        <f>'Adroit Sales Summary'!AN155+'Asst Agencies'!AN155+'STM Web Sales Summary'!AN155</f>
        <v>5</v>
      </c>
      <c r="AO155" s="91">
        <f>'Adroit Sales Summary'!AO155+'Asst Agencies'!AO155+'STM Web Sales Summary'!AO155</f>
        <v>0</v>
      </c>
      <c r="AP155" s="91">
        <f>'Adroit Sales Summary'!AP155+'Asst Agencies'!AP155+'STM Web Sales Summary'!AP155</f>
        <v>0</v>
      </c>
      <c r="AQ155" s="91">
        <f>'Adroit Sales Summary'!AQ155+'Asst Agencies'!AQ155+'STM Web Sales Summary'!AQ155</f>
        <v>0</v>
      </c>
      <c r="AR155" s="91">
        <f>'Adroit Sales Summary'!AR155+'Asst Agencies'!AR155+'STM Web Sales Summary'!AR155</f>
        <v>0</v>
      </c>
      <c r="AS155" s="91">
        <f>'Adroit Sales Summary'!AS155+'Asst Agencies'!AS155+'STM Web Sales Summary'!AS155</f>
        <v>1</v>
      </c>
      <c r="AT155" s="91">
        <f>'Adroit Sales Summary'!AT155+'Asst Agencies'!AT155+'STM Web Sales Summary'!AT155</f>
        <v>0</v>
      </c>
      <c r="AU155" s="91">
        <f>'Adroit Sales Summary'!AU155+'Asst Agencies'!AU155+'STM Web Sales Summary'!AU155</f>
        <v>0</v>
      </c>
      <c r="AV155" s="91">
        <f>'Adroit Sales Summary'!AV155+'Asst Agencies'!AV155+'STM Web Sales Summary'!AV155</f>
        <v>1</v>
      </c>
      <c r="AW155" s="91">
        <f>'Adroit Sales Summary'!AW155+'Asst Agencies'!AW155+'STM Web Sales Summary'!AW155</f>
        <v>0</v>
      </c>
      <c r="AX155" s="91">
        <f>'Adroit Sales Summary'!AX155+'Asst Agencies'!AX155+'STM Web Sales Summary'!AX155</f>
        <v>0</v>
      </c>
      <c r="AY155" s="91">
        <f>'Adroit Sales Summary'!AY155+'Asst Agencies'!AY155+'STM Web Sales Summary'!AY155</f>
        <v>0</v>
      </c>
      <c r="AZ155" s="91">
        <f>'Adroit Sales Summary'!AZ155+'Asst Agencies'!AZ155+'STM Web Sales Summary'!AZ155</f>
        <v>0</v>
      </c>
      <c r="BA155" s="14">
        <f>'Adroit Sales Summary'!BA155+'Asst Agencies'!BA155+'STM Web Sales Summary'!BA155</f>
        <v>12</v>
      </c>
      <c r="BC155" s="91">
        <f>'Adroit Sales Summary'!BB155+'Asst Agencies'!BB155+'Asst Agencies'!BJ155+'Asst Agencies'!BR155+'Asst Agencies'!BZ155+'Asst Agencies'!CH155+'Asst Agencies'!CP155+'STM Web Sales Summary'!BC155</f>
        <v>0</v>
      </c>
      <c r="BD155" s="91">
        <f>'Adroit Sales Summary'!BC155+'Asst Agencies'!BC155+'Asst Agencies'!BK155+'Asst Agencies'!BS155+'Asst Agencies'!CA155+'Asst Agencies'!CI155+'Asst Agencies'!CQ155+'STM Web Sales Summary'!BD155</f>
        <v>0</v>
      </c>
      <c r="BE155" s="91">
        <f>'Adroit Sales Summary'!BD155+'Asst Agencies'!BD155+'Asst Agencies'!BL155+'Asst Agencies'!BT155+'Asst Agencies'!CB155+'Asst Agencies'!CJ155+'Asst Agencies'!CR155+'STM Web Sales Summary'!BE155</f>
        <v>2</v>
      </c>
      <c r="BF155" s="91">
        <f>'Adroit Sales Summary'!BE155+'Asst Agencies'!BE155+'Asst Agencies'!BM155+'Asst Agencies'!BU155+'Asst Agencies'!CC155+'Asst Agencies'!CK155+'Asst Agencies'!CS155+'STM Web Sales Summary'!BF155</f>
        <v>0</v>
      </c>
      <c r="BG155" s="60">
        <f>'Adroit Sales Summary'!BF155+'Asst Agencies'!BF155+'Asst Agencies'!BN155+'Asst Agencies'!BV155+'Asst Agencies'!CD155+'Asst Agencies'!CL155+'Asst Agencies'!CT155+'STM Web Sales Summary'!BG155</f>
        <v>1</v>
      </c>
      <c r="BH155" s="29">
        <f>'Adroit Sales Summary'!BG155+'Asst Agencies'!BG155+'Asst Agencies'!BO155+'Asst Agencies'!BW155+'Asst Agencies'!CE155+'Asst Agencies'!CM155+'Asst Agencies'!CU155+'STM Web Sales Summary'!BH155</f>
        <v>0</v>
      </c>
      <c r="BI155" s="29">
        <f>'Adroit Sales Summary'!BH155+'Asst Agencies'!BH155+'Asst Agencies'!BP155+'Asst Agencies'!BX155+'Asst Agencies'!CF155+'Asst Agencies'!CN155+'Asst Agencies'!CV155+'STM Web Sales Summary'!BI155</f>
        <v>2</v>
      </c>
      <c r="BJ155" s="57">
        <f>'Adroit Sales Summary'!BI155+'Asst Agencies'!BI155+'Asst Agencies'!BQ155+'Asst Agencies'!BY155+'Asst Agencies'!CG155+'Asst Agencies'!CO155+'Asst Agencies'!CW155+'STM Web Sales Summary'!BJ155</f>
        <v>7</v>
      </c>
      <c r="BK155" s="14">
        <f t="shared" si="4"/>
        <v>12</v>
      </c>
      <c r="BL155" s="91">
        <f>'Adroit Sales Summary'!BK155</f>
        <v>1</v>
      </c>
      <c r="BM155" s="91">
        <f t="shared" si="5"/>
        <v>11</v>
      </c>
    </row>
    <row r="156" spans="1:65" x14ac:dyDescent="0.45">
      <c r="A156" s="2">
        <v>42865</v>
      </c>
      <c r="B156" s="91">
        <f>'Adroit Sales Summary'!B156+'Asst Agencies'!B156+'STM Web Sales Summary'!B156</f>
        <v>0</v>
      </c>
      <c r="C156" s="91">
        <f>'Adroit Sales Summary'!C156+'Asst Agencies'!C156+'STM Web Sales Summary'!C156</f>
        <v>0</v>
      </c>
      <c r="D156" s="91">
        <f>'Adroit Sales Summary'!D156+'Asst Agencies'!D156+'STM Web Sales Summary'!D156</f>
        <v>1</v>
      </c>
      <c r="E156" s="91">
        <f>'Adroit Sales Summary'!E156+'Asst Agencies'!E156+'STM Web Sales Summary'!E156</f>
        <v>1</v>
      </c>
      <c r="F156" s="91">
        <f>'Adroit Sales Summary'!F156+'Asst Agencies'!F156+'STM Web Sales Summary'!F156</f>
        <v>0</v>
      </c>
      <c r="G156" s="91">
        <f>'Adroit Sales Summary'!G156+'Asst Agencies'!G156+'STM Web Sales Summary'!G156</f>
        <v>0</v>
      </c>
      <c r="H156" s="91">
        <f>'Adroit Sales Summary'!H156+'Asst Agencies'!H156+'STM Web Sales Summary'!H156</f>
        <v>0</v>
      </c>
      <c r="I156" s="91">
        <f>'Adroit Sales Summary'!I156+'Asst Agencies'!I156+'STM Web Sales Summary'!I156</f>
        <v>0</v>
      </c>
      <c r="J156" s="91">
        <f>'Adroit Sales Summary'!J156+'Asst Agencies'!J156+'STM Web Sales Summary'!J156</f>
        <v>0</v>
      </c>
      <c r="K156" s="91">
        <f>'Adroit Sales Summary'!K156+'Asst Agencies'!K156+'STM Web Sales Summary'!K156</f>
        <v>2</v>
      </c>
      <c r="L156" s="91">
        <f>'Adroit Sales Summary'!L156+'Asst Agencies'!L156+'STM Web Sales Summary'!L156</f>
        <v>2</v>
      </c>
      <c r="M156" s="91">
        <f>'Adroit Sales Summary'!M156+'Asst Agencies'!M156+'STM Web Sales Summary'!M156</f>
        <v>0</v>
      </c>
      <c r="N156" s="91">
        <f>'Adroit Sales Summary'!N156+'Asst Agencies'!N156+'STM Web Sales Summary'!N156</f>
        <v>0</v>
      </c>
      <c r="O156" s="91">
        <f>'Adroit Sales Summary'!O156+'Asst Agencies'!O156+'STM Web Sales Summary'!O156</f>
        <v>1</v>
      </c>
      <c r="P156" s="91">
        <f>'Adroit Sales Summary'!P156+'Asst Agencies'!P156+'STM Web Sales Summary'!P156</f>
        <v>0</v>
      </c>
      <c r="Q156" s="91">
        <f>'Adroit Sales Summary'!Q156+'Asst Agencies'!Q156+'STM Web Sales Summary'!Q156</f>
        <v>0</v>
      </c>
      <c r="R156" s="91">
        <f>'Adroit Sales Summary'!R156+'Asst Agencies'!R156+'STM Web Sales Summary'!R156</f>
        <v>0</v>
      </c>
      <c r="S156" s="91">
        <f>'Adroit Sales Summary'!S156+'Asst Agencies'!S156+'STM Web Sales Summary'!S156</f>
        <v>0</v>
      </c>
      <c r="T156" s="91">
        <f>'Adroit Sales Summary'!T156+'Asst Agencies'!T156+'STM Web Sales Summary'!T156</f>
        <v>0</v>
      </c>
      <c r="U156" s="91">
        <f>'Adroit Sales Summary'!U156+'Asst Agencies'!U156+'STM Web Sales Summary'!U156</f>
        <v>0</v>
      </c>
      <c r="V156" s="91">
        <f>'Adroit Sales Summary'!V156+'Asst Agencies'!V156+'STM Web Sales Summary'!V156</f>
        <v>0</v>
      </c>
      <c r="W156" s="91">
        <f>'Adroit Sales Summary'!W156+'Asst Agencies'!W156+'STM Web Sales Summary'!W156</f>
        <v>0</v>
      </c>
      <c r="X156" s="91">
        <f>'Adroit Sales Summary'!X156+'Asst Agencies'!X156+'STM Web Sales Summary'!X156</f>
        <v>1</v>
      </c>
      <c r="Y156" s="91">
        <f>'Adroit Sales Summary'!Y156+'Asst Agencies'!Y156+'STM Web Sales Summary'!Y156</f>
        <v>0</v>
      </c>
      <c r="Z156" s="91">
        <f>'Adroit Sales Summary'!Z156+'Asst Agencies'!Z156+'STM Web Sales Summary'!Z156</f>
        <v>0</v>
      </c>
      <c r="AA156" s="91">
        <f>'Adroit Sales Summary'!AA156+'Asst Agencies'!AA156+'STM Web Sales Summary'!AA156</f>
        <v>0</v>
      </c>
      <c r="AB156" s="91">
        <f>'Adroit Sales Summary'!AB156+'Asst Agencies'!AB156+'STM Web Sales Summary'!AB156</f>
        <v>0</v>
      </c>
      <c r="AC156" s="91">
        <f>'Adroit Sales Summary'!AC156+'Asst Agencies'!AC156+'STM Web Sales Summary'!AC156</f>
        <v>0</v>
      </c>
      <c r="AD156" s="91">
        <f>'Adroit Sales Summary'!AD156+'Asst Agencies'!AD156+'STM Web Sales Summary'!AD156</f>
        <v>0</v>
      </c>
      <c r="AE156" s="91">
        <f>'Adroit Sales Summary'!AE156+'Asst Agencies'!AE156+'STM Web Sales Summary'!AE156</f>
        <v>0</v>
      </c>
      <c r="AF156" s="91">
        <f>'Adroit Sales Summary'!AF156+'Asst Agencies'!AF156+'STM Web Sales Summary'!AF156</f>
        <v>0</v>
      </c>
      <c r="AG156" s="91">
        <f>'Adroit Sales Summary'!AG156+'Asst Agencies'!AG156+'STM Web Sales Summary'!AG156</f>
        <v>0</v>
      </c>
      <c r="AH156" s="91">
        <f>'Adroit Sales Summary'!AH156+'Asst Agencies'!AH156+'STM Web Sales Summary'!AH156</f>
        <v>0</v>
      </c>
      <c r="AI156" s="91">
        <f>'Adroit Sales Summary'!AI156+'Asst Agencies'!AI156+'STM Web Sales Summary'!AI156</f>
        <v>0</v>
      </c>
      <c r="AJ156" s="91">
        <f>'Adroit Sales Summary'!AJ156+'Asst Agencies'!AJ156+'STM Web Sales Summary'!AJ156</f>
        <v>0</v>
      </c>
      <c r="AK156" s="91">
        <f>'Adroit Sales Summary'!AK156+'Asst Agencies'!AK156+'STM Web Sales Summary'!AK156</f>
        <v>1</v>
      </c>
      <c r="AL156" s="91">
        <f>'Adroit Sales Summary'!AL156+'Asst Agencies'!AL156+'STM Web Sales Summary'!AL156</f>
        <v>0</v>
      </c>
      <c r="AM156" s="91">
        <f>'Adroit Sales Summary'!AM156+'Asst Agencies'!AM156+'STM Web Sales Summary'!AM156</f>
        <v>0</v>
      </c>
      <c r="AN156" s="91">
        <f>'Adroit Sales Summary'!AN156+'Asst Agencies'!AN156+'STM Web Sales Summary'!AN156</f>
        <v>1</v>
      </c>
      <c r="AO156" s="91">
        <f>'Adroit Sales Summary'!AO156+'Asst Agencies'!AO156+'STM Web Sales Summary'!AO156</f>
        <v>0</v>
      </c>
      <c r="AP156" s="91">
        <f>'Adroit Sales Summary'!AP156+'Asst Agencies'!AP156+'STM Web Sales Summary'!AP156</f>
        <v>0</v>
      </c>
      <c r="AQ156" s="91">
        <f>'Adroit Sales Summary'!AQ156+'Asst Agencies'!AQ156+'STM Web Sales Summary'!AQ156</f>
        <v>0</v>
      </c>
      <c r="AR156" s="91">
        <f>'Adroit Sales Summary'!AR156+'Asst Agencies'!AR156+'STM Web Sales Summary'!AR156</f>
        <v>0</v>
      </c>
      <c r="AS156" s="91">
        <f>'Adroit Sales Summary'!AS156+'Asst Agencies'!AS156+'STM Web Sales Summary'!AS156</f>
        <v>1</v>
      </c>
      <c r="AT156" s="91">
        <f>'Adroit Sales Summary'!AT156+'Asst Agencies'!AT156+'STM Web Sales Summary'!AT156</f>
        <v>0</v>
      </c>
      <c r="AU156" s="91">
        <f>'Adroit Sales Summary'!AU156+'Asst Agencies'!AU156+'STM Web Sales Summary'!AU156</f>
        <v>0</v>
      </c>
      <c r="AV156" s="91">
        <f>'Adroit Sales Summary'!AV156+'Asst Agencies'!AV156+'STM Web Sales Summary'!AV156</f>
        <v>0</v>
      </c>
      <c r="AW156" s="91">
        <f>'Adroit Sales Summary'!AW156+'Asst Agencies'!AW156+'STM Web Sales Summary'!AW156</f>
        <v>0</v>
      </c>
      <c r="AX156" s="91">
        <f>'Adroit Sales Summary'!AX156+'Asst Agencies'!AX156+'STM Web Sales Summary'!AX156</f>
        <v>0</v>
      </c>
      <c r="AY156" s="91">
        <f>'Adroit Sales Summary'!AY156+'Asst Agencies'!AY156+'STM Web Sales Summary'!AY156</f>
        <v>1</v>
      </c>
      <c r="AZ156" s="91">
        <f>'Adroit Sales Summary'!AZ156+'Asst Agencies'!AZ156+'STM Web Sales Summary'!AZ156</f>
        <v>1</v>
      </c>
      <c r="BA156" s="14">
        <f>'Adroit Sales Summary'!BA156+'Asst Agencies'!BA156+'STM Web Sales Summary'!BA156</f>
        <v>13</v>
      </c>
      <c r="BC156" s="91">
        <f>'Adroit Sales Summary'!BB156+'Asst Agencies'!BB156+'Asst Agencies'!BJ156+'Asst Agencies'!BR156+'Asst Agencies'!BZ156+'Asst Agencies'!CH156+'Asst Agencies'!CP156+'STM Web Sales Summary'!BC156</f>
        <v>0</v>
      </c>
      <c r="BD156" s="91">
        <f>'Adroit Sales Summary'!BC156+'Asst Agencies'!BC156+'Asst Agencies'!BK156+'Asst Agencies'!BS156+'Asst Agencies'!CA156+'Asst Agencies'!CI156+'Asst Agencies'!CQ156+'STM Web Sales Summary'!BD156</f>
        <v>0</v>
      </c>
      <c r="BE156" s="91">
        <f>'Adroit Sales Summary'!BD156+'Asst Agencies'!BD156+'Asst Agencies'!BL156+'Asst Agencies'!BT156+'Asst Agencies'!CB156+'Asst Agencies'!CJ156+'Asst Agencies'!CR156+'STM Web Sales Summary'!BE156</f>
        <v>3</v>
      </c>
      <c r="BF156" s="91">
        <f>'Adroit Sales Summary'!BE156+'Asst Agencies'!BE156+'Asst Agencies'!BM156+'Asst Agencies'!BU156+'Asst Agencies'!CC156+'Asst Agencies'!CK156+'Asst Agencies'!CS156+'STM Web Sales Summary'!BF156</f>
        <v>1</v>
      </c>
      <c r="BG156" s="60">
        <f>'Adroit Sales Summary'!BF156+'Asst Agencies'!BF156+'Asst Agencies'!BN156+'Asst Agencies'!BV156+'Asst Agencies'!CD156+'Asst Agencies'!CL156+'Asst Agencies'!CT156+'STM Web Sales Summary'!BG156</f>
        <v>1</v>
      </c>
      <c r="BH156" s="29">
        <f>'Adroit Sales Summary'!BG156+'Asst Agencies'!BG156+'Asst Agencies'!BO156+'Asst Agencies'!BW156+'Asst Agencies'!CE156+'Asst Agencies'!CM156+'Asst Agencies'!CU156+'STM Web Sales Summary'!BH156</f>
        <v>0</v>
      </c>
      <c r="BI156" s="29">
        <f>'Adroit Sales Summary'!BH156+'Asst Agencies'!BH156+'Asst Agencies'!BP156+'Asst Agencies'!BX156+'Asst Agencies'!CF156+'Asst Agencies'!CN156+'Asst Agencies'!CV156+'STM Web Sales Summary'!BI156</f>
        <v>4</v>
      </c>
      <c r="BJ156" s="57">
        <f>'Adroit Sales Summary'!BI156+'Asst Agencies'!BI156+'Asst Agencies'!BQ156+'Asst Agencies'!BY156+'Asst Agencies'!CG156+'Asst Agencies'!CO156+'Asst Agencies'!CW156+'STM Web Sales Summary'!BJ156</f>
        <v>4</v>
      </c>
      <c r="BK156" s="14">
        <f t="shared" si="4"/>
        <v>13</v>
      </c>
      <c r="BL156" s="91">
        <f>'Adroit Sales Summary'!BK156</f>
        <v>2</v>
      </c>
      <c r="BM156" s="91">
        <f t="shared" si="5"/>
        <v>11</v>
      </c>
    </row>
    <row r="157" spans="1:65" x14ac:dyDescent="0.45">
      <c r="A157" s="2">
        <v>42866</v>
      </c>
      <c r="B157" s="91">
        <f>'Adroit Sales Summary'!B157+'Asst Agencies'!B157+'STM Web Sales Summary'!B157</f>
        <v>1</v>
      </c>
      <c r="C157" s="91">
        <f>'Adroit Sales Summary'!C157+'Asst Agencies'!C157+'STM Web Sales Summary'!C157</f>
        <v>0</v>
      </c>
      <c r="D157" s="91">
        <f>'Adroit Sales Summary'!D157+'Asst Agencies'!D157+'STM Web Sales Summary'!D157</f>
        <v>2</v>
      </c>
      <c r="E157" s="91">
        <f>'Adroit Sales Summary'!E157+'Asst Agencies'!E157+'STM Web Sales Summary'!E157</f>
        <v>0</v>
      </c>
      <c r="F157" s="91">
        <f>'Adroit Sales Summary'!F157+'Asst Agencies'!F157+'STM Web Sales Summary'!F157</f>
        <v>0</v>
      </c>
      <c r="G157" s="91">
        <f>'Adroit Sales Summary'!G157+'Asst Agencies'!G157+'STM Web Sales Summary'!G157</f>
        <v>0</v>
      </c>
      <c r="H157" s="91">
        <f>'Adroit Sales Summary'!H157+'Asst Agencies'!H157+'STM Web Sales Summary'!H157</f>
        <v>0</v>
      </c>
      <c r="I157" s="91">
        <f>'Adroit Sales Summary'!I157+'Asst Agencies'!I157+'STM Web Sales Summary'!I157</f>
        <v>0</v>
      </c>
      <c r="J157" s="91">
        <f>'Adroit Sales Summary'!J157+'Asst Agencies'!J157+'STM Web Sales Summary'!J157</f>
        <v>0</v>
      </c>
      <c r="K157" s="91">
        <f>'Adroit Sales Summary'!K157+'Asst Agencies'!K157+'STM Web Sales Summary'!K157</f>
        <v>3</v>
      </c>
      <c r="L157" s="91">
        <f>'Adroit Sales Summary'!L157+'Asst Agencies'!L157+'STM Web Sales Summary'!L157</f>
        <v>3</v>
      </c>
      <c r="M157" s="91">
        <f>'Adroit Sales Summary'!M157+'Asst Agencies'!M157+'STM Web Sales Summary'!M157</f>
        <v>0</v>
      </c>
      <c r="N157" s="91">
        <f>'Adroit Sales Summary'!N157+'Asst Agencies'!N157+'STM Web Sales Summary'!N157</f>
        <v>0</v>
      </c>
      <c r="O157" s="91">
        <f>'Adroit Sales Summary'!O157+'Asst Agencies'!O157+'STM Web Sales Summary'!O157</f>
        <v>0</v>
      </c>
      <c r="P157" s="91">
        <f>'Adroit Sales Summary'!P157+'Asst Agencies'!P157+'STM Web Sales Summary'!P157</f>
        <v>0</v>
      </c>
      <c r="Q157" s="91">
        <f>'Adroit Sales Summary'!Q157+'Asst Agencies'!Q157+'STM Web Sales Summary'!Q157</f>
        <v>0</v>
      </c>
      <c r="R157" s="91">
        <f>'Adroit Sales Summary'!R157+'Asst Agencies'!R157+'STM Web Sales Summary'!R157</f>
        <v>0</v>
      </c>
      <c r="S157" s="91">
        <f>'Adroit Sales Summary'!S157+'Asst Agencies'!S157+'STM Web Sales Summary'!S157</f>
        <v>2</v>
      </c>
      <c r="T157" s="91">
        <f>'Adroit Sales Summary'!T157+'Asst Agencies'!T157+'STM Web Sales Summary'!T157</f>
        <v>0</v>
      </c>
      <c r="U157" s="91">
        <f>'Adroit Sales Summary'!U157+'Asst Agencies'!U157+'STM Web Sales Summary'!U157</f>
        <v>0</v>
      </c>
      <c r="V157" s="91">
        <f>'Adroit Sales Summary'!V157+'Asst Agencies'!V157+'STM Web Sales Summary'!V157</f>
        <v>0</v>
      </c>
      <c r="W157" s="91">
        <f>'Adroit Sales Summary'!W157+'Asst Agencies'!W157+'STM Web Sales Summary'!W157</f>
        <v>0</v>
      </c>
      <c r="X157" s="91">
        <f>'Adroit Sales Summary'!X157+'Asst Agencies'!X157+'STM Web Sales Summary'!X157</f>
        <v>0</v>
      </c>
      <c r="Y157" s="91">
        <f>'Adroit Sales Summary'!Y157+'Asst Agencies'!Y157+'STM Web Sales Summary'!Y157</f>
        <v>0</v>
      </c>
      <c r="Z157" s="91">
        <f>'Adroit Sales Summary'!Z157+'Asst Agencies'!Z157+'STM Web Sales Summary'!Z157</f>
        <v>0</v>
      </c>
      <c r="AA157" s="91">
        <f>'Adroit Sales Summary'!AA157+'Asst Agencies'!AA157+'STM Web Sales Summary'!AA157</f>
        <v>0</v>
      </c>
      <c r="AB157" s="91">
        <f>'Adroit Sales Summary'!AB157+'Asst Agencies'!AB157+'STM Web Sales Summary'!AB157</f>
        <v>0</v>
      </c>
      <c r="AC157" s="91">
        <f>'Adroit Sales Summary'!AC157+'Asst Agencies'!AC157+'STM Web Sales Summary'!AC157</f>
        <v>0</v>
      </c>
      <c r="AD157" s="91">
        <f>'Adroit Sales Summary'!AD157+'Asst Agencies'!AD157+'STM Web Sales Summary'!AD157</f>
        <v>0</v>
      </c>
      <c r="AE157" s="91">
        <f>'Adroit Sales Summary'!AE157+'Asst Agencies'!AE157+'STM Web Sales Summary'!AE157</f>
        <v>0</v>
      </c>
      <c r="AF157" s="91">
        <f>'Adroit Sales Summary'!AF157+'Asst Agencies'!AF157+'STM Web Sales Summary'!AF157</f>
        <v>0</v>
      </c>
      <c r="AG157" s="91">
        <f>'Adroit Sales Summary'!AG157+'Asst Agencies'!AG157+'STM Web Sales Summary'!AG157</f>
        <v>0</v>
      </c>
      <c r="AH157" s="91">
        <f>'Adroit Sales Summary'!AH157+'Asst Agencies'!AH157+'STM Web Sales Summary'!AH157</f>
        <v>0</v>
      </c>
      <c r="AI157" s="91">
        <f>'Adroit Sales Summary'!AI157+'Asst Agencies'!AI157+'STM Web Sales Summary'!AI157</f>
        <v>0</v>
      </c>
      <c r="AJ157" s="91">
        <f>'Adroit Sales Summary'!AJ157+'Asst Agencies'!AJ157+'STM Web Sales Summary'!AJ157</f>
        <v>0</v>
      </c>
      <c r="AK157" s="91">
        <f>'Adroit Sales Summary'!AK157+'Asst Agencies'!AK157+'STM Web Sales Summary'!AK157</f>
        <v>1</v>
      </c>
      <c r="AL157" s="91">
        <f>'Adroit Sales Summary'!AL157+'Asst Agencies'!AL157+'STM Web Sales Summary'!AL157</f>
        <v>0</v>
      </c>
      <c r="AM157" s="91">
        <f>'Adroit Sales Summary'!AM157+'Asst Agencies'!AM157+'STM Web Sales Summary'!AM157</f>
        <v>0</v>
      </c>
      <c r="AN157" s="91">
        <f>'Adroit Sales Summary'!AN157+'Asst Agencies'!AN157+'STM Web Sales Summary'!AN157</f>
        <v>0</v>
      </c>
      <c r="AO157" s="91">
        <f>'Adroit Sales Summary'!AO157+'Asst Agencies'!AO157+'STM Web Sales Summary'!AO157</f>
        <v>0</v>
      </c>
      <c r="AP157" s="91">
        <f>'Adroit Sales Summary'!AP157+'Asst Agencies'!AP157+'STM Web Sales Summary'!AP157</f>
        <v>0</v>
      </c>
      <c r="AQ157" s="91">
        <f>'Adroit Sales Summary'!AQ157+'Asst Agencies'!AQ157+'STM Web Sales Summary'!AQ157</f>
        <v>0</v>
      </c>
      <c r="AR157" s="91">
        <f>'Adroit Sales Summary'!AR157+'Asst Agencies'!AR157+'STM Web Sales Summary'!AR157</f>
        <v>1</v>
      </c>
      <c r="AS157" s="91">
        <f>'Adroit Sales Summary'!AS157+'Asst Agencies'!AS157+'STM Web Sales Summary'!AS157</f>
        <v>6</v>
      </c>
      <c r="AT157" s="91">
        <f>'Adroit Sales Summary'!AT157+'Asst Agencies'!AT157+'STM Web Sales Summary'!AT157</f>
        <v>0</v>
      </c>
      <c r="AU157" s="91">
        <f>'Adroit Sales Summary'!AU157+'Asst Agencies'!AU157+'STM Web Sales Summary'!AU157</f>
        <v>0</v>
      </c>
      <c r="AV157" s="91">
        <f>'Adroit Sales Summary'!AV157+'Asst Agencies'!AV157+'STM Web Sales Summary'!AV157</f>
        <v>0</v>
      </c>
      <c r="AW157" s="91">
        <f>'Adroit Sales Summary'!AW157+'Asst Agencies'!AW157+'STM Web Sales Summary'!AW157</f>
        <v>0</v>
      </c>
      <c r="AX157" s="91">
        <f>'Adroit Sales Summary'!AX157+'Asst Agencies'!AX157+'STM Web Sales Summary'!AX157</f>
        <v>0</v>
      </c>
      <c r="AY157" s="91">
        <f>'Adroit Sales Summary'!AY157+'Asst Agencies'!AY157+'STM Web Sales Summary'!AY157</f>
        <v>0</v>
      </c>
      <c r="AZ157" s="91">
        <f>'Adroit Sales Summary'!AZ157+'Asst Agencies'!AZ157+'STM Web Sales Summary'!AZ157</f>
        <v>0</v>
      </c>
      <c r="BA157" s="14">
        <f>'Adroit Sales Summary'!BA157+'Asst Agencies'!BA157+'STM Web Sales Summary'!BA157</f>
        <v>19</v>
      </c>
      <c r="BC157" s="91">
        <f>'Adroit Sales Summary'!BB157+'Asst Agencies'!BB157+'Asst Agencies'!BJ157+'Asst Agencies'!BR157+'Asst Agencies'!BZ157+'Asst Agencies'!CH157+'Asst Agencies'!CP157+'STM Web Sales Summary'!BC157</f>
        <v>0</v>
      </c>
      <c r="BD157" s="91">
        <f>'Adroit Sales Summary'!BC157+'Asst Agencies'!BC157+'Asst Agencies'!BK157+'Asst Agencies'!BS157+'Asst Agencies'!CA157+'Asst Agencies'!CI157+'Asst Agencies'!CQ157+'STM Web Sales Summary'!BD157</f>
        <v>0</v>
      </c>
      <c r="BE157" s="91">
        <f>'Adroit Sales Summary'!BD157+'Asst Agencies'!BD157+'Asst Agencies'!BL157+'Asst Agencies'!BT157+'Asst Agencies'!CB157+'Asst Agencies'!CJ157+'Asst Agencies'!CR157+'STM Web Sales Summary'!BE157</f>
        <v>1</v>
      </c>
      <c r="BF157" s="91">
        <f>'Adroit Sales Summary'!BE157+'Asst Agencies'!BE157+'Asst Agencies'!BM157+'Asst Agencies'!BU157+'Asst Agencies'!CC157+'Asst Agencies'!CK157+'Asst Agencies'!CS157+'STM Web Sales Summary'!BF157</f>
        <v>2</v>
      </c>
      <c r="BG157" s="60">
        <f>'Adroit Sales Summary'!BF157+'Asst Agencies'!BF157+'Asst Agencies'!BN157+'Asst Agencies'!BV157+'Asst Agencies'!CD157+'Asst Agencies'!CL157+'Asst Agencies'!CT157+'STM Web Sales Summary'!BG157</f>
        <v>0</v>
      </c>
      <c r="BH157" s="29">
        <f>'Adroit Sales Summary'!BG157+'Asst Agencies'!BG157+'Asst Agencies'!BO157+'Asst Agencies'!BW157+'Asst Agencies'!CE157+'Asst Agencies'!CM157+'Asst Agencies'!CU157+'STM Web Sales Summary'!BH157</f>
        <v>4</v>
      </c>
      <c r="BI157" s="29">
        <f>'Adroit Sales Summary'!BH157+'Asst Agencies'!BH157+'Asst Agencies'!BP157+'Asst Agencies'!BX157+'Asst Agencies'!CF157+'Asst Agencies'!CN157+'Asst Agencies'!CV157+'STM Web Sales Summary'!BI157</f>
        <v>8</v>
      </c>
      <c r="BJ157" s="57">
        <f>'Adroit Sales Summary'!BI157+'Asst Agencies'!BI157+'Asst Agencies'!BQ157+'Asst Agencies'!BY157+'Asst Agencies'!CG157+'Asst Agencies'!CO157+'Asst Agencies'!CW157+'STM Web Sales Summary'!BJ157</f>
        <v>4</v>
      </c>
      <c r="BK157" s="14">
        <f t="shared" si="4"/>
        <v>19</v>
      </c>
      <c r="BL157" s="91">
        <f>'Adroit Sales Summary'!BK157</f>
        <v>7</v>
      </c>
      <c r="BM157" s="91">
        <f t="shared" si="5"/>
        <v>12</v>
      </c>
    </row>
    <row r="158" spans="1:65" x14ac:dyDescent="0.45">
      <c r="A158" s="2">
        <v>42867</v>
      </c>
      <c r="B158" s="91">
        <f>'Adroit Sales Summary'!B158+'Asst Agencies'!B158+'STM Web Sales Summary'!B158</f>
        <v>1</v>
      </c>
      <c r="C158" s="91">
        <f>'Adroit Sales Summary'!C158+'Asst Agencies'!C158+'STM Web Sales Summary'!C158</f>
        <v>0</v>
      </c>
      <c r="D158" s="91">
        <f>'Adroit Sales Summary'!D158+'Asst Agencies'!D158+'STM Web Sales Summary'!D158</f>
        <v>3</v>
      </c>
      <c r="E158" s="91">
        <f>'Adroit Sales Summary'!E158+'Asst Agencies'!E158+'STM Web Sales Summary'!E158</f>
        <v>0</v>
      </c>
      <c r="F158" s="91">
        <f>'Adroit Sales Summary'!F158+'Asst Agencies'!F158+'STM Web Sales Summary'!F158</f>
        <v>0</v>
      </c>
      <c r="G158" s="91">
        <f>'Adroit Sales Summary'!G158+'Asst Agencies'!G158+'STM Web Sales Summary'!G158</f>
        <v>0</v>
      </c>
      <c r="H158" s="91">
        <f>'Adroit Sales Summary'!H158+'Asst Agencies'!H158+'STM Web Sales Summary'!H158</f>
        <v>0</v>
      </c>
      <c r="I158" s="91">
        <f>'Adroit Sales Summary'!I158+'Asst Agencies'!I158+'STM Web Sales Summary'!I158</f>
        <v>0</v>
      </c>
      <c r="J158" s="91">
        <f>'Adroit Sales Summary'!J158+'Asst Agencies'!J158+'STM Web Sales Summary'!J158</f>
        <v>0</v>
      </c>
      <c r="K158" s="91">
        <f>'Adroit Sales Summary'!K158+'Asst Agencies'!K158+'STM Web Sales Summary'!K158</f>
        <v>0</v>
      </c>
      <c r="L158" s="91">
        <f>'Adroit Sales Summary'!L158+'Asst Agencies'!L158+'STM Web Sales Summary'!L158</f>
        <v>3</v>
      </c>
      <c r="M158" s="91">
        <f>'Adroit Sales Summary'!M158+'Asst Agencies'!M158+'STM Web Sales Summary'!M158</f>
        <v>0</v>
      </c>
      <c r="N158" s="91">
        <f>'Adroit Sales Summary'!N158+'Asst Agencies'!N158+'STM Web Sales Summary'!N158</f>
        <v>0</v>
      </c>
      <c r="O158" s="91">
        <f>'Adroit Sales Summary'!O158+'Asst Agencies'!O158+'STM Web Sales Summary'!O158</f>
        <v>2</v>
      </c>
      <c r="P158" s="91">
        <f>'Adroit Sales Summary'!P158+'Asst Agencies'!P158+'STM Web Sales Summary'!P158</f>
        <v>0</v>
      </c>
      <c r="Q158" s="91">
        <f>'Adroit Sales Summary'!Q158+'Asst Agencies'!Q158+'STM Web Sales Summary'!Q158</f>
        <v>1</v>
      </c>
      <c r="R158" s="91">
        <f>'Adroit Sales Summary'!R158+'Asst Agencies'!R158+'STM Web Sales Summary'!R158</f>
        <v>0</v>
      </c>
      <c r="S158" s="91">
        <f>'Adroit Sales Summary'!S158+'Asst Agencies'!S158+'STM Web Sales Summary'!S158</f>
        <v>0</v>
      </c>
      <c r="T158" s="91">
        <f>'Adroit Sales Summary'!T158+'Asst Agencies'!T158+'STM Web Sales Summary'!T158</f>
        <v>0</v>
      </c>
      <c r="U158" s="91">
        <f>'Adroit Sales Summary'!U158+'Asst Agencies'!U158+'STM Web Sales Summary'!U158</f>
        <v>0</v>
      </c>
      <c r="V158" s="91">
        <f>'Adroit Sales Summary'!V158+'Asst Agencies'!V158+'STM Web Sales Summary'!V158</f>
        <v>0</v>
      </c>
      <c r="W158" s="91">
        <f>'Adroit Sales Summary'!W158+'Asst Agencies'!W158+'STM Web Sales Summary'!W158</f>
        <v>0</v>
      </c>
      <c r="X158" s="91">
        <f>'Adroit Sales Summary'!X158+'Asst Agencies'!X158+'STM Web Sales Summary'!X158</f>
        <v>1</v>
      </c>
      <c r="Y158" s="91">
        <f>'Adroit Sales Summary'!Y158+'Asst Agencies'!Y158+'STM Web Sales Summary'!Y158</f>
        <v>0</v>
      </c>
      <c r="Z158" s="91">
        <f>'Adroit Sales Summary'!Z158+'Asst Agencies'!Z158+'STM Web Sales Summary'!Z158</f>
        <v>0</v>
      </c>
      <c r="AA158" s="91">
        <f>'Adroit Sales Summary'!AA158+'Asst Agencies'!AA158+'STM Web Sales Summary'!AA158</f>
        <v>0</v>
      </c>
      <c r="AB158" s="91">
        <f>'Adroit Sales Summary'!AB158+'Asst Agencies'!AB158+'STM Web Sales Summary'!AB158</f>
        <v>0</v>
      </c>
      <c r="AC158" s="91">
        <f>'Adroit Sales Summary'!AC158+'Asst Agencies'!AC158+'STM Web Sales Summary'!AC158</f>
        <v>0</v>
      </c>
      <c r="AD158" s="91">
        <f>'Adroit Sales Summary'!AD158+'Asst Agencies'!AD158+'STM Web Sales Summary'!AD158</f>
        <v>0</v>
      </c>
      <c r="AE158" s="91">
        <f>'Adroit Sales Summary'!AE158+'Asst Agencies'!AE158+'STM Web Sales Summary'!AE158</f>
        <v>0</v>
      </c>
      <c r="AF158" s="91">
        <f>'Adroit Sales Summary'!AF158+'Asst Agencies'!AF158+'STM Web Sales Summary'!AF158</f>
        <v>0</v>
      </c>
      <c r="AG158" s="91">
        <f>'Adroit Sales Summary'!AG158+'Asst Agencies'!AG158+'STM Web Sales Summary'!AG158</f>
        <v>0</v>
      </c>
      <c r="AH158" s="91">
        <f>'Adroit Sales Summary'!AH158+'Asst Agencies'!AH158+'STM Web Sales Summary'!AH158</f>
        <v>0</v>
      </c>
      <c r="AI158" s="91">
        <f>'Adroit Sales Summary'!AI158+'Asst Agencies'!AI158+'STM Web Sales Summary'!AI158</f>
        <v>0</v>
      </c>
      <c r="AJ158" s="91">
        <f>'Adroit Sales Summary'!AJ158+'Asst Agencies'!AJ158+'STM Web Sales Summary'!AJ158</f>
        <v>0</v>
      </c>
      <c r="AK158" s="91">
        <f>'Adroit Sales Summary'!AK158+'Asst Agencies'!AK158+'STM Web Sales Summary'!AK158</f>
        <v>0</v>
      </c>
      <c r="AL158" s="91">
        <f>'Adroit Sales Summary'!AL158+'Asst Agencies'!AL158+'STM Web Sales Summary'!AL158</f>
        <v>0</v>
      </c>
      <c r="AM158" s="91">
        <f>'Adroit Sales Summary'!AM158+'Asst Agencies'!AM158+'STM Web Sales Summary'!AM158</f>
        <v>0</v>
      </c>
      <c r="AN158" s="91">
        <f>'Adroit Sales Summary'!AN158+'Asst Agencies'!AN158+'STM Web Sales Summary'!AN158</f>
        <v>5</v>
      </c>
      <c r="AO158" s="91">
        <f>'Adroit Sales Summary'!AO158+'Asst Agencies'!AO158+'STM Web Sales Summary'!AO158</f>
        <v>0</v>
      </c>
      <c r="AP158" s="91">
        <f>'Adroit Sales Summary'!AP158+'Asst Agencies'!AP158+'STM Web Sales Summary'!AP158</f>
        <v>0</v>
      </c>
      <c r="AQ158" s="91">
        <f>'Adroit Sales Summary'!AQ158+'Asst Agencies'!AQ158+'STM Web Sales Summary'!AQ158</f>
        <v>0</v>
      </c>
      <c r="AR158" s="91">
        <f>'Adroit Sales Summary'!AR158+'Asst Agencies'!AR158+'STM Web Sales Summary'!AR158</f>
        <v>1</v>
      </c>
      <c r="AS158" s="91">
        <f>'Adroit Sales Summary'!AS158+'Asst Agencies'!AS158+'STM Web Sales Summary'!AS158</f>
        <v>4</v>
      </c>
      <c r="AT158" s="91">
        <f>'Adroit Sales Summary'!AT158+'Asst Agencies'!AT158+'STM Web Sales Summary'!AT158</f>
        <v>0</v>
      </c>
      <c r="AU158" s="91">
        <f>'Adroit Sales Summary'!AU158+'Asst Agencies'!AU158+'STM Web Sales Summary'!AU158</f>
        <v>0</v>
      </c>
      <c r="AV158" s="91">
        <f>'Adroit Sales Summary'!AV158+'Asst Agencies'!AV158+'STM Web Sales Summary'!AV158</f>
        <v>2</v>
      </c>
      <c r="AW158" s="91">
        <f>'Adroit Sales Summary'!AW158+'Asst Agencies'!AW158+'STM Web Sales Summary'!AW158</f>
        <v>0</v>
      </c>
      <c r="AX158" s="91">
        <f>'Adroit Sales Summary'!AX158+'Asst Agencies'!AX158+'STM Web Sales Summary'!AX158</f>
        <v>0</v>
      </c>
      <c r="AY158" s="91">
        <f>'Adroit Sales Summary'!AY158+'Asst Agencies'!AY158+'STM Web Sales Summary'!AY158</f>
        <v>0</v>
      </c>
      <c r="AZ158" s="91">
        <f>'Adroit Sales Summary'!AZ158+'Asst Agencies'!AZ158+'STM Web Sales Summary'!AZ158</f>
        <v>1</v>
      </c>
      <c r="BA158" s="14">
        <f>'Adroit Sales Summary'!BA158+'Asst Agencies'!BA158+'STM Web Sales Summary'!BA158</f>
        <v>24</v>
      </c>
      <c r="BC158" s="91">
        <f>'Adroit Sales Summary'!BB158+'Asst Agencies'!BB158+'Asst Agencies'!BJ158+'Asst Agencies'!BR158+'Asst Agencies'!BZ158+'Asst Agencies'!CH158+'Asst Agencies'!CP158+'STM Web Sales Summary'!BC158</f>
        <v>0</v>
      </c>
      <c r="BD158" s="91">
        <f>'Adroit Sales Summary'!BC158+'Asst Agencies'!BC158+'Asst Agencies'!BK158+'Asst Agencies'!BS158+'Asst Agencies'!CA158+'Asst Agencies'!CI158+'Asst Agencies'!CQ158+'STM Web Sales Summary'!BD158</f>
        <v>0</v>
      </c>
      <c r="BE158" s="91">
        <f>'Adroit Sales Summary'!BD158+'Asst Agencies'!BD158+'Asst Agencies'!BL158+'Asst Agencies'!BT158+'Asst Agencies'!CB158+'Asst Agencies'!CJ158+'Asst Agencies'!CR158+'STM Web Sales Summary'!BE158</f>
        <v>1</v>
      </c>
      <c r="BF158" s="91">
        <f>'Adroit Sales Summary'!BE158+'Asst Agencies'!BE158+'Asst Agencies'!BM158+'Asst Agencies'!BU158+'Asst Agencies'!CC158+'Asst Agencies'!CK158+'Asst Agencies'!CS158+'STM Web Sales Summary'!BF158</f>
        <v>0</v>
      </c>
      <c r="BG158" s="60">
        <f>'Adroit Sales Summary'!BF158+'Asst Agencies'!BF158+'Asst Agencies'!BN158+'Asst Agencies'!BV158+'Asst Agencies'!CD158+'Asst Agencies'!CL158+'Asst Agencies'!CT158+'STM Web Sales Summary'!BG158</f>
        <v>2</v>
      </c>
      <c r="BH158" s="29">
        <f>'Adroit Sales Summary'!BG158+'Asst Agencies'!BG158+'Asst Agencies'!BO158+'Asst Agencies'!BW158+'Asst Agencies'!CE158+'Asst Agencies'!CM158+'Asst Agencies'!CU158+'STM Web Sales Summary'!BH158</f>
        <v>2</v>
      </c>
      <c r="BI158" s="29">
        <f>'Adroit Sales Summary'!BH158+'Asst Agencies'!BH158+'Asst Agencies'!BP158+'Asst Agencies'!BX158+'Asst Agencies'!CF158+'Asst Agencies'!CN158+'Asst Agencies'!CV158+'STM Web Sales Summary'!BI158</f>
        <v>6</v>
      </c>
      <c r="BJ158" s="57">
        <f>'Adroit Sales Summary'!BI158+'Asst Agencies'!BI158+'Asst Agencies'!BQ158+'Asst Agencies'!BY158+'Asst Agencies'!CG158+'Asst Agencies'!CO158+'Asst Agencies'!CW158+'STM Web Sales Summary'!BJ158</f>
        <v>13</v>
      </c>
      <c r="BK158" s="14">
        <f t="shared" si="4"/>
        <v>24</v>
      </c>
      <c r="BL158" s="91">
        <f>'Adroit Sales Summary'!BK158</f>
        <v>6</v>
      </c>
      <c r="BM158" s="91">
        <f t="shared" si="5"/>
        <v>18</v>
      </c>
    </row>
    <row r="159" spans="1:65" x14ac:dyDescent="0.45">
      <c r="A159" s="2">
        <v>42868</v>
      </c>
      <c r="B159" s="91">
        <f>'Adroit Sales Summary'!B159+'Asst Agencies'!B159+'STM Web Sales Summary'!B159</f>
        <v>0</v>
      </c>
      <c r="C159" s="91">
        <f>'Adroit Sales Summary'!C159+'Asst Agencies'!C159+'STM Web Sales Summary'!C159</f>
        <v>0</v>
      </c>
      <c r="D159" s="91">
        <f>'Adroit Sales Summary'!D159+'Asst Agencies'!D159+'STM Web Sales Summary'!D159</f>
        <v>0</v>
      </c>
      <c r="E159" s="91">
        <f>'Adroit Sales Summary'!E159+'Asst Agencies'!E159+'STM Web Sales Summary'!E159</f>
        <v>0</v>
      </c>
      <c r="F159" s="91">
        <f>'Adroit Sales Summary'!F159+'Asst Agencies'!F159+'STM Web Sales Summary'!F159</f>
        <v>0</v>
      </c>
      <c r="G159" s="91">
        <f>'Adroit Sales Summary'!G159+'Asst Agencies'!G159+'STM Web Sales Summary'!G159</f>
        <v>0</v>
      </c>
      <c r="H159" s="91">
        <f>'Adroit Sales Summary'!H159+'Asst Agencies'!H159+'STM Web Sales Summary'!H159</f>
        <v>0</v>
      </c>
      <c r="I159" s="91">
        <f>'Adroit Sales Summary'!I159+'Asst Agencies'!I159+'STM Web Sales Summary'!I159</f>
        <v>0</v>
      </c>
      <c r="J159" s="91">
        <f>'Adroit Sales Summary'!J159+'Asst Agencies'!J159+'STM Web Sales Summary'!J159</f>
        <v>0</v>
      </c>
      <c r="K159" s="91">
        <f>'Adroit Sales Summary'!K159+'Asst Agencies'!K159+'STM Web Sales Summary'!K159</f>
        <v>0</v>
      </c>
      <c r="L159" s="91">
        <f>'Adroit Sales Summary'!L159+'Asst Agencies'!L159+'STM Web Sales Summary'!L159</f>
        <v>0</v>
      </c>
      <c r="M159" s="91">
        <f>'Adroit Sales Summary'!M159+'Asst Agencies'!M159+'STM Web Sales Summary'!M159</f>
        <v>0</v>
      </c>
      <c r="N159" s="91">
        <f>'Adroit Sales Summary'!N159+'Asst Agencies'!N159+'STM Web Sales Summary'!N159</f>
        <v>0</v>
      </c>
      <c r="O159" s="91">
        <f>'Adroit Sales Summary'!O159+'Asst Agencies'!O159+'STM Web Sales Summary'!O159</f>
        <v>0</v>
      </c>
      <c r="P159" s="91">
        <f>'Adroit Sales Summary'!P159+'Asst Agencies'!P159+'STM Web Sales Summary'!P159</f>
        <v>0</v>
      </c>
      <c r="Q159" s="91">
        <f>'Adroit Sales Summary'!Q159+'Asst Agencies'!Q159+'STM Web Sales Summary'!Q159</f>
        <v>0</v>
      </c>
      <c r="R159" s="91">
        <f>'Adroit Sales Summary'!R159+'Asst Agencies'!R159+'STM Web Sales Summary'!R159</f>
        <v>0</v>
      </c>
      <c r="S159" s="91">
        <f>'Adroit Sales Summary'!S159+'Asst Agencies'!S159+'STM Web Sales Summary'!S159</f>
        <v>0</v>
      </c>
      <c r="T159" s="91">
        <f>'Adroit Sales Summary'!T159+'Asst Agencies'!T159+'STM Web Sales Summary'!T159</f>
        <v>0</v>
      </c>
      <c r="U159" s="91">
        <f>'Adroit Sales Summary'!U159+'Asst Agencies'!U159+'STM Web Sales Summary'!U159</f>
        <v>0</v>
      </c>
      <c r="V159" s="91">
        <f>'Adroit Sales Summary'!V159+'Asst Agencies'!V159+'STM Web Sales Summary'!V159</f>
        <v>0</v>
      </c>
      <c r="W159" s="91">
        <f>'Adroit Sales Summary'!W159+'Asst Agencies'!W159+'STM Web Sales Summary'!W159</f>
        <v>0</v>
      </c>
      <c r="X159" s="91">
        <f>'Adroit Sales Summary'!X159+'Asst Agencies'!X159+'STM Web Sales Summary'!X159</f>
        <v>0</v>
      </c>
      <c r="Y159" s="91">
        <f>'Adroit Sales Summary'!Y159+'Asst Agencies'!Y159+'STM Web Sales Summary'!Y159</f>
        <v>0</v>
      </c>
      <c r="Z159" s="91">
        <f>'Adroit Sales Summary'!Z159+'Asst Agencies'!Z159+'STM Web Sales Summary'!Z159</f>
        <v>0</v>
      </c>
      <c r="AA159" s="91">
        <f>'Adroit Sales Summary'!AA159+'Asst Agencies'!AA159+'STM Web Sales Summary'!AA159</f>
        <v>0</v>
      </c>
      <c r="AB159" s="91">
        <f>'Adroit Sales Summary'!AB159+'Asst Agencies'!AB159+'STM Web Sales Summary'!AB159</f>
        <v>0</v>
      </c>
      <c r="AC159" s="91">
        <f>'Adroit Sales Summary'!AC159+'Asst Agencies'!AC159+'STM Web Sales Summary'!AC159</f>
        <v>0</v>
      </c>
      <c r="AD159" s="91">
        <f>'Adroit Sales Summary'!AD159+'Asst Agencies'!AD159+'STM Web Sales Summary'!AD159</f>
        <v>0</v>
      </c>
      <c r="AE159" s="91">
        <f>'Adroit Sales Summary'!AE159+'Asst Agencies'!AE159+'STM Web Sales Summary'!AE159</f>
        <v>0</v>
      </c>
      <c r="AF159" s="91">
        <f>'Adroit Sales Summary'!AF159+'Asst Agencies'!AF159+'STM Web Sales Summary'!AF159</f>
        <v>0</v>
      </c>
      <c r="AG159" s="91">
        <f>'Adroit Sales Summary'!AG159+'Asst Agencies'!AG159+'STM Web Sales Summary'!AG159</f>
        <v>0</v>
      </c>
      <c r="AH159" s="91">
        <f>'Adroit Sales Summary'!AH159+'Asst Agencies'!AH159+'STM Web Sales Summary'!AH159</f>
        <v>0</v>
      </c>
      <c r="AI159" s="91">
        <f>'Adroit Sales Summary'!AI159+'Asst Agencies'!AI159+'STM Web Sales Summary'!AI159</f>
        <v>0</v>
      </c>
      <c r="AJ159" s="91">
        <f>'Adroit Sales Summary'!AJ159+'Asst Agencies'!AJ159+'STM Web Sales Summary'!AJ159</f>
        <v>0</v>
      </c>
      <c r="AK159" s="91">
        <f>'Adroit Sales Summary'!AK159+'Asst Agencies'!AK159+'STM Web Sales Summary'!AK159</f>
        <v>0</v>
      </c>
      <c r="AL159" s="91">
        <f>'Adroit Sales Summary'!AL159+'Asst Agencies'!AL159+'STM Web Sales Summary'!AL159</f>
        <v>0</v>
      </c>
      <c r="AM159" s="91">
        <f>'Adroit Sales Summary'!AM159+'Asst Agencies'!AM159+'STM Web Sales Summary'!AM159</f>
        <v>0</v>
      </c>
      <c r="AN159" s="91">
        <f>'Adroit Sales Summary'!AN159+'Asst Agencies'!AN159+'STM Web Sales Summary'!AN159</f>
        <v>1</v>
      </c>
      <c r="AO159" s="91">
        <f>'Adroit Sales Summary'!AO159+'Asst Agencies'!AO159+'STM Web Sales Summary'!AO159</f>
        <v>0</v>
      </c>
      <c r="AP159" s="91">
        <f>'Adroit Sales Summary'!AP159+'Asst Agencies'!AP159+'STM Web Sales Summary'!AP159</f>
        <v>0</v>
      </c>
      <c r="AQ159" s="91">
        <f>'Adroit Sales Summary'!AQ159+'Asst Agencies'!AQ159+'STM Web Sales Summary'!AQ159</f>
        <v>0</v>
      </c>
      <c r="AR159" s="91">
        <f>'Adroit Sales Summary'!AR159+'Asst Agencies'!AR159+'STM Web Sales Summary'!AR159</f>
        <v>0</v>
      </c>
      <c r="AS159" s="91">
        <f>'Adroit Sales Summary'!AS159+'Asst Agencies'!AS159+'STM Web Sales Summary'!AS159</f>
        <v>0</v>
      </c>
      <c r="AT159" s="91">
        <f>'Adroit Sales Summary'!AT159+'Asst Agencies'!AT159+'STM Web Sales Summary'!AT159</f>
        <v>0</v>
      </c>
      <c r="AU159" s="91">
        <f>'Adroit Sales Summary'!AU159+'Asst Agencies'!AU159+'STM Web Sales Summary'!AU159</f>
        <v>0</v>
      </c>
      <c r="AV159" s="91">
        <f>'Adroit Sales Summary'!AV159+'Asst Agencies'!AV159+'STM Web Sales Summary'!AV159</f>
        <v>0</v>
      </c>
      <c r="AW159" s="91">
        <f>'Adroit Sales Summary'!AW159+'Asst Agencies'!AW159+'STM Web Sales Summary'!AW159</f>
        <v>0</v>
      </c>
      <c r="AX159" s="91">
        <f>'Adroit Sales Summary'!AX159+'Asst Agencies'!AX159+'STM Web Sales Summary'!AX159</f>
        <v>0</v>
      </c>
      <c r="AY159" s="91">
        <f>'Adroit Sales Summary'!AY159+'Asst Agencies'!AY159+'STM Web Sales Summary'!AY159</f>
        <v>0</v>
      </c>
      <c r="AZ159" s="91">
        <f>'Adroit Sales Summary'!AZ159+'Asst Agencies'!AZ159+'STM Web Sales Summary'!AZ159</f>
        <v>0</v>
      </c>
      <c r="BA159" s="14">
        <f>'Adroit Sales Summary'!BA159+'Asst Agencies'!BA159+'STM Web Sales Summary'!BA159</f>
        <v>1</v>
      </c>
      <c r="BC159" s="91">
        <f>'Adroit Sales Summary'!BB159+'Asst Agencies'!BB159+'Asst Agencies'!BJ159+'Asst Agencies'!BR159+'Asst Agencies'!BZ159+'Asst Agencies'!CH159+'Asst Agencies'!CP159+'STM Web Sales Summary'!BC159</f>
        <v>0</v>
      </c>
      <c r="BD159" s="91">
        <f>'Adroit Sales Summary'!BC159+'Asst Agencies'!BC159+'Asst Agencies'!BK159+'Asst Agencies'!BS159+'Asst Agencies'!CA159+'Asst Agencies'!CI159+'Asst Agencies'!CQ159+'STM Web Sales Summary'!BD159</f>
        <v>0</v>
      </c>
      <c r="BE159" s="91">
        <f>'Adroit Sales Summary'!BD159+'Asst Agencies'!BD159+'Asst Agencies'!BL159+'Asst Agencies'!BT159+'Asst Agencies'!CB159+'Asst Agencies'!CJ159+'Asst Agencies'!CR159+'STM Web Sales Summary'!BE159</f>
        <v>0</v>
      </c>
      <c r="BF159" s="91">
        <f>'Adroit Sales Summary'!BE159+'Asst Agencies'!BE159+'Asst Agencies'!BM159+'Asst Agencies'!BU159+'Asst Agencies'!CC159+'Asst Agencies'!CK159+'Asst Agencies'!CS159+'STM Web Sales Summary'!BF159</f>
        <v>1</v>
      </c>
      <c r="BG159" s="60">
        <f>'Adroit Sales Summary'!BF159+'Asst Agencies'!BF159+'Asst Agencies'!BN159+'Asst Agencies'!BV159+'Asst Agencies'!CD159+'Asst Agencies'!CL159+'Asst Agencies'!CT159+'STM Web Sales Summary'!BG159</f>
        <v>0</v>
      </c>
      <c r="BH159" s="29">
        <f>'Adroit Sales Summary'!BG159+'Asst Agencies'!BG159+'Asst Agencies'!BO159+'Asst Agencies'!BW159+'Asst Agencies'!CE159+'Asst Agencies'!CM159+'Asst Agencies'!CU159+'STM Web Sales Summary'!BH159</f>
        <v>0</v>
      </c>
      <c r="BI159" s="29">
        <f>'Adroit Sales Summary'!BH159+'Asst Agencies'!BH159+'Asst Agencies'!BP159+'Asst Agencies'!BX159+'Asst Agencies'!CF159+'Asst Agencies'!CN159+'Asst Agencies'!CV159+'STM Web Sales Summary'!BI159</f>
        <v>0</v>
      </c>
      <c r="BJ159" s="57">
        <f>'Adroit Sales Summary'!BI159+'Asst Agencies'!BI159+'Asst Agencies'!BQ159+'Asst Agencies'!BY159+'Asst Agencies'!CG159+'Asst Agencies'!CO159+'Asst Agencies'!CW159+'STM Web Sales Summary'!BJ159</f>
        <v>0</v>
      </c>
      <c r="BK159" s="14">
        <f t="shared" si="4"/>
        <v>1</v>
      </c>
      <c r="BL159" s="91">
        <f>'Adroit Sales Summary'!BK159</f>
        <v>0</v>
      </c>
      <c r="BM159" s="91">
        <f t="shared" si="5"/>
        <v>1</v>
      </c>
    </row>
    <row r="160" spans="1:65" s="18" customFormat="1" x14ac:dyDescent="0.45">
      <c r="A160" s="3" t="s">
        <v>58</v>
      </c>
      <c r="B160" s="4">
        <f>'Adroit Sales Summary'!B160+'Asst Agencies'!B160+'STM Web Sales Summary'!B160</f>
        <v>3</v>
      </c>
      <c r="C160" s="4">
        <f>'Adroit Sales Summary'!C160+'Asst Agencies'!C160+'STM Web Sales Summary'!C160</f>
        <v>0</v>
      </c>
      <c r="D160" s="4">
        <f>'Adroit Sales Summary'!D160+'Asst Agencies'!D160+'STM Web Sales Summary'!D160</f>
        <v>6</v>
      </c>
      <c r="E160" s="4">
        <f>'Adroit Sales Summary'!E160+'Asst Agencies'!E160+'STM Web Sales Summary'!E160</f>
        <v>1</v>
      </c>
      <c r="F160" s="4">
        <f>'Adroit Sales Summary'!F160+'Asst Agencies'!F160+'STM Web Sales Summary'!F160</f>
        <v>0</v>
      </c>
      <c r="G160" s="4">
        <f>'Adroit Sales Summary'!G160+'Asst Agencies'!G160+'STM Web Sales Summary'!G160</f>
        <v>0</v>
      </c>
      <c r="H160" s="4">
        <f>'Adroit Sales Summary'!H160+'Asst Agencies'!H160+'STM Web Sales Summary'!H160</f>
        <v>0</v>
      </c>
      <c r="I160" s="4">
        <f>'Adroit Sales Summary'!I160+'Asst Agencies'!I160+'STM Web Sales Summary'!I160</f>
        <v>0</v>
      </c>
      <c r="J160" s="4">
        <f>'Adroit Sales Summary'!J160+'Asst Agencies'!J160+'STM Web Sales Summary'!J160</f>
        <v>0</v>
      </c>
      <c r="K160" s="4">
        <f>'Adroit Sales Summary'!K160+'Asst Agencies'!K160+'STM Web Sales Summary'!K160</f>
        <v>6</v>
      </c>
      <c r="L160" s="4">
        <f>'Adroit Sales Summary'!L160+'Asst Agencies'!L160+'STM Web Sales Summary'!L160</f>
        <v>11</v>
      </c>
      <c r="M160" s="4">
        <f>'Adroit Sales Summary'!M160+'Asst Agencies'!M160+'STM Web Sales Summary'!M160</f>
        <v>0</v>
      </c>
      <c r="N160" s="4">
        <f>'Adroit Sales Summary'!N160+'Asst Agencies'!N160+'STM Web Sales Summary'!N160</f>
        <v>0</v>
      </c>
      <c r="O160" s="4">
        <f>'Adroit Sales Summary'!O160+'Asst Agencies'!O160+'STM Web Sales Summary'!O160</f>
        <v>4</v>
      </c>
      <c r="P160" s="4">
        <f>'Adroit Sales Summary'!P160+'Asst Agencies'!P160+'STM Web Sales Summary'!P160</f>
        <v>0</v>
      </c>
      <c r="Q160" s="4">
        <f>'Adroit Sales Summary'!Q160+'Asst Agencies'!Q160+'STM Web Sales Summary'!Q160</f>
        <v>1</v>
      </c>
      <c r="R160" s="4">
        <f>'Adroit Sales Summary'!R160+'Asst Agencies'!R160+'STM Web Sales Summary'!R160</f>
        <v>0</v>
      </c>
      <c r="S160" s="4">
        <f>'Adroit Sales Summary'!S160+'Asst Agencies'!S160+'STM Web Sales Summary'!S160</f>
        <v>3</v>
      </c>
      <c r="T160" s="4">
        <f>'Adroit Sales Summary'!T160+'Asst Agencies'!T160+'STM Web Sales Summary'!T160</f>
        <v>0</v>
      </c>
      <c r="U160" s="4">
        <f>'Adroit Sales Summary'!U160+'Asst Agencies'!U160+'STM Web Sales Summary'!U160</f>
        <v>0</v>
      </c>
      <c r="V160" s="4">
        <f>'Adroit Sales Summary'!V160+'Asst Agencies'!V160+'STM Web Sales Summary'!V160</f>
        <v>0</v>
      </c>
      <c r="W160" s="4">
        <f>'Adroit Sales Summary'!W160+'Asst Agencies'!W160+'STM Web Sales Summary'!W160</f>
        <v>0</v>
      </c>
      <c r="X160" s="4">
        <f>'Adroit Sales Summary'!X160+'Asst Agencies'!X160+'STM Web Sales Summary'!X160</f>
        <v>3</v>
      </c>
      <c r="Y160" s="4">
        <f>'Adroit Sales Summary'!Y160+'Asst Agencies'!Y160+'STM Web Sales Summary'!Y160</f>
        <v>0</v>
      </c>
      <c r="Z160" s="4">
        <f>'Adroit Sales Summary'!Z160+'Asst Agencies'!Z160+'STM Web Sales Summary'!Z160</f>
        <v>0</v>
      </c>
      <c r="AA160" s="4">
        <f>'Adroit Sales Summary'!AA160+'Asst Agencies'!AA160+'STM Web Sales Summary'!AA160</f>
        <v>0</v>
      </c>
      <c r="AB160" s="4">
        <f>'Adroit Sales Summary'!AB160+'Asst Agencies'!AB160+'STM Web Sales Summary'!AB160</f>
        <v>0</v>
      </c>
      <c r="AC160" s="4">
        <f>'Adroit Sales Summary'!AC160+'Asst Agencies'!AC160+'STM Web Sales Summary'!AC160</f>
        <v>0</v>
      </c>
      <c r="AD160" s="4">
        <f>'Adroit Sales Summary'!AD160+'Asst Agencies'!AD160+'STM Web Sales Summary'!AD160</f>
        <v>0</v>
      </c>
      <c r="AE160" s="4">
        <f>'Adroit Sales Summary'!AE160+'Asst Agencies'!AE160+'STM Web Sales Summary'!AE160</f>
        <v>0</v>
      </c>
      <c r="AF160" s="4">
        <f>'Adroit Sales Summary'!AF160+'Asst Agencies'!AF160+'STM Web Sales Summary'!AF160</f>
        <v>0</v>
      </c>
      <c r="AG160" s="4">
        <f>'Adroit Sales Summary'!AG160+'Asst Agencies'!AG160+'STM Web Sales Summary'!AG160</f>
        <v>0</v>
      </c>
      <c r="AH160" s="4">
        <f>'Adroit Sales Summary'!AH160+'Asst Agencies'!AH160+'STM Web Sales Summary'!AH160</f>
        <v>0</v>
      </c>
      <c r="AI160" s="4">
        <f>'Adroit Sales Summary'!AI160+'Asst Agencies'!AI160+'STM Web Sales Summary'!AI160</f>
        <v>0</v>
      </c>
      <c r="AJ160" s="4">
        <f>'Adroit Sales Summary'!AJ160+'Asst Agencies'!AJ160+'STM Web Sales Summary'!AJ160</f>
        <v>0</v>
      </c>
      <c r="AK160" s="4">
        <f>'Adroit Sales Summary'!AK160+'Asst Agencies'!AK160+'STM Web Sales Summary'!AK160</f>
        <v>3</v>
      </c>
      <c r="AL160" s="4">
        <f>'Adroit Sales Summary'!AL160+'Asst Agencies'!AL160+'STM Web Sales Summary'!AL160</f>
        <v>0</v>
      </c>
      <c r="AM160" s="4">
        <f>'Adroit Sales Summary'!AM160+'Asst Agencies'!AM160+'STM Web Sales Summary'!AM160</f>
        <v>0</v>
      </c>
      <c r="AN160" s="4">
        <f>'Adroit Sales Summary'!AN160+'Asst Agencies'!AN160+'STM Web Sales Summary'!AN160</f>
        <v>14</v>
      </c>
      <c r="AO160" s="4">
        <f>'Adroit Sales Summary'!AO160+'Asst Agencies'!AO160+'STM Web Sales Summary'!AO160</f>
        <v>0</v>
      </c>
      <c r="AP160" s="4">
        <f>'Adroit Sales Summary'!AP160+'Asst Agencies'!AP160+'STM Web Sales Summary'!AP160</f>
        <v>0</v>
      </c>
      <c r="AQ160" s="4">
        <f>'Adroit Sales Summary'!AQ160+'Asst Agencies'!AQ160+'STM Web Sales Summary'!AQ160</f>
        <v>0</v>
      </c>
      <c r="AR160" s="4">
        <f>'Adroit Sales Summary'!AR160+'Asst Agencies'!AR160+'STM Web Sales Summary'!AR160</f>
        <v>3</v>
      </c>
      <c r="AS160" s="4">
        <f>'Adroit Sales Summary'!AS160+'Asst Agencies'!AS160+'STM Web Sales Summary'!AS160</f>
        <v>14</v>
      </c>
      <c r="AT160" s="4">
        <f>'Adroit Sales Summary'!AT160+'Asst Agencies'!AT160+'STM Web Sales Summary'!AT160</f>
        <v>0</v>
      </c>
      <c r="AU160" s="4">
        <f>'Adroit Sales Summary'!AU160+'Asst Agencies'!AU160+'STM Web Sales Summary'!AU160</f>
        <v>0</v>
      </c>
      <c r="AV160" s="4">
        <f>'Adroit Sales Summary'!AV160+'Asst Agencies'!AV160+'STM Web Sales Summary'!AV160</f>
        <v>3</v>
      </c>
      <c r="AW160" s="4">
        <f>'Adroit Sales Summary'!AW160+'Asst Agencies'!AW160+'STM Web Sales Summary'!AW160</f>
        <v>0</v>
      </c>
      <c r="AX160" s="4">
        <f>'Adroit Sales Summary'!AX160+'Asst Agencies'!AX160+'STM Web Sales Summary'!AX160</f>
        <v>0</v>
      </c>
      <c r="AY160" s="4">
        <f>'Adroit Sales Summary'!AY160+'Asst Agencies'!AY160+'STM Web Sales Summary'!AY160</f>
        <v>1</v>
      </c>
      <c r="AZ160" s="4">
        <f>'Adroit Sales Summary'!AZ160+'Asst Agencies'!AZ160+'STM Web Sales Summary'!AZ160</f>
        <v>4</v>
      </c>
      <c r="BA160" s="18">
        <f>'Adroit Sales Summary'!BA160+'Asst Agencies'!BA160+'STM Web Sales Summary'!BA160</f>
        <v>80</v>
      </c>
      <c r="BC160" s="4">
        <f>'Adroit Sales Summary'!BB160+'Asst Agencies'!BB160+'Asst Agencies'!BJ160+'Asst Agencies'!BR160+'Asst Agencies'!BZ160+'Asst Agencies'!CH160+'Asst Agencies'!CP160+'STM Web Sales Summary'!BC160</f>
        <v>0</v>
      </c>
      <c r="BD160" s="4">
        <f>'Adroit Sales Summary'!BC160+'Asst Agencies'!BC160+'Asst Agencies'!BK160+'Asst Agencies'!BS160+'Asst Agencies'!CA160+'Asst Agencies'!CI160+'Asst Agencies'!CQ160+'STM Web Sales Summary'!BD160</f>
        <v>0</v>
      </c>
      <c r="BE160" s="4">
        <f>'Adroit Sales Summary'!BD160+'Asst Agencies'!BD160+'Asst Agencies'!BL160+'Asst Agencies'!BT160+'Asst Agencies'!CB160+'Asst Agencies'!CJ160+'Asst Agencies'!CR160+'STM Web Sales Summary'!BE160</f>
        <v>9</v>
      </c>
      <c r="BF160" s="4">
        <f>'Adroit Sales Summary'!BE160+'Asst Agencies'!BE160+'Asst Agencies'!BM160+'Asst Agencies'!BU160+'Asst Agencies'!CC160+'Asst Agencies'!CK160+'Asst Agencies'!CS160+'STM Web Sales Summary'!BF160</f>
        <v>4</v>
      </c>
      <c r="BG160" s="62">
        <f>'Adroit Sales Summary'!BF160+'Asst Agencies'!BF160+'Asst Agencies'!BN160+'Asst Agencies'!BV160+'Asst Agencies'!CD160+'Asst Agencies'!CL160+'Asst Agencies'!CT160+'STM Web Sales Summary'!BG160</f>
        <v>1</v>
      </c>
      <c r="BH160" s="30">
        <f>'Adroit Sales Summary'!BG160+'Asst Agencies'!BG160+'Asst Agencies'!BO160+'Asst Agencies'!BW160+'Asst Agencies'!CE160+'Asst Agencies'!CM160+'Asst Agencies'!CU160+'STM Web Sales Summary'!BH160</f>
        <v>1</v>
      </c>
      <c r="BI160" s="30">
        <f>'Adroit Sales Summary'!BH160+'Asst Agencies'!BH160+'Asst Agencies'!BP160+'Asst Agencies'!BX160+'Asst Agencies'!CF160+'Asst Agencies'!CN160+'Asst Agencies'!CV160+'STM Web Sales Summary'!BI160</f>
        <v>2</v>
      </c>
      <c r="BJ160" s="68">
        <f>'Adroit Sales Summary'!BI160+'Asst Agencies'!BI160+'Asst Agencies'!BQ160+'Asst Agencies'!BY160+'Asst Agencies'!CG160+'Asst Agencies'!CO160+'Asst Agencies'!CW160+'STM Web Sales Summary'!BJ160</f>
        <v>0</v>
      </c>
      <c r="BK160" s="18">
        <f>BK159+BK158+BK157+BK156+BK155+BK154+BK153</f>
        <v>80</v>
      </c>
      <c r="BL160" s="4">
        <f>'Adroit Sales Summary'!BK160</f>
        <v>16</v>
      </c>
      <c r="BM160" s="4">
        <f t="shared" si="5"/>
        <v>64</v>
      </c>
    </row>
    <row r="161" spans="1:65" x14ac:dyDescent="0.45">
      <c r="A161" s="2">
        <v>42869</v>
      </c>
      <c r="B161" s="91">
        <f>'Adroit Sales Summary'!B161+'Asst Agencies'!B161+'STM Web Sales Summary'!B161</f>
        <v>0</v>
      </c>
      <c r="C161" s="91">
        <f>'Adroit Sales Summary'!C161+'Asst Agencies'!C161+'STM Web Sales Summary'!C161</f>
        <v>0</v>
      </c>
      <c r="D161" s="91">
        <f>'Adroit Sales Summary'!D161+'Asst Agencies'!D161+'STM Web Sales Summary'!D161</f>
        <v>0</v>
      </c>
      <c r="E161" s="91">
        <f>'Adroit Sales Summary'!E161+'Asst Agencies'!E161+'STM Web Sales Summary'!E161</f>
        <v>0</v>
      </c>
      <c r="F161" s="91">
        <f>'Adroit Sales Summary'!F161+'Asst Agencies'!F161+'STM Web Sales Summary'!F161</f>
        <v>0</v>
      </c>
      <c r="G161" s="91">
        <f>'Adroit Sales Summary'!G161+'Asst Agencies'!G161+'STM Web Sales Summary'!G161</f>
        <v>0</v>
      </c>
      <c r="H161" s="91">
        <f>'Adroit Sales Summary'!H161+'Asst Agencies'!H161+'STM Web Sales Summary'!H161</f>
        <v>0</v>
      </c>
      <c r="I161" s="91">
        <f>'Adroit Sales Summary'!I161+'Asst Agencies'!I161+'STM Web Sales Summary'!I161</f>
        <v>0</v>
      </c>
      <c r="J161" s="91">
        <f>'Adroit Sales Summary'!J161+'Asst Agencies'!J161+'STM Web Sales Summary'!J161</f>
        <v>0</v>
      </c>
      <c r="K161" s="91">
        <f>'Adroit Sales Summary'!K161+'Asst Agencies'!K161+'STM Web Sales Summary'!K161</f>
        <v>0</v>
      </c>
      <c r="L161" s="91">
        <f>'Adroit Sales Summary'!L161+'Asst Agencies'!L161+'STM Web Sales Summary'!L161</f>
        <v>0</v>
      </c>
      <c r="M161" s="91">
        <f>'Adroit Sales Summary'!M161+'Asst Agencies'!M161+'STM Web Sales Summary'!M161</f>
        <v>0</v>
      </c>
      <c r="N161" s="91">
        <f>'Adroit Sales Summary'!N161+'Asst Agencies'!N161+'STM Web Sales Summary'!N161</f>
        <v>0</v>
      </c>
      <c r="O161" s="91">
        <f>'Adroit Sales Summary'!O161+'Asst Agencies'!O161+'STM Web Sales Summary'!O161</f>
        <v>0</v>
      </c>
      <c r="P161" s="91">
        <f>'Adroit Sales Summary'!P161+'Asst Agencies'!P161+'STM Web Sales Summary'!P161</f>
        <v>0</v>
      </c>
      <c r="Q161" s="91">
        <f>'Adroit Sales Summary'!Q161+'Asst Agencies'!Q161+'STM Web Sales Summary'!Q161</f>
        <v>0</v>
      </c>
      <c r="R161" s="91">
        <f>'Adroit Sales Summary'!R161+'Asst Agencies'!R161+'STM Web Sales Summary'!R161</f>
        <v>0</v>
      </c>
      <c r="S161" s="91">
        <f>'Adroit Sales Summary'!S161+'Asst Agencies'!S161+'STM Web Sales Summary'!S161</f>
        <v>0</v>
      </c>
      <c r="T161" s="91">
        <f>'Adroit Sales Summary'!T161+'Asst Agencies'!T161+'STM Web Sales Summary'!T161</f>
        <v>0</v>
      </c>
      <c r="U161" s="91">
        <f>'Adroit Sales Summary'!U161+'Asst Agencies'!U161+'STM Web Sales Summary'!U161</f>
        <v>0</v>
      </c>
      <c r="V161" s="91">
        <f>'Adroit Sales Summary'!V161+'Asst Agencies'!V161+'STM Web Sales Summary'!V161</f>
        <v>0</v>
      </c>
      <c r="W161" s="91">
        <f>'Adroit Sales Summary'!W161+'Asst Agencies'!W161+'STM Web Sales Summary'!W161</f>
        <v>0</v>
      </c>
      <c r="X161" s="91">
        <f>'Adroit Sales Summary'!X161+'Asst Agencies'!X161+'STM Web Sales Summary'!X161</f>
        <v>0</v>
      </c>
      <c r="Y161" s="91">
        <f>'Adroit Sales Summary'!Y161+'Asst Agencies'!Y161+'STM Web Sales Summary'!Y161</f>
        <v>0</v>
      </c>
      <c r="Z161" s="91">
        <f>'Adroit Sales Summary'!Z161+'Asst Agencies'!Z161+'STM Web Sales Summary'!Z161</f>
        <v>0</v>
      </c>
      <c r="AA161" s="91">
        <f>'Adroit Sales Summary'!AA161+'Asst Agencies'!AA161+'STM Web Sales Summary'!AA161</f>
        <v>0</v>
      </c>
      <c r="AB161" s="91">
        <f>'Adroit Sales Summary'!AB161+'Asst Agencies'!AB161+'STM Web Sales Summary'!AB161</f>
        <v>0</v>
      </c>
      <c r="AC161" s="91">
        <f>'Adroit Sales Summary'!AC161+'Asst Agencies'!AC161+'STM Web Sales Summary'!AC161</f>
        <v>0</v>
      </c>
      <c r="AD161" s="91">
        <f>'Adroit Sales Summary'!AD161+'Asst Agencies'!AD161+'STM Web Sales Summary'!AD161</f>
        <v>0</v>
      </c>
      <c r="AE161" s="91">
        <f>'Adroit Sales Summary'!AE161+'Asst Agencies'!AE161+'STM Web Sales Summary'!AE161</f>
        <v>0</v>
      </c>
      <c r="AF161" s="91">
        <f>'Adroit Sales Summary'!AF161+'Asst Agencies'!AF161+'STM Web Sales Summary'!AF161</f>
        <v>0</v>
      </c>
      <c r="AG161" s="91">
        <f>'Adroit Sales Summary'!AG161+'Asst Agencies'!AG161+'STM Web Sales Summary'!AG161</f>
        <v>0</v>
      </c>
      <c r="AH161" s="91">
        <f>'Adroit Sales Summary'!AH161+'Asst Agencies'!AH161+'STM Web Sales Summary'!AH161</f>
        <v>0</v>
      </c>
      <c r="AI161" s="91">
        <f>'Adroit Sales Summary'!AI161+'Asst Agencies'!AI161+'STM Web Sales Summary'!AI161</f>
        <v>0</v>
      </c>
      <c r="AJ161" s="91">
        <f>'Adroit Sales Summary'!AJ161+'Asst Agencies'!AJ161+'STM Web Sales Summary'!AJ161</f>
        <v>0</v>
      </c>
      <c r="AK161" s="91">
        <f>'Adroit Sales Summary'!AK161+'Asst Agencies'!AK161+'STM Web Sales Summary'!AK161</f>
        <v>0</v>
      </c>
      <c r="AL161" s="91">
        <f>'Adroit Sales Summary'!AL161+'Asst Agencies'!AL161+'STM Web Sales Summary'!AL161</f>
        <v>0</v>
      </c>
      <c r="AM161" s="91">
        <f>'Adroit Sales Summary'!AM161+'Asst Agencies'!AM161+'STM Web Sales Summary'!AM161</f>
        <v>0</v>
      </c>
      <c r="AN161" s="91">
        <f>'Adroit Sales Summary'!AN161+'Asst Agencies'!AN161+'STM Web Sales Summary'!AN161</f>
        <v>0</v>
      </c>
      <c r="AO161" s="91">
        <f>'Adroit Sales Summary'!AO161+'Asst Agencies'!AO161+'STM Web Sales Summary'!AO161</f>
        <v>0</v>
      </c>
      <c r="AP161" s="91">
        <f>'Adroit Sales Summary'!AP161+'Asst Agencies'!AP161+'STM Web Sales Summary'!AP161</f>
        <v>0</v>
      </c>
      <c r="AQ161" s="91">
        <f>'Adroit Sales Summary'!AQ161+'Asst Agencies'!AQ161+'STM Web Sales Summary'!AQ161</f>
        <v>0</v>
      </c>
      <c r="AR161" s="91">
        <f>'Adroit Sales Summary'!AR161+'Asst Agencies'!AR161+'STM Web Sales Summary'!AR161</f>
        <v>0</v>
      </c>
      <c r="AS161" s="91">
        <f>'Adroit Sales Summary'!AS161+'Asst Agencies'!AS161+'STM Web Sales Summary'!AS161</f>
        <v>0</v>
      </c>
      <c r="AT161" s="91">
        <f>'Adroit Sales Summary'!AT161+'Asst Agencies'!AT161+'STM Web Sales Summary'!AT161</f>
        <v>0</v>
      </c>
      <c r="AU161" s="91">
        <f>'Adroit Sales Summary'!AU161+'Asst Agencies'!AU161+'STM Web Sales Summary'!AU161</f>
        <v>0</v>
      </c>
      <c r="AV161" s="91">
        <f>'Adroit Sales Summary'!AV161+'Asst Agencies'!AV161+'STM Web Sales Summary'!AV161</f>
        <v>0</v>
      </c>
      <c r="AW161" s="91">
        <f>'Adroit Sales Summary'!AW161+'Asst Agencies'!AW161+'STM Web Sales Summary'!AW161</f>
        <v>0</v>
      </c>
      <c r="AX161" s="91">
        <f>'Adroit Sales Summary'!AX161+'Asst Agencies'!AX161+'STM Web Sales Summary'!AX161</f>
        <v>0</v>
      </c>
      <c r="AY161" s="91">
        <f>'Adroit Sales Summary'!AY161+'Asst Agencies'!AY161+'STM Web Sales Summary'!AY161</f>
        <v>0</v>
      </c>
      <c r="AZ161" s="91">
        <f>'Adroit Sales Summary'!AZ161+'Asst Agencies'!AZ161+'STM Web Sales Summary'!AZ161</f>
        <v>0</v>
      </c>
      <c r="BA161" s="14">
        <f>'Adroit Sales Summary'!BA161+'Asst Agencies'!BA161+'STM Web Sales Summary'!BA161</f>
        <v>0</v>
      </c>
      <c r="BC161" s="91">
        <f>'Adroit Sales Summary'!BB161+'Asst Agencies'!BB161+'Asst Agencies'!BJ161+'Asst Agencies'!BR161+'Asst Agencies'!BZ161+'Asst Agencies'!CH161+'Asst Agencies'!CP161+'STM Web Sales Summary'!BC161</f>
        <v>0</v>
      </c>
      <c r="BD161" s="91">
        <f>'Adroit Sales Summary'!BC161+'Asst Agencies'!BC161+'Asst Agencies'!BK161+'Asst Agencies'!BS161+'Asst Agencies'!CA161+'Asst Agencies'!CI161+'Asst Agencies'!CQ161+'STM Web Sales Summary'!BD161</f>
        <v>0</v>
      </c>
      <c r="BE161" s="91">
        <f>'Adroit Sales Summary'!BD161+'Asst Agencies'!BD161+'Asst Agencies'!BL161+'Asst Agencies'!BT161+'Asst Agencies'!CB161+'Asst Agencies'!CJ161+'Asst Agencies'!CR161+'STM Web Sales Summary'!BE161</f>
        <v>0</v>
      </c>
      <c r="BF161" s="91">
        <f>'Adroit Sales Summary'!BE161+'Asst Agencies'!BE161+'Asst Agencies'!BM161+'Asst Agencies'!BU161+'Asst Agencies'!CC161+'Asst Agencies'!CK161+'Asst Agencies'!CS161+'STM Web Sales Summary'!BF161</f>
        <v>0</v>
      </c>
      <c r="BG161" s="60">
        <f>'Adroit Sales Summary'!BF161+'Asst Agencies'!BF161+'Asst Agencies'!BN161+'Asst Agencies'!BV161+'Asst Agencies'!CD161+'Asst Agencies'!CL161+'Asst Agencies'!CT161+'STM Web Sales Summary'!BG161</f>
        <v>0</v>
      </c>
      <c r="BH161" s="29">
        <f>'Adroit Sales Summary'!BG161+'Asst Agencies'!BG161+'Asst Agencies'!BO161+'Asst Agencies'!BW161+'Asst Agencies'!CE161+'Asst Agencies'!CM161+'Asst Agencies'!CU161+'STM Web Sales Summary'!BH161</f>
        <v>0</v>
      </c>
      <c r="BI161" s="29">
        <f>'Adroit Sales Summary'!BH161+'Asst Agencies'!BH161+'Asst Agencies'!BP161+'Asst Agencies'!BX161+'Asst Agencies'!CF161+'Asst Agencies'!CN161+'Asst Agencies'!CV161+'STM Web Sales Summary'!BI161</f>
        <v>0</v>
      </c>
      <c r="BJ161" s="57">
        <f>'Adroit Sales Summary'!BI161+'Asst Agencies'!BI161+'Asst Agencies'!BQ161+'Asst Agencies'!BY161+'Asst Agencies'!CG161+'Asst Agencies'!CO161+'Asst Agencies'!CW161+'STM Web Sales Summary'!BJ161</f>
        <v>0</v>
      </c>
      <c r="BK161" s="14">
        <f t="shared" si="4"/>
        <v>0</v>
      </c>
      <c r="BL161" s="91">
        <f>'Adroit Sales Summary'!BK161</f>
        <v>0</v>
      </c>
      <c r="BM161" s="91">
        <f t="shared" si="5"/>
        <v>0</v>
      </c>
    </row>
    <row r="162" spans="1:65" x14ac:dyDescent="0.45">
      <c r="A162" s="2">
        <v>42870</v>
      </c>
      <c r="B162" s="91">
        <f>'Adroit Sales Summary'!B162+'Asst Agencies'!B162+'STM Web Sales Summary'!B162</f>
        <v>0</v>
      </c>
      <c r="C162" s="91">
        <f>'Adroit Sales Summary'!C162+'Asst Agencies'!C162+'STM Web Sales Summary'!C162</f>
        <v>0</v>
      </c>
      <c r="D162" s="91">
        <f>'Adroit Sales Summary'!D162+'Asst Agencies'!D162+'STM Web Sales Summary'!D162</f>
        <v>1</v>
      </c>
      <c r="E162" s="91">
        <f>'Adroit Sales Summary'!E162+'Asst Agencies'!E162+'STM Web Sales Summary'!E162</f>
        <v>1</v>
      </c>
      <c r="F162" s="91">
        <f>'Adroit Sales Summary'!F162+'Asst Agencies'!F162+'STM Web Sales Summary'!F162</f>
        <v>0</v>
      </c>
      <c r="G162" s="91">
        <f>'Adroit Sales Summary'!G162+'Asst Agencies'!G162+'STM Web Sales Summary'!G162</f>
        <v>0</v>
      </c>
      <c r="H162" s="91">
        <f>'Adroit Sales Summary'!H162+'Asst Agencies'!H162+'STM Web Sales Summary'!H162</f>
        <v>0</v>
      </c>
      <c r="I162" s="91">
        <f>'Adroit Sales Summary'!I162+'Asst Agencies'!I162+'STM Web Sales Summary'!I162</f>
        <v>0</v>
      </c>
      <c r="J162" s="91">
        <f>'Adroit Sales Summary'!J162+'Asst Agencies'!J162+'STM Web Sales Summary'!J162</f>
        <v>1</v>
      </c>
      <c r="K162" s="91">
        <f>'Adroit Sales Summary'!K162+'Asst Agencies'!K162+'STM Web Sales Summary'!K162</f>
        <v>1</v>
      </c>
      <c r="L162" s="91">
        <f>'Adroit Sales Summary'!L162+'Asst Agencies'!L162+'STM Web Sales Summary'!L162</f>
        <v>1</v>
      </c>
      <c r="M162" s="91">
        <f>'Adroit Sales Summary'!M162+'Asst Agencies'!M162+'STM Web Sales Summary'!M162</f>
        <v>0</v>
      </c>
      <c r="N162" s="91">
        <f>'Adroit Sales Summary'!N162+'Asst Agencies'!N162+'STM Web Sales Summary'!N162</f>
        <v>0</v>
      </c>
      <c r="O162" s="91">
        <f>'Adroit Sales Summary'!O162+'Asst Agencies'!O162+'STM Web Sales Summary'!O162</f>
        <v>3</v>
      </c>
      <c r="P162" s="91">
        <f>'Adroit Sales Summary'!P162+'Asst Agencies'!P162+'STM Web Sales Summary'!P162</f>
        <v>1</v>
      </c>
      <c r="Q162" s="91">
        <f>'Adroit Sales Summary'!Q162+'Asst Agencies'!Q162+'STM Web Sales Summary'!Q162</f>
        <v>2</v>
      </c>
      <c r="R162" s="91">
        <f>'Adroit Sales Summary'!R162+'Asst Agencies'!R162+'STM Web Sales Summary'!R162</f>
        <v>0</v>
      </c>
      <c r="S162" s="91">
        <f>'Adroit Sales Summary'!S162+'Asst Agencies'!S162+'STM Web Sales Summary'!S162</f>
        <v>0</v>
      </c>
      <c r="T162" s="91">
        <f>'Adroit Sales Summary'!T162+'Asst Agencies'!T162+'STM Web Sales Summary'!T162</f>
        <v>0</v>
      </c>
      <c r="U162" s="91">
        <f>'Adroit Sales Summary'!U162+'Asst Agencies'!U162+'STM Web Sales Summary'!U162</f>
        <v>0</v>
      </c>
      <c r="V162" s="91">
        <f>'Adroit Sales Summary'!V162+'Asst Agencies'!V162+'STM Web Sales Summary'!V162</f>
        <v>0</v>
      </c>
      <c r="W162" s="91">
        <f>'Adroit Sales Summary'!W162+'Asst Agencies'!W162+'STM Web Sales Summary'!W162</f>
        <v>0</v>
      </c>
      <c r="X162" s="91">
        <f>'Adroit Sales Summary'!X162+'Asst Agencies'!X162+'STM Web Sales Summary'!X162</f>
        <v>0</v>
      </c>
      <c r="Y162" s="91">
        <f>'Adroit Sales Summary'!Y162+'Asst Agencies'!Y162+'STM Web Sales Summary'!Y162</f>
        <v>0</v>
      </c>
      <c r="Z162" s="91">
        <f>'Adroit Sales Summary'!Z162+'Asst Agencies'!Z162+'STM Web Sales Summary'!Z162</f>
        <v>0</v>
      </c>
      <c r="AA162" s="91">
        <f>'Adroit Sales Summary'!AA162+'Asst Agencies'!AA162+'STM Web Sales Summary'!AA162</f>
        <v>0</v>
      </c>
      <c r="AB162" s="91">
        <f>'Adroit Sales Summary'!AB162+'Asst Agencies'!AB162+'STM Web Sales Summary'!AB162</f>
        <v>0</v>
      </c>
      <c r="AC162" s="91">
        <f>'Adroit Sales Summary'!AC162+'Asst Agencies'!AC162+'STM Web Sales Summary'!AC162</f>
        <v>0</v>
      </c>
      <c r="AD162" s="91">
        <f>'Adroit Sales Summary'!AD162+'Asst Agencies'!AD162+'STM Web Sales Summary'!AD162</f>
        <v>0</v>
      </c>
      <c r="AE162" s="91">
        <f>'Adroit Sales Summary'!AE162+'Asst Agencies'!AE162+'STM Web Sales Summary'!AE162</f>
        <v>0</v>
      </c>
      <c r="AF162" s="91">
        <f>'Adroit Sales Summary'!AF162+'Asst Agencies'!AF162+'STM Web Sales Summary'!AF162</f>
        <v>0</v>
      </c>
      <c r="AG162" s="91">
        <f>'Adroit Sales Summary'!AG162+'Asst Agencies'!AG162+'STM Web Sales Summary'!AG162</f>
        <v>0</v>
      </c>
      <c r="AH162" s="91">
        <f>'Adroit Sales Summary'!AH162+'Asst Agencies'!AH162+'STM Web Sales Summary'!AH162</f>
        <v>0</v>
      </c>
      <c r="AI162" s="91">
        <f>'Adroit Sales Summary'!AI162+'Asst Agencies'!AI162+'STM Web Sales Summary'!AI162</f>
        <v>0</v>
      </c>
      <c r="AJ162" s="91">
        <f>'Adroit Sales Summary'!AJ162+'Asst Agencies'!AJ162+'STM Web Sales Summary'!AJ162</f>
        <v>0</v>
      </c>
      <c r="AK162" s="91">
        <f>'Adroit Sales Summary'!AK162+'Asst Agencies'!AK162+'STM Web Sales Summary'!AK162</f>
        <v>3</v>
      </c>
      <c r="AL162" s="91">
        <f>'Adroit Sales Summary'!AL162+'Asst Agencies'!AL162+'STM Web Sales Summary'!AL162</f>
        <v>0</v>
      </c>
      <c r="AM162" s="91">
        <f>'Adroit Sales Summary'!AM162+'Asst Agencies'!AM162+'STM Web Sales Summary'!AM162</f>
        <v>0</v>
      </c>
      <c r="AN162" s="91">
        <f>'Adroit Sales Summary'!AN162+'Asst Agencies'!AN162+'STM Web Sales Summary'!AN162</f>
        <v>1</v>
      </c>
      <c r="AO162" s="91">
        <f>'Adroit Sales Summary'!AO162+'Asst Agencies'!AO162+'STM Web Sales Summary'!AO162</f>
        <v>0</v>
      </c>
      <c r="AP162" s="91">
        <f>'Adroit Sales Summary'!AP162+'Asst Agencies'!AP162+'STM Web Sales Summary'!AP162</f>
        <v>0</v>
      </c>
      <c r="AQ162" s="91">
        <f>'Adroit Sales Summary'!AQ162+'Asst Agencies'!AQ162+'STM Web Sales Summary'!AQ162</f>
        <v>0</v>
      </c>
      <c r="AR162" s="91">
        <f>'Adroit Sales Summary'!AR162+'Asst Agencies'!AR162+'STM Web Sales Summary'!AR162</f>
        <v>0</v>
      </c>
      <c r="AS162" s="91">
        <f>'Adroit Sales Summary'!AS162+'Asst Agencies'!AS162+'STM Web Sales Summary'!AS162</f>
        <v>5</v>
      </c>
      <c r="AT162" s="91">
        <f>'Adroit Sales Summary'!AT162+'Asst Agencies'!AT162+'STM Web Sales Summary'!AT162</f>
        <v>0</v>
      </c>
      <c r="AU162" s="91">
        <f>'Adroit Sales Summary'!AU162+'Asst Agencies'!AU162+'STM Web Sales Summary'!AU162</f>
        <v>0</v>
      </c>
      <c r="AV162" s="91">
        <f>'Adroit Sales Summary'!AV162+'Asst Agencies'!AV162+'STM Web Sales Summary'!AV162</f>
        <v>0</v>
      </c>
      <c r="AW162" s="91">
        <f>'Adroit Sales Summary'!AW162+'Asst Agencies'!AW162+'STM Web Sales Summary'!AW162</f>
        <v>0</v>
      </c>
      <c r="AX162" s="91">
        <f>'Adroit Sales Summary'!AX162+'Asst Agencies'!AX162+'STM Web Sales Summary'!AX162</f>
        <v>0</v>
      </c>
      <c r="AY162" s="91">
        <f>'Adroit Sales Summary'!AY162+'Asst Agencies'!AY162+'STM Web Sales Summary'!AY162</f>
        <v>0</v>
      </c>
      <c r="AZ162" s="91">
        <f>'Adroit Sales Summary'!AZ162+'Asst Agencies'!AZ162+'STM Web Sales Summary'!AZ162</f>
        <v>0</v>
      </c>
      <c r="BA162" s="14">
        <f>'Adroit Sales Summary'!BA162+'Asst Agencies'!BA162+'STM Web Sales Summary'!BA162</f>
        <v>20</v>
      </c>
      <c r="BC162" s="91">
        <f>'Adroit Sales Summary'!BB162+'Asst Agencies'!BB162+'Asst Agencies'!BJ162+'Asst Agencies'!BR162+'Asst Agencies'!BZ162+'Asst Agencies'!CH162+'Asst Agencies'!CP162+'STM Web Sales Summary'!BC162</f>
        <v>1</v>
      </c>
      <c r="BD162" s="91">
        <f>'Adroit Sales Summary'!BC162+'Asst Agencies'!BC162+'Asst Agencies'!BK162+'Asst Agencies'!BS162+'Asst Agencies'!CA162+'Asst Agencies'!CI162+'Asst Agencies'!CQ162+'STM Web Sales Summary'!BD162</f>
        <v>0</v>
      </c>
      <c r="BE162" s="91">
        <f>'Adroit Sales Summary'!BD162+'Asst Agencies'!BD162+'Asst Agencies'!BL162+'Asst Agencies'!BT162+'Asst Agencies'!CB162+'Asst Agencies'!CJ162+'Asst Agencies'!CR162+'STM Web Sales Summary'!BE162</f>
        <v>1</v>
      </c>
      <c r="BF162" s="91">
        <f>'Adroit Sales Summary'!BE162+'Asst Agencies'!BE162+'Asst Agencies'!BM162+'Asst Agencies'!BU162+'Asst Agencies'!CC162+'Asst Agencies'!CK162+'Asst Agencies'!CS162+'STM Web Sales Summary'!BF162</f>
        <v>1</v>
      </c>
      <c r="BG162" s="60">
        <f>'Adroit Sales Summary'!BF162+'Asst Agencies'!BF162+'Asst Agencies'!BN162+'Asst Agencies'!BV162+'Asst Agencies'!CD162+'Asst Agencies'!CL162+'Asst Agencies'!CT162+'STM Web Sales Summary'!BG162</f>
        <v>0</v>
      </c>
      <c r="BH162" s="29">
        <f>'Adroit Sales Summary'!BG162+'Asst Agencies'!BG162+'Asst Agencies'!BO162+'Asst Agencies'!BW162+'Asst Agencies'!CE162+'Asst Agencies'!CM162+'Asst Agencies'!CU162+'STM Web Sales Summary'!BH162</f>
        <v>0</v>
      </c>
      <c r="BI162" s="29">
        <f>'Adroit Sales Summary'!BH162+'Asst Agencies'!BH162+'Asst Agencies'!BP162+'Asst Agencies'!BX162+'Asst Agencies'!CF162+'Asst Agencies'!CN162+'Asst Agencies'!CV162+'STM Web Sales Summary'!BI162</f>
        <v>5</v>
      </c>
      <c r="BJ162" s="57">
        <f>'Adroit Sales Summary'!BI162+'Asst Agencies'!BI162+'Asst Agencies'!BQ162+'Asst Agencies'!BY162+'Asst Agencies'!CG162+'Asst Agencies'!CO162+'Asst Agencies'!CW162+'STM Web Sales Summary'!BJ162</f>
        <v>12</v>
      </c>
      <c r="BK162" s="14">
        <f t="shared" si="4"/>
        <v>20</v>
      </c>
      <c r="BL162" s="91">
        <f>'Adroit Sales Summary'!BK162</f>
        <v>3</v>
      </c>
      <c r="BM162" s="91">
        <f t="shared" si="5"/>
        <v>17</v>
      </c>
    </row>
    <row r="163" spans="1:65" x14ac:dyDescent="0.45">
      <c r="A163" s="2">
        <v>42871</v>
      </c>
      <c r="B163" s="91">
        <f>'Adroit Sales Summary'!B163+'Asst Agencies'!B163+'STM Web Sales Summary'!B163</f>
        <v>1</v>
      </c>
      <c r="C163" s="91">
        <f>'Adroit Sales Summary'!C163+'Asst Agencies'!C163+'STM Web Sales Summary'!C163</f>
        <v>0</v>
      </c>
      <c r="D163" s="91">
        <f>'Adroit Sales Summary'!D163+'Asst Agencies'!D163+'STM Web Sales Summary'!D163</f>
        <v>0</v>
      </c>
      <c r="E163" s="91">
        <f>'Adroit Sales Summary'!E163+'Asst Agencies'!E163+'STM Web Sales Summary'!E163</f>
        <v>0</v>
      </c>
      <c r="F163" s="91">
        <f>'Adroit Sales Summary'!F163+'Asst Agencies'!F163+'STM Web Sales Summary'!F163</f>
        <v>0</v>
      </c>
      <c r="G163" s="91">
        <f>'Adroit Sales Summary'!G163+'Asst Agencies'!G163+'STM Web Sales Summary'!G163</f>
        <v>0</v>
      </c>
      <c r="H163" s="91">
        <f>'Adroit Sales Summary'!H163+'Asst Agencies'!H163+'STM Web Sales Summary'!H163</f>
        <v>0</v>
      </c>
      <c r="I163" s="91">
        <f>'Adroit Sales Summary'!I163+'Asst Agencies'!I163+'STM Web Sales Summary'!I163</f>
        <v>1</v>
      </c>
      <c r="J163" s="91">
        <f>'Adroit Sales Summary'!J163+'Asst Agencies'!J163+'STM Web Sales Summary'!J163</f>
        <v>0</v>
      </c>
      <c r="K163" s="91">
        <f>'Adroit Sales Summary'!K163+'Asst Agencies'!K163+'STM Web Sales Summary'!K163</f>
        <v>2</v>
      </c>
      <c r="L163" s="91">
        <f>'Adroit Sales Summary'!L163+'Asst Agencies'!L163+'STM Web Sales Summary'!L163</f>
        <v>2</v>
      </c>
      <c r="M163" s="91">
        <f>'Adroit Sales Summary'!M163+'Asst Agencies'!M163+'STM Web Sales Summary'!M163</f>
        <v>0</v>
      </c>
      <c r="N163" s="91">
        <f>'Adroit Sales Summary'!N163+'Asst Agencies'!N163+'STM Web Sales Summary'!N163</f>
        <v>0</v>
      </c>
      <c r="O163" s="91">
        <f>'Adroit Sales Summary'!O163+'Asst Agencies'!O163+'STM Web Sales Summary'!O163</f>
        <v>0</v>
      </c>
      <c r="P163" s="91">
        <f>'Adroit Sales Summary'!P163+'Asst Agencies'!P163+'STM Web Sales Summary'!P163</f>
        <v>0</v>
      </c>
      <c r="Q163" s="91">
        <f>'Adroit Sales Summary'!Q163+'Asst Agencies'!Q163+'STM Web Sales Summary'!Q163</f>
        <v>0</v>
      </c>
      <c r="R163" s="91">
        <f>'Adroit Sales Summary'!R163+'Asst Agencies'!R163+'STM Web Sales Summary'!R163</f>
        <v>0</v>
      </c>
      <c r="S163" s="91">
        <f>'Adroit Sales Summary'!S163+'Asst Agencies'!S163+'STM Web Sales Summary'!S163</f>
        <v>0</v>
      </c>
      <c r="T163" s="91">
        <f>'Adroit Sales Summary'!T163+'Asst Agencies'!T163+'STM Web Sales Summary'!T163</f>
        <v>0</v>
      </c>
      <c r="U163" s="91">
        <f>'Adroit Sales Summary'!U163+'Asst Agencies'!U163+'STM Web Sales Summary'!U163</f>
        <v>0</v>
      </c>
      <c r="V163" s="91">
        <f>'Adroit Sales Summary'!V163+'Asst Agencies'!V163+'STM Web Sales Summary'!V163</f>
        <v>0</v>
      </c>
      <c r="W163" s="91">
        <f>'Adroit Sales Summary'!W163+'Asst Agencies'!W163+'STM Web Sales Summary'!W163</f>
        <v>0</v>
      </c>
      <c r="X163" s="91">
        <f>'Adroit Sales Summary'!X163+'Asst Agencies'!X163+'STM Web Sales Summary'!X163</f>
        <v>0</v>
      </c>
      <c r="Y163" s="91">
        <f>'Adroit Sales Summary'!Y163+'Asst Agencies'!Y163+'STM Web Sales Summary'!Y163</f>
        <v>0</v>
      </c>
      <c r="Z163" s="91">
        <f>'Adroit Sales Summary'!Z163+'Asst Agencies'!Z163+'STM Web Sales Summary'!Z163</f>
        <v>0</v>
      </c>
      <c r="AA163" s="91">
        <f>'Adroit Sales Summary'!AA163+'Asst Agencies'!AA163+'STM Web Sales Summary'!AA163</f>
        <v>0</v>
      </c>
      <c r="AB163" s="91">
        <f>'Adroit Sales Summary'!AB163+'Asst Agencies'!AB163+'STM Web Sales Summary'!AB163</f>
        <v>0</v>
      </c>
      <c r="AC163" s="91">
        <f>'Adroit Sales Summary'!AC163+'Asst Agencies'!AC163+'STM Web Sales Summary'!AC163</f>
        <v>0</v>
      </c>
      <c r="AD163" s="91">
        <f>'Adroit Sales Summary'!AD163+'Asst Agencies'!AD163+'STM Web Sales Summary'!AD163</f>
        <v>0</v>
      </c>
      <c r="AE163" s="91">
        <f>'Adroit Sales Summary'!AE163+'Asst Agencies'!AE163+'STM Web Sales Summary'!AE163</f>
        <v>0</v>
      </c>
      <c r="AF163" s="91">
        <f>'Adroit Sales Summary'!AF163+'Asst Agencies'!AF163+'STM Web Sales Summary'!AF163</f>
        <v>0</v>
      </c>
      <c r="AG163" s="91">
        <f>'Adroit Sales Summary'!AG163+'Asst Agencies'!AG163+'STM Web Sales Summary'!AG163</f>
        <v>0</v>
      </c>
      <c r="AH163" s="91">
        <f>'Adroit Sales Summary'!AH163+'Asst Agencies'!AH163+'STM Web Sales Summary'!AH163</f>
        <v>0</v>
      </c>
      <c r="AI163" s="91">
        <f>'Adroit Sales Summary'!AI163+'Asst Agencies'!AI163+'STM Web Sales Summary'!AI163</f>
        <v>0</v>
      </c>
      <c r="AJ163" s="91">
        <f>'Adroit Sales Summary'!AJ163+'Asst Agencies'!AJ163+'STM Web Sales Summary'!AJ163</f>
        <v>0</v>
      </c>
      <c r="AK163" s="91">
        <f>'Adroit Sales Summary'!AK163+'Asst Agencies'!AK163+'STM Web Sales Summary'!AK163</f>
        <v>0</v>
      </c>
      <c r="AL163" s="91">
        <f>'Adroit Sales Summary'!AL163+'Asst Agencies'!AL163+'STM Web Sales Summary'!AL163</f>
        <v>0</v>
      </c>
      <c r="AM163" s="91">
        <f>'Adroit Sales Summary'!AM163+'Asst Agencies'!AM163+'STM Web Sales Summary'!AM163</f>
        <v>0</v>
      </c>
      <c r="AN163" s="91">
        <f>'Adroit Sales Summary'!AN163+'Asst Agencies'!AN163+'STM Web Sales Summary'!AN163</f>
        <v>0</v>
      </c>
      <c r="AO163" s="91">
        <f>'Adroit Sales Summary'!AO163+'Asst Agencies'!AO163+'STM Web Sales Summary'!AO163</f>
        <v>0</v>
      </c>
      <c r="AP163" s="91">
        <f>'Adroit Sales Summary'!AP163+'Asst Agencies'!AP163+'STM Web Sales Summary'!AP163</f>
        <v>0</v>
      </c>
      <c r="AQ163" s="91">
        <f>'Adroit Sales Summary'!AQ163+'Asst Agencies'!AQ163+'STM Web Sales Summary'!AQ163</f>
        <v>0</v>
      </c>
      <c r="AR163" s="91">
        <f>'Adroit Sales Summary'!AR163+'Asst Agencies'!AR163+'STM Web Sales Summary'!AR163</f>
        <v>0</v>
      </c>
      <c r="AS163" s="91">
        <f>'Adroit Sales Summary'!AS163+'Asst Agencies'!AS163+'STM Web Sales Summary'!AS163</f>
        <v>4</v>
      </c>
      <c r="AT163" s="91">
        <f>'Adroit Sales Summary'!AT163+'Asst Agencies'!AT163+'STM Web Sales Summary'!AT163</f>
        <v>0</v>
      </c>
      <c r="AU163" s="91">
        <f>'Adroit Sales Summary'!AU163+'Asst Agencies'!AU163+'STM Web Sales Summary'!AU163</f>
        <v>0</v>
      </c>
      <c r="AV163" s="91">
        <f>'Adroit Sales Summary'!AV163+'Asst Agencies'!AV163+'STM Web Sales Summary'!AV163</f>
        <v>1</v>
      </c>
      <c r="AW163" s="91">
        <f>'Adroit Sales Summary'!AW163+'Asst Agencies'!AW163+'STM Web Sales Summary'!AW163</f>
        <v>0</v>
      </c>
      <c r="AX163" s="91">
        <f>'Adroit Sales Summary'!AX163+'Asst Agencies'!AX163+'STM Web Sales Summary'!AX163</f>
        <v>0</v>
      </c>
      <c r="AY163" s="91">
        <f>'Adroit Sales Summary'!AY163+'Asst Agencies'!AY163+'STM Web Sales Summary'!AY163</f>
        <v>0</v>
      </c>
      <c r="AZ163" s="91">
        <f>'Adroit Sales Summary'!AZ163+'Asst Agencies'!AZ163+'STM Web Sales Summary'!AZ163</f>
        <v>0</v>
      </c>
      <c r="BA163" s="14">
        <f>'Adroit Sales Summary'!BA163+'Asst Agencies'!BA163+'STM Web Sales Summary'!BA163</f>
        <v>11</v>
      </c>
      <c r="BC163" s="91">
        <f>'Adroit Sales Summary'!BB163+'Asst Agencies'!BB163+'Asst Agencies'!BJ163+'Asst Agencies'!BR163+'Asst Agencies'!BZ163+'Asst Agencies'!CH163+'Asst Agencies'!CP163+'STM Web Sales Summary'!BC163</f>
        <v>0</v>
      </c>
      <c r="BD163" s="91">
        <f>'Adroit Sales Summary'!BC163+'Asst Agencies'!BC163+'Asst Agencies'!BK163+'Asst Agencies'!BS163+'Asst Agencies'!CA163+'Asst Agencies'!CI163+'Asst Agencies'!CQ163+'STM Web Sales Summary'!BD163</f>
        <v>0</v>
      </c>
      <c r="BE163" s="91">
        <f>'Adroit Sales Summary'!BD163+'Asst Agencies'!BD163+'Asst Agencies'!BL163+'Asst Agencies'!BT163+'Asst Agencies'!CB163+'Asst Agencies'!CJ163+'Asst Agencies'!CR163+'STM Web Sales Summary'!BE163</f>
        <v>2</v>
      </c>
      <c r="BF163" s="91">
        <f>'Adroit Sales Summary'!BE163+'Asst Agencies'!BE163+'Asst Agencies'!BM163+'Asst Agencies'!BU163+'Asst Agencies'!CC163+'Asst Agencies'!CK163+'Asst Agencies'!CS163+'STM Web Sales Summary'!BF163</f>
        <v>0</v>
      </c>
      <c r="BG163" s="60">
        <f>'Adroit Sales Summary'!BF163+'Asst Agencies'!BF163+'Asst Agencies'!BN163+'Asst Agencies'!BV163+'Asst Agencies'!CD163+'Asst Agencies'!CL163+'Asst Agencies'!CT163+'STM Web Sales Summary'!BG163</f>
        <v>1</v>
      </c>
      <c r="BH163" s="29">
        <f>'Adroit Sales Summary'!BG163+'Asst Agencies'!BG163+'Asst Agencies'!BO163+'Asst Agencies'!BW163+'Asst Agencies'!CE163+'Asst Agencies'!CM163+'Asst Agencies'!CU163+'STM Web Sales Summary'!BH163</f>
        <v>1</v>
      </c>
      <c r="BI163" s="29">
        <f>'Adroit Sales Summary'!BH163+'Asst Agencies'!BH163+'Asst Agencies'!BP163+'Asst Agencies'!BX163+'Asst Agencies'!CF163+'Asst Agencies'!CN163+'Asst Agencies'!CV163+'STM Web Sales Summary'!BI163</f>
        <v>4</v>
      </c>
      <c r="BJ163" s="57">
        <f>'Adroit Sales Summary'!BI163+'Asst Agencies'!BI163+'Asst Agencies'!BQ163+'Asst Agencies'!BY163+'Asst Agencies'!CG163+'Asst Agencies'!CO163+'Asst Agencies'!CW163+'STM Web Sales Summary'!BJ163</f>
        <v>3</v>
      </c>
      <c r="BK163" s="14">
        <f t="shared" si="4"/>
        <v>11</v>
      </c>
      <c r="BL163" s="91">
        <f>'Adroit Sales Summary'!BK163</f>
        <v>3</v>
      </c>
      <c r="BM163" s="91">
        <f t="shared" si="5"/>
        <v>8</v>
      </c>
    </row>
    <row r="164" spans="1:65" x14ac:dyDescent="0.45">
      <c r="A164" s="2">
        <v>42872</v>
      </c>
      <c r="B164" s="91">
        <f>'Adroit Sales Summary'!B164+'Asst Agencies'!B164+'STM Web Sales Summary'!B164</f>
        <v>1</v>
      </c>
      <c r="C164" s="91">
        <f>'Adroit Sales Summary'!C164+'Asst Agencies'!C164+'STM Web Sales Summary'!C164</f>
        <v>0</v>
      </c>
      <c r="D164" s="91">
        <f>'Adroit Sales Summary'!D164+'Asst Agencies'!D164+'STM Web Sales Summary'!D164</f>
        <v>2</v>
      </c>
      <c r="E164" s="91">
        <f>'Adroit Sales Summary'!E164+'Asst Agencies'!E164+'STM Web Sales Summary'!E164</f>
        <v>0</v>
      </c>
      <c r="F164" s="91">
        <f>'Adroit Sales Summary'!F164+'Asst Agencies'!F164+'STM Web Sales Summary'!F164</f>
        <v>0</v>
      </c>
      <c r="G164" s="91">
        <f>'Adroit Sales Summary'!G164+'Asst Agencies'!G164+'STM Web Sales Summary'!G164</f>
        <v>0</v>
      </c>
      <c r="H164" s="91">
        <f>'Adroit Sales Summary'!H164+'Asst Agencies'!H164+'STM Web Sales Summary'!H164</f>
        <v>0</v>
      </c>
      <c r="I164" s="91">
        <f>'Adroit Sales Summary'!I164+'Asst Agencies'!I164+'STM Web Sales Summary'!I164</f>
        <v>0</v>
      </c>
      <c r="J164" s="91">
        <f>'Adroit Sales Summary'!J164+'Asst Agencies'!J164+'STM Web Sales Summary'!J164</f>
        <v>0</v>
      </c>
      <c r="K164" s="91">
        <f>'Adroit Sales Summary'!K164+'Asst Agencies'!K164+'STM Web Sales Summary'!K164</f>
        <v>0</v>
      </c>
      <c r="L164" s="91">
        <f>'Adroit Sales Summary'!L164+'Asst Agencies'!L164+'STM Web Sales Summary'!L164</f>
        <v>0</v>
      </c>
      <c r="M164" s="91">
        <f>'Adroit Sales Summary'!M164+'Asst Agencies'!M164+'STM Web Sales Summary'!M164</f>
        <v>0</v>
      </c>
      <c r="N164" s="91">
        <f>'Adroit Sales Summary'!N164+'Asst Agencies'!N164+'STM Web Sales Summary'!N164</f>
        <v>0</v>
      </c>
      <c r="O164" s="91">
        <f>'Adroit Sales Summary'!O164+'Asst Agencies'!O164+'STM Web Sales Summary'!O164</f>
        <v>1</v>
      </c>
      <c r="P164" s="91">
        <f>'Adroit Sales Summary'!P164+'Asst Agencies'!P164+'STM Web Sales Summary'!P164</f>
        <v>0</v>
      </c>
      <c r="Q164" s="91">
        <f>'Adroit Sales Summary'!Q164+'Asst Agencies'!Q164+'STM Web Sales Summary'!Q164</f>
        <v>0</v>
      </c>
      <c r="R164" s="91">
        <f>'Adroit Sales Summary'!R164+'Asst Agencies'!R164+'STM Web Sales Summary'!R164</f>
        <v>0</v>
      </c>
      <c r="S164" s="91">
        <f>'Adroit Sales Summary'!S164+'Asst Agencies'!S164+'STM Web Sales Summary'!S164</f>
        <v>1</v>
      </c>
      <c r="T164" s="91">
        <f>'Adroit Sales Summary'!T164+'Asst Agencies'!T164+'STM Web Sales Summary'!T164</f>
        <v>0</v>
      </c>
      <c r="U164" s="91">
        <f>'Adroit Sales Summary'!U164+'Asst Agencies'!U164+'STM Web Sales Summary'!U164</f>
        <v>0</v>
      </c>
      <c r="V164" s="91">
        <f>'Adroit Sales Summary'!V164+'Asst Agencies'!V164+'STM Web Sales Summary'!V164</f>
        <v>0</v>
      </c>
      <c r="W164" s="91">
        <f>'Adroit Sales Summary'!W164+'Asst Agencies'!W164+'STM Web Sales Summary'!W164</f>
        <v>0</v>
      </c>
      <c r="X164" s="91">
        <f>'Adroit Sales Summary'!X164+'Asst Agencies'!X164+'STM Web Sales Summary'!X164</f>
        <v>0</v>
      </c>
      <c r="Y164" s="91">
        <f>'Adroit Sales Summary'!Y164+'Asst Agencies'!Y164+'STM Web Sales Summary'!Y164</f>
        <v>0</v>
      </c>
      <c r="Z164" s="91">
        <f>'Adroit Sales Summary'!Z164+'Asst Agencies'!Z164+'STM Web Sales Summary'!Z164</f>
        <v>0</v>
      </c>
      <c r="AA164" s="91">
        <f>'Adroit Sales Summary'!AA164+'Asst Agencies'!AA164+'STM Web Sales Summary'!AA164</f>
        <v>0</v>
      </c>
      <c r="AB164" s="91">
        <f>'Adroit Sales Summary'!AB164+'Asst Agencies'!AB164+'STM Web Sales Summary'!AB164</f>
        <v>0</v>
      </c>
      <c r="AC164" s="91">
        <f>'Adroit Sales Summary'!AC164+'Asst Agencies'!AC164+'STM Web Sales Summary'!AC164</f>
        <v>2</v>
      </c>
      <c r="AD164" s="91">
        <f>'Adroit Sales Summary'!AD164+'Asst Agencies'!AD164+'STM Web Sales Summary'!AD164</f>
        <v>0</v>
      </c>
      <c r="AE164" s="91">
        <f>'Adroit Sales Summary'!AE164+'Asst Agencies'!AE164+'STM Web Sales Summary'!AE164</f>
        <v>0</v>
      </c>
      <c r="AF164" s="91">
        <f>'Adroit Sales Summary'!AF164+'Asst Agencies'!AF164+'STM Web Sales Summary'!AF164</f>
        <v>0</v>
      </c>
      <c r="AG164" s="91">
        <f>'Adroit Sales Summary'!AG164+'Asst Agencies'!AG164+'STM Web Sales Summary'!AG164</f>
        <v>0</v>
      </c>
      <c r="AH164" s="91">
        <f>'Adroit Sales Summary'!AH164+'Asst Agencies'!AH164+'STM Web Sales Summary'!AH164</f>
        <v>0</v>
      </c>
      <c r="AI164" s="91">
        <f>'Adroit Sales Summary'!AI164+'Asst Agencies'!AI164+'STM Web Sales Summary'!AI164</f>
        <v>0</v>
      </c>
      <c r="AJ164" s="91">
        <f>'Adroit Sales Summary'!AJ164+'Asst Agencies'!AJ164+'STM Web Sales Summary'!AJ164</f>
        <v>0</v>
      </c>
      <c r="AK164" s="91">
        <f>'Adroit Sales Summary'!AK164+'Asst Agencies'!AK164+'STM Web Sales Summary'!AK164</f>
        <v>0</v>
      </c>
      <c r="AL164" s="91">
        <f>'Adroit Sales Summary'!AL164+'Asst Agencies'!AL164+'STM Web Sales Summary'!AL164</f>
        <v>0</v>
      </c>
      <c r="AM164" s="91">
        <f>'Adroit Sales Summary'!AM164+'Asst Agencies'!AM164+'STM Web Sales Summary'!AM164</f>
        <v>0</v>
      </c>
      <c r="AN164" s="91">
        <f>'Adroit Sales Summary'!AN164+'Asst Agencies'!AN164+'STM Web Sales Summary'!AN164</f>
        <v>1</v>
      </c>
      <c r="AO164" s="91">
        <f>'Adroit Sales Summary'!AO164+'Asst Agencies'!AO164+'STM Web Sales Summary'!AO164</f>
        <v>0</v>
      </c>
      <c r="AP164" s="91">
        <f>'Adroit Sales Summary'!AP164+'Asst Agencies'!AP164+'STM Web Sales Summary'!AP164</f>
        <v>0</v>
      </c>
      <c r="AQ164" s="91">
        <f>'Adroit Sales Summary'!AQ164+'Asst Agencies'!AQ164+'STM Web Sales Summary'!AQ164</f>
        <v>0</v>
      </c>
      <c r="AR164" s="91">
        <f>'Adroit Sales Summary'!AR164+'Asst Agencies'!AR164+'STM Web Sales Summary'!AR164</f>
        <v>2</v>
      </c>
      <c r="AS164" s="91">
        <f>'Adroit Sales Summary'!AS164+'Asst Agencies'!AS164+'STM Web Sales Summary'!AS164</f>
        <v>8</v>
      </c>
      <c r="AT164" s="91">
        <f>'Adroit Sales Summary'!AT164+'Asst Agencies'!AT164+'STM Web Sales Summary'!AT164</f>
        <v>0</v>
      </c>
      <c r="AU164" s="91">
        <f>'Adroit Sales Summary'!AU164+'Asst Agencies'!AU164+'STM Web Sales Summary'!AU164</f>
        <v>0</v>
      </c>
      <c r="AV164" s="91">
        <f>'Adroit Sales Summary'!AV164+'Asst Agencies'!AV164+'STM Web Sales Summary'!AV164</f>
        <v>0</v>
      </c>
      <c r="AW164" s="91">
        <f>'Adroit Sales Summary'!AW164+'Asst Agencies'!AW164+'STM Web Sales Summary'!AW164</f>
        <v>0</v>
      </c>
      <c r="AX164" s="91">
        <f>'Adroit Sales Summary'!AX164+'Asst Agencies'!AX164+'STM Web Sales Summary'!AX164</f>
        <v>0</v>
      </c>
      <c r="AY164" s="91">
        <f>'Adroit Sales Summary'!AY164+'Asst Agencies'!AY164+'STM Web Sales Summary'!AY164</f>
        <v>1</v>
      </c>
      <c r="AZ164" s="91">
        <f>'Adroit Sales Summary'!AZ164+'Asst Agencies'!AZ164+'STM Web Sales Summary'!AZ164</f>
        <v>0</v>
      </c>
      <c r="BA164" s="14">
        <f>'Adroit Sales Summary'!BA164+'Asst Agencies'!BA164+'STM Web Sales Summary'!BA164</f>
        <v>19</v>
      </c>
      <c r="BC164" s="91">
        <f>'Adroit Sales Summary'!BB164+'Asst Agencies'!BB164+'Asst Agencies'!BJ164+'Asst Agencies'!BR164+'Asst Agencies'!BZ164+'Asst Agencies'!CH164+'Asst Agencies'!CP164+'STM Web Sales Summary'!BC164</f>
        <v>0</v>
      </c>
      <c r="BD164" s="91">
        <f>'Adroit Sales Summary'!BC164+'Asst Agencies'!BC164+'Asst Agencies'!BK164+'Asst Agencies'!BS164+'Asst Agencies'!CA164+'Asst Agencies'!CI164+'Asst Agencies'!CQ164+'STM Web Sales Summary'!BD164</f>
        <v>0</v>
      </c>
      <c r="BE164" s="91">
        <f>'Adroit Sales Summary'!BD164+'Asst Agencies'!BD164+'Asst Agencies'!BL164+'Asst Agencies'!BT164+'Asst Agencies'!CB164+'Asst Agencies'!CJ164+'Asst Agencies'!CR164+'STM Web Sales Summary'!BE164</f>
        <v>2</v>
      </c>
      <c r="BF164" s="91">
        <f>'Adroit Sales Summary'!BE164+'Asst Agencies'!BE164+'Asst Agencies'!BM164+'Asst Agencies'!BU164+'Asst Agencies'!CC164+'Asst Agencies'!CK164+'Asst Agencies'!CS164+'STM Web Sales Summary'!BF164</f>
        <v>0</v>
      </c>
      <c r="BG164" s="60">
        <f>'Adroit Sales Summary'!BF164+'Asst Agencies'!BF164+'Asst Agencies'!BN164+'Asst Agencies'!BV164+'Asst Agencies'!CD164+'Asst Agencies'!CL164+'Asst Agencies'!CT164+'STM Web Sales Summary'!BG164</f>
        <v>2</v>
      </c>
      <c r="BH164" s="29">
        <f>'Adroit Sales Summary'!BG164+'Asst Agencies'!BG164+'Asst Agencies'!BO164+'Asst Agencies'!BW164+'Asst Agencies'!CE164+'Asst Agencies'!CM164+'Asst Agencies'!CU164+'STM Web Sales Summary'!BH164</f>
        <v>1</v>
      </c>
      <c r="BI164" s="29">
        <f>'Adroit Sales Summary'!BH164+'Asst Agencies'!BH164+'Asst Agencies'!BP164+'Asst Agencies'!BX164+'Asst Agencies'!CF164+'Asst Agencies'!CN164+'Asst Agencies'!CV164+'STM Web Sales Summary'!BI164</f>
        <v>6</v>
      </c>
      <c r="BJ164" s="57">
        <f>'Adroit Sales Summary'!BI164+'Asst Agencies'!BI164+'Asst Agencies'!BQ164+'Asst Agencies'!BY164+'Asst Agencies'!CG164+'Asst Agencies'!CO164+'Asst Agencies'!CW164+'STM Web Sales Summary'!BJ164</f>
        <v>8</v>
      </c>
      <c r="BK164" s="14">
        <f t="shared" si="4"/>
        <v>19</v>
      </c>
      <c r="BL164" s="91">
        <f>'Adroit Sales Summary'!BK164</f>
        <v>5</v>
      </c>
      <c r="BM164" s="91">
        <f t="shared" si="5"/>
        <v>14</v>
      </c>
    </row>
    <row r="165" spans="1:65" x14ac:dyDescent="0.45">
      <c r="A165" s="2">
        <v>42873</v>
      </c>
      <c r="B165" s="91">
        <f>'Adroit Sales Summary'!B165+'Asst Agencies'!B165+'STM Web Sales Summary'!B165</f>
        <v>0</v>
      </c>
      <c r="C165" s="91">
        <f>'Adroit Sales Summary'!C165+'Asst Agencies'!C165+'STM Web Sales Summary'!C165</f>
        <v>0</v>
      </c>
      <c r="D165" s="91">
        <f>'Adroit Sales Summary'!D165+'Asst Agencies'!D165+'STM Web Sales Summary'!D165</f>
        <v>0</v>
      </c>
      <c r="E165" s="91">
        <f>'Adroit Sales Summary'!E165+'Asst Agencies'!E165+'STM Web Sales Summary'!E165</f>
        <v>0</v>
      </c>
      <c r="F165" s="91">
        <f>'Adroit Sales Summary'!F165+'Asst Agencies'!F165+'STM Web Sales Summary'!F165</f>
        <v>0</v>
      </c>
      <c r="G165" s="91">
        <f>'Adroit Sales Summary'!G165+'Asst Agencies'!G165+'STM Web Sales Summary'!G165</f>
        <v>0</v>
      </c>
      <c r="H165" s="91">
        <f>'Adroit Sales Summary'!H165+'Asst Agencies'!H165+'STM Web Sales Summary'!H165</f>
        <v>0</v>
      </c>
      <c r="I165" s="91">
        <f>'Adroit Sales Summary'!I165+'Asst Agencies'!I165+'STM Web Sales Summary'!I165</f>
        <v>1</v>
      </c>
      <c r="J165" s="91">
        <f>'Adroit Sales Summary'!J165+'Asst Agencies'!J165+'STM Web Sales Summary'!J165</f>
        <v>0</v>
      </c>
      <c r="K165" s="91">
        <f>'Adroit Sales Summary'!K165+'Asst Agencies'!K165+'STM Web Sales Summary'!K165</f>
        <v>1</v>
      </c>
      <c r="L165" s="91">
        <f>'Adroit Sales Summary'!L165+'Asst Agencies'!L165+'STM Web Sales Summary'!L165</f>
        <v>5</v>
      </c>
      <c r="M165" s="91">
        <f>'Adroit Sales Summary'!M165+'Asst Agencies'!M165+'STM Web Sales Summary'!M165</f>
        <v>0</v>
      </c>
      <c r="N165" s="91">
        <f>'Adroit Sales Summary'!N165+'Asst Agencies'!N165+'STM Web Sales Summary'!N165</f>
        <v>0</v>
      </c>
      <c r="O165" s="91">
        <f>'Adroit Sales Summary'!O165+'Asst Agencies'!O165+'STM Web Sales Summary'!O165</f>
        <v>0</v>
      </c>
      <c r="P165" s="91">
        <f>'Adroit Sales Summary'!P165+'Asst Agencies'!P165+'STM Web Sales Summary'!P165</f>
        <v>0</v>
      </c>
      <c r="Q165" s="91">
        <f>'Adroit Sales Summary'!Q165+'Asst Agencies'!Q165+'STM Web Sales Summary'!Q165</f>
        <v>1</v>
      </c>
      <c r="R165" s="91">
        <f>'Adroit Sales Summary'!R165+'Asst Agencies'!R165+'STM Web Sales Summary'!R165</f>
        <v>0</v>
      </c>
      <c r="S165" s="91">
        <f>'Adroit Sales Summary'!S165+'Asst Agencies'!S165+'STM Web Sales Summary'!S165</f>
        <v>0</v>
      </c>
      <c r="T165" s="91">
        <f>'Adroit Sales Summary'!T165+'Asst Agencies'!T165+'STM Web Sales Summary'!T165</f>
        <v>0</v>
      </c>
      <c r="U165" s="91">
        <f>'Adroit Sales Summary'!U165+'Asst Agencies'!U165+'STM Web Sales Summary'!U165</f>
        <v>0</v>
      </c>
      <c r="V165" s="91">
        <f>'Adroit Sales Summary'!V165+'Asst Agencies'!V165+'STM Web Sales Summary'!V165</f>
        <v>0</v>
      </c>
      <c r="W165" s="91">
        <f>'Adroit Sales Summary'!W165+'Asst Agencies'!W165+'STM Web Sales Summary'!W165</f>
        <v>0</v>
      </c>
      <c r="X165" s="91">
        <f>'Adroit Sales Summary'!X165+'Asst Agencies'!X165+'STM Web Sales Summary'!X165</f>
        <v>1</v>
      </c>
      <c r="Y165" s="91">
        <f>'Adroit Sales Summary'!Y165+'Asst Agencies'!Y165+'STM Web Sales Summary'!Y165</f>
        <v>0</v>
      </c>
      <c r="Z165" s="91">
        <f>'Adroit Sales Summary'!Z165+'Asst Agencies'!Z165+'STM Web Sales Summary'!Z165</f>
        <v>1</v>
      </c>
      <c r="AA165" s="91">
        <f>'Adroit Sales Summary'!AA165+'Asst Agencies'!AA165+'STM Web Sales Summary'!AA165</f>
        <v>0</v>
      </c>
      <c r="AB165" s="91">
        <f>'Adroit Sales Summary'!AB165+'Asst Agencies'!AB165+'STM Web Sales Summary'!AB165</f>
        <v>0</v>
      </c>
      <c r="AC165" s="91">
        <f>'Adroit Sales Summary'!AC165+'Asst Agencies'!AC165+'STM Web Sales Summary'!AC165</f>
        <v>1</v>
      </c>
      <c r="AD165" s="91">
        <f>'Adroit Sales Summary'!AD165+'Asst Agencies'!AD165+'STM Web Sales Summary'!AD165</f>
        <v>0</v>
      </c>
      <c r="AE165" s="91">
        <f>'Adroit Sales Summary'!AE165+'Asst Agencies'!AE165+'STM Web Sales Summary'!AE165</f>
        <v>0</v>
      </c>
      <c r="AF165" s="91">
        <f>'Adroit Sales Summary'!AF165+'Asst Agencies'!AF165+'STM Web Sales Summary'!AF165</f>
        <v>0</v>
      </c>
      <c r="AG165" s="91">
        <f>'Adroit Sales Summary'!AG165+'Asst Agencies'!AG165+'STM Web Sales Summary'!AG165</f>
        <v>0</v>
      </c>
      <c r="AH165" s="91">
        <f>'Adroit Sales Summary'!AH165+'Asst Agencies'!AH165+'STM Web Sales Summary'!AH165</f>
        <v>0</v>
      </c>
      <c r="AI165" s="91">
        <f>'Adroit Sales Summary'!AI165+'Asst Agencies'!AI165+'STM Web Sales Summary'!AI165</f>
        <v>0</v>
      </c>
      <c r="AJ165" s="91">
        <f>'Adroit Sales Summary'!AJ165+'Asst Agencies'!AJ165+'STM Web Sales Summary'!AJ165</f>
        <v>0</v>
      </c>
      <c r="AK165" s="91">
        <f>'Adroit Sales Summary'!AK165+'Asst Agencies'!AK165+'STM Web Sales Summary'!AK165</f>
        <v>2</v>
      </c>
      <c r="AL165" s="91">
        <f>'Adroit Sales Summary'!AL165+'Asst Agencies'!AL165+'STM Web Sales Summary'!AL165</f>
        <v>0</v>
      </c>
      <c r="AM165" s="91">
        <f>'Adroit Sales Summary'!AM165+'Asst Agencies'!AM165+'STM Web Sales Summary'!AM165</f>
        <v>0</v>
      </c>
      <c r="AN165" s="91">
        <f>'Adroit Sales Summary'!AN165+'Asst Agencies'!AN165+'STM Web Sales Summary'!AN165</f>
        <v>2</v>
      </c>
      <c r="AO165" s="91">
        <f>'Adroit Sales Summary'!AO165+'Asst Agencies'!AO165+'STM Web Sales Summary'!AO165</f>
        <v>0</v>
      </c>
      <c r="AP165" s="91">
        <f>'Adroit Sales Summary'!AP165+'Asst Agencies'!AP165+'STM Web Sales Summary'!AP165</f>
        <v>0</v>
      </c>
      <c r="AQ165" s="91">
        <f>'Adroit Sales Summary'!AQ165+'Asst Agencies'!AQ165+'STM Web Sales Summary'!AQ165</f>
        <v>0</v>
      </c>
      <c r="AR165" s="91">
        <f>'Adroit Sales Summary'!AR165+'Asst Agencies'!AR165+'STM Web Sales Summary'!AR165</f>
        <v>0</v>
      </c>
      <c r="AS165" s="91">
        <f>'Adroit Sales Summary'!AS165+'Asst Agencies'!AS165+'STM Web Sales Summary'!AS165</f>
        <v>4</v>
      </c>
      <c r="AT165" s="91">
        <f>'Adroit Sales Summary'!AT165+'Asst Agencies'!AT165+'STM Web Sales Summary'!AT165</f>
        <v>0</v>
      </c>
      <c r="AU165" s="91">
        <f>'Adroit Sales Summary'!AU165+'Asst Agencies'!AU165+'STM Web Sales Summary'!AU165</f>
        <v>0</v>
      </c>
      <c r="AV165" s="91">
        <f>'Adroit Sales Summary'!AV165+'Asst Agencies'!AV165+'STM Web Sales Summary'!AV165</f>
        <v>0</v>
      </c>
      <c r="AW165" s="91">
        <f>'Adroit Sales Summary'!AW165+'Asst Agencies'!AW165+'STM Web Sales Summary'!AW165</f>
        <v>0</v>
      </c>
      <c r="AX165" s="91">
        <f>'Adroit Sales Summary'!AX165+'Asst Agencies'!AX165+'STM Web Sales Summary'!AX165</f>
        <v>0</v>
      </c>
      <c r="AY165" s="91">
        <f>'Adroit Sales Summary'!AY165+'Asst Agencies'!AY165+'STM Web Sales Summary'!AY165</f>
        <v>1</v>
      </c>
      <c r="AZ165" s="91">
        <f>'Adroit Sales Summary'!AZ165+'Asst Agencies'!AZ165+'STM Web Sales Summary'!AZ165</f>
        <v>0</v>
      </c>
      <c r="BA165" s="14">
        <f>'Adroit Sales Summary'!BA165+'Asst Agencies'!BA165+'STM Web Sales Summary'!BA165</f>
        <v>20</v>
      </c>
      <c r="BC165" s="91">
        <f>'Adroit Sales Summary'!BB165+'Asst Agencies'!BB165+'Asst Agencies'!BJ165+'Asst Agencies'!BR165+'Asst Agencies'!BZ165+'Asst Agencies'!CH165+'Asst Agencies'!CP165+'STM Web Sales Summary'!BC165</f>
        <v>0</v>
      </c>
      <c r="BD165" s="91">
        <f>'Adroit Sales Summary'!BC165+'Asst Agencies'!BC165+'Asst Agencies'!BK165+'Asst Agencies'!BS165+'Asst Agencies'!CA165+'Asst Agencies'!CI165+'Asst Agencies'!CQ165+'STM Web Sales Summary'!BD165</f>
        <v>0</v>
      </c>
      <c r="BE165" s="91">
        <f>'Adroit Sales Summary'!BD165+'Asst Agencies'!BD165+'Asst Agencies'!BL165+'Asst Agencies'!BT165+'Asst Agencies'!CB165+'Asst Agencies'!CJ165+'Asst Agencies'!CR165+'STM Web Sales Summary'!BE165</f>
        <v>3</v>
      </c>
      <c r="BF165" s="91">
        <f>'Adroit Sales Summary'!BE165+'Asst Agencies'!BE165+'Asst Agencies'!BM165+'Asst Agencies'!BU165+'Asst Agencies'!CC165+'Asst Agencies'!CK165+'Asst Agencies'!CS165+'STM Web Sales Summary'!BF165</f>
        <v>1</v>
      </c>
      <c r="BG165" s="60">
        <f>'Adroit Sales Summary'!BF165+'Asst Agencies'!BF165+'Asst Agencies'!BN165+'Asst Agencies'!BV165+'Asst Agencies'!CD165+'Asst Agencies'!CL165+'Asst Agencies'!CT165+'STM Web Sales Summary'!BG165</f>
        <v>0</v>
      </c>
      <c r="BH165" s="29">
        <f>'Adroit Sales Summary'!BG165+'Asst Agencies'!BG165+'Asst Agencies'!BO165+'Asst Agencies'!BW165+'Asst Agencies'!CE165+'Asst Agencies'!CM165+'Asst Agencies'!CU165+'STM Web Sales Summary'!BH165</f>
        <v>1</v>
      </c>
      <c r="BI165" s="29">
        <f>'Adroit Sales Summary'!BH165+'Asst Agencies'!BH165+'Asst Agencies'!BP165+'Asst Agencies'!BX165+'Asst Agencies'!CF165+'Asst Agencies'!CN165+'Asst Agencies'!CV165+'STM Web Sales Summary'!BI165</f>
        <v>5</v>
      </c>
      <c r="BJ165" s="57">
        <f>'Adroit Sales Summary'!BI165+'Asst Agencies'!BI165+'Asst Agencies'!BQ165+'Asst Agencies'!BY165+'Asst Agencies'!CG165+'Asst Agencies'!CO165+'Asst Agencies'!CW165+'STM Web Sales Summary'!BJ165</f>
        <v>10</v>
      </c>
      <c r="BK165" s="14">
        <f t="shared" si="4"/>
        <v>20</v>
      </c>
      <c r="BL165" s="91">
        <f>'Adroit Sales Summary'!BK165</f>
        <v>3</v>
      </c>
      <c r="BM165" s="91">
        <f t="shared" si="5"/>
        <v>17</v>
      </c>
    </row>
    <row r="166" spans="1:65" x14ac:dyDescent="0.45">
      <c r="A166" s="2">
        <v>42874</v>
      </c>
      <c r="B166" s="91">
        <f>'Adroit Sales Summary'!B166+'Asst Agencies'!B166+'STM Web Sales Summary'!B166</f>
        <v>0</v>
      </c>
      <c r="C166" s="91">
        <f>'Adroit Sales Summary'!C166+'Asst Agencies'!C166+'STM Web Sales Summary'!C166</f>
        <v>0</v>
      </c>
      <c r="D166" s="91">
        <f>'Adroit Sales Summary'!D166+'Asst Agencies'!D166+'STM Web Sales Summary'!D166</f>
        <v>0</v>
      </c>
      <c r="E166" s="91">
        <f>'Adroit Sales Summary'!E166+'Asst Agencies'!E166+'STM Web Sales Summary'!E166</f>
        <v>0</v>
      </c>
      <c r="F166" s="91">
        <f>'Adroit Sales Summary'!F166+'Asst Agencies'!F166+'STM Web Sales Summary'!F166</f>
        <v>0</v>
      </c>
      <c r="G166" s="91">
        <f>'Adroit Sales Summary'!G166+'Asst Agencies'!G166+'STM Web Sales Summary'!G166</f>
        <v>0</v>
      </c>
      <c r="H166" s="91">
        <f>'Adroit Sales Summary'!H166+'Asst Agencies'!H166+'STM Web Sales Summary'!H166</f>
        <v>0</v>
      </c>
      <c r="I166" s="91">
        <f>'Adroit Sales Summary'!I166+'Asst Agencies'!I166+'STM Web Sales Summary'!I166</f>
        <v>0</v>
      </c>
      <c r="J166" s="91">
        <f>'Adroit Sales Summary'!J166+'Asst Agencies'!J166+'STM Web Sales Summary'!J166</f>
        <v>1</v>
      </c>
      <c r="K166" s="91">
        <f>'Adroit Sales Summary'!K166+'Asst Agencies'!K166+'STM Web Sales Summary'!K166</f>
        <v>2</v>
      </c>
      <c r="L166" s="91">
        <f>'Adroit Sales Summary'!L166+'Asst Agencies'!L166+'STM Web Sales Summary'!L166</f>
        <v>1</v>
      </c>
      <c r="M166" s="91">
        <f>'Adroit Sales Summary'!M166+'Asst Agencies'!M166+'STM Web Sales Summary'!M166</f>
        <v>0</v>
      </c>
      <c r="N166" s="91">
        <f>'Adroit Sales Summary'!N166+'Asst Agencies'!N166+'STM Web Sales Summary'!N166</f>
        <v>0</v>
      </c>
      <c r="O166" s="91">
        <f>'Adroit Sales Summary'!O166+'Asst Agencies'!O166+'STM Web Sales Summary'!O166</f>
        <v>0</v>
      </c>
      <c r="P166" s="91">
        <f>'Adroit Sales Summary'!P166+'Asst Agencies'!P166+'STM Web Sales Summary'!P166</f>
        <v>0</v>
      </c>
      <c r="Q166" s="91">
        <f>'Adroit Sales Summary'!Q166+'Asst Agencies'!Q166+'STM Web Sales Summary'!Q166</f>
        <v>0</v>
      </c>
      <c r="R166" s="91">
        <f>'Adroit Sales Summary'!R166+'Asst Agencies'!R166+'STM Web Sales Summary'!R166</f>
        <v>0</v>
      </c>
      <c r="S166" s="91">
        <f>'Adroit Sales Summary'!S166+'Asst Agencies'!S166+'STM Web Sales Summary'!S166</f>
        <v>0</v>
      </c>
      <c r="T166" s="91">
        <f>'Adroit Sales Summary'!T166+'Asst Agencies'!T166+'STM Web Sales Summary'!T166</f>
        <v>0</v>
      </c>
      <c r="U166" s="91">
        <f>'Adroit Sales Summary'!U166+'Asst Agencies'!U166+'STM Web Sales Summary'!U166</f>
        <v>0</v>
      </c>
      <c r="V166" s="91">
        <f>'Adroit Sales Summary'!V166+'Asst Agencies'!V166+'STM Web Sales Summary'!V166</f>
        <v>0</v>
      </c>
      <c r="W166" s="91">
        <f>'Adroit Sales Summary'!W166+'Asst Agencies'!W166+'STM Web Sales Summary'!W166</f>
        <v>0</v>
      </c>
      <c r="X166" s="91">
        <f>'Adroit Sales Summary'!X166+'Asst Agencies'!X166+'STM Web Sales Summary'!X166</f>
        <v>0</v>
      </c>
      <c r="Y166" s="91">
        <f>'Adroit Sales Summary'!Y166+'Asst Agencies'!Y166+'STM Web Sales Summary'!Y166</f>
        <v>0</v>
      </c>
      <c r="Z166" s="91">
        <f>'Adroit Sales Summary'!Z166+'Asst Agencies'!Z166+'STM Web Sales Summary'!Z166</f>
        <v>0</v>
      </c>
      <c r="AA166" s="91">
        <f>'Adroit Sales Summary'!AA166+'Asst Agencies'!AA166+'STM Web Sales Summary'!AA166</f>
        <v>0</v>
      </c>
      <c r="AB166" s="91">
        <f>'Adroit Sales Summary'!AB166+'Asst Agencies'!AB166+'STM Web Sales Summary'!AB166</f>
        <v>0</v>
      </c>
      <c r="AC166" s="91">
        <f>'Adroit Sales Summary'!AC166+'Asst Agencies'!AC166+'STM Web Sales Summary'!AC166</f>
        <v>0</v>
      </c>
      <c r="AD166" s="91">
        <f>'Adroit Sales Summary'!AD166+'Asst Agencies'!AD166+'STM Web Sales Summary'!AD166</f>
        <v>0</v>
      </c>
      <c r="AE166" s="91">
        <f>'Adroit Sales Summary'!AE166+'Asst Agencies'!AE166+'STM Web Sales Summary'!AE166</f>
        <v>0</v>
      </c>
      <c r="AF166" s="91">
        <f>'Adroit Sales Summary'!AF166+'Asst Agencies'!AF166+'STM Web Sales Summary'!AF166</f>
        <v>0</v>
      </c>
      <c r="AG166" s="91">
        <f>'Adroit Sales Summary'!AG166+'Asst Agencies'!AG166+'STM Web Sales Summary'!AG166</f>
        <v>0</v>
      </c>
      <c r="AH166" s="91">
        <f>'Adroit Sales Summary'!AH166+'Asst Agencies'!AH166+'STM Web Sales Summary'!AH166</f>
        <v>0</v>
      </c>
      <c r="AI166" s="91">
        <f>'Adroit Sales Summary'!AI166+'Asst Agencies'!AI166+'STM Web Sales Summary'!AI166</f>
        <v>0</v>
      </c>
      <c r="AJ166" s="91">
        <f>'Adroit Sales Summary'!AJ166+'Asst Agencies'!AJ166+'STM Web Sales Summary'!AJ166</f>
        <v>0</v>
      </c>
      <c r="AK166" s="91">
        <f>'Adroit Sales Summary'!AK166+'Asst Agencies'!AK166+'STM Web Sales Summary'!AK166</f>
        <v>0</v>
      </c>
      <c r="AL166" s="91">
        <f>'Adroit Sales Summary'!AL166+'Asst Agencies'!AL166+'STM Web Sales Summary'!AL166</f>
        <v>0</v>
      </c>
      <c r="AM166" s="91">
        <f>'Adroit Sales Summary'!AM166+'Asst Agencies'!AM166+'STM Web Sales Summary'!AM166</f>
        <v>0</v>
      </c>
      <c r="AN166" s="91">
        <f>'Adroit Sales Summary'!AN166+'Asst Agencies'!AN166+'STM Web Sales Summary'!AN166</f>
        <v>1</v>
      </c>
      <c r="AO166" s="91">
        <f>'Adroit Sales Summary'!AO166+'Asst Agencies'!AO166+'STM Web Sales Summary'!AO166</f>
        <v>0</v>
      </c>
      <c r="AP166" s="91">
        <f>'Adroit Sales Summary'!AP166+'Asst Agencies'!AP166+'STM Web Sales Summary'!AP166</f>
        <v>0</v>
      </c>
      <c r="AQ166" s="91">
        <f>'Adroit Sales Summary'!AQ166+'Asst Agencies'!AQ166+'STM Web Sales Summary'!AQ166</f>
        <v>0</v>
      </c>
      <c r="AR166" s="91">
        <f>'Adroit Sales Summary'!AR166+'Asst Agencies'!AR166+'STM Web Sales Summary'!AR166</f>
        <v>0</v>
      </c>
      <c r="AS166" s="91">
        <f>'Adroit Sales Summary'!AS166+'Asst Agencies'!AS166+'STM Web Sales Summary'!AS166</f>
        <v>2</v>
      </c>
      <c r="AT166" s="91">
        <f>'Adroit Sales Summary'!AT166+'Asst Agencies'!AT166+'STM Web Sales Summary'!AT166</f>
        <v>0</v>
      </c>
      <c r="AU166" s="91">
        <f>'Adroit Sales Summary'!AU166+'Asst Agencies'!AU166+'STM Web Sales Summary'!AU166</f>
        <v>0</v>
      </c>
      <c r="AV166" s="91">
        <f>'Adroit Sales Summary'!AV166+'Asst Agencies'!AV166+'STM Web Sales Summary'!AV166</f>
        <v>2</v>
      </c>
      <c r="AW166" s="91">
        <f>'Adroit Sales Summary'!AW166+'Asst Agencies'!AW166+'STM Web Sales Summary'!AW166</f>
        <v>0</v>
      </c>
      <c r="AX166" s="91">
        <f>'Adroit Sales Summary'!AX166+'Asst Agencies'!AX166+'STM Web Sales Summary'!AX166</f>
        <v>1</v>
      </c>
      <c r="AY166" s="91">
        <f>'Adroit Sales Summary'!AY166+'Asst Agencies'!AY166+'STM Web Sales Summary'!AY166</f>
        <v>0</v>
      </c>
      <c r="AZ166" s="91">
        <f>'Adroit Sales Summary'!AZ166+'Asst Agencies'!AZ166+'STM Web Sales Summary'!AZ166</f>
        <v>0</v>
      </c>
      <c r="BA166" s="14">
        <f>'Adroit Sales Summary'!BA166+'Asst Agencies'!BA166+'STM Web Sales Summary'!BA166</f>
        <v>10</v>
      </c>
      <c r="BC166" s="91">
        <f>'Adroit Sales Summary'!BB166+'Asst Agencies'!BB166+'Asst Agencies'!BJ166+'Asst Agencies'!BR166+'Asst Agencies'!BZ166+'Asst Agencies'!CH166+'Asst Agencies'!CP166+'STM Web Sales Summary'!BC166</f>
        <v>0</v>
      </c>
      <c r="BD166" s="91">
        <f>'Adroit Sales Summary'!BC166+'Asst Agencies'!BC166+'Asst Agencies'!BK166+'Asst Agencies'!BS166+'Asst Agencies'!CA166+'Asst Agencies'!CI166+'Asst Agencies'!CQ166+'STM Web Sales Summary'!BD166</f>
        <v>0</v>
      </c>
      <c r="BE166" s="91">
        <f>'Adroit Sales Summary'!BD166+'Asst Agencies'!BD166+'Asst Agencies'!BL166+'Asst Agencies'!BT166+'Asst Agencies'!CB166+'Asst Agencies'!CJ166+'Asst Agencies'!CR166+'STM Web Sales Summary'!BE166</f>
        <v>1</v>
      </c>
      <c r="BF166" s="91">
        <f>'Adroit Sales Summary'!BE166+'Asst Agencies'!BE166+'Asst Agencies'!BM166+'Asst Agencies'!BU166+'Asst Agencies'!CC166+'Asst Agencies'!CK166+'Asst Agencies'!CS166+'STM Web Sales Summary'!BF166</f>
        <v>1</v>
      </c>
      <c r="BG166" s="60">
        <f>'Adroit Sales Summary'!BF166+'Asst Agencies'!BF166+'Asst Agencies'!BN166+'Asst Agencies'!BV166+'Asst Agencies'!CD166+'Asst Agencies'!CL166+'Asst Agencies'!CT166+'STM Web Sales Summary'!BG166</f>
        <v>1</v>
      </c>
      <c r="BH166" s="29">
        <f>'Adroit Sales Summary'!BG166+'Asst Agencies'!BG166+'Asst Agencies'!BO166+'Asst Agencies'!BW166+'Asst Agencies'!CE166+'Asst Agencies'!CM166+'Asst Agencies'!CU166+'STM Web Sales Summary'!BH166</f>
        <v>0</v>
      </c>
      <c r="BI166" s="29">
        <f>'Adroit Sales Summary'!BH166+'Asst Agencies'!BH166+'Asst Agencies'!BP166+'Asst Agencies'!BX166+'Asst Agencies'!CF166+'Asst Agencies'!CN166+'Asst Agencies'!CV166+'STM Web Sales Summary'!BI166</f>
        <v>4</v>
      </c>
      <c r="BJ166" s="57">
        <f>'Adroit Sales Summary'!BI166+'Asst Agencies'!BI166+'Asst Agencies'!BQ166+'Asst Agencies'!BY166+'Asst Agencies'!CG166+'Asst Agencies'!CO166+'Asst Agencies'!CW166+'STM Web Sales Summary'!BJ166</f>
        <v>3</v>
      </c>
      <c r="BK166" s="14">
        <f t="shared" si="4"/>
        <v>10</v>
      </c>
      <c r="BL166" s="91">
        <f>'Adroit Sales Summary'!BK166</f>
        <v>4</v>
      </c>
      <c r="BM166" s="91">
        <f t="shared" si="5"/>
        <v>6</v>
      </c>
    </row>
    <row r="167" spans="1:65" x14ac:dyDescent="0.45">
      <c r="A167" s="2">
        <v>42875</v>
      </c>
      <c r="B167" s="91">
        <f>'Adroit Sales Summary'!B167+'Asst Agencies'!B167+'STM Web Sales Summary'!B167</f>
        <v>0</v>
      </c>
      <c r="C167" s="91">
        <f>'Adroit Sales Summary'!C167+'Asst Agencies'!C167+'STM Web Sales Summary'!C167</f>
        <v>0</v>
      </c>
      <c r="D167" s="91">
        <f>'Adroit Sales Summary'!D167+'Asst Agencies'!D167+'STM Web Sales Summary'!D167</f>
        <v>0</v>
      </c>
      <c r="E167" s="91">
        <f>'Adroit Sales Summary'!E167+'Asst Agencies'!E167+'STM Web Sales Summary'!E167</f>
        <v>0</v>
      </c>
      <c r="F167" s="91">
        <f>'Adroit Sales Summary'!F167+'Asst Agencies'!F167+'STM Web Sales Summary'!F167</f>
        <v>0</v>
      </c>
      <c r="G167" s="91">
        <f>'Adroit Sales Summary'!G167+'Asst Agencies'!G167+'STM Web Sales Summary'!G167</f>
        <v>0</v>
      </c>
      <c r="H167" s="91">
        <f>'Adroit Sales Summary'!H167+'Asst Agencies'!H167+'STM Web Sales Summary'!H167</f>
        <v>0</v>
      </c>
      <c r="I167" s="91">
        <f>'Adroit Sales Summary'!I167+'Asst Agencies'!I167+'STM Web Sales Summary'!I167</f>
        <v>0</v>
      </c>
      <c r="J167" s="91">
        <f>'Adroit Sales Summary'!J167+'Asst Agencies'!J167+'STM Web Sales Summary'!J167</f>
        <v>0</v>
      </c>
      <c r="K167" s="91">
        <f>'Adroit Sales Summary'!K167+'Asst Agencies'!K167+'STM Web Sales Summary'!K167</f>
        <v>0</v>
      </c>
      <c r="L167" s="91">
        <f>'Adroit Sales Summary'!L167+'Asst Agencies'!L167+'STM Web Sales Summary'!L167</f>
        <v>0</v>
      </c>
      <c r="M167" s="91">
        <f>'Adroit Sales Summary'!M167+'Asst Agencies'!M167+'STM Web Sales Summary'!M167</f>
        <v>0</v>
      </c>
      <c r="N167" s="91">
        <f>'Adroit Sales Summary'!N167+'Asst Agencies'!N167+'STM Web Sales Summary'!N167</f>
        <v>0</v>
      </c>
      <c r="O167" s="91">
        <f>'Adroit Sales Summary'!O167+'Asst Agencies'!O167+'STM Web Sales Summary'!O167</f>
        <v>0</v>
      </c>
      <c r="P167" s="91">
        <f>'Adroit Sales Summary'!P167+'Asst Agencies'!P167+'STM Web Sales Summary'!P167</f>
        <v>0</v>
      </c>
      <c r="Q167" s="91">
        <f>'Adroit Sales Summary'!Q167+'Asst Agencies'!Q167+'STM Web Sales Summary'!Q167</f>
        <v>0</v>
      </c>
      <c r="R167" s="91">
        <f>'Adroit Sales Summary'!R167+'Asst Agencies'!R167+'STM Web Sales Summary'!R167</f>
        <v>0</v>
      </c>
      <c r="S167" s="91">
        <f>'Adroit Sales Summary'!S167+'Asst Agencies'!S167+'STM Web Sales Summary'!S167</f>
        <v>0</v>
      </c>
      <c r="T167" s="91">
        <f>'Adroit Sales Summary'!T167+'Asst Agencies'!T167+'STM Web Sales Summary'!T167</f>
        <v>0</v>
      </c>
      <c r="U167" s="91">
        <f>'Adroit Sales Summary'!U167+'Asst Agencies'!U167+'STM Web Sales Summary'!U167</f>
        <v>0</v>
      </c>
      <c r="V167" s="91">
        <f>'Adroit Sales Summary'!V167+'Asst Agencies'!V167+'STM Web Sales Summary'!V167</f>
        <v>0</v>
      </c>
      <c r="W167" s="91">
        <f>'Adroit Sales Summary'!W167+'Asst Agencies'!W167+'STM Web Sales Summary'!W167</f>
        <v>0</v>
      </c>
      <c r="X167" s="91">
        <f>'Adroit Sales Summary'!X167+'Asst Agencies'!X167+'STM Web Sales Summary'!X167</f>
        <v>2</v>
      </c>
      <c r="Y167" s="91">
        <f>'Adroit Sales Summary'!Y167+'Asst Agencies'!Y167+'STM Web Sales Summary'!Y167</f>
        <v>0</v>
      </c>
      <c r="Z167" s="91">
        <f>'Adroit Sales Summary'!Z167+'Asst Agencies'!Z167+'STM Web Sales Summary'!Z167</f>
        <v>0</v>
      </c>
      <c r="AA167" s="91">
        <f>'Adroit Sales Summary'!AA167+'Asst Agencies'!AA167+'STM Web Sales Summary'!AA167</f>
        <v>0</v>
      </c>
      <c r="AB167" s="91">
        <f>'Adroit Sales Summary'!AB167+'Asst Agencies'!AB167+'STM Web Sales Summary'!AB167</f>
        <v>0</v>
      </c>
      <c r="AC167" s="91">
        <f>'Adroit Sales Summary'!AC167+'Asst Agencies'!AC167+'STM Web Sales Summary'!AC167</f>
        <v>0</v>
      </c>
      <c r="AD167" s="91">
        <f>'Adroit Sales Summary'!AD167+'Asst Agencies'!AD167+'STM Web Sales Summary'!AD167</f>
        <v>0</v>
      </c>
      <c r="AE167" s="91">
        <f>'Adroit Sales Summary'!AE167+'Asst Agencies'!AE167+'STM Web Sales Summary'!AE167</f>
        <v>0</v>
      </c>
      <c r="AF167" s="91">
        <f>'Adroit Sales Summary'!AF167+'Asst Agencies'!AF167+'STM Web Sales Summary'!AF167</f>
        <v>0</v>
      </c>
      <c r="AG167" s="91">
        <f>'Adroit Sales Summary'!AG167+'Asst Agencies'!AG167+'STM Web Sales Summary'!AG167</f>
        <v>0</v>
      </c>
      <c r="AH167" s="91">
        <f>'Adroit Sales Summary'!AH167+'Asst Agencies'!AH167+'STM Web Sales Summary'!AH167</f>
        <v>0</v>
      </c>
      <c r="AI167" s="91">
        <f>'Adroit Sales Summary'!AI167+'Asst Agencies'!AI167+'STM Web Sales Summary'!AI167</f>
        <v>0</v>
      </c>
      <c r="AJ167" s="91">
        <f>'Adroit Sales Summary'!AJ167+'Asst Agencies'!AJ167+'STM Web Sales Summary'!AJ167</f>
        <v>0</v>
      </c>
      <c r="AK167" s="91">
        <f>'Adroit Sales Summary'!AK167+'Asst Agencies'!AK167+'STM Web Sales Summary'!AK167</f>
        <v>0</v>
      </c>
      <c r="AL167" s="91">
        <f>'Adroit Sales Summary'!AL167+'Asst Agencies'!AL167+'STM Web Sales Summary'!AL167</f>
        <v>0</v>
      </c>
      <c r="AM167" s="91">
        <f>'Adroit Sales Summary'!AM167+'Asst Agencies'!AM167+'STM Web Sales Summary'!AM167</f>
        <v>0</v>
      </c>
      <c r="AN167" s="91">
        <f>'Adroit Sales Summary'!AN167+'Asst Agencies'!AN167+'STM Web Sales Summary'!AN167</f>
        <v>0</v>
      </c>
      <c r="AO167" s="91">
        <f>'Adroit Sales Summary'!AO167+'Asst Agencies'!AO167+'STM Web Sales Summary'!AO167</f>
        <v>0</v>
      </c>
      <c r="AP167" s="91">
        <f>'Adroit Sales Summary'!AP167+'Asst Agencies'!AP167+'STM Web Sales Summary'!AP167</f>
        <v>0</v>
      </c>
      <c r="AQ167" s="91">
        <f>'Adroit Sales Summary'!AQ167+'Asst Agencies'!AQ167+'STM Web Sales Summary'!AQ167</f>
        <v>0</v>
      </c>
      <c r="AR167" s="91">
        <f>'Adroit Sales Summary'!AR167+'Asst Agencies'!AR167+'STM Web Sales Summary'!AR167</f>
        <v>0</v>
      </c>
      <c r="AS167" s="91">
        <f>'Adroit Sales Summary'!AS167+'Asst Agencies'!AS167+'STM Web Sales Summary'!AS167</f>
        <v>0</v>
      </c>
      <c r="AT167" s="91">
        <f>'Adroit Sales Summary'!AT167+'Asst Agencies'!AT167+'STM Web Sales Summary'!AT167</f>
        <v>0</v>
      </c>
      <c r="AU167" s="91">
        <f>'Adroit Sales Summary'!AU167+'Asst Agencies'!AU167+'STM Web Sales Summary'!AU167</f>
        <v>0</v>
      </c>
      <c r="AV167" s="91">
        <f>'Adroit Sales Summary'!AV167+'Asst Agencies'!AV167+'STM Web Sales Summary'!AV167</f>
        <v>0</v>
      </c>
      <c r="AW167" s="91">
        <f>'Adroit Sales Summary'!AW167+'Asst Agencies'!AW167+'STM Web Sales Summary'!AW167</f>
        <v>0</v>
      </c>
      <c r="AX167" s="91">
        <f>'Adroit Sales Summary'!AX167+'Asst Agencies'!AX167+'STM Web Sales Summary'!AX167</f>
        <v>0</v>
      </c>
      <c r="AY167" s="91">
        <f>'Adroit Sales Summary'!AY167+'Asst Agencies'!AY167+'STM Web Sales Summary'!AY167</f>
        <v>0</v>
      </c>
      <c r="AZ167" s="91">
        <f>'Adroit Sales Summary'!AZ167+'Asst Agencies'!AZ167+'STM Web Sales Summary'!AZ167</f>
        <v>0</v>
      </c>
      <c r="BA167" s="14">
        <f>'Adroit Sales Summary'!BA167+'Asst Agencies'!BA167+'STM Web Sales Summary'!BA167</f>
        <v>2</v>
      </c>
      <c r="BC167" s="91">
        <f>'Adroit Sales Summary'!BB167+'Asst Agencies'!BB167+'Asst Agencies'!BJ167+'Asst Agencies'!BR167+'Asst Agencies'!BZ167+'Asst Agencies'!CH167+'Asst Agencies'!CP167+'STM Web Sales Summary'!BC167</f>
        <v>0</v>
      </c>
      <c r="BD167" s="91">
        <f>'Adroit Sales Summary'!BC167+'Asst Agencies'!BC167+'Asst Agencies'!BK167+'Asst Agencies'!BS167+'Asst Agencies'!CA167+'Asst Agencies'!CI167+'Asst Agencies'!CQ167+'STM Web Sales Summary'!BD167</f>
        <v>0</v>
      </c>
      <c r="BE167" s="91">
        <f>'Adroit Sales Summary'!BD167+'Asst Agencies'!BD167+'Asst Agencies'!BL167+'Asst Agencies'!BT167+'Asst Agencies'!CB167+'Asst Agencies'!CJ167+'Asst Agencies'!CR167+'STM Web Sales Summary'!BE167</f>
        <v>1</v>
      </c>
      <c r="BF167" s="91">
        <f>'Adroit Sales Summary'!BE167+'Asst Agencies'!BE167+'Asst Agencies'!BM167+'Asst Agencies'!BU167+'Asst Agencies'!CC167+'Asst Agencies'!CK167+'Asst Agencies'!CS167+'STM Web Sales Summary'!BF167</f>
        <v>0</v>
      </c>
      <c r="BG167" s="60">
        <f>'Adroit Sales Summary'!BF167+'Asst Agencies'!BF167+'Asst Agencies'!BN167+'Asst Agencies'!BV167+'Asst Agencies'!CD167+'Asst Agencies'!CL167+'Asst Agencies'!CT167+'STM Web Sales Summary'!BG167</f>
        <v>0</v>
      </c>
      <c r="BH167" s="29">
        <f>'Adroit Sales Summary'!BG167+'Asst Agencies'!BG167+'Asst Agencies'!BO167+'Asst Agencies'!BW167+'Asst Agencies'!CE167+'Asst Agencies'!CM167+'Asst Agencies'!CU167+'STM Web Sales Summary'!BH167</f>
        <v>0</v>
      </c>
      <c r="BI167" s="29">
        <f>'Adroit Sales Summary'!BH167+'Asst Agencies'!BH167+'Asst Agencies'!BP167+'Asst Agencies'!BX167+'Asst Agencies'!CF167+'Asst Agencies'!CN167+'Asst Agencies'!CV167+'STM Web Sales Summary'!BI167</f>
        <v>1</v>
      </c>
      <c r="BJ167" s="57">
        <f>'Adroit Sales Summary'!BI167+'Asst Agencies'!BI167+'Asst Agencies'!BQ167+'Asst Agencies'!BY167+'Asst Agencies'!CG167+'Asst Agencies'!CO167+'Asst Agencies'!CW167+'STM Web Sales Summary'!BJ167</f>
        <v>0</v>
      </c>
      <c r="BK167" s="14">
        <f t="shared" si="4"/>
        <v>2</v>
      </c>
      <c r="BL167" s="91">
        <f>'Adroit Sales Summary'!BK167</f>
        <v>1</v>
      </c>
      <c r="BM167" s="91">
        <f t="shared" si="5"/>
        <v>1</v>
      </c>
    </row>
    <row r="168" spans="1:65" s="18" customFormat="1" x14ac:dyDescent="0.45">
      <c r="A168" s="3" t="s">
        <v>58</v>
      </c>
      <c r="B168" s="4">
        <f>'Adroit Sales Summary'!B168+'Asst Agencies'!B168+'STM Web Sales Summary'!B168</f>
        <v>2</v>
      </c>
      <c r="C168" s="4">
        <f>'Adroit Sales Summary'!C168+'Asst Agencies'!C168+'STM Web Sales Summary'!C168</f>
        <v>0</v>
      </c>
      <c r="D168" s="4">
        <f>'Adroit Sales Summary'!D168+'Asst Agencies'!D168+'STM Web Sales Summary'!D168</f>
        <v>3</v>
      </c>
      <c r="E168" s="4">
        <f>'Adroit Sales Summary'!E168+'Asst Agencies'!E168+'STM Web Sales Summary'!E168</f>
        <v>1</v>
      </c>
      <c r="F168" s="4">
        <f>'Adroit Sales Summary'!F168+'Asst Agencies'!F168+'STM Web Sales Summary'!F168</f>
        <v>0</v>
      </c>
      <c r="G168" s="4">
        <f>'Adroit Sales Summary'!G168+'Asst Agencies'!G168+'STM Web Sales Summary'!G168</f>
        <v>0</v>
      </c>
      <c r="H168" s="4">
        <f>'Adroit Sales Summary'!H168+'Asst Agencies'!H168+'STM Web Sales Summary'!H168</f>
        <v>0</v>
      </c>
      <c r="I168" s="4">
        <f>'Adroit Sales Summary'!I168+'Asst Agencies'!I168+'STM Web Sales Summary'!I168</f>
        <v>0</v>
      </c>
      <c r="J168" s="4">
        <f>'Adroit Sales Summary'!J168+'Asst Agencies'!J168+'STM Web Sales Summary'!J168</f>
        <v>2</v>
      </c>
      <c r="K168" s="4">
        <f>'Adroit Sales Summary'!K168+'Asst Agencies'!K168+'STM Web Sales Summary'!K168</f>
        <v>6</v>
      </c>
      <c r="L168" s="4">
        <f>'Adroit Sales Summary'!L168+'Asst Agencies'!L168+'STM Web Sales Summary'!L168</f>
        <v>9</v>
      </c>
      <c r="M168" s="4">
        <f>'Adroit Sales Summary'!M168+'Asst Agencies'!M168+'STM Web Sales Summary'!M168</f>
        <v>0</v>
      </c>
      <c r="N168" s="4">
        <f>'Adroit Sales Summary'!N168+'Asst Agencies'!N168+'STM Web Sales Summary'!N168</f>
        <v>0</v>
      </c>
      <c r="O168" s="4">
        <f>'Adroit Sales Summary'!O168+'Asst Agencies'!O168+'STM Web Sales Summary'!O168</f>
        <v>4</v>
      </c>
      <c r="P168" s="4">
        <f>'Adroit Sales Summary'!P168+'Asst Agencies'!P168+'STM Web Sales Summary'!P168</f>
        <v>1</v>
      </c>
      <c r="Q168" s="4">
        <f>'Adroit Sales Summary'!Q168+'Asst Agencies'!Q168+'STM Web Sales Summary'!Q168</f>
        <v>3</v>
      </c>
      <c r="R168" s="4">
        <f>'Adroit Sales Summary'!R168+'Asst Agencies'!R168+'STM Web Sales Summary'!R168</f>
        <v>0</v>
      </c>
      <c r="S168" s="4">
        <f>'Adroit Sales Summary'!S168+'Asst Agencies'!S168+'STM Web Sales Summary'!S168</f>
        <v>1</v>
      </c>
      <c r="T168" s="4">
        <f>'Adroit Sales Summary'!T168+'Asst Agencies'!T168+'STM Web Sales Summary'!T168</f>
        <v>0</v>
      </c>
      <c r="U168" s="4">
        <f>'Adroit Sales Summary'!U168+'Asst Agencies'!U168+'STM Web Sales Summary'!U168</f>
        <v>0</v>
      </c>
      <c r="V168" s="4">
        <f>'Adroit Sales Summary'!V168+'Asst Agencies'!V168+'STM Web Sales Summary'!V168</f>
        <v>0</v>
      </c>
      <c r="W168" s="4">
        <f>'Adroit Sales Summary'!W168+'Asst Agencies'!W168+'STM Web Sales Summary'!W168</f>
        <v>0</v>
      </c>
      <c r="X168" s="4">
        <f>'Adroit Sales Summary'!X168+'Asst Agencies'!X168+'STM Web Sales Summary'!X168</f>
        <v>3</v>
      </c>
      <c r="Y168" s="4">
        <f>'Adroit Sales Summary'!Y168+'Asst Agencies'!Y168+'STM Web Sales Summary'!Y168</f>
        <v>0</v>
      </c>
      <c r="Z168" s="4">
        <f>'Adroit Sales Summary'!Z168+'Asst Agencies'!Z168+'STM Web Sales Summary'!Z168</f>
        <v>1</v>
      </c>
      <c r="AA168" s="4">
        <f>'Adroit Sales Summary'!AA168+'Asst Agencies'!AA168+'STM Web Sales Summary'!AA168</f>
        <v>0</v>
      </c>
      <c r="AB168" s="4">
        <f>'Adroit Sales Summary'!AB168+'Asst Agencies'!AB168+'STM Web Sales Summary'!AB168</f>
        <v>0</v>
      </c>
      <c r="AC168" s="4">
        <f>'Adroit Sales Summary'!AC168+'Asst Agencies'!AC168+'STM Web Sales Summary'!AC168</f>
        <v>3</v>
      </c>
      <c r="AD168" s="4">
        <f>'Adroit Sales Summary'!AD168+'Asst Agencies'!AD168+'STM Web Sales Summary'!AD168</f>
        <v>0</v>
      </c>
      <c r="AE168" s="4">
        <f>'Adroit Sales Summary'!AE168+'Asst Agencies'!AE168+'STM Web Sales Summary'!AE168</f>
        <v>0</v>
      </c>
      <c r="AF168" s="4">
        <f>'Adroit Sales Summary'!AF168+'Asst Agencies'!AF168+'STM Web Sales Summary'!AF168</f>
        <v>0</v>
      </c>
      <c r="AG168" s="4">
        <f>'Adroit Sales Summary'!AG168+'Asst Agencies'!AG168+'STM Web Sales Summary'!AG168</f>
        <v>0</v>
      </c>
      <c r="AH168" s="4">
        <f>'Adroit Sales Summary'!AH168+'Asst Agencies'!AH168+'STM Web Sales Summary'!AH168</f>
        <v>0</v>
      </c>
      <c r="AI168" s="4">
        <f>'Adroit Sales Summary'!AI168+'Asst Agencies'!AI168+'STM Web Sales Summary'!AI168</f>
        <v>0</v>
      </c>
      <c r="AJ168" s="4">
        <f>'Adroit Sales Summary'!AJ168+'Asst Agencies'!AJ168+'STM Web Sales Summary'!AJ168</f>
        <v>0</v>
      </c>
      <c r="AK168" s="4">
        <f>'Adroit Sales Summary'!AK168+'Asst Agencies'!AK168+'STM Web Sales Summary'!AK168</f>
        <v>5</v>
      </c>
      <c r="AL168" s="4">
        <f>'Adroit Sales Summary'!AL168+'Asst Agencies'!AL168+'STM Web Sales Summary'!AL168</f>
        <v>0</v>
      </c>
      <c r="AM168" s="4">
        <f>'Adroit Sales Summary'!AM168+'Asst Agencies'!AM168+'STM Web Sales Summary'!AM168</f>
        <v>0</v>
      </c>
      <c r="AN168" s="4">
        <f>'Adroit Sales Summary'!AN168+'Asst Agencies'!AN168+'STM Web Sales Summary'!AN168</f>
        <v>5</v>
      </c>
      <c r="AO168" s="4">
        <f>'Adroit Sales Summary'!AO168+'Asst Agencies'!AO168+'STM Web Sales Summary'!AO168</f>
        <v>0</v>
      </c>
      <c r="AP168" s="4">
        <f>'Adroit Sales Summary'!AP168+'Asst Agencies'!AP168+'STM Web Sales Summary'!AP168</f>
        <v>0</v>
      </c>
      <c r="AQ168" s="4">
        <f>'Adroit Sales Summary'!AQ168+'Asst Agencies'!AQ168+'STM Web Sales Summary'!AQ168</f>
        <v>0</v>
      </c>
      <c r="AR168" s="4">
        <f>'Adroit Sales Summary'!AR168+'Asst Agencies'!AR168+'STM Web Sales Summary'!AR168</f>
        <v>2</v>
      </c>
      <c r="AS168" s="4">
        <f>'Adroit Sales Summary'!AS168+'Asst Agencies'!AS168+'STM Web Sales Summary'!AS168</f>
        <v>23</v>
      </c>
      <c r="AT168" s="4">
        <f>'Adroit Sales Summary'!AT168+'Asst Agencies'!AT168+'STM Web Sales Summary'!AT168</f>
        <v>0</v>
      </c>
      <c r="AU168" s="4">
        <f>'Adroit Sales Summary'!AU168+'Asst Agencies'!AU168+'STM Web Sales Summary'!AU168</f>
        <v>0</v>
      </c>
      <c r="AV168" s="4">
        <f>'Adroit Sales Summary'!AV168+'Asst Agencies'!AV168+'STM Web Sales Summary'!AV168</f>
        <v>3</v>
      </c>
      <c r="AW168" s="4">
        <f>'Adroit Sales Summary'!AW168+'Asst Agencies'!AW168+'STM Web Sales Summary'!AW168</f>
        <v>0</v>
      </c>
      <c r="AX168" s="4">
        <f>'Adroit Sales Summary'!AX168+'Asst Agencies'!AX168+'STM Web Sales Summary'!AX168</f>
        <v>1</v>
      </c>
      <c r="AY168" s="4">
        <f>'Adroit Sales Summary'!AY168+'Asst Agencies'!AY168+'STM Web Sales Summary'!AY168</f>
        <v>2</v>
      </c>
      <c r="AZ168" s="4">
        <f>'Adroit Sales Summary'!AZ168+'Asst Agencies'!AZ168+'STM Web Sales Summary'!AZ168</f>
        <v>0</v>
      </c>
      <c r="BA168" s="18">
        <f>'Adroit Sales Summary'!BA168+'Asst Agencies'!BA168+'STM Web Sales Summary'!BA168</f>
        <v>82</v>
      </c>
      <c r="BC168" s="4">
        <f>'Adroit Sales Summary'!BB168+'Asst Agencies'!BB168+'Asst Agencies'!BJ168+'Asst Agencies'!BR168+'Asst Agencies'!BZ168+'Asst Agencies'!CH168+'Asst Agencies'!CP168+'STM Web Sales Summary'!BC168</f>
        <v>1</v>
      </c>
      <c r="BD168" s="4">
        <f>'Adroit Sales Summary'!BC168+'Asst Agencies'!BC168+'Asst Agencies'!BK168+'Asst Agencies'!BS168+'Asst Agencies'!CA168+'Asst Agencies'!CI168+'Asst Agencies'!CQ168+'STM Web Sales Summary'!BD168</f>
        <v>0</v>
      </c>
      <c r="BE168" s="4">
        <f>'Adroit Sales Summary'!BD168+'Asst Agencies'!BD168+'Asst Agencies'!BL168+'Asst Agencies'!BT168+'Asst Agencies'!CB168+'Asst Agencies'!CJ168+'Asst Agencies'!CR168+'STM Web Sales Summary'!BE168</f>
        <v>10</v>
      </c>
      <c r="BF168" s="4">
        <f>'Adroit Sales Summary'!BE168+'Asst Agencies'!BE168+'Asst Agencies'!BM168+'Asst Agencies'!BU168+'Asst Agencies'!CC168+'Asst Agencies'!CK168+'Asst Agencies'!CS168+'STM Web Sales Summary'!BF168</f>
        <v>3</v>
      </c>
      <c r="BG168" s="62">
        <f>'Adroit Sales Summary'!BF168+'Asst Agencies'!BF168+'Asst Agencies'!BN168+'Asst Agencies'!BV168+'Asst Agencies'!CD168+'Asst Agencies'!CL168+'Asst Agencies'!CT168+'STM Web Sales Summary'!BG168</f>
        <v>4</v>
      </c>
      <c r="BH168" s="30">
        <f>'Adroit Sales Summary'!BG168+'Asst Agencies'!BG168+'Asst Agencies'!BO168+'Asst Agencies'!BW168+'Asst Agencies'!CE168+'Asst Agencies'!CM168+'Asst Agencies'!CU168+'STM Web Sales Summary'!BH168</f>
        <v>3</v>
      </c>
      <c r="BI168" s="30">
        <f>'Adroit Sales Summary'!BH168+'Asst Agencies'!BH168+'Asst Agencies'!BP168+'Asst Agencies'!BX168+'Asst Agencies'!CF168+'Asst Agencies'!CN168+'Asst Agencies'!CV168+'STM Web Sales Summary'!BI168</f>
        <v>25</v>
      </c>
      <c r="BJ168" s="68">
        <v>36</v>
      </c>
      <c r="BK168" s="18">
        <f t="shared" si="4"/>
        <v>82</v>
      </c>
      <c r="BL168" s="4">
        <f>'Adroit Sales Summary'!BK168</f>
        <v>19</v>
      </c>
      <c r="BM168" s="4">
        <f t="shared" si="5"/>
        <v>63</v>
      </c>
    </row>
    <row r="169" spans="1:65" x14ac:dyDescent="0.45">
      <c r="A169" s="2">
        <v>42876</v>
      </c>
      <c r="B169" s="91">
        <f>'Adroit Sales Summary'!B169+'Asst Agencies'!B169+'STM Web Sales Summary'!B169</f>
        <v>0</v>
      </c>
      <c r="C169" s="91">
        <f>'Adroit Sales Summary'!C169+'Asst Agencies'!C169+'STM Web Sales Summary'!C169</f>
        <v>0</v>
      </c>
      <c r="D169" s="91">
        <f>'Adroit Sales Summary'!D169+'Asst Agencies'!D169+'STM Web Sales Summary'!D169</f>
        <v>0</v>
      </c>
      <c r="E169" s="91">
        <f>'Adroit Sales Summary'!E169+'Asst Agencies'!E169+'STM Web Sales Summary'!E169</f>
        <v>0</v>
      </c>
      <c r="F169" s="91">
        <f>'Adroit Sales Summary'!F169+'Asst Agencies'!F169+'STM Web Sales Summary'!F169</f>
        <v>0</v>
      </c>
      <c r="G169" s="91">
        <f>'Adroit Sales Summary'!G169+'Asst Agencies'!G169+'STM Web Sales Summary'!G169</f>
        <v>0</v>
      </c>
      <c r="H169" s="91">
        <f>'Adroit Sales Summary'!H169+'Asst Agencies'!H169+'STM Web Sales Summary'!H169</f>
        <v>0</v>
      </c>
      <c r="I169" s="91">
        <f>'Adroit Sales Summary'!I169+'Asst Agencies'!I169+'STM Web Sales Summary'!I169</f>
        <v>0</v>
      </c>
      <c r="J169" s="91">
        <f>'Adroit Sales Summary'!J169+'Asst Agencies'!J169+'STM Web Sales Summary'!J169</f>
        <v>0</v>
      </c>
      <c r="K169" s="91">
        <f>'Adroit Sales Summary'!K169+'Asst Agencies'!K169+'STM Web Sales Summary'!K169</f>
        <v>1</v>
      </c>
      <c r="L169" s="91">
        <f>'Adroit Sales Summary'!L169+'Asst Agencies'!L169+'STM Web Sales Summary'!L169</f>
        <v>0</v>
      </c>
      <c r="M169" s="91">
        <f>'Adroit Sales Summary'!M169+'Asst Agencies'!M169+'STM Web Sales Summary'!M169</f>
        <v>0</v>
      </c>
      <c r="N169" s="91">
        <f>'Adroit Sales Summary'!N169+'Asst Agencies'!N169+'STM Web Sales Summary'!N169</f>
        <v>0</v>
      </c>
      <c r="O169" s="91">
        <f>'Adroit Sales Summary'!O169+'Asst Agencies'!O169+'STM Web Sales Summary'!O169</f>
        <v>2</v>
      </c>
      <c r="P169" s="91">
        <f>'Adroit Sales Summary'!P169+'Asst Agencies'!P169+'STM Web Sales Summary'!P169</f>
        <v>0</v>
      </c>
      <c r="Q169" s="91">
        <f>'Adroit Sales Summary'!Q169+'Asst Agencies'!Q169+'STM Web Sales Summary'!Q169</f>
        <v>0</v>
      </c>
      <c r="R169" s="91">
        <f>'Adroit Sales Summary'!R169+'Asst Agencies'!R169+'STM Web Sales Summary'!R169</f>
        <v>0</v>
      </c>
      <c r="S169" s="91">
        <f>'Adroit Sales Summary'!S169+'Asst Agencies'!S169+'STM Web Sales Summary'!S169</f>
        <v>0</v>
      </c>
      <c r="T169" s="91">
        <f>'Adroit Sales Summary'!T169+'Asst Agencies'!T169+'STM Web Sales Summary'!T169</f>
        <v>0</v>
      </c>
      <c r="U169" s="91">
        <f>'Adroit Sales Summary'!U169+'Asst Agencies'!U169+'STM Web Sales Summary'!U169</f>
        <v>0</v>
      </c>
      <c r="V169" s="91">
        <f>'Adroit Sales Summary'!V169+'Asst Agencies'!V169+'STM Web Sales Summary'!V169</f>
        <v>0</v>
      </c>
      <c r="W169" s="91">
        <f>'Adroit Sales Summary'!W169+'Asst Agencies'!W169+'STM Web Sales Summary'!W169</f>
        <v>0</v>
      </c>
      <c r="X169" s="91">
        <f>'Adroit Sales Summary'!X169+'Asst Agencies'!X169+'STM Web Sales Summary'!X169</f>
        <v>0</v>
      </c>
      <c r="Y169" s="91">
        <f>'Adroit Sales Summary'!Y169+'Asst Agencies'!Y169+'STM Web Sales Summary'!Y169</f>
        <v>0</v>
      </c>
      <c r="Z169" s="91">
        <f>'Adroit Sales Summary'!Z169+'Asst Agencies'!Z169+'STM Web Sales Summary'!Z169</f>
        <v>0</v>
      </c>
      <c r="AA169" s="91">
        <f>'Adroit Sales Summary'!AA169+'Asst Agencies'!AA169+'STM Web Sales Summary'!AA169</f>
        <v>0</v>
      </c>
      <c r="AB169" s="91">
        <f>'Adroit Sales Summary'!AB169+'Asst Agencies'!AB169+'STM Web Sales Summary'!AB169</f>
        <v>0</v>
      </c>
      <c r="AC169" s="91">
        <f>'Adroit Sales Summary'!AC169+'Asst Agencies'!AC169+'STM Web Sales Summary'!AC169</f>
        <v>0</v>
      </c>
      <c r="AD169" s="91">
        <f>'Adroit Sales Summary'!AD169+'Asst Agencies'!AD169+'STM Web Sales Summary'!AD169</f>
        <v>0</v>
      </c>
      <c r="AE169" s="91">
        <f>'Adroit Sales Summary'!AE169+'Asst Agencies'!AE169+'STM Web Sales Summary'!AE169</f>
        <v>0</v>
      </c>
      <c r="AF169" s="91">
        <f>'Adroit Sales Summary'!AF169+'Asst Agencies'!AF169+'STM Web Sales Summary'!AF169</f>
        <v>0</v>
      </c>
      <c r="AG169" s="91">
        <f>'Adroit Sales Summary'!AG169+'Asst Agencies'!AG169+'STM Web Sales Summary'!AG169</f>
        <v>0</v>
      </c>
      <c r="AH169" s="91">
        <f>'Adroit Sales Summary'!AH169+'Asst Agencies'!AH169+'STM Web Sales Summary'!AH169</f>
        <v>0</v>
      </c>
      <c r="AI169" s="91">
        <f>'Adroit Sales Summary'!AI169+'Asst Agencies'!AI169+'STM Web Sales Summary'!AI169</f>
        <v>0</v>
      </c>
      <c r="AJ169" s="91">
        <f>'Adroit Sales Summary'!AJ169+'Asst Agencies'!AJ169+'STM Web Sales Summary'!AJ169</f>
        <v>0</v>
      </c>
      <c r="AK169" s="91">
        <f>'Adroit Sales Summary'!AK169+'Asst Agencies'!AK169+'STM Web Sales Summary'!AK169</f>
        <v>0</v>
      </c>
      <c r="AL169" s="91">
        <f>'Adroit Sales Summary'!AL169+'Asst Agencies'!AL169+'STM Web Sales Summary'!AL169</f>
        <v>0</v>
      </c>
      <c r="AM169" s="91">
        <f>'Adroit Sales Summary'!AM169+'Asst Agencies'!AM169+'STM Web Sales Summary'!AM169</f>
        <v>0</v>
      </c>
      <c r="AN169" s="91">
        <f>'Adroit Sales Summary'!AN169+'Asst Agencies'!AN169+'STM Web Sales Summary'!AN169</f>
        <v>0</v>
      </c>
      <c r="AO169" s="91">
        <f>'Adroit Sales Summary'!AO169+'Asst Agencies'!AO169+'STM Web Sales Summary'!AO169</f>
        <v>0</v>
      </c>
      <c r="AP169" s="91">
        <f>'Adroit Sales Summary'!AP169+'Asst Agencies'!AP169+'STM Web Sales Summary'!AP169</f>
        <v>0</v>
      </c>
      <c r="AQ169" s="91">
        <f>'Adroit Sales Summary'!AQ169+'Asst Agencies'!AQ169+'STM Web Sales Summary'!AQ169</f>
        <v>0</v>
      </c>
      <c r="AR169" s="91">
        <f>'Adroit Sales Summary'!AR169+'Asst Agencies'!AR169+'STM Web Sales Summary'!AR169</f>
        <v>0</v>
      </c>
      <c r="AS169" s="91">
        <f>'Adroit Sales Summary'!AS169+'Asst Agencies'!AS169+'STM Web Sales Summary'!AS169</f>
        <v>0</v>
      </c>
      <c r="AT169" s="91">
        <f>'Adroit Sales Summary'!AT169+'Asst Agencies'!AT169+'STM Web Sales Summary'!AT169</f>
        <v>0</v>
      </c>
      <c r="AU169" s="91">
        <f>'Adroit Sales Summary'!AU169+'Asst Agencies'!AU169+'STM Web Sales Summary'!AU169</f>
        <v>0</v>
      </c>
      <c r="AV169" s="91">
        <f>'Adroit Sales Summary'!AV169+'Asst Agencies'!AV169+'STM Web Sales Summary'!AV169</f>
        <v>0</v>
      </c>
      <c r="AW169" s="91">
        <f>'Adroit Sales Summary'!AW169+'Asst Agencies'!AW169+'STM Web Sales Summary'!AW169</f>
        <v>0</v>
      </c>
      <c r="AX169" s="91">
        <f>'Adroit Sales Summary'!AX169+'Asst Agencies'!AX169+'STM Web Sales Summary'!AX169</f>
        <v>0</v>
      </c>
      <c r="AY169" s="91">
        <f>'Adroit Sales Summary'!AY169+'Asst Agencies'!AY169+'STM Web Sales Summary'!AY169</f>
        <v>0</v>
      </c>
      <c r="AZ169" s="91">
        <f>'Adroit Sales Summary'!AZ169+'Asst Agencies'!AZ169+'STM Web Sales Summary'!AZ169</f>
        <v>0</v>
      </c>
      <c r="BA169" s="14">
        <f>'Adroit Sales Summary'!BA169+'Asst Agencies'!BA169+'STM Web Sales Summary'!BA169</f>
        <v>3</v>
      </c>
      <c r="BC169" s="91">
        <f>'Adroit Sales Summary'!BB169+'Asst Agencies'!BB169+'Asst Agencies'!BJ169+'Asst Agencies'!BR169+'Asst Agencies'!BZ169+'Asst Agencies'!CH169+'Asst Agencies'!CP169+'STM Web Sales Summary'!BC169</f>
        <v>0</v>
      </c>
      <c r="BD169" s="91">
        <f>'Adroit Sales Summary'!BC169+'Asst Agencies'!BC169+'Asst Agencies'!BK169+'Asst Agencies'!BS169+'Asst Agencies'!CA169+'Asst Agencies'!CI169+'Asst Agencies'!CQ169+'STM Web Sales Summary'!BD169</f>
        <v>2</v>
      </c>
      <c r="BE169" s="91">
        <f>'Adroit Sales Summary'!BD169+'Asst Agencies'!BD169+'Asst Agencies'!BL169+'Asst Agencies'!BT169+'Asst Agencies'!CB169+'Asst Agencies'!CJ169+'Asst Agencies'!CR169+'STM Web Sales Summary'!BE169</f>
        <v>0</v>
      </c>
      <c r="BF169" s="91">
        <f>'Adroit Sales Summary'!BE169+'Asst Agencies'!BE169+'Asst Agencies'!BM169+'Asst Agencies'!BU169+'Asst Agencies'!CC169+'Asst Agencies'!CK169+'Asst Agencies'!CS169+'STM Web Sales Summary'!BF169</f>
        <v>0</v>
      </c>
      <c r="BG169" s="60">
        <f>'Adroit Sales Summary'!BF169+'Asst Agencies'!BF169+'Asst Agencies'!BN169+'Asst Agencies'!BV169+'Asst Agencies'!CD169+'Asst Agencies'!CL169+'Asst Agencies'!CT169+'STM Web Sales Summary'!BG169</f>
        <v>0</v>
      </c>
      <c r="BH169" s="29">
        <f>'Adroit Sales Summary'!BG169+'Asst Agencies'!BG169+'Asst Agencies'!BO169+'Asst Agencies'!BW169+'Asst Agencies'!CE169+'Asst Agencies'!CM169+'Asst Agencies'!CU169+'STM Web Sales Summary'!BH169</f>
        <v>0</v>
      </c>
      <c r="BI169" s="29">
        <f>'Adroit Sales Summary'!BH169+'Asst Agencies'!BH169+'Asst Agencies'!BP169+'Asst Agencies'!BX169+'Asst Agencies'!CF169+'Asst Agencies'!CN169+'Asst Agencies'!CV169+'STM Web Sales Summary'!BI169</f>
        <v>0</v>
      </c>
      <c r="BJ169" s="57">
        <f>'Adroit Sales Summary'!BI169+'Asst Agencies'!BI169+'Asst Agencies'!BQ169+'Asst Agencies'!BY169+'Asst Agencies'!CG169+'Asst Agencies'!CO169+'Asst Agencies'!CW169+'STM Web Sales Summary'!BJ169</f>
        <v>1</v>
      </c>
      <c r="BK169" s="14">
        <f t="shared" si="4"/>
        <v>3</v>
      </c>
      <c r="BL169" s="91">
        <f>'Adroit Sales Summary'!BK169</f>
        <v>0</v>
      </c>
      <c r="BM169" s="91">
        <f t="shared" si="5"/>
        <v>3</v>
      </c>
    </row>
    <row r="170" spans="1:65" x14ac:dyDescent="0.45">
      <c r="A170" s="2">
        <v>42877</v>
      </c>
      <c r="B170" s="91">
        <f>'Adroit Sales Summary'!B170+'Asst Agencies'!B170+'STM Web Sales Summary'!B170</f>
        <v>1</v>
      </c>
      <c r="C170" s="91">
        <f>'Adroit Sales Summary'!C170+'Asst Agencies'!C170+'STM Web Sales Summary'!C170</f>
        <v>0</v>
      </c>
      <c r="D170" s="91">
        <f>'Adroit Sales Summary'!D170+'Asst Agencies'!D170+'STM Web Sales Summary'!D170</f>
        <v>1</v>
      </c>
      <c r="E170" s="91">
        <f>'Adroit Sales Summary'!E170+'Asst Agencies'!E170+'STM Web Sales Summary'!E170</f>
        <v>1</v>
      </c>
      <c r="F170" s="91">
        <f>'Adroit Sales Summary'!F170+'Asst Agencies'!F170+'STM Web Sales Summary'!F170</f>
        <v>0</v>
      </c>
      <c r="G170" s="91">
        <f>'Adroit Sales Summary'!G170+'Asst Agencies'!G170+'STM Web Sales Summary'!G170</f>
        <v>0</v>
      </c>
      <c r="H170" s="91">
        <f>'Adroit Sales Summary'!H170+'Asst Agencies'!H170+'STM Web Sales Summary'!H170</f>
        <v>0</v>
      </c>
      <c r="I170" s="91">
        <f>'Adroit Sales Summary'!I170+'Asst Agencies'!I170+'STM Web Sales Summary'!I170</f>
        <v>0</v>
      </c>
      <c r="J170" s="91">
        <f>'Adroit Sales Summary'!J170+'Asst Agencies'!J170+'STM Web Sales Summary'!J170</f>
        <v>0</v>
      </c>
      <c r="K170" s="91">
        <f>'Adroit Sales Summary'!K170+'Asst Agencies'!K170+'STM Web Sales Summary'!K170</f>
        <v>0</v>
      </c>
      <c r="L170" s="91">
        <f>'Adroit Sales Summary'!L170+'Asst Agencies'!L170+'STM Web Sales Summary'!L170</f>
        <v>1</v>
      </c>
      <c r="M170" s="91">
        <f>'Adroit Sales Summary'!M170+'Asst Agencies'!M170+'STM Web Sales Summary'!M170</f>
        <v>0</v>
      </c>
      <c r="N170" s="91">
        <f>'Adroit Sales Summary'!N170+'Asst Agencies'!N170+'STM Web Sales Summary'!N170</f>
        <v>0</v>
      </c>
      <c r="O170" s="91">
        <f>'Adroit Sales Summary'!O170+'Asst Agencies'!O170+'STM Web Sales Summary'!O170</f>
        <v>1</v>
      </c>
      <c r="P170" s="91">
        <f>'Adroit Sales Summary'!P170+'Asst Agencies'!P170+'STM Web Sales Summary'!P170</f>
        <v>0</v>
      </c>
      <c r="Q170" s="91">
        <f>'Adroit Sales Summary'!Q170+'Asst Agencies'!Q170+'STM Web Sales Summary'!Q170</f>
        <v>1</v>
      </c>
      <c r="R170" s="91">
        <f>'Adroit Sales Summary'!R170+'Asst Agencies'!R170+'STM Web Sales Summary'!R170</f>
        <v>0</v>
      </c>
      <c r="S170" s="91">
        <f>'Adroit Sales Summary'!S170+'Asst Agencies'!S170+'STM Web Sales Summary'!S170</f>
        <v>0</v>
      </c>
      <c r="T170" s="91">
        <f>'Adroit Sales Summary'!T170+'Asst Agencies'!T170+'STM Web Sales Summary'!T170</f>
        <v>0</v>
      </c>
      <c r="U170" s="91">
        <f>'Adroit Sales Summary'!U170+'Asst Agencies'!U170+'STM Web Sales Summary'!U170</f>
        <v>0</v>
      </c>
      <c r="V170" s="91">
        <f>'Adroit Sales Summary'!V170+'Asst Agencies'!V170+'STM Web Sales Summary'!V170</f>
        <v>0</v>
      </c>
      <c r="W170" s="91">
        <f>'Adroit Sales Summary'!W170+'Asst Agencies'!W170+'STM Web Sales Summary'!W170</f>
        <v>0</v>
      </c>
      <c r="X170" s="91">
        <f>'Adroit Sales Summary'!X170+'Asst Agencies'!X170+'STM Web Sales Summary'!X170</f>
        <v>0</v>
      </c>
      <c r="Y170" s="91">
        <f>'Adroit Sales Summary'!Y170+'Asst Agencies'!Y170+'STM Web Sales Summary'!Y170</f>
        <v>0</v>
      </c>
      <c r="Z170" s="91">
        <f>'Adroit Sales Summary'!Z170+'Asst Agencies'!Z170+'STM Web Sales Summary'!Z170</f>
        <v>0</v>
      </c>
      <c r="AA170" s="91">
        <f>'Adroit Sales Summary'!AA170+'Asst Agencies'!AA170+'STM Web Sales Summary'!AA170</f>
        <v>0</v>
      </c>
      <c r="AB170" s="91">
        <f>'Adroit Sales Summary'!AB170+'Asst Agencies'!AB170+'STM Web Sales Summary'!AB170</f>
        <v>0</v>
      </c>
      <c r="AC170" s="91">
        <f>'Adroit Sales Summary'!AC170+'Asst Agencies'!AC170+'STM Web Sales Summary'!AC170</f>
        <v>1</v>
      </c>
      <c r="AD170" s="91">
        <f>'Adroit Sales Summary'!AD170+'Asst Agencies'!AD170+'STM Web Sales Summary'!AD170</f>
        <v>0</v>
      </c>
      <c r="AE170" s="91">
        <f>'Adroit Sales Summary'!AE170+'Asst Agencies'!AE170+'STM Web Sales Summary'!AE170</f>
        <v>0</v>
      </c>
      <c r="AF170" s="91">
        <f>'Adroit Sales Summary'!AF170+'Asst Agencies'!AF170+'STM Web Sales Summary'!AF170</f>
        <v>0</v>
      </c>
      <c r="AG170" s="91">
        <f>'Adroit Sales Summary'!AG170+'Asst Agencies'!AG170+'STM Web Sales Summary'!AG170</f>
        <v>0</v>
      </c>
      <c r="AH170" s="91">
        <f>'Adroit Sales Summary'!AH170+'Asst Agencies'!AH170+'STM Web Sales Summary'!AH170</f>
        <v>0</v>
      </c>
      <c r="AI170" s="91">
        <f>'Adroit Sales Summary'!AI170+'Asst Agencies'!AI170+'STM Web Sales Summary'!AI170</f>
        <v>0</v>
      </c>
      <c r="AJ170" s="91">
        <f>'Adroit Sales Summary'!AJ170+'Asst Agencies'!AJ170+'STM Web Sales Summary'!AJ170</f>
        <v>0</v>
      </c>
      <c r="AK170" s="91">
        <f>'Adroit Sales Summary'!AK170+'Asst Agencies'!AK170+'STM Web Sales Summary'!AK170</f>
        <v>0</v>
      </c>
      <c r="AL170" s="91">
        <f>'Adroit Sales Summary'!AL170+'Asst Agencies'!AL170+'STM Web Sales Summary'!AL170</f>
        <v>0</v>
      </c>
      <c r="AM170" s="91">
        <f>'Adroit Sales Summary'!AM170+'Asst Agencies'!AM170+'STM Web Sales Summary'!AM170</f>
        <v>0</v>
      </c>
      <c r="AN170" s="91">
        <f>'Adroit Sales Summary'!AN170+'Asst Agencies'!AN170+'STM Web Sales Summary'!AN170</f>
        <v>2</v>
      </c>
      <c r="AO170" s="91">
        <f>'Adroit Sales Summary'!AO170+'Asst Agencies'!AO170+'STM Web Sales Summary'!AO170</f>
        <v>0</v>
      </c>
      <c r="AP170" s="91">
        <f>'Adroit Sales Summary'!AP170+'Asst Agencies'!AP170+'STM Web Sales Summary'!AP170</f>
        <v>0</v>
      </c>
      <c r="AQ170" s="91">
        <f>'Adroit Sales Summary'!AQ170+'Asst Agencies'!AQ170+'STM Web Sales Summary'!AQ170</f>
        <v>0</v>
      </c>
      <c r="AR170" s="91">
        <f>'Adroit Sales Summary'!AR170+'Asst Agencies'!AR170+'STM Web Sales Summary'!AR170</f>
        <v>0</v>
      </c>
      <c r="AS170" s="91">
        <f>'Adroit Sales Summary'!AS170+'Asst Agencies'!AS170+'STM Web Sales Summary'!AS170</f>
        <v>3</v>
      </c>
      <c r="AT170" s="91">
        <f>'Adroit Sales Summary'!AT170+'Asst Agencies'!AT170+'STM Web Sales Summary'!AT170</f>
        <v>0</v>
      </c>
      <c r="AU170" s="91">
        <f>'Adroit Sales Summary'!AU170+'Asst Agencies'!AU170+'STM Web Sales Summary'!AU170</f>
        <v>0</v>
      </c>
      <c r="AV170" s="91">
        <f>'Adroit Sales Summary'!AV170+'Asst Agencies'!AV170+'STM Web Sales Summary'!AV170</f>
        <v>0</v>
      </c>
      <c r="AW170" s="91">
        <f>'Adroit Sales Summary'!AW170+'Asst Agencies'!AW170+'STM Web Sales Summary'!AW170</f>
        <v>0</v>
      </c>
      <c r="AX170" s="91">
        <f>'Adroit Sales Summary'!AX170+'Asst Agencies'!AX170+'STM Web Sales Summary'!AX170</f>
        <v>1</v>
      </c>
      <c r="AY170" s="91">
        <f>'Adroit Sales Summary'!AY170+'Asst Agencies'!AY170+'STM Web Sales Summary'!AY170</f>
        <v>0</v>
      </c>
      <c r="AZ170" s="91">
        <f>'Adroit Sales Summary'!AZ170+'Asst Agencies'!AZ170+'STM Web Sales Summary'!AZ170</f>
        <v>1</v>
      </c>
      <c r="BA170" s="14">
        <f>'Adroit Sales Summary'!BA170+'Asst Agencies'!BA170+'STM Web Sales Summary'!BA170</f>
        <v>14</v>
      </c>
      <c r="BC170" s="91">
        <f>'Adroit Sales Summary'!BB170+'Asst Agencies'!BB170+'Asst Agencies'!BJ170+'Asst Agencies'!BR170+'Asst Agencies'!BZ170+'Asst Agencies'!CH170+'Asst Agencies'!CP170+'STM Web Sales Summary'!BC170</f>
        <v>0</v>
      </c>
      <c r="BD170" s="91">
        <f>'Adroit Sales Summary'!BC170+'Asst Agencies'!BC170+'Asst Agencies'!BK170+'Asst Agencies'!BS170+'Asst Agencies'!CA170+'Asst Agencies'!CI170+'Asst Agencies'!CQ170+'STM Web Sales Summary'!BD170</f>
        <v>0</v>
      </c>
      <c r="BE170" s="91">
        <f>'Adroit Sales Summary'!BD170+'Asst Agencies'!BD170+'Asst Agencies'!BL170+'Asst Agencies'!BT170+'Asst Agencies'!CB170+'Asst Agencies'!CJ170+'Asst Agencies'!CR170+'STM Web Sales Summary'!BE170</f>
        <v>0</v>
      </c>
      <c r="BF170" s="91">
        <f>'Adroit Sales Summary'!BE170+'Asst Agencies'!BE170+'Asst Agencies'!BM170+'Asst Agencies'!BU170+'Asst Agencies'!CC170+'Asst Agencies'!CK170+'Asst Agencies'!CS170+'STM Web Sales Summary'!BF170</f>
        <v>0</v>
      </c>
      <c r="BG170" s="60">
        <f>'Adroit Sales Summary'!BF170+'Asst Agencies'!BF170+'Asst Agencies'!BN170+'Asst Agencies'!BV170+'Asst Agencies'!CD170+'Asst Agencies'!CL170+'Asst Agencies'!CT170+'STM Web Sales Summary'!BG170</f>
        <v>2</v>
      </c>
      <c r="BH170" s="29">
        <f>'Adroit Sales Summary'!BG170+'Asst Agencies'!BG170+'Asst Agencies'!BO170+'Asst Agencies'!BW170+'Asst Agencies'!CE170+'Asst Agencies'!CM170+'Asst Agencies'!CU170+'STM Web Sales Summary'!BH170</f>
        <v>1</v>
      </c>
      <c r="BI170" s="29">
        <f>'Adroit Sales Summary'!BH170+'Asst Agencies'!BH170+'Asst Agencies'!BP170+'Asst Agencies'!BX170+'Asst Agencies'!CF170+'Asst Agencies'!CN170+'Asst Agencies'!CV170+'STM Web Sales Summary'!BI170</f>
        <v>6</v>
      </c>
      <c r="BJ170" s="57">
        <f>'Adroit Sales Summary'!BI170+'Asst Agencies'!BI170+'Asst Agencies'!BQ170+'Asst Agencies'!BY170+'Asst Agencies'!CG170+'Asst Agencies'!CO170+'Asst Agencies'!CW170+'STM Web Sales Summary'!BJ170</f>
        <v>5</v>
      </c>
      <c r="BK170" s="14">
        <f t="shared" si="4"/>
        <v>14</v>
      </c>
      <c r="BL170" s="91">
        <f>'Adroit Sales Summary'!BK170</f>
        <v>0</v>
      </c>
      <c r="BM170" s="91">
        <f t="shared" si="5"/>
        <v>14</v>
      </c>
    </row>
    <row r="171" spans="1:65" x14ac:dyDescent="0.45">
      <c r="A171" s="2">
        <v>42878</v>
      </c>
      <c r="B171" s="91">
        <f>'Adroit Sales Summary'!B171+'Asst Agencies'!B171+'STM Web Sales Summary'!B171</f>
        <v>0</v>
      </c>
      <c r="C171" s="91">
        <f>'Adroit Sales Summary'!C171+'Asst Agencies'!C171+'STM Web Sales Summary'!C171</f>
        <v>0</v>
      </c>
      <c r="D171" s="91">
        <f>'Adroit Sales Summary'!D171+'Asst Agencies'!D171+'STM Web Sales Summary'!D171</f>
        <v>0</v>
      </c>
      <c r="E171" s="91">
        <f>'Adroit Sales Summary'!E171+'Asst Agencies'!E171+'STM Web Sales Summary'!E171</f>
        <v>1</v>
      </c>
      <c r="F171" s="91">
        <f>'Adroit Sales Summary'!F171+'Asst Agencies'!F171+'STM Web Sales Summary'!F171</f>
        <v>0</v>
      </c>
      <c r="G171" s="91">
        <f>'Adroit Sales Summary'!G171+'Asst Agencies'!G171+'STM Web Sales Summary'!G171</f>
        <v>0</v>
      </c>
      <c r="H171" s="91">
        <f>'Adroit Sales Summary'!H171+'Asst Agencies'!H171+'STM Web Sales Summary'!H171</f>
        <v>0</v>
      </c>
      <c r="I171" s="91">
        <f>'Adroit Sales Summary'!I171+'Asst Agencies'!I171+'STM Web Sales Summary'!I171</f>
        <v>0</v>
      </c>
      <c r="J171" s="91">
        <f>'Adroit Sales Summary'!J171+'Asst Agencies'!J171+'STM Web Sales Summary'!J171</f>
        <v>0</v>
      </c>
      <c r="K171" s="91">
        <f>'Adroit Sales Summary'!K171+'Asst Agencies'!K171+'STM Web Sales Summary'!K171</f>
        <v>1</v>
      </c>
      <c r="L171" s="91">
        <f>'Adroit Sales Summary'!L171+'Asst Agencies'!L171+'STM Web Sales Summary'!L171</f>
        <v>1</v>
      </c>
      <c r="M171" s="91">
        <f>'Adroit Sales Summary'!M171+'Asst Agencies'!M171+'STM Web Sales Summary'!M171</f>
        <v>0</v>
      </c>
      <c r="N171" s="91">
        <f>'Adroit Sales Summary'!N171+'Asst Agencies'!N171+'STM Web Sales Summary'!N171</f>
        <v>0</v>
      </c>
      <c r="O171" s="91">
        <f>'Adroit Sales Summary'!O171+'Asst Agencies'!O171+'STM Web Sales Summary'!O171</f>
        <v>1</v>
      </c>
      <c r="P171" s="91">
        <f>'Adroit Sales Summary'!P171+'Asst Agencies'!P171+'STM Web Sales Summary'!P171</f>
        <v>0</v>
      </c>
      <c r="Q171" s="91">
        <f>'Adroit Sales Summary'!Q171+'Asst Agencies'!Q171+'STM Web Sales Summary'!Q171</f>
        <v>0</v>
      </c>
      <c r="R171" s="91">
        <f>'Adroit Sales Summary'!R171+'Asst Agencies'!R171+'STM Web Sales Summary'!R171</f>
        <v>0</v>
      </c>
      <c r="S171" s="91">
        <f>'Adroit Sales Summary'!S171+'Asst Agencies'!S171+'STM Web Sales Summary'!S171</f>
        <v>1</v>
      </c>
      <c r="T171" s="91">
        <f>'Adroit Sales Summary'!T171+'Asst Agencies'!T171+'STM Web Sales Summary'!T171</f>
        <v>0</v>
      </c>
      <c r="U171" s="91">
        <f>'Adroit Sales Summary'!U171+'Asst Agencies'!U171+'STM Web Sales Summary'!U171</f>
        <v>0</v>
      </c>
      <c r="V171" s="91">
        <f>'Adroit Sales Summary'!V171+'Asst Agencies'!V171+'STM Web Sales Summary'!V171</f>
        <v>0</v>
      </c>
      <c r="W171" s="91">
        <f>'Adroit Sales Summary'!W171+'Asst Agencies'!W171+'STM Web Sales Summary'!W171</f>
        <v>0</v>
      </c>
      <c r="X171" s="91">
        <f>'Adroit Sales Summary'!X171+'Asst Agencies'!X171+'STM Web Sales Summary'!X171</f>
        <v>2</v>
      </c>
      <c r="Y171" s="91">
        <f>'Adroit Sales Summary'!Y171+'Asst Agencies'!Y171+'STM Web Sales Summary'!Y171</f>
        <v>0</v>
      </c>
      <c r="Z171" s="91">
        <f>'Adroit Sales Summary'!Z171+'Asst Agencies'!Z171+'STM Web Sales Summary'!Z171</f>
        <v>0</v>
      </c>
      <c r="AA171" s="91">
        <f>'Adroit Sales Summary'!AA171+'Asst Agencies'!AA171+'STM Web Sales Summary'!AA171</f>
        <v>0</v>
      </c>
      <c r="AB171" s="91">
        <f>'Adroit Sales Summary'!AB171+'Asst Agencies'!AB171+'STM Web Sales Summary'!AB171</f>
        <v>0</v>
      </c>
      <c r="AC171" s="91">
        <f>'Adroit Sales Summary'!AC171+'Asst Agencies'!AC171+'STM Web Sales Summary'!AC171</f>
        <v>0</v>
      </c>
      <c r="AD171" s="91">
        <f>'Adroit Sales Summary'!AD171+'Asst Agencies'!AD171+'STM Web Sales Summary'!AD171</f>
        <v>0</v>
      </c>
      <c r="AE171" s="91">
        <f>'Adroit Sales Summary'!AE171+'Asst Agencies'!AE171+'STM Web Sales Summary'!AE171</f>
        <v>0</v>
      </c>
      <c r="AF171" s="91">
        <f>'Adroit Sales Summary'!AF171+'Asst Agencies'!AF171+'STM Web Sales Summary'!AF171</f>
        <v>0</v>
      </c>
      <c r="AG171" s="91">
        <f>'Adroit Sales Summary'!AG171+'Asst Agencies'!AG171+'STM Web Sales Summary'!AG171</f>
        <v>0</v>
      </c>
      <c r="AH171" s="91">
        <f>'Adroit Sales Summary'!AH171+'Asst Agencies'!AH171+'STM Web Sales Summary'!AH171</f>
        <v>0</v>
      </c>
      <c r="AI171" s="91">
        <f>'Adroit Sales Summary'!AI171+'Asst Agencies'!AI171+'STM Web Sales Summary'!AI171</f>
        <v>0</v>
      </c>
      <c r="AJ171" s="91">
        <f>'Adroit Sales Summary'!AJ171+'Asst Agencies'!AJ171+'STM Web Sales Summary'!AJ171</f>
        <v>0</v>
      </c>
      <c r="AK171" s="91">
        <f>'Adroit Sales Summary'!AK171+'Asst Agencies'!AK171+'STM Web Sales Summary'!AK171</f>
        <v>1</v>
      </c>
      <c r="AL171" s="91">
        <f>'Adroit Sales Summary'!AL171+'Asst Agencies'!AL171+'STM Web Sales Summary'!AL171</f>
        <v>0</v>
      </c>
      <c r="AM171" s="91">
        <f>'Adroit Sales Summary'!AM171+'Asst Agencies'!AM171+'STM Web Sales Summary'!AM171</f>
        <v>0</v>
      </c>
      <c r="AN171" s="91">
        <f>'Adroit Sales Summary'!AN171+'Asst Agencies'!AN171+'STM Web Sales Summary'!AN171</f>
        <v>0</v>
      </c>
      <c r="AO171" s="91">
        <f>'Adroit Sales Summary'!AO171+'Asst Agencies'!AO171+'STM Web Sales Summary'!AO171</f>
        <v>0</v>
      </c>
      <c r="AP171" s="91">
        <f>'Adroit Sales Summary'!AP171+'Asst Agencies'!AP171+'STM Web Sales Summary'!AP171</f>
        <v>0</v>
      </c>
      <c r="AQ171" s="91">
        <f>'Adroit Sales Summary'!AQ171+'Asst Agencies'!AQ171+'STM Web Sales Summary'!AQ171</f>
        <v>0</v>
      </c>
      <c r="AR171" s="91">
        <f>'Adroit Sales Summary'!AR171+'Asst Agencies'!AR171+'STM Web Sales Summary'!AR171</f>
        <v>0</v>
      </c>
      <c r="AS171" s="91">
        <f>'Adroit Sales Summary'!AS171+'Asst Agencies'!AS171+'STM Web Sales Summary'!AS171</f>
        <v>6</v>
      </c>
      <c r="AT171" s="91">
        <f>'Adroit Sales Summary'!AT171+'Asst Agencies'!AT171+'STM Web Sales Summary'!AT171</f>
        <v>0</v>
      </c>
      <c r="AU171" s="91">
        <f>'Adroit Sales Summary'!AU171+'Asst Agencies'!AU171+'STM Web Sales Summary'!AU171</f>
        <v>0</v>
      </c>
      <c r="AV171" s="91">
        <f>'Adroit Sales Summary'!AV171+'Asst Agencies'!AV171+'STM Web Sales Summary'!AV171</f>
        <v>0</v>
      </c>
      <c r="AW171" s="91">
        <f>'Adroit Sales Summary'!AW171+'Asst Agencies'!AW171+'STM Web Sales Summary'!AW171</f>
        <v>0</v>
      </c>
      <c r="AX171" s="91">
        <f>'Adroit Sales Summary'!AX171+'Asst Agencies'!AX171+'STM Web Sales Summary'!AX171</f>
        <v>0</v>
      </c>
      <c r="AY171" s="91">
        <f>'Adroit Sales Summary'!AY171+'Asst Agencies'!AY171+'STM Web Sales Summary'!AY171</f>
        <v>2</v>
      </c>
      <c r="AZ171" s="91">
        <f>'Adroit Sales Summary'!AZ171+'Asst Agencies'!AZ171+'STM Web Sales Summary'!AZ171</f>
        <v>0</v>
      </c>
      <c r="BA171" s="14">
        <f>'Adroit Sales Summary'!BA171+'Asst Agencies'!BA171+'STM Web Sales Summary'!BA171</f>
        <v>16</v>
      </c>
      <c r="BC171" s="91">
        <f>'Adroit Sales Summary'!BB171+'Asst Agencies'!BB171+'Asst Agencies'!BJ171+'Asst Agencies'!BR171+'Asst Agencies'!BZ171+'Asst Agencies'!CH171+'Asst Agencies'!CP171+'STM Web Sales Summary'!BC171</f>
        <v>1</v>
      </c>
      <c r="BD171" s="91">
        <f>'Adroit Sales Summary'!BC171+'Asst Agencies'!BC171+'Asst Agencies'!BK171+'Asst Agencies'!BS171+'Asst Agencies'!CA171+'Asst Agencies'!CI171+'Asst Agencies'!CQ171+'STM Web Sales Summary'!BD171</f>
        <v>0</v>
      </c>
      <c r="BE171" s="91">
        <f>'Adroit Sales Summary'!BD171+'Asst Agencies'!BD171+'Asst Agencies'!BL171+'Asst Agencies'!BT171+'Asst Agencies'!CB171+'Asst Agencies'!CJ171+'Asst Agencies'!CR171+'STM Web Sales Summary'!BE171</f>
        <v>0</v>
      </c>
      <c r="BF171" s="91">
        <f>'Adroit Sales Summary'!BE171+'Asst Agencies'!BE171+'Asst Agencies'!BM171+'Asst Agencies'!BU171+'Asst Agencies'!CC171+'Asst Agencies'!CK171+'Asst Agencies'!CS171+'STM Web Sales Summary'!BF171</f>
        <v>0</v>
      </c>
      <c r="BG171" s="60">
        <f>'Adroit Sales Summary'!BF171+'Asst Agencies'!BF171+'Asst Agencies'!BN171+'Asst Agencies'!BV171+'Asst Agencies'!CD171+'Asst Agencies'!CL171+'Asst Agencies'!CT171+'STM Web Sales Summary'!BG171</f>
        <v>1</v>
      </c>
      <c r="BH171" s="29">
        <f>'Adroit Sales Summary'!BG171+'Asst Agencies'!BG171+'Asst Agencies'!BO171+'Asst Agencies'!BW171+'Asst Agencies'!CE171+'Asst Agencies'!CM171+'Asst Agencies'!CU171+'STM Web Sales Summary'!BH171</f>
        <v>2</v>
      </c>
      <c r="BI171" s="29">
        <f>'Adroit Sales Summary'!BH171+'Asst Agencies'!BH171+'Asst Agencies'!BP171+'Asst Agencies'!BX171+'Asst Agencies'!CF171+'Asst Agencies'!CN171+'Asst Agencies'!CV171+'STM Web Sales Summary'!BI171</f>
        <v>5</v>
      </c>
      <c r="BJ171" s="57">
        <f>'Adroit Sales Summary'!BI171+'Asst Agencies'!BI171+'Asst Agencies'!BQ171+'Asst Agencies'!BY171+'Asst Agencies'!CG171+'Asst Agencies'!CO171+'Asst Agencies'!CW171+'STM Web Sales Summary'!BJ171</f>
        <v>7</v>
      </c>
      <c r="BK171" s="14">
        <f t="shared" si="4"/>
        <v>16</v>
      </c>
      <c r="BL171" s="91">
        <f>'Adroit Sales Summary'!BK171</f>
        <v>3</v>
      </c>
      <c r="BM171" s="91">
        <f t="shared" si="5"/>
        <v>13</v>
      </c>
    </row>
    <row r="172" spans="1:65" x14ac:dyDescent="0.45">
      <c r="A172" s="2">
        <v>42879</v>
      </c>
      <c r="B172" s="91">
        <f>'Adroit Sales Summary'!B172+'Asst Agencies'!B172+'STM Web Sales Summary'!B172</f>
        <v>0</v>
      </c>
      <c r="C172" s="91">
        <f>'Adroit Sales Summary'!C172+'Asst Agencies'!C172+'STM Web Sales Summary'!C172</f>
        <v>0</v>
      </c>
      <c r="D172" s="91">
        <f>'Adroit Sales Summary'!D172+'Asst Agencies'!D172+'STM Web Sales Summary'!D172</f>
        <v>2</v>
      </c>
      <c r="E172" s="91">
        <f>'Adroit Sales Summary'!E172+'Asst Agencies'!E172+'STM Web Sales Summary'!E172</f>
        <v>0</v>
      </c>
      <c r="F172" s="91">
        <f>'Adroit Sales Summary'!F172+'Asst Agencies'!F172+'STM Web Sales Summary'!F172</f>
        <v>0</v>
      </c>
      <c r="G172" s="91">
        <f>'Adroit Sales Summary'!G172+'Asst Agencies'!G172+'STM Web Sales Summary'!G172</f>
        <v>0</v>
      </c>
      <c r="H172" s="91">
        <f>'Adroit Sales Summary'!H172+'Asst Agencies'!H172+'STM Web Sales Summary'!H172</f>
        <v>0</v>
      </c>
      <c r="I172" s="91">
        <f>'Adroit Sales Summary'!I172+'Asst Agencies'!I172+'STM Web Sales Summary'!I172</f>
        <v>0</v>
      </c>
      <c r="J172" s="91">
        <f>'Adroit Sales Summary'!J172+'Asst Agencies'!J172+'STM Web Sales Summary'!J172</f>
        <v>0</v>
      </c>
      <c r="K172" s="91">
        <f>'Adroit Sales Summary'!K172+'Asst Agencies'!K172+'STM Web Sales Summary'!K172</f>
        <v>0</v>
      </c>
      <c r="L172" s="91">
        <f>'Adroit Sales Summary'!L172+'Asst Agencies'!L172+'STM Web Sales Summary'!L172</f>
        <v>1</v>
      </c>
      <c r="M172" s="91">
        <f>'Adroit Sales Summary'!M172+'Asst Agencies'!M172+'STM Web Sales Summary'!M172</f>
        <v>0</v>
      </c>
      <c r="N172" s="91">
        <f>'Adroit Sales Summary'!N172+'Asst Agencies'!N172+'STM Web Sales Summary'!N172</f>
        <v>0</v>
      </c>
      <c r="O172" s="91">
        <f>'Adroit Sales Summary'!O172+'Asst Agencies'!O172+'STM Web Sales Summary'!O172</f>
        <v>0</v>
      </c>
      <c r="P172" s="91">
        <f>'Adroit Sales Summary'!P172+'Asst Agencies'!P172+'STM Web Sales Summary'!P172</f>
        <v>0</v>
      </c>
      <c r="Q172" s="91">
        <f>'Adroit Sales Summary'!Q172+'Asst Agencies'!Q172+'STM Web Sales Summary'!Q172</f>
        <v>0</v>
      </c>
      <c r="R172" s="91">
        <f>'Adroit Sales Summary'!R172+'Asst Agencies'!R172+'STM Web Sales Summary'!R172</f>
        <v>0</v>
      </c>
      <c r="S172" s="91">
        <f>'Adroit Sales Summary'!S172+'Asst Agencies'!S172+'STM Web Sales Summary'!S172</f>
        <v>0</v>
      </c>
      <c r="T172" s="91">
        <f>'Adroit Sales Summary'!T172+'Asst Agencies'!T172+'STM Web Sales Summary'!T172</f>
        <v>0</v>
      </c>
      <c r="U172" s="91">
        <f>'Adroit Sales Summary'!U172+'Asst Agencies'!U172+'STM Web Sales Summary'!U172</f>
        <v>0</v>
      </c>
      <c r="V172" s="91">
        <f>'Adroit Sales Summary'!V172+'Asst Agencies'!V172+'STM Web Sales Summary'!V172</f>
        <v>0</v>
      </c>
      <c r="W172" s="91">
        <f>'Adroit Sales Summary'!W172+'Asst Agencies'!W172+'STM Web Sales Summary'!W172</f>
        <v>0</v>
      </c>
      <c r="X172" s="91">
        <f>'Adroit Sales Summary'!X172+'Asst Agencies'!X172+'STM Web Sales Summary'!X172</f>
        <v>0</v>
      </c>
      <c r="Y172" s="91">
        <f>'Adroit Sales Summary'!Y172+'Asst Agencies'!Y172+'STM Web Sales Summary'!Y172</f>
        <v>0</v>
      </c>
      <c r="Z172" s="91">
        <f>'Adroit Sales Summary'!Z172+'Asst Agencies'!Z172+'STM Web Sales Summary'!Z172</f>
        <v>0</v>
      </c>
      <c r="AA172" s="91">
        <f>'Adroit Sales Summary'!AA172+'Asst Agencies'!AA172+'STM Web Sales Summary'!AA172</f>
        <v>0</v>
      </c>
      <c r="AB172" s="91">
        <f>'Adroit Sales Summary'!AB172+'Asst Agencies'!AB172+'STM Web Sales Summary'!AB172</f>
        <v>0</v>
      </c>
      <c r="AC172" s="91">
        <f>'Adroit Sales Summary'!AC172+'Asst Agencies'!AC172+'STM Web Sales Summary'!AC172</f>
        <v>0</v>
      </c>
      <c r="AD172" s="91">
        <f>'Adroit Sales Summary'!AD172+'Asst Agencies'!AD172+'STM Web Sales Summary'!AD172</f>
        <v>0</v>
      </c>
      <c r="AE172" s="91">
        <f>'Adroit Sales Summary'!AE172+'Asst Agencies'!AE172+'STM Web Sales Summary'!AE172</f>
        <v>0</v>
      </c>
      <c r="AF172" s="91">
        <f>'Adroit Sales Summary'!AF172+'Asst Agencies'!AF172+'STM Web Sales Summary'!AF172</f>
        <v>0</v>
      </c>
      <c r="AG172" s="91">
        <f>'Adroit Sales Summary'!AG172+'Asst Agencies'!AG172+'STM Web Sales Summary'!AG172</f>
        <v>0</v>
      </c>
      <c r="AH172" s="91">
        <f>'Adroit Sales Summary'!AH172+'Asst Agencies'!AH172+'STM Web Sales Summary'!AH172</f>
        <v>0</v>
      </c>
      <c r="AI172" s="91">
        <f>'Adroit Sales Summary'!AI172+'Asst Agencies'!AI172+'STM Web Sales Summary'!AI172</f>
        <v>0</v>
      </c>
      <c r="AJ172" s="91">
        <f>'Adroit Sales Summary'!AJ172+'Asst Agencies'!AJ172+'STM Web Sales Summary'!AJ172</f>
        <v>0</v>
      </c>
      <c r="AK172" s="91">
        <f>'Adroit Sales Summary'!AK172+'Asst Agencies'!AK172+'STM Web Sales Summary'!AK172</f>
        <v>1</v>
      </c>
      <c r="AL172" s="91">
        <f>'Adroit Sales Summary'!AL172+'Asst Agencies'!AL172+'STM Web Sales Summary'!AL172</f>
        <v>0</v>
      </c>
      <c r="AM172" s="91">
        <f>'Adroit Sales Summary'!AM172+'Asst Agencies'!AM172+'STM Web Sales Summary'!AM172</f>
        <v>0</v>
      </c>
      <c r="AN172" s="91">
        <f>'Adroit Sales Summary'!AN172+'Asst Agencies'!AN172+'STM Web Sales Summary'!AN172</f>
        <v>0</v>
      </c>
      <c r="AO172" s="91">
        <f>'Adroit Sales Summary'!AO172+'Asst Agencies'!AO172+'STM Web Sales Summary'!AO172</f>
        <v>0</v>
      </c>
      <c r="AP172" s="91">
        <f>'Adroit Sales Summary'!AP172+'Asst Agencies'!AP172+'STM Web Sales Summary'!AP172</f>
        <v>0</v>
      </c>
      <c r="AQ172" s="91">
        <f>'Adroit Sales Summary'!AQ172+'Asst Agencies'!AQ172+'STM Web Sales Summary'!AQ172</f>
        <v>0</v>
      </c>
      <c r="AR172" s="91">
        <f>'Adroit Sales Summary'!AR172+'Asst Agencies'!AR172+'STM Web Sales Summary'!AR172</f>
        <v>1</v>
      </c>
      <c r="AS172" s="91">
        <f>'Adroit Sales Summary'!AS172+'Asst Agencies'!AS172+'STM Web Sales Summary'!AS172</f>
        <v>2</v>
      </c>
      <c r="AT172" s="91">
        <f>'Adroit Sales Summary'!AT172+'Asst Agencies'!AT172+'STM Web Sales Summary'!AT172</f>
        <v>0</v>
      </c>
      <c r="AU172" s="91">
        <f>'Adroit Sales Summary'!AU172+'Asst Agencies'!AU172+'STM Web Sales Summary'!AU172</f>
        <v>0</v>
      </c>
      <c r="AV172" s="91">
        <f>'Adroit Sales Summary'!AV172+'Asst Agencies'!AV172+'STM Web Sales Summary'!AV172</f>
        <v>0</v>
      </c>
      <c r="AW172" s="91">
        <f>'Adroit Sales Summary'!AW172+'Asst Agencies'!AW172+'STM Web Sales Summary'!AW172</f>
        <v>0</v>
      </c>
      <c r="AX172" s="91">
        <f>'Adroit Sales Summary'!AX172+'Asst Agencies'!AX172+'STM Web Sales Summary'!AX172</f>
        <v>0</v>
      </c>
      <c r="AY172" s="91">
        <f>'Adroit Sales Summary'!AY172+'Asst Agencies'!AY172+'STM Web Sales Summary'!AY172</f>
        <v>0</v>
      </c>
      <c r="AZ172" s="91">
        <f>'Adroit Sales Summary'!AZ172+'Asst Agencies'!AZ172+'STM Web Sales Summary'!AZ172</f>
        <v>0</v>
      </c>
      <c r="BA172" s="14">
        <f>'Adroit Sales Summary'!BA172+'Asst Agencies'!BA172+'STM Web Sales Summary'!BA172</f>
        <v>7</v>
      </c>
      <c r="BC172" s="91">
        <f>'Adroit Sales Summary'!BB172+'Asst Agencies'!BB172+'Asst Agencies'!BJ172+'Asst Agencies'!BR172+'Asst Agencies'!BZ172+'Asst Agencies'!CH172+'Asst Agencies'!CP172+'STM Web Sales Summary'!BC172</f>
        <v>0</v>
      </c>
      <c r="BD172" s="91">
        <f>'Adroit Sales Summary'!BC172+'Asst Agencies'!BC172+'Asst Agencies'!BK172+'Asst Agencies'!BS172+'Asst Agencies'!CA172+'Asst Agencies'!CI172+'Asst Agencies'!CQ172+'STM Web Sales Summary'!BD172</f>
        <v>1</v>
      </c>
      <c r="BE172" s="91">
        <f>'Adroit Sales Summary'!BD172+'Asst Agencies'!BD172+'Asst Agencies'!BL172+'Asst Agencies'!BT172+'Asst Agencies'!CB172+'Asst Agencies'!CJ172+'Asst Agencies'!CR172+'STM Web Sales Summary'!BE172</f>
        <v>0</v>
      </c>
      <c r="BF172" s="91">
        <f>'Adroit Sales Summary'!BE172+'Asst Agencies'!BE172+'Asst Agencies'!BM172+'Asst Agencies'!BU172+'Asst Agencies'!CC172+'Asst Agencies'!CK172+'Asst Agencies'!CS172+'STM Web Sales Summary'!BF172</f>
        <v>0</v>
      </c>
      <c r="BG172" s="60">
        <f>'Adroit Sales Summary'!BF172+'Asst Agencies'!BF172+'Asst Agencies'!BN172+'Asst Agencies'!BV172+'Asst Agencies'!CD172+'Asst Agencies'!CL172+'Asst Agencies'!CT172+'STM Web Sales Summary'!BG172</f>
        <v>0</v>
      </c>
      <c r="BH172" s="29">
        <f>'Adroit Sales Summary'!BG172+'Asst Agencies'!BG172+'Asst Agencies'!BO172+'Asst Agencies'!BW172+'Asst Agencies'!CE172+'Asst Agencies'!CM172+'Asst Agencies'!CU172+'STM Web Sales Summary'!BH172</f>
        <v>1</v>
      </c>
      <c r="BI172" s="29">
        <f>'Adroit Sales Summary'!BH172+'Asst Agencies'!BH172+'Asst Agencies'!BP172+'Asst Agencies'!BX172+'Asst Agencies'!CF172+'Asst Agencies'!CN172+'Asst Agencies'!CV172+'STM Web Sales Summary'!BI172</f>
        <v>2</v>
      </c>
      <c r="BJ172" s="57">
        <f>'Adroit Sales Summary'!BI172+'Asst Agencies'!BI172+'Asst Agencies'!BQ172+'Asst Agencies'!BY172+'Asst Agencies'!CG172+'Asst Agencies'!CO172+'Asst Agencies'!CW172+'STM Web Sales Summary'!BJ172</f>
        <v>3</v>
      </c>
      <c r="BK172" s="14">
        <f t="shared" si="4"/>
        <v>7</v>
      </c>
      <c r="BL172" s="91">
        <f>'Adroit Sales Summary'!BK172</f>
        <v>2</v>
      </c>
      <c r="BM172" s="91">
        <f t="shared" si="5"/>
        <v>5</v>
      </c>
    </row>
    <row r="173" spans="1:65" x14ac:dyDescent="0.45">
      <c r="A173" s="2">
        <v>42880</v>
      </c>
      <c r="B173" s="91">
        <f>'Adroit Sales Summary'!B173+'Asst Agencies'!B173+'STM Web Sales Summary'!B173</f>
        <v>1</v>
      </c>
      <c r="C173" s="91">
        <f>'Adroit Sales Summary'!C173+'Asst Agencies'!C173+'STM Web Sales Summary'!C173</f>
        <v>0</v>
      </c>
      <c r="D173" s="91">
        <f>'Adroit Sales Summary'!D173+'Asst Agencies'!D173+'STM Web Sales Summary'!D173</f>
        <v>0</v>
      </c>
      <c r="E173" s="91">
        <f>'Adroit Sales Summary'!E173+'Asst Agencies'!E173+'STM Web Sales Summary'!E173</f>
        <v>1</v>
      </c>
      <c r="F173" s="91">
        <f>'Adroit Sales Summary'!F173+'Asst Agencies'!F173+'STM Web Sales Summary'!F173</f>
        <v>0</v>
      </c>
      <c r="G173" s="91">
        <f>'Adroit Sales Summary'!G173+'Asst Agencies'!G173+'STM Web Sales Summary'!G173</f>
        <v>0</v>
      </c>
      <c r="H173" s="91">
        <f>'Adroit Sales Summary'!H173+'Asst Agencies'!H173+'STM Web Sales Summary'!H173</f>
        <v>0</v>
      </c>
      <c r="I173" s="91">
        <f>'Adroit Sales Summary'!I173+'Asst Agencies'!I173+'STM Web Sales Summary'!I173</f>
        <v>0</v>
      </c>
      <c r="J173" s="91">
        <f>'Adroit Sales Summary'!J173+'Asst Agencies'!J173+'STM Web Sales Summary'!J173</f>
        <v>0</v>
      </c>
      <c r="K173" s="91">
        <f>'Adroit Sales Summary'!K173+'Asst Agencies'!K173+'STM Web Sales Summary'!K173</f>
        <v>0</v>
      </c>
      <c r="L173" s="91">
        <f>'Adroit Sales Summary'!L173+'Asst Agencies'!L173+'STM Web Sales Summary'!L173</f>
        <v>5</v>
      </c>
      <c r="M173" s="91">
        <f>'Adroit Sales Summary'!M173+'Asst Agencies'!M173+'STM Web Sales Summary'!M173</f>
        <v>0</v>
      </c>
      <c r="N173" s="91">
        <f>'Adroit Sales Summary'!N173+'Asst Agencies'!N173+'STM Web Sales Summary'!N173</f>
        <v>0</v>
      </c>
      <c r="O173" s="91">
        <f>'Adroit Sales Summary'!O173+'Asst Agencies'!O173+'STM Web Sales Summary'!O173</f>
        <v>1</v>
      </c>
      <c r="P173" s="91">
        <f>'Adroit Sales Summary'!P173+'Asst Agencies'!P173+'STM Web Sales Summary'!P173</f>
        <v>0</v>
      </c>
      <c r="Q173" s="91">
        <f>'Adroit Sales Summary'!Q173+'Asst Agencies'!Q173+'STM Web Sales Summary'!Q173</f>
        <v>0</v>
      </c>
      <c r="R173" s="91">
        <f>'Adroit Sales Summary'!R173+'Asst Agencies'!R173+'STM Web Sales Summary'!R173</f>
        <v>0</v>
      </c>
      <c r="S173" s="91">
        <f>'Adroit Sales Summary'!S173+'Asst Agencies'!S173+'STM Web Sales Summary'!S173</f>
        <v>0</v>
      </c>
      <c r="T173" s="91">
        <f>'Adroit Sales Summary'!T173+'Asst Agencies'!T173+'STM Web Sales Summary'!T173</f>
        <v>0</v>
      </c>
      <c r="U173" s="91">
        <f>'Adroit Sales Summary'!U173+'Asst Agencies'!U173+'STM Web Sales Summary'!U173</f>
        <v>0</v>
      </c>
      <c r="V173" s="91">
        <f>'Adroit Sales Summary'!V173+'Asst Agencies'!V173+'STM Web Sales Summary'!V173</f>
        <v>0</v>
      </c>
      <c r="W173" s="91">
        <f>'Adroit Sales Summary'!W173+'Asst Agencies'!W173+'STM Web Sales Summary'!W173</f>
        <v>0</v>
      </c>
      <c r="X173" s="91">
        <f>'Adroit Sales Summary'!X173+'Asst Agencies'!X173+'STM Web Sales Summary'!X173</f>
        <v>1</v>
      </c>
      <c r="Y173" s="91">
        <f>'Adroit Sales Summary'!Y173+'Asst Agencies'!Y173+'STM Web Sales Summary'!Y173</f>
        <v>0</v>
      </c>
      <c r="Z173" s="91">
        <f>'Adroit Sales Summary'!Z173+'Asst Agencies'!Z173+'STM Web Sales Summary'!Z173</f>
        <v>0</v>
      </c>
      <c r="AA173" s="91">
        <f>'Adroit Sales Summary'!AA173+'Asst Agencies'!AA173+'STM Web Sales Summary'!AA173</f>
        <v>0</v>
      </c>
      <c r="AB173" s="91">
        <f>'Adroit Sales Summary'!AB173+'Asst Agencies'!AB173+'STM Web Sales Summary'!AB173</f>
        <v>0</v>
      </c>
      <c r="AC173" s="91">
        <f>'Adroit Sales Summary'!AC173+'Asst Agencies'!AC173+'STM Web Sales Summary'!AC173</f>
        <v>0</v>
      </c>
      <c r="AD173" s="91">
        <f>'Adroit Sales Summary'!AD173+'Asst Agencies'!AD173+'STM Web Sales Summary'!AD173</f>
        <v>0</v>
      </c>
      <c r="AE173" s="91">
        <f>'Adroit Sales Summary'!AE173+'Asst Agencies'!AE173+'STM Web Sales Summary'!AE173</f>
        <v>0</v>
      </c>
      <c r="AF173" s="91">
        <f>'Adroit Sales Summary'!AF173+'Asst Agencies'!AF173+'STM Web Sales Summary'!AF173</f>
        <v>0</v>
      </c>
      <c r="AG173" s="91">
        <f>'Adroit Sales Summary'!AG173+'Asst Agencies'!AG173+'STM Web Sales Summary'!AG173</f>
        <v>0</v>
      </c>
      <c r="AH173" s="91">
        <f>'Adroit Sales Summary'!AH173+'Asst Agencies'!AH173+'STM Web Sales Summary'!AH173</f>
        <v>0</v>
      </c>
      <c r="AI173" s="91">
        <f>'Adroit Sales Summary'!AI173+'Asst Agencies'!AI173+'STM Web Sales Summary'!AI173</f>
        <v>0</v>
      </c>
      <c r="AJ173" s="91">
        <f>'Adroit Sales Summary'!AJ173+'Asst Agencies'!AJ173+'STM Web Sales Summary'!AJ173</f>
        <v>0</v>
      </c>
      <c r="AK173" s="91">
        <f>'Adroit Sales Summary'!AK173+'Asst Agencies'!AK173+'STM Web Sales Summary'!AK173</f>
        <v>0</v>
      </c>
      <c r="AL173" s="91">
        <f>'Adroit Sales Summary'!AL173+'Asst Agencies'!AL173+'STM Web Sales Summary'!AL173</f>
        <v>0</v>
      </c>
      <c r="AM173" s="91">
        <f>'Adroit Sales Summary'!AM173+'Asst Agencies'!AM173+'STM Web Sales Summary'!AM173</f>
        <v>0</v>
      </c>
      <c r="AN173" s="91">
        <f>'Adroit Sales Summary'!AN173+'Asst Agencies'!AN173+'STM Web Sales Summary'!AN173</f>
        <v>1</v>
      </c>
      <c r="AO173" s="91">
        <f>'Adroit Sales Summary'!AO173+'Asst Agencies'!AO173+'STM Web Sales Summary'!AO173</f>
        <v>0</v>
      </c>
      <c r="AP173" s="91">
        <f>'Adroit Sales Summary'!AP173+'Asst Agencies'!AP173+'STM Web Sales Summary'!AP173</f>
        <v>0</v>
      </c>
      <c r="AQ173" s="91">
        <f>'Adroit Sales Summary'!AQ173+'Asst Agencies'!AQ173+'STM Web Sales Summary'!AQ173</f>
        <v>0</v>
      </c>
      <c r="AR173" s="91">
        <f>'Adroit Sales Summary'!AR173+'Asst Agencies'!AR173+'STM Web Sales Summary'!AR173</f>
        <v>1</v>
      </c>
      <c r="AS173" s="91">
        <f>'Adroit Sales Summary'!AS173+'Asst Agencies'!AS173+'STM Web Sales Summary'!AS173</f>
        <v>4</v>
      </c>
      <c r="AT173" s="91">
        <f>'Adroit Sales Summary'!AT173+'Asst Agencies'!AT173+'STM Web Sales Summary'!AT173</f>
        <v>0</v>
      </c>
      <c r="AU173" s="91">
        <f>'Adroit Sales Summary'!AU173+'Asst Agencies'!AU173+'STM Web Sales Summary'!AU173</f>
        <v>0</v>
      </c>
      <c r="AV173" s="91">
        <f>'Adroit Sales Summary'!AV173+'Asst Agencies'!AV173+'STM Web Sales Summary'!AV173</f>
        <v>3</v>
      </c>
      <c r="AW173" s="91">
        <f>'Adroit Sales Summary'!AW173+'Asst Agencies'!AW173+'STM Web Sales Summary'!AW173</f>
        <v>0</v>
      </c>
      <c r="AX173" s="91">
        <f>'Adroit Sales Summary'!AX173+'Asst Agencies'!AX173+'STM Web Sales Summary'!AX173</f>
        <v>1</v>
      </c>
      <c r="AY173" s="91">
        <f>'Adroit Sales Summary'!AY173+'Asst Agencies'!AY173+'STM Web Sales Summary'!AY173</f>
        <v>1</v>
      </c>
      <c r="AZ173" s="91">
        <f>'Adroit Sales Summary'!AZ173+'Asst Agencies'!AZ173+'STM Web Sales Summary'!AZ173</f>
        <v>0</v>
      </c>
      <c r="BA173" s="14">
        <f>'Adroit Sales Summary'!BA173+'Asst Agencies'!BA173+'STM Web Sales Summary'!BA173</f>
        <v>20</v>
      </c>
      <c r="BC173" s="91">
        <f>'Adroit Sales Summary'!BB173+'Asst Agencies'!BB173+'Asst Agencies'!BJ173+'Asst Agencies'!BR173+'Asst Agencies'!BZ173+'Asst Agencies'!CH173+'Asst Agencies'!CP173+'STM Web Sales Summary'!BC173</f>
        <v>0</v>
      </c>
      <c r="BD173" s="91">
        <f>'Adroit Sales Summary'!BC173+'Asst Agencies'!BC173+'Asst Agencies'!BK173+'Asst Agencies'!BS173+'Asst Agencies'!CA173+'Asst Agencies'!CI173+'Asst Agencies'!CQ173+'STM Web Sales Summary'!BD173</f>
        <v>0</v>
      </c>
      <c r="BE173" s="91">
        <f>'Adroit Sales Summary'!BD173+'Asst Agencies'!BD173+'Asst Agencies'!BL173+'Asst Agencies'!BT173+'Asst Agencies'!CB173+'Asst Agencies'!CJ173+'Asst Agencies'!CR173+'STM Web Sales Summary'!BE173</f>
        <v>0</v>
      </c>
      <c r="BF173" s="91">
        <f>'Adroit Sales Summary'!BE173+'Asst Agencies'!BE173+'Asst Agencies'!BM173+'Asst Agencies'!BU173+'Asst Agencies'!CC173+'Asst Agencies'!CK173+'Asst Agencies'!CS173+'STM Web Sales Summary'!BF173</f>
        <v>0</v>
      </c>
      <c r="BG173" s="60">
        <f>'Adroit Sales Summary'!BF173+'Asst Agencies'!BF173+'Asst Agencies'!BN173+'Asst Agencies'!BV173+'Asst Agencies'!CD173+'Asst Agencies'!CL173+'Asst Agencies'!CT173+'STM Web Sales Summary'!BG173</f>
        <v>3</v>
      </c>
      <c r="BH173" s="29">
        <f>'Adroit Sales Summary'!BG173+'Asst Agencies'!BG173+'Asst Agencies'!BO173+'Asst Agencies'!BW173+'Asst Agencies'!CE173+'Asst Agencies'!CM173+'Asst Agencies'!CU173+'STM Web Sales Summary'!BH173</f>
        <v>1</v>
      </c>
      <c r="BI173" s="29">
        <f>'Adroit Sales Summary'!BH173+'Asst Agencies'!BH173+'Asst Agencies'!BP173+'Asst Agencies'!BX173+'Asst Agencies'!CF173+'Asst Agencies'!CN173+'Asst Agencies'!CV173+'STM Web Sales Summary'!BI173</f>
        <v>6</v>
      </c>
      <c r="BJ173" s="57">
        <f>'Adroit Sales Summary'!BI173+'Asst Agencies'!BI173+'Asst Agencies'!BQ173+'Asst Agencies'!BY173+'Asst Agencies'!CG173+'Asst Agencies'!CO173+'Asst Agencies'!CW173+'STM Web Sales Summary'!BJ173</f>
        <v>10</v>
      </c>
      <c r="BK173" s="14">
        <f t="shared" si="4"/>
        <v>20</v>
      </c>
      <c r="BL173" s="91">
        <f>'Adroit Sales Summary'!BK173</f>
        <v>3</v>
      </c>
      <c r="BM173" s="91">
        <f t="shared" si="5"/>
        <v>17</v>
      </c>
    </row>
    <row r="174" spans="1:65" x14ac:dyDescent="0.45">
      <c r="A174" s="2">
        <v>42881</v>
      </c>
      <c r="B174" s="91">
        <f>'Adroit Sales Summary'!B174+'Asst Agencies'!B174+'STM Web Sales Summary'!B174</f>
        <v>0</v>
      </c>
      <c r="C174" s="91">
        <f>'Adroit Sales Summary'!C174+'Asst Agencies'!C174+'STM Web Sales Summary'!C174</f>
        <v>0</v>
      </c>
      <c r="D174" s="91">
        <f>'Adroit Sales Summary'!D174+'Asst Agencies'!D174+'STM Web Sales Summary'!D174</f>
        <v>1</v>
      </c>
      <c r="E174" s="91">
        <f>'Adroit Sales Summary'!E174+'Asst Agencies'!E174+'STM Web Sales Summary'!E174</f>
        <v>0</v>
      </c>
      <c r="F174" s="91">
        <f>'Adroit Sales Summary'!F174+'Asst Agencies'!F174+'STM Web Sales Summary'!F174</f>
        <v>0</v>
      </c>
      <c r="G174" s="91">
        <f>'Adroit Sales Summary'!G174+'Asst Agencies'!G174+'STM Web Sales Summary'!G174</f>
        <v>0</v>
      </c>
      <c r="H174" s="91">
        <f>'Adroit Sales Summary'!H174+'Asst Agencies'!H174+'STM Web Sales Summary'!H174</f>
        <v>0</v>
      </c>
      <c r="I174" s="91">
        <f>'Adroit Sales Summary'!I174+'Asst Agencies'!I174+'STM Web Sales Summary'!I174</f>
        <v>0</v>
      </c>
      <c r="J174" s="91">
        <f>'Adroit Sales Summary'!J174+'Asst Agencies'!J174+'STM Web Sales Summary'!J174</f>
        <v>0</v>
      </c>
      <c r="K174" s="91">
        <f>'Adroit Sales Summary'!K174+'Asst Agencies'!K174+'STM Web Sales Summary'!K174</f>
        <v>1</v>
      </c>
      <c r="L174" s="91">
        <f>'Adroit Sales Summary'!L174+'Asst Agencies'!L174+'STM Web Sales Summary'!L174</f>
        <v>1</v>
      </c>
      <c r="M174" s="91">
        <f>'Adroit Sales Summary'!M174+'Asst Agencies'!M174+'STM Web Sales Summary'!M174</f>
        <v>0</v>
      </c>
      <c r="N174" s="91">
        <f>'Adroit Sales Summary'!N174+'Asst Agencies'!N174+'STM Web Sales Summary'!N174</f>
        <v>0</v>
      </c>
      <c r="O174" s="91">
        <f>'Adroit Sales Summary'!O174+'Asst Agencies'!O174+'STM Web Sales Summary'!O174</f>
        <v>1</v>
      </c>
      <c r="P174" s="91">
        <f>'Adroit Sales Summary'!P174+'Asst Agencies'!P174+'STM Web Sales Summary'!P174</f>
        <v>0</v>
      </c>
      <c r="Q174" s="91">
        <f>'Adroit Sales Summary'!Q174+'Asst Agencies'!Q174+'STM Web Sales Summary'!Q174</f>
        <v>0</v>
      </c>
      <c r="R174" s="91">
        <f>'Adroit Sales Summary'!R174+'Asst Agencies'!R174+'STM Web Sales Summary'!R174</f>
        <v>0</v>
      </c>
      <c r="S174" s="91">
        <f>'Adroit Sales Summary'!S174+'Asst Agencies'!S174+'STM Web Sales Summary'!S174</f>
        <v>0</v>
      </c>
      <c r="T174" s="91">
        <f>'Adroit Sales Summary'!T174+'Asst Agencies'!T174+'STM Web Sales Summary'!T174</f>
        <v>0</v>
      </c>
      <c r="U174" s="91">
        <f>'Adroit Sales Summary'!U174+'Asst Agencies'!U174+'STM Web Sales Summary'!U174</f>
        <v>0</v>
      </c>
      <c r="V174" s="91">
        <f>'Adroit Sales Summary'!V174+'Asst Agencies'!V174+'STM Web Sales Summary'!V174</f>
        <v>0</v>
      </c>
      <c r="W174" s="91">
        <f>'Adroit Sales Summary'!W174+'Asst Agencies'!W174+'STM Web Sales Summary'!W174</f>
        <v>0</v>
      </c>
      <c r="X174" s="91">
        <f>'Adroit Sales Summary'!X174+'Asst Agencies'!X174+'STM Web Sales Summary'!X174</f>
        <v>1</v>
      </c>
      <c r="Y174" s="91">
        <f>'Adroit Sales Summary'!Y174+'Asst Agencies'!Y174+'STM Web Sales Summary'!Y174</f>
        <v>0</v>
      </c>
      <c r="Z174" s="91">
        <f>'Adroit Sales Summary'!Z174+'Asst Agencies'!Z174+'STM Web Sales Summary'!Z174</f>
        <v>0</v>
      </c>
      <c r="AA174" s="91">
        <f>'Adroit Sales Summary'!AA174+'Asst Agencies'!AA174+'STM Web Sales Summary'!AA174</f>
        <v>0</v>
      </c>
      <c r="AB174" s="91">
        <f>'Adroit Sales Summary'!AB174+'Asst Agencies'!AB174+'STM Web Sales Summary'!AB174</f>
        <v>0</v>
      </c>
      <c r="AC174" s="91">
        <f>'Adroit Sales Summary'!AC174+'Asst Agencies'!AC174+'STM Web Sales Summary'!AC174</f>
        <v>0</v>
      </c>
      <c r="AD174" s="91">
        <f>'Adroit Sales Summary'!AD174+'Asst Agencies'!AD174+'STM Web Sales Summary'!AD174</f>
        <v>0</v>
      </c>
      <c r="AE174" s="91">
        <f>'Adroit Sales Summary'!AE174+'Asst Agencies'!AE174+'STM Web Sales Summary'!AE174</f>
        <v>0</v>
      </c>
      <c r="AF174" s="91">
        <f>'Adroit Sales Summary'!AF174+'Asst Agencies'!AF174+'STM Web Sales Summary'!AF174</f>
        <v>0</v>
      </c>
      <c r="AG174" s="91">
        <f>'Adroit Sales Summary'!AG174+'Asst Agencies'!AG174+'STM Web Sales Summary'!AG174</f>
        <v>0</v>
      </c>
      <c r="AH174" s="91">
        <f>'Adroit Sales Summary'!AH174+'Asst Agencies'!AH174+'STM Web Sales Summary'!AH174</f>
        <v>0</v>
      </c>
      <c r="AI174" s="91">
        <f>'Adroit Sales Summary'!AI174+'Asst Agencies'!AI174+'STM Web Sales Summary'!AI174</f>
        <v>0</v>
      </c>
      <c r="AJ174" s="91">
        <f>'Adroit Sales Summary'!AJ174+'Asst Agencies'!AJ174+'STM Web Sales Summary'!AJ174</f>
        <v>0</v>
      </c>
      <c r="AK174" s="91">
        <f>'Adroit Sales Summary'!AK174+'Asst Agencies'!AK174+'STM Web Sales Summary'!AK174</f>
        <v>0</v>
      </c>
      <c r="AL174" s="91">
        <f>'Adroit Sales Summary'!AL174+'Asst Agencies'!AL174+'STM Web Sales Summary'!AL174</f>
        <v>0</v>
      </c>
      <c r="AM174" s="91">
        <f>'Adroit Sales Summary'!AM174+'Asst Agencies'!AM174+'STM Web Sales Summary'!AM174</f>
        <v>0</v>
      </c>
      <c r="AN174" s="91">
        <f>'Adroit Sales Summary'!AN174+'Asst Agencies'!AN174+'STM Web Sales Summary'!AN174</f>
        <v>0</v>
      </c>
      <c r="AO174" s="91">
        <f>'Adroit Sales Summary'!AO174+'Asst Agencies'!AO174+'STM Web Sales Summary'!AO174</f>
        <v>0</v>
      </c>
      <c r="AP174" s="91">
        <f>'Adroit Sales Summary'!AP174+'Asst Agencies'!AP174+'STM Web Sales Summary'!AP174</f>
        <v>0</v>
      </c>
      <c r="AQ174" s="91">
        <f>'Adroit Sales Summary'!AQ174+'Asst Agencies'!AQ174+'STM Web Sales Summary'!AQ174</f>
        <v>0</v>
      </c>
      <c r="AR174" s="91">
        <f>'Adroit Sales Summary'!AR174+'Asst Agencies'!AR174+'STM Web Sales Summary'!AR174</f>
        <v>0</v>
      </c>
      <c r="AS174" s="91">
        <v>7</v>
      </c>
      <c r="AT174" s="91">
        <f>'Adroit Sales Summary'!AT174+'Asst Agencies'!AT174+'STM Web Sales Summary'!AT174</f>
        <v>0</v>
      </c>
      <c r="AU174" s="91">
        <f>'Adroit Sales Summary'!AU174+'Asst Agencies'!AU174+'STM Web Sales Summary'!AU174</f>
        <v>0</v>
      </c>
      <c r="AV174" s="91">
        <f>'Adroit Sales Summary'!AV174+'Asst Agencies'!AV174+'STM Web Sales Summary'!AV174</f>
        <v>1</v>
      </c>
      <c r="AW174" s="91">
        <f>'Adroit Sales Summary'!AW174+'Asst Agencies'!AW174+'STM Web Sales Summary'!AW174</f>
        <v>0</v>
      </c>
      <c r="AX174" s="91">
        <f>'Adroit Sales Summary'!AX174+'Asst Agencies'!AX174+'STM Web Sales Summary'!AX174</f>
        <v>0</v>
      </c>
      <c r="AY174" s="91">
        <f>'Adroit Sales Summary'!AY174+'Asst Agencies'!AY174+'STM Web Sales Summary'!AY174</f>
        <v>1</v>
      </c>
      <c r="AZ174" s="91">
        <f>'Adroit Sales Summary'!AZ174+'Asst Agencies'!AZ174+'STM Web Sales Summary'!AZ174</f>
        <v>0</v>
      </c>
      <c r="BA174" s="14">
        <v>14</v>
      </c>
      <c r="BC174" s="91">
        <f>'Adroit Sales Summary'!BB174+'Asst Agencies'!BB174+'Asst Agencies'!BJ174+'Asst Agencies'!BR174+'Asst Agencies'!BZ174+'Asst Agencies'!CH174+'Asst Agencies'!CP174+'STM Web Sales Summary'!BC174</f>
        <v>0</v>
      </c>
      <c r="BD174" s="91">
        <f>'Adroit Sales Summary'!BC174+'Asst Agencies'!BC174+'Asst Agencies'!BK174+'Asst Agencies'!BS174+'Asst Agencies'!CA174+'Asst Agencies'!CI174+'Asst Agencies'!CQ174+'STM Web Sales Summary'!BD174</f>
        <v>1</v>
      </c>
      <c r="BE174" s="91">
        <f>'Adroit Sales Summary'!BD174+'Asst Agencies'!BD174+'Asst Agencies'!BL174+'Asst Agencies'!BT174+'Asst Agencies'!CB174+'Asst Agencies'!CJ174+'Asst Agencies'!CR174+'STM Web Sales Summary'!BE174</f>
        <v>1</v>
      </c>
      <c r="BF174" s="91">
        <f>'Adroit Sales Summary'!BE174+'Asst Agencies'!BE174+'Asst Agencies'!BM174+'Asst Agencies'!BU174+'Asst Agencies'!CC174+'Asst Agencies'!CK174+'Asst Agencies'!CS174+'STM Web Sales Summary'!BF174</f>
        <v>0</v>
      </c>
      <c r="BG174" s="60">
        <f>'Adroit Sales Summary'!BF174+'Asst Agencies'!BF174+'Asst Agencies'!BN174+'Asst Agencies'!BV174+'Asst Agencies'!CD174+'Asst Agencies'!CL174+'Asst Agencies'!CT174+'STM Web Sales Summary'!BG174</f>
        <v>0</v>
      </c>
      <c r="BH174" s="29">
        <f>'Adroit Sales Summary'!BG174+'Asst Agencies'!BG174+'Asst Agencies'!BO174+'Asst Agencies'!BW174+'Asst Agencies'!CE174+'Asst Agencies'!CM174+'Asst Agencies'!CU174+'STM Web Sales Summary'!BH174</f>
        <v>0</v>
      </c>
      <c r="BI174" s="29">
        <f>'Adroit Sales Summary'!BH174+'Asst Agencies'!BH174+'Asst Agencies'!BP174+'Asst Agencies'!BX174+'Asst Agencies'!CF174+'Asst Agencies'!CN174+'Asst Agencies'!CV174+'STM Web Sales Summary'!BI174</f>
        <v>9</v>
      </c>
      <c r="BJ174" s="57">
        <f>'Adroit Sales Summary'!BI174+'Asst Agencies'!BI174+'Asst Agencies'!BQ174+'Asst Agencies'!BY174+'Asst Agencies'!CG174+'Asst Agencies'!CO174+'Asst Agencies'!CW174+'STM Web Sales Summary'!BJ174</f>
        <v>3</v>
      </c>
      <c r="BK174" s="14">
        <f t="shared" si="4"/>
        <v>14</v>
      </c>
      <c r="BL174" s="91">
        <f>'Adroit Sales Summary'!BK174</f>
        <v>1</v>
      </c>
      <c r="BM174" s="91">
        <f t="shared" si="5"/>
        <v>13</v>
      </c>
    </row>
    <row r="175" spans="1:65" x14ac:dyDescent="0.45">
      <c r="A175" s="2">
        <v>42882</v>
      </c>
      <c r="B175" s="91">
        <f>'Adroit Sales Summary'!B175+'Asst Agencies'!B175+'STM Web Sales Summary'!B175</f>
        <v>0</v>
      </c>
      <c r="C175" s="91">
        <f>'Adroit Sales Summary'!C175+'Asst Agencies'!C175+'STM Web Sales Summary'!C175</f>
        <v>0</v>
      </c>
      <c r="D175" s="91">
        <f>'Adroit Sales Summary'!D175+'Asst Agencies'!D175+'STM Web Sales Summary'!D175</f>
        <v>0</v>
      </c>
      <c r="E175" s="91">
        <f>'Adroit Sales Summary'!E175+'Asst Agencies'!E175+'STM Web Sales Summary'!E175</f>
        <v>0</v>
      </c>
      <c r="F175" s="91">
        <f>'Adroit Sales Summary'!F175+'Asst Agencies'!F175+'STM Web Sales Summary'!F175</f>
        <v>0</v>
      </c>
      <c r="G175" s="91">
        <f>'Adroit Sales Summary'!G175+'Asst Agencies'!G175+'STM Web Sales Summary'!G175</f>
        <v>0</v>
      </c>
      <c r="H175" s="91">
        <f>'Adroit Sales Summary'!H175+'Asst Agencies'!H175+'STM Web Sales Summary'!H175</f>
        <v>0</v>
      </c>
      <c r="I175" s="91">
        <f>'Adroit Sales Summary'!I175+'Asst Agencies'!I175+'STM Web Sales Summary'!I175</f>
        <v>0</v>
      </c>
      <c r="J175" s="91">
        <f>'Adroit Sales Summary'!J175+'Asst Agencies'!J175+'STM Web Sales Summary'!J175</f>
        <v>0</v>
      </c>
      <c r="K175" s="91">
        <f>'Adroit Sales Summary'!K175+'Asst Agencies'!K175+'STM Web Sales Summary'!K175</f>
        <v>0</v>
      </c>
      <c r="L175" s="91">
        <f>'Adroit Sales Summary'!L175+'Asst Agencies'!L175+'STM Web Sales Summary'!L175</f>
        <v>0</v>
      </c>
      <c r="M175" s="91">
        <f>'Adroit Sales Summary'!M175+'Asst Agencies'!M175+'STM Web Sales Summary'!M175</f>
        <v>0</v>
      </c>
      <c r="N175" s="91">
        <f>'Adroit Sales Summary'!N175+'Asst Agencies'!N175+'STM Web Sales Summary'!N175</f>
        <v>0</v>
      </c>
      <c r="O175" s="91">
        <f>'Adroit Sales Summary'!O175+'Asst Agencies'!O175+'STM Web Sales Summary'!O175</f>
        <v>0</v>
      </c>
      <c r="P175" s="91">
        <f>'Adroit Sales Summary'!P175+'Asst Agencies'!P175+'STM Web Sales Summary'!P175</f>
        <v>0</v>
      </c>
      <c r="Q175" s="91">
        <f>'Adroit Sales Summary'!Q175+'Asst Agencies'!Q175+'STM Web Sales Summary'!Q175</f>
        <v>0</v>
      </c>
      <c r="R175" s="91">
        <f>'Adroit Sales Summary'!R175+'Asst Agencies'!R175+'STM Web Sales Summary'!R175</f>
        <v>0</v>
      </c>
      <c r="S175" s="91">
        <f>'Adroit Sales Summary'!S175+'Asst Agencies'!S175+'STM Web Sales Summary'!S175</f>
        <v>0</v>
      </c>
      <c r="T175" s="91">
        <f>'Adroit Sales Summary'!T175+'Asst Agencies'!T175+'STM Web Sales Summary'!T175</f>
        <v>0</v>
      </c>
      <c r="U175" s="91">
        <f>'Adroit Sales Summary'!U175+'Asst Agencies'!U175+'STM Web Sales Summary'!U175</f>
        <v>0</v>
      </c>
      <c r="V175" s="91">
        <f>'Adroit Sales Summary'!V175+'Asst Agencies'!V175+'STM Web Sales Summary'!V175</f>
        <v>0</v>
      </c>
      <c r="W175" s="91">
        <f>'Adroit Sales Summary'!W175+'Asst Agencies'!W175+'STM Web Sales Summary'!W175</f>
        <v>0</v>
      </c>
      <c r="X175" s="91">
        <f>'Adroit Sales Summary'!X175+'Asst Agencies'!X175+'STM Web Sales Summary'!X175</f>
        <v>0</v>
      </c>
      <c r="Y175" s="91">
        <f>'Adroit Sales Summary'!Y175+'Asst Agencies'!Y175+'STM Web Sales Summary'!Y175</f>
        <v>0</v>
      </c>
      <c r="Z175" s="91">
        <f>'Adroit Sales Summary'!Z175+'Asst Agencies'!Z175+'STM Web Sales Summary'!Z175</f>
        <v>0</v>
      </c>
      <c r="AA175" s="91">
        <f>'Adroit Sales Summary'!AA175+'Asst Agencies'!AA175+'STM Web Sales Summary'!AA175</f>
        <v>0</v>
      </c>
      <c r="AB175" s="91">
        <f>'Adroit Sales Summary'!AB175+'Asst Agencies'!AB175+'STM Web Sales Summary'!AB175</f>
        <v>0</v>
      </c>
      <c r="AC175" s="91">
        <f>'Adroit Sales Summary'!AC175+'Asst Agencies'!AC175+'STM Web Sales Summary'!AC175</f>
        <v>0</v>
      </c>
      <c r="AD175" s="91">
        <f>'Adroit Sales Summary'!AD175+'Asst Agencies'!AD175+'STM Web Sales Summary'!AD175</f>
        <v>0</v>
      </c>
      <c r="AE175" s="91">
        <f>'Adroit Sales Summary'!AE175+'Asst Agencies'!AE175+'STM Web Sales Summary'!AE175</f>
        <v>0</v>
      </c>
      <c r="AF175" s="91">
        <f>'Adroit Sales Summary'!AF175+'Asst Agencies'!AF175+'STM Web Sales Summary'!AF175</f>
        <v>0</v>
      </c>
      <c r="AG175" s="91">
        <f>'Adroit Sales Summary'!AG175+'Asst Agencies'!AG175+'STM Web Sales Summary'!AG175</f>
        <v>0</v>
      </c>
      <c r="AH175" s="91">
        <f>'Adroit Sales Summary'!AH175+'Asst Agencies'!AH175+'STM Web Sales Summary'!AH175</f>
        <v>0</v>
      </c>
      <c r="AI175" s="91">
        <f>'Adroit Sales Summary'!AI175+'Asst Agencies'!AI175+'STM Web Sales Summary'!AI175</f>
        <v>0</v>
      </c>
      <c r="AJ175" s="91">
        <f>'Adroit Sales Summary'!AJ175+'Asst Agencies'!AJ175+'STM Web Sales Summary'!AJ175</f>
        <v>0</v>
      </c>
      <c r="AK175" s="91">
        <f>'Adroit Sales Summary'!AK175+'Asst Agencies'!AK175+'STM Web Sales Summary'!AK175</f>
        <v>0</v>
      </c>
      <c r="AL175" s="91">
        <f>'Adroit Sales Summary'!AL175+'Asst Agencies'!AL175+'STM Web Sales Summary'!AL175</f>
        <v>0</v>
      </c>
      <c r="AM175" s="91">
        <f>'Adroit Sales Summary'!AM175+'Asst Agencies'!AM175+'STM Web Sales Summary'!AM175</f>
        <v>0</v>
      </c>
      <c r="AN175" s="91">
        <f>'Adroit Sales Summary'!AN175+'Asst Agencies'!AN175+'STM Web Sales Summary'!AN175</f>
        <v>0</v>
      </c>
      <c r="AO175" s="91">
        <f>'Adroit Sales Summary'!AO175+'Asst Agencies'!AO175+'STM Web Sales Summary'!AO175</f>
        <v>0</v>
      </c>
      <c r="AP175" s="91">
        <f>'Adroit Sales Summary'!AP175+'Asst Agencies'!AP175+'STM Web Sales Summary'!AP175</f>
        <v>0</v>
      </c>
      <c r="AQ175" s="91">
        <f>'Adroit Sales Summary'!AQ175+'Asst Agencies'!AQ175+'STM Web Sales Summary'!AQ175</f>
        <v>0</v>
      </c>
      <c r="AR175" s="91">
        <f>'Adroit Sales Summary'!AR175+'Asst Agencies'!AR175+'STM Web Sales Summary'!AR175</f>
        <v>0</v>
      </c>
      <c r="AS175" s="91">
        <f>'Adroit Sales Summary'!AS175+'Asst Agencies'!AS175+'STM Web Sales Summary'!AS175</f>
        <v>1</v>
      </c>
      <c r="AT175" s="91">
        <f>'Adroit Sales Summary'!AT175+'Asst Agencies'!AT175+'STM Web Sales Summary'!AT175</f>
        <v>0</v>
      </c>
      <c r="AU175" s="91">
        <f>'Adroit Sales Summary'!AU175+'Asst Agencies'!AU175+'STM Web Sales Summary'!AU175</f>
        <v>0</v>
      </c>
      <c r="AV175" s="91">
        <f>'Adroit Sales Summary'!AV175+'Asst Agencies'!AV175+'STM Web Sales Summary'!AV175</f>
        <v>0</v>
      </c>
      <c r="AW175" s="91">
        <f>'Adroit Sales Summary'!AW175+'Asst Agencies'!AW175+'STM Web Sales Summary'!AW175</f>
        <v>0</v>
      </c>
      <c r="AX175" s="91">
        <f>'Adroit Sales Summary'!AX175+'Asst Agencies'!AX175+'STM Web Sales Summary'!AX175</f>
        <v>0</v>
      </c>
      <c r="AY175" s="91">
        <f>'Adroit Sales Summary'!AY175+'Asst Agencies'!AY175+'STM Web Sales Summary'!AY175</f>
        <v>0</v>
      </c>
      <c r="AZ175" s="91">
        <f>'Adroit Sales Summary'!AZ175+'Asst Agencies'!AZ175+'STM Web Sales Summary'!AZ175</f>
        <v>0</v>
      </c>
      <c r="BA175" s="14">
        <f>'Adroit Sales Summary'!BA175+'Asst Agencies'!BA175+'STM Web Sales Summary'!BA175</f>
        <v>1</v>
      </c>
      <c r="BC175" s="91">
        <f>'Adroit Sales Summary'!BB175+'Asst Agencies'!BB175+'Asst Agencies'!BJ175+'Asst Agencies'!BR175+'Asst Agencies'!BZ175+'Asst Agencies'!CH175+'Asst Agencies'!CP175+'STM Web Sales Summary'!BC175</f>
        <v>0</v>
      </c>
      <c r="BD175" s="91">
        <f>'Adroit Sales Summary'!BC175+'Asst Agencies'!BC175+'Asst Agencies'!BK175+'Asst Agencies'!BS175+'Asst Agencies'!CA175+'Asst Agencies'!CI175+'Asst Agencies'!CQ175+'STM Web Sales Summary'!BD175</f>
        <v>0</v>
      </c>
      <c r="BE175" s="91">
        <f>'Adroit Sales Summary'!BD175+'Asst Agencies'!BD175+'Asst Agencies'!BL175+'Asst Agencies'!BT175+'Asst Agencies'!CB175+'Asst Agencies'!CJ175+'Asst Agencies'!CR175+'STM Web Sales Summary'!BE175</f>
        <v>1</v>
      </c>
      <c r="BF175" s="91">
        <f>'Adroit Sales Summary'!BE175+'Asst Agencies'!BE175+'Asst Agencies'!BM175+'Asst Agencies'!BU175+'Asst Agencies'!CC175+'Asst Agencies'!CK175+'Asst Agencies'!CS175+'STM Web Sales Summary'!BF175</f>
        <v>0</v>
      </c>
      <c r="BG175" s="60">
        <f>'Adroit Sales Summary'!BF175+'Asst Agencies'!BF175+'Asst Agencies'!BN175+'Asst Agencies'!BV175+'Asst Agencies'!CD175+'Asst Agencies'!CL175+'Asst Agencies'!CT175+'STM Web Sales Summary'!BG175</f>
        <v>0</v>
      </c>
      <c r="BH175" s="29">
        <f>'Adroit Sales Summary'!BG175+'Asst Agencies'!BG175+'Asst Agencies'!BO175+'Asst Agencies'!BW175+'Asst Agencies'!CE175+'Asst Agencies'!CM175+'Asst Agencies'!CU175+'STM Web Sales Summary'!BH175</f>
        <v>0</v>
      </c>
      <c r="BI175" s="29">
        <f>'Adroit Sales Summary'!BH175+'Asst Agencies'!BH175+'Asst Agencies'!BP175+'Asst Agencies'!BX175+'Asst Agencies'!CF175+'Asst Agencies'!CN175+'Asst Agencies'!CV175+'STM Web Sales Summary'!BI175</f>
        <v>0</v>
      </c>
      <c r="BJ175" s="57">
        <f>'Adroit Sales Summary'!BI175+'Asst Agencies'!BI175+'Asst Agencies'!BQ175+'Asst Agencies'!BY175+'Asst Agencies'!CG175+'Asst Agencies'!CO175+'Asst Agencies'!CW175+'STM Web Sales Summary'!BJ175</f>
        <v>0</v>
      </c>
      <c r="BK175" s="14">
        <f t="shared" si="4"/>
        <v>1</v>
      </c>
      <c r="BL175" s="91">
        <f>'Adroit Sales Summary'!BK175</f>
        <v>0</v>
      </c>
      <c r="BM175" s="91">
        <f t="shared" si="5"/>
        <v>1</v>
      </c>
    </row>
    <row r="176" spans="1:65" s="18" customFormat="1" ht="15.75" customHeight="1" x14ac:dyDescent="0.45">
      <c r="A176" s="3" t="s">
        <v>58</v>
      </c>
      <c r="B176" s="4">
        <f>'Adroit Sales Summary'!B176+'Asst Agencies'!B176+'STM Web Sales Summary'!B176</f>
        <v>2</v>
      </c>
      <c r="C176" s="4">
        <f>'Adroit Sales Summary'!C176+'Asst Agencies'!C176+'STM Web Sales Summary'!C176</f>
        <v>0</v>
      </c>
      <c r="D176" s="4">
        <f>'Adroit Sales Summary'!D176+'Asst Agencies'!D176+'STM Web Sales Summary'!D176</f>
        <v>4</v>
      </c>
      <c r="E176" s="4">
        <f>'Adroit Sales Summary'!E176+'Asst Agencies'!E176+'STM Web Sales Summary'!E176</f>
        <v>3</v>
      </c>
      <c r="F176" s="4">
        <f>'Adroit Sales Summary'!F176+'Asst Agencies'!F176+'STM Web Sales Summary'!F176</f>
        <v>0</v>
      </c>
      <c r="G176" s="4">
        <f>'Adroit Sales Summary'!G176+'Asst Agencies'!G176+'STM Web Sales Summary'!G176</f>
        <v>0</v>
      </c>
      <c r="H176" s="4">
        <f>'Adroit Sales Summary'!H176+'Asst Agencies'!H176+'STM Web Sales Summary'!H176</f>
        <v>0</v>
      </c>
      <c r="I176" s="4">
        <f>'Adroit Sales Summary'!I176+'Asst Agencies'!I176+'STM Web Sales Summary'!I176</f>
        <v>0</v>
      </c>
      <c r="J176" s="4">
        <f>'Adroit Sales Summary'!J176+'Asst Agencies'!J176+'STM Web Sales Summary'!J176</f>
        <v>0</v>
      </c>
      <c r="K176" s="4">
        <f>'Adroit Sales Summary'!K176+'Asst Agencies'!K176+'STM Web Sales Summary'!K176</f>
        <v>3</v>
      </c>
      <c r="L176" s="4">
        <f>'Adroit Sales Summary'!L176+'Asst Agencies'!L176+'STM Web Sales Summary'!L176</f>
        <v>9</v>
      </c>
      <c r="M176" s="4">
        <f>'Adroit Sales Summary'!M176+'Asst Agencies'!M176+'STM Web Sales Summary'!M176</f>
        <v>0</v>
      </c>
      <c r="N176" s="4">
        <f>'Adroit Sales Summary'!N176+'Asst Agencies'!N176+'STM Web Sales Summary'!N176</f>
        <v>0</v>
      </c>
      <c r="O176" s="4">
        <f>'Adroit Sales Summary'!O176+'Asst Agencies'!O176+'STM Web Sales Summary'!O176</f>
        <v>6</v>
      </c>
      <c r="P176" s="4">
        <f>'Adroit Sales Summary'!P176+'Asst Agencies'!P176+'STM Web Sales Summary'!P176</f>
        <v>0</v>
      </c>
      <c r="Q176" s="4">
        <f>'Adroit Sales Summary'!Q176+'Asst Agencies'!Q176+'STM Web Sales Summary'!Q176</f>
        <v>1</v>
      </c>
      <c r="R176" s="4">
        <f>'Adroit Sales Summary'!R176+'Asst Agencies'!R176+'STM Web Sales Summary'!R176</f>
        <v>0</v>
      </c>
      <c r="S176" s="4">
        <f>'Adroit Sales Summary'!S176+'Asst Agencies'!S176+'STM Web Sales Summary'!S176</f>
        <v>1</v>
      </c>
      <c r="T176" s="4">
        <f>'Adroit Sales Summary'!T176+'Asst Agencies'!T176+'STM Web Sales Summary'!T176</f>
        <v>0</v>
      </c>
      <c r="U176" s="4">
        <f>'Adroit Sales Summary'!U176+'Asst Agencies'!U176+'STM Web Sales Summary'!U176</f>
        <v>0</v>
      </c>
      <c r="V176" s="4">
        <f>'Adroit Sales Summary'!V176+'Asst Agencies'!V176+'STM Web Sales Summary'!V176</f>
        <v>0</v>
      </c>
      <c r="W176" s="4">
        <f>'Adroit Sales Summary'!W176+'Asst Agencies'!W176+'STM Web Sales Summary'!W176</f>
        <v>0</v>
      </c>
      <c r="X176" s="4">
        <f>'Adroit Sales Summary'!X176+'Asst Agencies'!X176+'STM Web Sales Summary'!X176</f>
        <v>4</v>
      </c>
      <c r="Y176" s="4">
        <f>'Adroit Sales Summary'!Y176+'Asst Agencies'!Y176+'STM Web Sales Summary'!Y176</f>
        <v>0</v>
      </c>
      <c r="Z176" s="4">
        <f>'Adroit Sales Summary'!Z176+'Asst Agencies'!Z176+'STM Web Sales Summary'!Z176</f>
        <v>0</v>
      </c>
      <c r="AA176" s="4">
        <f>'Adroit Sales Summary'!AA176+'Asst Agencies'!AA176+'STM Web Sales Summary'!AA176</f>
        <v>0</v>
      </c>
      <c r="AB176" s="4">
        <f>'Adroit Sales Summary'!AB176+'Asst Agencies'!AB176+'STM Web Sales Summary'!AB176</f>
        <v>0</v>
      </c>
      <c r="AC176" s="4">
        <f>'Adroit Sales Summary'!AC176+'Asst Agencies'!AC176+'STM Web Sales Summary'!AC176</f>
        <v>1</v>
      </c>
      <c r="AD176" s="4">
        <f>'Adroit Sales Summary'!AD176+'Asst Agencies'!AD176+'STM Web Sales Summary'!AD176</f>
        <v>0</v>
      </c>
      <c r="AE176" s="4">
        <f>'Adroit Sales Summary'!AE176+'Asst Agencies'!AE176+'STM Web Sales Summary'!AE176</f>
        <v>0</v>
      </c>
      <c r="AF176" s="4">
        <f>'Adroit Sales Summary'!AF176+'Asst Agencies'!AF176+'STM Web Sales Summary'!AF176</f>
        <v>0</v>
      </c>
      <c r="AG176" s="4">
        <f>'Adroit Sales Summary'!AG176+'Asst Agencies'!AG176+'STM Web Sales Summary'!AG176</f>
        <v>0</v>
      </c>
      <c r="AH176" s="4">
        <f>'Adroit Sales Summary'!AH176+'Asst Agencies'!AH176+'STM Web Sales Summary'!AH176</f>
        <v>0</v>
      </c>
      <c r="AI176" s="4">
        <f>'Adroit Sales Summary'!AI176+'Asst Agencies'!AI176+'STM Web Sales Summary'!AI176</f>
        <v>0</v>
      </c>
      <c r="AJ176" s="4">
        <f>'Adroit Sales Summary'!AJ176+'Asst Agencies'!AJ176+'STM Web Sales Summary'!AJ176</f>
        <v>0</v>
      </c>
      <c r="AK176" s="4">
        <f>'Adroit Sales Summary'!AK176+'Asst Agencies'!AK176+'STM Web Sales Summary'!AK176</f>
        <v>2</v>
      </c>
      <c r="AL176" s="4">
        <f>'Adroit Sales Summary'!AL176+'Asst Agencies'!AL176+'STM Web Sales Summary'!AL176</f>
        <v>0</v>
      </c>
      <c r="AM176" s="4">
        <f>'Adroit Sales Summary'!AM176+'Asst Agencies'!AM176+'STM Web Sales Summary'!AM176</f>
        <v>0</v>
      </c>
      <c r="AN176" s="4">
        <f>'Adroit Sales Summary'!AN176+'Asst Agencies'!AN176+'STM Web Sales Summary'!AN176</f>
        <v>3</v>
      </c>
      <c r="AO176" s="4">
        <f>'Adroit Sales Summary'!AO176+'Asst Agencies'!AO176+'STM Web Sales Summary'!AO176</f>
        <v>0</v>
      </c>
      <c r="AP176" s="4">
        <f>'Adroit Sales Summary'!AP176+'Asst Agencies'!AP176+'STM Web Sales Summary'!AP176</f>
        <v>0</v>
      </c>
      <c r="AQ176" s="4">
        <f>'Adroit Sales Summary'!AQ176+'Asst Agencies'!AQ176+'STM Web Sales Summary'!AQ176</f>
        <v>0</v>
      </c>
      <c r="AR176" s="4">
        <f>'Adroit Sales Summary'!AR176+'Asst Agencies'!AR176+'STM Web Sales Summary'!AR176</f>
        <v>2</v>
      </c>
      <c r="AS176" s="4">
        <f>'Adroit Sales Summary'!AS176+'Asst Agencies'!AS176+'STM Web Sales Summary'!AS176</f>
        <v>23</v>
      </c>
      <c r="AT176" s="4">
        <f>'Adroit Sales Summary'!AT176+'Asst Agencies'!AT176+'STM Web Sales Summary'!AT176</f>
        <v>0</v>
      </c>
      <c r="AU176" s="4">
        <f>'Adroit Sales Summary'!AU176+'Asst Agencies'!AU176+'STM Web Sales Summary'!AU176</f>
        <v>0</v>
      </c>
      <c r="AV176" s="4">
        <f>'Adroit Sales Summary'!AV176+'Asst Agencies'!AV176+'STM Web Sales Summary'!AV176</f>
        <v>4</v>
      </c>
      <c r="AW176" s="4">
        <f>'Adroit Sales Summary'!AW176+'Asst Agencies'!AW176+'STM Web Sales Summary'!AW176</f>
        <v>0</v>
      </c>
      <c r="AX176" s="4">
        <f>'Adroit Sales Summary'!AX176+'Asst Agencies'!AX176+'STM Web Sales Summary'!AX176</f>
        <v>2</v>
      </c>
      <c r="AY176" s="4">
        <f>'Adroit Sales Summary'!AY176+'Asst Agencies'!AY176+'STM Web Sales Summary'!AY176</f>
        <v>4</v>
      </c>
      <c r="AZ176" s="4">
        <f>'Adroit Sales Summary'!AZ176+'Asst Agencies'!AZ176+'STM Web Sales Summary'!AZ176</f>
        <v>1</v>
      </c>
      <c r="BA176" s="18">
        <f>SUM(BA169:BA175)</f>
        <v>75</v>
      </c>
      <c r="BC176" s="4">
        <f>'Adroit Sales Summary'!BB176+'Asst Agencies'!BB176+'Asst Agencies'!BJ176+'Asst Agencies'!BR176+'Asst Agencies'!BZ176+'Asst Agencies'!CH176+'Asst Agencies'!CP176+'STM Web Sales Summary'!BC176</f>
        <v>1</v>
      </c>
      <c r="BD176" s="4">
        <f>'Adroit Sales Summary'!BC176+'Asst Agencies'!BC176+'Asst Agencies'!BK176+'Asst Agencies'!BS176+'Asst Agencies'!CA176+'Asst Agencies'!CI176+'Asst Agencies'!CQ176+'STM Web Sales Summary'!BD176</f>
        <v>4</v>
      </c>
      <c r="BE176" s="4">
        <f>'Adroit Sales Summary'!BD176+'Asst Agencies'!BD176+'Asst Agencies'!BL176+'Asst Agencies'!BT176+'Asst Agencies'!CB176+'Asst Agencies'!CJ176+'Asst Agencies'!CR176+'STM Web Sales Summary'!BE176</f>
        <v>2</v>
      </c>
      <c r="BF176" s="4">
        <f>'Adroit Sales Summary'!BE176+'Asst Agencies'!BE176+'Asst Agencies'!BM176+'Asst Agencies'!BU176+'Asst Agencies'!CC176+'Asst Agencies'!CK176+'Asst Agencies'!CS176+'STM Web Sales Summary'!BF176</f>
        <v>0</v>
      </c>
      <c r="BG176" s="62">
        <f>'Adroit Sales Summary'!BF176+'Asst Agencies'!BF176+'Asst Agencies'!BN176+'Asst Agencies'!BV176+'Asst Agencies'!CD176+'Asst Agencies'!CL176+'Asst Agencies'!CT176+'STM Web Sales Summary'!BG176</f>
        <v>6</v>
      </c>
      <c r="BH176" s="30">
        <f>'Adroit Sales Summary'!BG176+'Asst Agencies'!BG176+'Asst Agencies'!BO176+'Asst Agencies'!BW176+'Asst Agencies'!CE176+'Asst Agencies'!CM176+'Asst Agencies'!CU176+'STM Web Sales Summary'!BH176</f>
        <v>5</v>
      </c>
      <c r="BI176" s="30">
        <f>'Adroit Sales Summary'!BH176+'Asst Agencies'!BH176+'Asst Agencies'!BP176+'Asst Agencies'!BX176+'Asst Agencies'!CF176+'Asst Agencies'!CN176+'Asst Agencies'!CV176+'STM Web Sales Summary'!BI176</f>
        <v>28</v>
      </c>
      <c r="BJ176" s="68">
        <f>'Adroit Sales Summary'!BI176+'Asst Agencies'!BI176+'Asst Agencies'!BQ176+'Asst Agencies'!BY176+'Asst Agencies'!CG176+'Asst Agencies'!CO176+'Asst Agencies'!CW176+'STM Web Sales Summary'!BJ176</f>
        <v>29</v>
      </c>
      <c r="BK176" s="18">
        <f t="shared" si="4"/>
        <v>75</v>
      </c>
      <c r="BL176" s="4">
        <f>'Adroit Sales Summary'!BK176</f>
        <v>9</v>
      </c>
      <c r="BM176" s="4">
        <f t="shared" si="5"/>
        <v>66</v>
      </c>
    </row>
    <row r="177" spans="1:65" x14ac:dyDescent="0.45">
      <c r="A177" s="2">
        <v>42883</v>
      </c>
      <c r="B177" s="91">
        <f>'Adroit Sales Summary'!B177+'Asst Agencies'!B177+'STM Web Sales Summary'!B177</f>
        <v>0</v>
      </c>
      <c r="C177" s="91">
        <f>'Adroit Sales Summary'!C177+'Asst Agencies'!C177+'STM Web Sales Summary'!C177</f>
        <v>0</v>
      </c>
      <c r="D177" s="91">
        <f>'Adroit Sales Summary'!D177+'Asst Agencies'!D177+'STM Web Sales Summary'!D177</f>
        <v>0</v>
      </c>
      <c r="E177" s="91">
        <f>'Adroit Sales Summary'!E177+'Asst Agencies'!E177+'STM Web Sales Summary'!E177</f>
        <v>0</v>
      </c>
      <c r="F177" s="91">
        <f>'Adroit Sales Summary'!F177+'Asst Agencies'!F177+'STM Web Sales Summary'!F177</f>
        <v>0</v>
      </c>
      <c r="G177" s="91">
        <f>'Adroit Sales Summary'!G177+'Asst Agencies'!G177+'STM Web Sales Summary'!G177</f>
        <v>0</v>
      </c>
      <c r="H177" s="91">
        <f>'Adroit Sales Summary'!H177+'Asst Agencies'!H177+'STM Web Sales Summary'!H177</f>
        <v>0</v>
      </c>
      <c r="I177" s="91">
        <f>'Adroit Sales Summary'!I177+'Asst Agencies'!I177+'STM Web Sales Summary'!I177</f>
        <v>0</v>
      </c>
      <c r="J177" s="91">
        <f>'Adroit Sales Summary'!J177+'Asst Agencies'!J177+'STM Web Sales Summary'!J177</f>
        <v>0</v>
      </c>
      <c r="K177" s="91">
        <f>'Adroit Sales Summary'!K177+'Asst Agencies'!K177+'STM Web Sales Summary'!K177</f>
        <v>0</v>
      </c>
      <c r="L177" s="91">
        <f>'Adroit Sales Summary'!L177+'Asst Agencies'!L177+'STM Web Sales Summary'!L177</f>
        <v>0</v>
      </c>
      <c r="M177" s="91">
        <f>'Adroit Sales Summary'!M177+'Asst Agencies'!M177+'STM Web Sales Summary'!M177</f>
        <v>0</v>
      </c>
      <c r="N177" s="91">
        <f>'Adroit Sales Summary'!N177+'Asst Agencies'!N177+'STM Web Sales Summary'!N177</f>
        <v>0</v>
      </c>
      <c r="O177" s="91">
        <f>'Adroit Sales Summary'!O177+'Asst Agencies'!O177+'STM Web Sales Summary'!O177</f>
        <v>0</v>
      </c>
      <c r="P177" s="91">
        <f>'Adroit Sales Summary'!P177+'Asst Agencies'!P177+'STM Web Sales Summary'!P177</f>
        <v>0</v>
      </c>
      <c r="Q177" s="91">
        <f>'Adroit Sales Summary'!Q177+'Asst Agencies'!Q177+'STM Web Sales Summary'!Q177</f>
        <v>0</v>
      </c>
      <c r="R177" s="91">
        <f>'Adroit Sales Summary'!R177+'Asst Agencies'!R177+'STM Web Sales Summary'!R177</f>
        <v>0</v>
      </c>
      <c r="S177" s="91">
        <f>'Adroit Sales Summary'!S177+'Asst Agencies'!S177+'STM Web Sales Summary'!S177</f>
        <v>0</v>
      </c>
      <c r="T177" s="91">
        <f>'Adroit Sales Summary'!T177+'Asst Agencies'!T177+'STM Web Sales Summary'!T177</f>
        <v>0</v>
      </c>
      <c r="U177" s="91">
        <f>'Adroit Sales Summary'!U177+'Asst Agencies'!U177+'STM Web Sales Summary'!U177</f>
        <v>0</v>
      </c>
      <c r="V177" s="91">
        <f>'Adroit Sales Summary'!V177+'Asst Agencies'!V177+'STM Web Sales Summary'!V177</f>
        <v>0</v>
      </c>
      <c r="W177" s="91">
        <f>'Adroit Sales Summary'!W177+'Asst Agencies'!W177+'STM Web Sales Summary'!W177</f>
        <v>0</v>
      </c>
      <c r="X177" s="91">
        <f>'Adroit Sales Summary'!X177+'Asst Agencies'!X177+'STM Web Sales Summary'!X177</f>
        <v>0</v>
      </c>
      <c r="Y177" s="91">
        <f>'Adroit Sales Summary'!Y177+'Asst Agencies'!Y177+'STM Web Sales Summary'!Y177</f>
        <v>0</v>
      </c>
      <c r="Z177" s="91">
        <f>'Adroit Sales Summary'!Z177+'Asst Agencies'!Z177+'STM Web Sales Summary'!Z177</f>
        <v>0</v>
      </c>
      <c r="AA177" s="91">
        <f>'Adroit Sales Summary'!AA177+'Asst Agencies'!AA177+'STM Web Sales Summary'!AA177</f>
        <v>0</v>
      </c>
      <c r="AB177" s="91">
        <f>'Adroit Sales Summary'!AB177+'Asst Agencies'!AB177+'STM Web Sales Summary'!AB177</f>
        <v>0</v>
      </c>
      <c r="AC177" s="91">
        <f>'Adroit Sales Summary'!AC177+'Asst Agencies'!AC177+'STM Web Sales Summary'!AC177</f>
        <v>0</v>
      </c>
      <c r="AD177" s="91">
        <f>'Adroit Sales Summary'!AD177+'Asst Agencies'!AD177+'STM Web Sales Summary'!AD177</f>
        <v>0</v>
      </c>
      <c r="AE177" s="91">
        <f>'Adroit Sales Summary'!AE177+'Asst Agencies'!AE177+'STM Web Sales Summary'!AE177</f>
        <v>0</v>
      </c>
      <c r="AF177" s="91">
        <f>'Adroit Sales Summary'!AF177+'Asst Agencies'!AF177+'STM Web Sales Summary'!AF177</f>
        <v>0</v>
      </c>
      <c r="AG177" s="91">
        <f>'Adroit Sales Summary'!AG177+'Asst Agencies'!AG177+'STM Web Sales Summary'!AG177</f>
        <v>0</v>
      </c>
      <c r="AH177" s="91">
        <f>'Adroit Sales Summary'!AH177+'Asst Agencies'!AH177+'STM Web Sales Summary'!AH177</f>
        <v>0</v>
      </c>
      <c r="AI177" s="91">
        <f>'Adroit Sales Summary'!AI177+'Asst Agencies'!AI177+'STM Web Sales Summary'!AI177</f>
        <v>0</v>
      </c>
      <c r="AJ177" s="91">
        <f>'Adroit Sales Summary'!AJ177+'Asst Agencies'!AJ177+'STM Web Sales Summary'!AJ177</f>
        <v>0</v>
      </c>
      <c r="AK177" s="91">
        <f>'Adroit Sales Summary'!AK177+'Asst Agencies'!AK177+'STM Web Sales Summary'!AK177</f>
        <v>0</v>
      </c>
      <c r="AL177" s="91">
        <f>'Adroit Sales Summary'!AL177+'Asst Agencies'!AL177+'STM Web Sales Summary'!AL177</f>
        <v>0</v>
      </c>
      <c r="AM177" s="91">
        <f>'Adroit Sales Summary'!AM177+'Asst Agencies'!AM177+'STM Web Sales Summary'!AM177</f>
        <v>0</v>
      </c>
      <c r="AN177" s="91">
        <f>'Adroit Sales Summary'!AN177+'Asst Agencies'!AN177+'STM Web Sales Summary'!AN177</f>
        <v>0</v>
      </c>
      <c r="AO177" s="91">
        <f>'Adroit Sales Summary'!AO177+'Asst Agencies'!AO177+'STM Web Sales Summary'!AO177</f>
        <v>0</v>
      </c>
      <c r="AP177" s="91">
        <f>'Adroit Sales Summary'!AP177+'Asst Agencies'!AP177+'STM Web Sales Summary'!AP177</f>
        <v>0</v>
      </c>
      <c r="AQ177" s="91">
        <f>'Adroit Sales Summary'!AQ177+'Asst Agencies'!AQ177+'STM Web Sales Summary'!AQ177</f>
        <v>0</v>
      </c>
      <c r="AR177" s="91">
        <f>'Adroit Sales Summary'!AR177+'Asst Agencies'!AR177+'STM Web Sales Summary'!AR177</f>
        <v>0</v>
      </c>
      <c r="AS177" s="91">
        <f>'Adroit Sales Summary'!AS177+'Asst Agencies'!AS177+'STM Web Sales Summary'!AS177</f>
        <v>0</v>
      </c>
      <c r="AT177" s="91">
        <f>'Adroit Sales Summary'!AT177+'Asst Agencies'!AT177+'STM Web Sales Summary'!AT177</f>
        <v>0</v>
      </c>
      <c r="AU177" s="91">
        <f>'Adroit Sales Summary'!AU177+'Asst Agencies'!AU177+'STM Web Sales Summary'!AU177</f>
        <v>0</v>
      </c>
      <c r="AV177" s="91">
        <f>'Adroit Sales Summary'!AV177+'Asst Agencies'!AV177+'STM Web Sales Summary'!AV177</f>
        <v>0</v>
      </c>
      <c r="AW177" s="91">
        <f>'Adroit Sales Summary'!AW177+'Asst Agencies'!AW177+'STM Web Sales Summary'!AW177</f>
        <v>0</v>
      </c>
      <c r="AX177" s="91">
        <f>'Adroit Sales Summary'!AX177+'Asst Agencies'!AX177+'STM Web Sales Summary'!AX177</f>
        <v>0</v>
      </c>
      <c r="AY177" s="91">
        <f>'Adroit Sales Summary'!AY177+'Asst Agencies'!AY177+'STM Web Sales Summary'!AY177</f>
        <v>0</v>
      </c>
      <c r="AZ177" s="91">
        <f>'Adroit Sales Summary'!AZ177+'Asst Agencies'!AZ177+'STM Web Sales Summary'!AZ177</f>
        <v>0</v>
      </c>
      <c r="BA177" s="14">
        <f>'Adroit Sales Summary'!BA177+'Asst Agencies'!BA177+'STM Web Sales Summary'!BA177</f>
        <v>0</v>
      </c>
      <c r="BC177" s="91">
        <f>'Adroit Sales Summary'!BB177+'Asst Agencies'!BB177+'Asst Agencies'!BJ177+'Asst Agencies'!BR177+'Asst Agencies'!BZ177+'Asst Agencies'!CH177+'Asst Agencies'!CP177+'STM Web Sales Summary'!BC177</f>
        <v>0</v>
      </c>
      <c r="BD177" s="91">
        <f>'Adroit Sales Summary'!BC177+'Asst Agencies'!BC177+'Asst Agencies'!BK177+'Asst Agencies'!BS177+'Asst Agencies'!CA177+'Asst Agencies'!CI177+'Asst Agencies'!CQ177+'STM Web Sales Summary'!BD177</f>
        <v>0</v>
      </c>
      <c r="BE177" s="91">
        <f>'Adroit Sales Summary'!BD177+'Asst Agencies'!BD177+'Asst Agencies'!BL177+'Asst Agencies'!BT177+'Asst Agencies'!CB177+'Asst Agencies'!CJ177+'Asst Agencies'!CR177+'STM Web Sales Summary'!BE177</f>
        <v>0</v>
      </c>
      <c r="BF177" s="91">
        <f>'Adroit Sales Summary'!BE177+'Asst Agencies'!BE177+'Asst Agencies'!BM177+'Asst Agencies'!BU177+'Asst Agencies'!CC177+'Asst Agencies'!CK177+'Asst Agencies'!CS177+'STM Web Sales Summary'!BF177</f>
        <v>0</v>
      </c>
      <c r="BG177" s="60">
        <f>'Adroit Sales Summary'!BF177+'Asst Agencies'!BF177+'Asst Agencies'!BN177+'Asst Agencies'!BV177+'Asst Agencies'!CD177+'Asst Agencies'!CL177+'Asst Agencies'!CT177+'STM Web Sales Summary'!BG177</f>
        <v>0</v>
      </c>
      <c r="BH177" s="29">
        <f>'Adroit Sales Summary'!BG177+'Asst Agencies'!BG177+'Asst Agencies'!BO177+'Asst Agencies'!BW177+'Asst Agencies'!CE177+'Asst Agencies'!CM177+'Asst Agencies'!CU177+'STM Web Sales Summary'!BH177</f>
        <v>0</v>
      </c>
      <c r="BI177" s="29">
        <f>'Adroit Sales Summary'!BH177+'Asst Agencies'!BH177+'Asst Agencies'!BP177+'Asst Agencies'!BX177+'Asst Agencies'!CF177+'Asst Agencies'!CN177+'Asst Agencies'!CV177+'STM Web Sales Summary'!BI177</f>
        <v>0</v>
      </c>
      <c r="BJ177" s="57">
        <f>'Adroit Sales Summary'!BI177+'Asst Agencies'!BI177+'Asst Agencies'!BQ177+'Asst Agencies'!BY177+'Asst Agencies'!CG177+'Asst Agencies'!CO177+'Asst Agencies'!CW177+'STM Web Sales Summary'!BJ177</f>
        <v>0</v>
      </c>
      <c r="BK177" s="14">
        <f t="shared" si="4"/>
        <v>0</v>
      </c>
      <c r="BL177" s="91">
        <f>'Adroit Sales Summary'!BK177</f>
        <v>0</v>
      </c>
      <c r="BM177" s="91">
        <f t="shared" si="5"/>
        <v>0</v>
      </c>
    </row>
    <row r="178" spans="1:65" x14ac:dyDescent="0.45">
      <c r="A178" s="2">
        <v>42884</v>
      </c>
      <c r="B178" s="91">
        <f>'Adroit Sales Summary'!B178+'Asst Agencies'!B178+'STM Web Sales Summary'!B178</f>
        <v>0</v>
      </c>
      <c r="C178" s="91">
        <f>'Adroit Sales Summary'!C178+'Asst Agencies'!C178+'STM Web Sales Summary'!C178</f>
        <v>0</v>
      </c>
      <c r="D178" s="91">
        <f>'Adroit Sales Summary'!D178+'Asst Agencies'!D178+'STM Web Sales Summary'!D178</f>
        <v>0</v>
      </c>
      <c r="E178" s="91">
        <f>'Adroit Sales Summary'!E178+'Asst Agencies'!E178+'STM Web Sales Summary'!E178</f>
        <v>0</v>
      </c>
      <c r="F178" s="91">
        <f>'Adroit Sales Summary'!F178+'Asst Agencies'!F178+'STM Web Sales Summary'!F178</f>
        <v>0</v>
      </c>
      <c r="G178" s="91">
        <f>'Adroit Sales Summary'!G178+'Asst Agencies'!G178+'STM Web Sales Summary'!G178</f>
        <v>0</v>
      </c>
      <c r="H178" s="91">
        <f>'Adroit Sales Summary'!H178+'Asst Agencies'!H178+'STM Web Sales Summary'!H178</f>
        <v>0</v>
      </c>
      <c r="I178" s="91">
        <f>'Adroit Sales Summary'!I178+'Asst Agencies'!I178+'STM Web Sales Summary'!I178</f>
        <v>0</v>
      </c>
      <c r="J178" s="91">
        <f>'Adroit Sales Summary'!J178+'Asst Agencies'!J178+'STM Web Sales Summary'!J178</f>
        <v>0</v>
      </c>
      <c r="K178" s="91">
        <f>'Adroit Sales Summary'!K178+'Asst Agencies'!K178+'STM Web Sales Summary'!K178</f>
        <v>0</v>
      </c>
      <c r="L178" s="91">
        <f>'Adroit Sales Summary'!L178+'Asst Agencies'!L178+'STM Web Sales Summary'!L178</f>
        <v>1</v>
      </c>
      <c r="M178" s="91">
        <f>'Adroit Sales Summary'!M178+'Asst Agencies'!M178+'STM Web Sales Summary'!M178</f>
        <v>0</v>
      </c>
      <c r="N178" s="91">
        <f>'Adroit Sales Summary'!N178+'Asst Agencies'!N178+'STM Web Sales Summary'!N178</f>
        <v>0</v>
      </c>
      <c r="O178" s="91">
        <f>'Adroit Sales Summary'!O178+'Asst Agencies'!O178+'STM Web Sales Summary'!O178</f>
        <v>0</v>
      </c>
      <c r="P178" s="91">
        <f>'Adroit Sales Summary'!P178+'Asst Agencies'!P178+'STM Web Sales Summary'!P178</f>
        <v>0</v>
      </c>
      <c r="Q178" s="91">
        <f>'Adroit Sales Summary'!Q178+'Asst Agencies'!Q178+'STM Web Sales Summary'!Q178</f>
        <v>0</v>
      </c>
      <c r="R178" s="91">
        <f>'Adroit Sales Summary'!R178+'Asst Agencies'!R178+'STM Web Sales Summary'!R178</f>
        <v>0</v>
      </c>
      <c r="S178" s="91">
        <f>'Adroit Sales Summary'!S178+'Asst Agencies'!S178+'STM Web Sales Summary'!S178</f>
        <v>0</v>
      </c>
      <c r="T178" s="91">
        <f>'Adroit Sales Summary'!T178+'Asst Agencies'!T178+'STM Web Sales Summary'!T178</f>
        <v>0</v>
      </c>
      <c r="U178" s="91">
        <f>'Adroit Sales Summary'!U178+'Asst Agencies'!U178+'STM Web Sales Summary'!U178</f>
        <v>0</v>
      </c>
      <c r="V178" s="91">
        <f>'Adroit Sales Summary'!V178+'Asst Agencies'!V178+'STM Web Sales Summary'!V178</f>
        <v>0</v>
      </c>
      <c r="W178" s="91">
        <f>'Adroit Sales Summary'!W178+'Asst Agencies'!W178+'STM Web Sales Summary'!W178</f>
        <v>0</v>
      </c>
      <c r="X178" s="91">
        <f>'Adroit Sales Summary'!X178+'Asst Agencies'!X178+'STM Web Sales Summary'!X178</f>
        <v>0</v>
      </c>
      <c r="Y178" s="91">
        <f>'Adroit Sales Summary'!Y178+'Asst Agencies'!Y178+'STM Web Sales Summary'!Y178</f>
        <v>0</v>
      </c>
      <c r="Z178" s="91">
        <f>'Adroit Sales Summary'!Z178+'Asst Agencies'!Z178+'STM Web Sales Summary'!Z178</f>
        <v>0</v>
      </c>
      <c r="AA178" s="91">
        <f>'Adroit Sales Summary'!AA178+'Asst Agencies'!AA178+'STM Web Sales Summary'!AA178</f>
        <v>0</v>
      </c>
      <c r="AB178" s="91">
        <f>'Adroit Sales Summary'!AB178+'Asst Agencies'!AB178+'STM Web Sales Summary'!AB178</f>
        <v>0</v>
      </c>
      <c r="AC178" s="91">
        <f>'Adroit Sales Summary'!AC178+'Asst Agencies'!AC178+'STM Web Sales Summary'!AC178</f>
        <v>0</v>
      </c>
      <c r="AD178" s="91">
        <f>'Adroit Sales Summary'!AD178+'Asst Agencies'!AD178+'STM Web Sales Summary'!AD178</f>
        <v>0</v>
      </c>
      <c r="AE178" s="91">
        <f>'Adroit Sales Summary'!AE178+'Asst Agencies'!AE178+'STM Web Sales Summary'!AE178</f>
        <v>0</v>
      </c>
      <c r="AF178" s="91">
        <f>'Adroit Sales Summary'!AF178+'Asst Agencies'!AF178+'STM Web Sales Summary'!AF178</f>
        <v>0</v>
      </c>
      <c r="AG178" s="91">
        <f>'Adroit Sales Summary'!AG178+'Asst Agencies'!AG178+'STM Web Sales Summary'!AG178</f>
        <v>0</v>
      </c>
      <c r="AH178" s="91">
        <f>'Adroit Sales Summary'!AH178+'Asst Agencies'!AH178+'STM Web Sales Summary'!AH178</f>
        <v>0</v>
      </c>
      <c r="AI178" s="91">
        <f>'Adroit Sales Summary'!AI178+'Asst Agencies'!AI178+'STM Web Sales Summary'!AI178</f>
        <v>0</v>
      </c>
      <c r="AJ178" s="91">
        <f>'Adroit Sales Summary'!AJ178+'Asst Agencies'!AJ178+'STM Web Sales Summary'!AJ178</f>
        <v>0</v>
      </c>
      <c r="AK178" s="91">
        <f>'Adroit Sales Summary'!AK178+'Asst Agencies'!AK178+'STM Web Sales Summary'!AK178</f>
        <v>0</v>
      </c>
      <c r="AL178" s="91">
        <f>'Adroit Sales Summary'!AL178+'Asst Agencies'!AL178+'STM Web Sales Summary'!AL178</f>
        <v>0</v>
      </c>
      <c r="AM178" s="91">
        <f>'Adroit Sales Summary'!AM178+'Asst Agencies'!AM178+'STM Web Sales Summary'!AM178</f>
        <v>0</v>
      </c>
      <c r="AN178" s="91">
        <f>'Adroit Sales Summary'!AN178+'Asst Agencies'!AN178+'STM Web Sales Summary'!AN178</f>
        <v>0</v>
      </c>
      <c r="AO178" s="91">
        <f>'Adroit Sales Summary'!AO178+'Asst Agencies'!AO178+'STM Web Sales Summary'!AO178</f>
        <v>0</v>
      </c>
      <c r="AP178" s="91">
        <f>'Adroit Sales Summary'!AP178+'Asst Agencies'!AP178+'STM Web Sales Summary'!AP178</f>
        <v>0</v>
      </c>
      <c r="AQ178" s="91">
        <f>'Adroit Sales Summary'!AQ178+'Asst Agencies'!AQ178+'STM Web Sales Summary'!AQ178</f>
        <v>0</v>
      </c>
      <c r="AR178" s="91">
        <f>'Adroit Sales Summary'!AR178+'Asst Agencies'!AR178+'STM Web Sales Summary'!AR178</f>
        <v>0</v>
      </c>
      <c r="AS178" s="91">
        <f>'Adroit Sales Summary'!AS178+'Asst Agencies'!AS178+'STM Web Sales Summary'!AS178</f>
        <v>0</v>
      </c>
      <c r="AT178" s="91">
        <f>'Adroit Sales Summary'!AT178+'Asst Agencies'!AT178+'STM Web Sales Summary'!AT178</f>
        <v>0</v>
      </c>
      <c r="AU178" s="91">
        <f>'Adroit Sales Summary'!AU178+'Asst Agencies'!AU178+'STM Web Sales Summary'!AU178</f>
        <v>0</v>
      </c>
      <c r="AV178" s="91">
        <f>'Adroit Sales Summary'!AV178+'Asst Agencies'!AV178+'STM Web Sales Summary'!AV178</f>
        <v>0</v>
      </c>
      <c r="AW178" s="91">
        <f>'Adroit Sales Summary'!AW178+'Asst Agencies'!AW178+'STM Web Sales Summary'!AW178</f>
        <v>0</v>
      </c>
      <c r="AX178" s="91">
        <f>'Adroit Sales Summary'!AX178+'Asst Agencies'!AX178+'STM Web Sales Summary'!AX178</f>
        <v>0</v>
      </c>
      <c r="AY178" s="91">
        <f>'Adroit Sales Summary'!AY178+'Asst Agencies'!AY178+'STM Web Sales Summary'!AY178</f>
        <v>0</v>
      </c>
      <c r="AZ178" s="91">
        <f>'Adroit Sales Summary'!AZ178+'Asst Agencies'!AZ178+'STM Web Sales Summary'!AZ178</f>
        <v>0</v>
      </c>
      <c r="BA178" s="14">
        <f>'Adroit Sales Summary'!BA178+'Asst Agencies'!BA178+'STM Web Sales Summary'!BA178</f>
        <v>1</v>
      </c>
      <c r="BC178" s="91">
        <f>'Adroit Sales Summary'!BB178+'Asst Agencies'!BB178+'Asst Agencies'!BJ178+'Asst Agencies'!BR178+'Asst Agencies'!BZ178+'Asst Agencies'!CH178+'Asst Agencies'!CP178+'STM Web Sales Summary'!BC178</f>
        <v>0</v>
      </c>
      <c r="BD178" s="91">
        <f>'Adroit Sales Summary'!BC178+'Asst Agencies'!BC178+'Asst Agencies'!BK178+'Asst Agencies'!BS178+'Asst Agencies'!CA178+'Asst Agencies'!CI178+'Asst Agencies'!CQ178+'STM Web Sales Summary'!BD178</f>
        <v>0</v>
      </c>
      <c r="BE178" s="91">
        <f>'Adroit Sales Summary'!BD178+'Asst Agencies'!BD178+'Asst Agencies'!BL178+'Asst Agencies'!BT178+'Asst Agencies'!CB178+'Asst Agencies'!CJ178+'Asst Agencies'!CR178+'STM Web Sales Summary'!BE178</f>
        <v>0</v>
      </c>
      <c r="BF178" s="91">
        <f>'Adroit Sales Summary'!BE178+'Asst Agencies'!BE178+'Asst Agencies'!BM178+'Asst Agencies'!BU178+'Asst Agencies'!CC178+'Asst Agencies'!CK178+'Asst Agencies'!CS178+'STM Web Sales Summary'!BF178</f>
        <v>0</v>
      </c>
      <c r="BG178" s="60">
        <f>'Adroit Sales Summary'!BF178+'Asst Agencies'!BF178+'Asst Agencies'!BN178+'Asst Agencies'!BV178+'Asst Agencies'!CD178+'Asst Agencies'!CL178+'Asst Agencies'!CT178+'STM Web Sales Summary'!BG178</f>
        <v>0</v>
      </c>
      <c r="BH178" s="29">
        <f>'Adroit Sales Summary'!BG178+'Asst Agencies'!BG178+'Asst Agencies'!BO178+'Asst Agencies'!BW178+'Asst Agencies'!CE178+'Asst Agencies'!CM178+'Asst Agencies'!CU178+'STM Web Sales Summary'!BH178</f>
        <v>1</v>
      </c>
      <c r="BI178" s="29">
        <f>'Adroit Sales Summary'!BH178+'Asst Agencies'!BH178+'Asst Agencies'!BP178+'Asst Agencies'!BX178+'Asst Agencies'!CF178+'Asst Agencies'!CN178+'Asst Agencies'!CV178+'STM Web Sales Summary'!BI178</f>
        <v>0</v>
      </c>
      <c r="BJ178" s="57">
        <f>'Adroit Sales Summary'!BI178+'Asst Agencies'!BI178+'Asst Agencies'!BQ178+'Asst Agencies'!BY178+'Asst Agencies'!CG178+'Asst Agencies'!CO178+'Asst Agencies'!CW178+'STM Web Sales Summary'!BJ178</f>
        <v>0</v>
      </c>
      <c r="BK178" s="14">
        <f t="shared" si="4"/>
        <v>1</v>
      </c>
      <c r="BL178" s="91">
        <f>'Adroit Sales Summary'!BK178</f>
        <v>0</v>
      </c>
      <c r="BM178" s="91">
        <f t="shared" si="5"/>
        <v>1</v>
      </c>
    </row>
    <row r="179" spans="1:65" x14ac:dyDescent="0.45">
      <c r="A179" s="2">
        <v>42885</v>
      </c>
      <c r="B179" s="91">
        <f>'Adroit Sales Summary'!B179+'Asst Agencies'!B179+'STM Web Sales Summary'!B179</f>
        <v>1</v>
      </c>
      <c r="C179" s="91">
        <f>'Adroit Sales Summary'!C179+'Asst Agencies'!C179+'STM Web Sales Summary'!C179</f>
        <v>0</v>
      </c>
      <c r="D179" s="91">
        <f>'Adroit Sales Summary'!D179+'Asst Agencies'!D179+'STM Web Sales Summary'!D179</f>
        <v>3</v>
      </c>
      <c r="E179" s="91">
        <f>'Adroit Sales Summary'!E179+'Asst Agencies'!E179+'STM Web Sales Summary'!E179</f>
        <v>0</v>
      </c>
      <c r="F179" s="91">
        <f>'Adroit Sales Summary'!F179+'Asst Agencies'!F179+'STM Web Sales Summary'!F179</f>
        <v>0</v>
      </c>
      <c r="G179" s="91">
        <f>'Adroit Sales Summary'!G179+'Asst Agencies'!G179+'STM Web Sales Summary'!G179</f>
        <v>0</v>
      </c>
      <c r="H179" s="91">
        <f>'Adroit Sales Summary'!H179+'Asst Agencies'!H179+'STM Web Sales Summary'!H179</f>
        <v>0</v>
      </c>
      <c r="I179" s="91">
        <f>'Adroit Sales Summary'!I179+'Asst Agencies'!I179+'STM Web Sales Summary'!I179</f>
        <v>0</v>
      </c>
      <c r="J179" s="91">
        <f>'Adroit Sales Summary'!J179+'Asst Agencies'!J179+'STM Web Sales Summary'!J179</f>
        <v>1</v>
      </c>
      <c r="K179" s="91">
        <f>'Adroit Sales Summary'!K179+'Asst Agencies'!K179+'STM Web Sales Summary'!K179</f>
        <v>0</v>
      </c>
      <c r="L179" s="91">
        <f>'Adroit Sales Summary'!L179+'Asst Agencies'!L179+'STM Web Sales Summary'!L179</f>
        <v>1</v>
      </c>
      <c r="M179" s="91">
        <f>'Adroit Sales Summary'!M179+'Asst Agencies'!M179+'STM Web Sales Summary'!M179</f>
        <v>0</v>
      </c>
      <c r="N179" s="91">
        <f>'Adroit Sales Summary'!N179+'Asst Agencies'!N179+'STM Web Sales Summary'!N179</f>
        <v>0</v>
      </c>
      <c r="O179" s="91">
        <f>'Adroit Sales Summary'!O179+'Asst Agencies'!O179+'STM Web Sales Summary'!O179</f>
        <v>1</v>
      </c>
      <c r="P179" s="91">
        <f>'Adroit Sales Summary'!P179+'Asst Agencies'!P179+'STM Web Sales Summary'!P179</f>
        <v>0</v>
      </c>
      <c r="Q179" s="91">
        <f>'Adroit Sales Summary'!Q179+'Asst Agencies'!Q179+'STM Web Sales Summary'!Q179</f>
        <v>0</v>
      </c>
      <c r="R179" s="91">
        <f>'Adroit Sales Summary'!R179+'Asst Agencies'!R179+'STM Web Sales Summary'!R179</f>
        <v>0</v>
      </c>
      <c r="S179" s="91">
        <f>'Adroit Sales Summary'!S179+'Asst Agencies'!S179+'STM Web Sales Summary'!S179</f>
        <v>1</v>
      </c>
      <c r="T179" s="91">
        <f>'Adroit Sales Summary'!T179+'Asst Agencies'!T179+'STM Web Sales Summary'!T179</f>
        <v>0</v>
      </c>
      <c r="U179" s="91">
        <f>'Adroit Sales Summary'!U179+'Asst Agencies'!U179+'STM Web Sales Summary'!U179</f>
        <v>0</v>
      </c>
      <c r="V179" s="91">
        <f>'Adroit Sales Summary'!V179+'Asst Agencies'!V179+'STM Web Sales Summary'!V179</f>
        <v>0</v>
      </c>
      <c r="W179" s="91">
        <f>'Adroit Sales Summary'!W179+'Asst Agencies'!W179+'STM Web Sales Summary'!W179</f>
        <v>0</v>
      </c>
      <c r="X179" s="91">
        <f>'Adroit Sales Summary'!X179+'Asst Agencies'!X179+'STM Web Sales Summary'!X179</f>
        <v>3</v>
      </c>
      <c r="Y179" s="91">
        <f>'Adroit Sales Summary'!Y179+'Asst Agencies'!Y179+'STM Web Sales Summary'!Y179</f>
        <v>0</v>
      </c>
      <c r="Z179" s="91">
        <f>'Adroit Sales Summary'!Z179+'Asst Agencies'!Z179+'STM Web Sales Summary'!Z179</f>
        <v>0</v>
      </c>
      <c r="AA179" s="91">
        <f>'Adroit Sales Summary'!AA179+'Asst Agencies'!AA179+'STM Web Sales Summary'!AA179</f>
        <v>0</v>
      </c>
      <c r="AB179" s="91">
        <f>'Adroit Sales Summary'!AB179+'Asst Agencies'!AB179+'STM Web Sales Summary'!AB179</f>
        <v>0</v>
      </c>
      <c r="AC179" s="91">
        <f>'Adroit Sales Summary'!AC179+'Asst Agencies'!AC179+'STM Web Sales Summary'!AC179</f>
        <v>0</v>
      </c>
      <c r="AD179" s="91">
        <f>'Adroit Sales Summary'!AD179+'Asst Agencies'!AD179+'STM Web Sales Summary'!AD179</f>
        <v>0</v>
      </c>
      <c r="AE179" s="91">
        <f>'Adroit Sales Summary'!AE179+'Asst Agencies'!AE179+'STM Web Sales Summary'!AE179</f>
        <v>0</v>
      </c>
      <c r="AF179" s="91">
        <f>'Adroit Sales Summary'!AF179+'Asst Agencies'!AF179+'STM Web Sales Summary'!AF179</f>
        <v>0</v>
      </c>
      <c r="AG179" s="91">
        <f>'Adroit Sales Summary'!AG179+'Asst Agencies'!AG179+'STM Web Sales Summary'!AG179</f>
        <v>0</v>
      </c>
      <c r="AH179" s="91">
        <f>'Adroit Sales Summary'!AH179+'Asst Agencies'!AH179+'STM Web Sales Summary'!AH179</f>
        <v>0</v>
      </c>
      <c r="AI179" s="91">
        <f>'Adroit Sales Summary'!AI179+'Asst Agencies'!AI179+'STM Web Sales Summary'!AI179</f>
        <v>0</v>
      </c>
      <c r="AJ179" s="91">
        <f>'Adroit Sales Summary'!AJ179+'Asst Agencies'!AJ179+'STM Web Sales Summary'!AJ179</f>
        <v>0</v>
      </c>
      <c r="AK179" s="91">
        <f>'Adroit Sales Summary'!AK179+'Asst Agencies'!AK179+'STM Web Sales Summary'!AK179</f>
        <v>1</v>
      </c>
      <c r="AL179" s="91">
        <f>'Adroit Sales Summary'!AL179+'Asst Agencies'!AL179+'STM Web Sales Summary'!AL179</f>
        <v>0</v>
      </c>
      <c r="AM179" s="91">
        <f>'Adroit Sales Summary'!AM179+'Asst Agencies'!AM179+'STM Web Sales Summary'!AM179</f>
        <v>0</v>
      </c>
      <c r="AN179" s="91">
        <f>'Adroit Sales Summary'!AN179+'Asst Agencies'!AN179+'STM Web Sales Summary'!AN179</f>
        <v>0</v>
      </c>
      <c r="AO179" s="91">
        <f>'Adroit Sales Summary'!AO179+'Asst Agencies'!AO179+'STM Web Sales Summary'!AO179</f>
        <v>0</v>
      </c>
      <c r="AP179" s="91">
        <f>'Adroit Sales Summary'!AP179+'Asst Agencies'!AP179+'STM Web Sales Summary'!AP179</f>
        <v>0</v>
      </c>
      <c r="AQ179" s="91">
        <f>'Adroit Sales Summary'!AQ179+'Asst Agencies'!AQ179+'STM Web Sales Summary'!AQ179</f>
        <v>0</v>
      </c>
      <c r="AR179" s="91">
        <f>'Adroit Sales Summary'!AR179+'Asst Agencies'!AR179+'STM Web Sales Summary'!AR179</f>
        <v>2</v>
      </c>
      <c r="AS179" s="91">
        <f>'Adroit Sales Summary'!AS179+'Asst Agencies'!AS179+'STM Web Sales Summary'!AS179</f>
        <v>8</v>
      </c>
      <c r="AT179" s="91">
        <f>'Adroit Sales Summary'!AT179+'Asst Agencies'!AT179+'STM Web Sales Summary'!AT179</f>
        <v>0</v>
      </c>
      <c r="AU179" s="91">
        <f>'Adroit Sales Summary'!AU179+'Asst Agencies'!AU179+'STM Web Sales Summary'!AU179</f>
        <v>0</v>
      </c>
      <c r="AV179" s="91">
        <f>'Adroit Sales Summary'!AV179+'Asst Agencies'!AV179+'STM Web Sales Summary'!AV179</f>
        <v>0</v>
      </c>
      <c r="AW179" s="91">
        <f>'Adroit Sales Summary'!AW179+'Asst Agencies'!AW179+'STM Web Sales Summary'!AW179</f>
        <v>0</v>
      </c>
      <c r="AX179" s="91">
        <f>'Adroit Sales Summary'!AX179+'Asst Agencies'!AX179+'STM Web Sales Summary'!AX179</f>
        <v>0</v>
      </c>
      <c r="AY179" s="91">
        <f>'Adroit Sales Summary'!AY179+'Asst Agencies'!AY179+'STM Web Sales Summary'!AY179</f>
        <v>0</v>
      </c>
      <c r="AZ179" s="91">
        <f>'Adroit Sales Summary'!AZ179+'Asst Agencies'!AZ179+'STM Web Sales Summary'!AZ179</f>
        <v>0</v>
      </c>
      <c r="BA179" s="14">
        <f>'Adroit Sales Summary'!BA179+'Asst Agencies'!BA179+'STM Web Sales Summary'!BA179</f>
        <v>22</v>
      </c>
      <c r="BC179" s="91">
        <f>'Adroit Sales Summary'!BB179+'Asst Agencies'!BB179+'Asst Agencies'!BJ179+'Asst Agencies'!BR179+'Asst Agencies'!BZ179+'Asst Agencies'!CH179+'Asst Agencies'!CP179+'STM Web Sales Summary'!BC179</f>
        <v>0</v>
      </c>
      <c r="BD179" s="91">
        <f>'Adroit Sales Summary'!BC179+'Asst Agencies'!BC179+'Asst Agencies'!BK179+'Asst Agencies'!BS179+'Asst Agencies'!CA179+'Asst Agencies'!CI179+'Asst Agencies'!CQ179+'STM Web Sales Summary'!BD179</f>
        <v>0</v>
      </c>
      <c r="BE179" s="91">
        <f>'Adroit Sales Summary'!BD179+'Asst Agencies'!BD179+'Asst Agencies'!BL179+'Asst Agencies'!BT179+'Asst Agencies'!CB179+'Asst Agencies'!CJ179+'Asst Agencies'!CR179+'STM Web Sales Summary'!BE179</f>
        <v>4</v>
      </c>
      <c r="BF179" s="91">
        <f>'Adroit Sales Summary'!BE179+'Asst Agencies'!BE179+'Asst Agencies'!BM179+'Asst Agencies'!BU179+'Asst Agencies'!CC179+'Asst Agencies'!CK179+'Asst Agencies'!CS179+'STM Web Sales Summary'!BF179</f>
        <v>1</v>
      </c>
      <c r="BG179" s="60">
        <f>'Adroit Sales Summary'!BF179+'Asst Agencies'!BF179+'Asst Agencies'!BN179+'Asst Agencies'!BV179+'Asst Agencies'!CD179+'Asst Agencies'!CL179+'Asst Agencies'!CT179+'STM Web Sales Summary'!BG179</f>
        <v>0</v>
      </c>
      <c r="BH179" s="29">
        <f>'Adroit Sales Summary'!BG179+'Asst Agencies'!BG179+'Asst Agencies'!BO179+'Asst Agencies'!BW179+'Asst Agencies'!CE179+'Asst Agencies'!CM179+'Asst Agencies'!CU179+'STM Web Sales Summary'!BH179</f>
        <v>0</v>
      </c>
      <c r="BI179" s="29">
        <f>'Adroit Sales Summary'!BH179+'Asst Agencies'!BH179+'Asst Agencies'!BP179+'Asst Agencies'!BX179+'Asst Agencies'!CF179+'Asst Agencies'!CN179+'Asst Agencies'!CV179+'STM Web Sales Summary'!BI179</f>
        <v>8</v>
      </c>
      <c r="BJ179" s="57">
        <f>'Adroit Sales Summary'!BI179+'Asst Agencies'!BI179+'Asst Agencies'!BQ179+'Asst Agencies'!BY179+'Asst Agencies'!CG179+'Asst Agencies'!CO179+'Asst Agencies'!CW179+'STM Web Sales Summary'!BJ179</f>
        <v>9</v>
      </c>
      <c r="BK179" s="14">
        <f t="shared" si="4"/>
        <v>22</v>
      </c>
      <c r="BL179" s="91">
        <f>'Adroit Sales Summary'!BK179</f>
        <v>1</v>
      </c>
      <c r="BM179" s="91">
        <f t="shared" si="5"/>
        <v>21</v>
      </c>
    </row>
    <row r="180" spans="1:65" x14ac:dyDescent="0.45">
      <c r="A180" s="2">
        <v>42886</v>
      </c>
      <c r="B180" s="91">
        <f>'Adroit Sales Summary'!B180+'Asst Agencies'!B180+'STM Web Sales Summary'!B180</f>
        <v>0</v>
      </c>
      <c r="C180" s="91">
        <f>'Adroit Sales Summary'!C180+'Asst Agencies'!C180+'STM Web Sales Summary'!C180</f>
        <v>0</v>
      </c>
      <c r="D180" s="91">
        <f>'Adroit Sales Summary'!D180+'Asst Agencies'!D180+'STM Web Sales Summary'!D180</f>
        <v>2</v>
      </c>
      <c r="E180" s="91">
        <f>'Adroit Sales Summary'!E180+'Asst Agencies'!E180+'STM Web Sales Summary'!E180</f>
        <v>0</v>
      </c>
      <c r="F180" s="91">
        <f>'Adroit Sales Summary'!F180+'Asst Agencies'!F180+'STM Web Sales Summary'!F180</f>
        <v>0</v>
      </c>
      <c r="G180" s="91">
        <f>'Adroit Sales Summary'!G180+'Asst Agencies'!G180+'STM Web Sales Summary'!G180</f>
        <v>0</v>
      </c>
      <c r="H180" s="91">
        <f>'Adroit Sales Summary'!H180+'Asst Agencies'!H180+'STM Web Sales Summary'!H180</f>
        <v>0</v>
      </c>
      <c r="I180" s="91">
        <f>'Adroit Sales Summary'!I180+'Asst Agencies'!I180+'STM Web Sales Summary'!I180</f>
        <v>0</v>
      </c>
      <c r="J180" s="91">
        <f>'Adroit Sales Summary'!J180+'Asst Agencies'!J180+'STM Web Sales Summary'!J180</f>
        <v>0</v>
      </c>
      <c r="K180" s="91">
        <f>'Adroit Sales Summary'!K180+'Asst Agencies'!K180+'STM Web Sales Summary'!K180</f>
        <v>1</v>
      </c>
      <c r="L180" s="91">
        <f>'Adroit Sales Summary'!L180+'Asst Agencies'!L180+'STM Web Sales Summary'!L180</f>
        <v>2</v>
      </c>
      <c r="M180" s="91">
        <f>'Adroit Sales Summary'!M180+'Asst Agencies'!M180+'STM Web Sales Summary'!M180</f>
        <v>0</v>
      </c>
      <c r="N180" s="91">
        <f>'Adroit Sales Summary'!N180+'Asst Agencies'!N180+'STM Web Sales Summary'!N180</f>
        <v>0</v>
      </c>
      <c r="O180" s="91">
        <f>'Adroit Sales Summary'!O180+'Asst Agencies'!O180+'STM Web Sales Summary'!O180</f>
        <v>0</v>
      </c>
      <c r="P180" s="91">
        <f>'Adroit Sales Summary'!P180+'Asst Agencies'!P180+'STM Web Sales Summary'!P180</f>
        <v>0</v>
      </c>
      <c r="Q180" s="91">
        <f>'Adroit Sales Summary'!Q180+'Asst Agencies'!Q180+'STM Web Sales Summary'!Q180</f>
        <v>1</v>
      </c>
      <c r="R180" s="91">
        <f>'Adroit Sales Summary'!R180+'Asst Agencies'!R180+'STM Web Sales Summary'!R180</f>
        <v>0</v>
      </c>
      <c r="S180" s="91">
        <f>'Adroit Sales Summary'!S180+'Asst Agencies'!S180+'STM Web Sales Summary'!S180</f>
        <v>0</v>
      </c>
      <c r="T180" s="91">
        <f>'Adroit Sales Summary'!T180+'Asst Agencies'!T180+'STM Web Sales Summary'!T180</f>
        <v>0</v>
      </c>
      <c r="U180" s="91">
        <f>'Adroit Sales Summary'!U180+'Asst Agencies'!U180+'STM Web Sales Summary'!U180</f>
        <v>0</v>
      </c>
      <c r="V180" s="91">
        <f>'Adroit Sales Summary'!V180+'Asst Agencies'!V180+'STM Web Sales Summary'!V180</f>
        <v>0</v>
      </c>
      <c r="W180" s="91">
        <f>'Adroit Sales Summary'!W180+'Asst Agencies'!W180+'STM Web Sales Summary'!W180</f>
        <v>0</v>
      </c>
      <c r="X180" s="91">
        <f>'Adroit Sales Summary'!X180+'Asst Agencies'!X180+'STM Web Sales Summary'!X180</f>
        <v>1</v>
      </c>
      <c r="Y180" s="91">
        <f>'Adroit Sales Summary'!Y180+'Asst Agencies'!Y180+'STM Web Sales Summary'!Y180</f>
        <v>0</v>
      </c>
      <c r="Z180" s="91">
        <f>'Adroit Sales Summary'!Z180+'Asst Agencies'!Z180+'STM Web Sales Summary'!Z180</f>
        <v>0</v>
      </c>
      <c r="AA180" s="91">
        <f>'Adroit Sales Summary'!AA180+'Asst Agencies'!AA180+'STM Web Sales Summary'!AA180</f>
        <v>0</v>
      </c>
      <c r="AB180" s="91">
        <f>'Adroit Sales Summary'!AB180+'Asst Agencies'!AB180+'STM Web Sales Summary'!AB180</f>
        <v>0</v>
      </c>
      <c r="AC180" s="91">
        <f>'Adroit Sales Summary'!AC180+'Asst Agencies'!AC180+'STM Web Sales Summary'!AC180</f>
        <v>0</v>
      </c>
      <c r="AD180" s="91">
        <f>'Adroit Sales Summary'!AD180+'Asst Agencies'!AD180+'STM Web Sales Summary'!AD180</f>
        <v>0</v>
      </c>
      <c r="AE180" s="91">
        <f>'Adroit Sales Summary'!AE180+'Asst Agencies'!AE180+'STM Web Sales Summary'!AE180</f>
        <v>0</v>
      </c>
      <c r="AF180" s="91">
        <f>'Adroit Sales Summary'!AF180+'Asst Agencies'!AF180+'STM Web Sales Summary'!AF180</f>
        <v>0</v>
      </c>
      <c r="AG180" s="91">
        <f>'Adroit Sales Summary'!AG180+'Asst Agencies'!AG180+'STM Web Sales Summary'!AG180</f>
        <v>0</v>
      </c>
      <c r="AH180" s="91">
        <f>'Adroit Sales Summary'!AH180+'Asst Agencies'!AH180+'STM Web Sales Summary'!AH180</f>
        <v>0</v>
      </c>
      <c r="AI180" s="91">
        <f>'Adroit Sales Summary'!AI180+'Asst Agencies'!AI180+'STM Web Sales Summary'!AI180</f>
        <v>0</v>
      </c>
      <c r="AJ180" s="91">
        <f>'Adroit Sales Summary'!AJ180+'Asst Agencies'!AJ180+'STM Web Sales Summary'!AJ180</f>
        <v>0</v>
      </c>
      <c r="AK180" s="91">
        <f>'Adroit Sales Summary'!AK180+'Asst Agencies'!AK180+'STM Web Sales Summary'!AK180</f>
        <v>2</v>
      </c>
      <c r="AL180" s="91">
        <f>'Adroit Sales Summary'!AL180+'Asst Agencies'!AL180+'STM Web Sales Summary'!AL180</f>
        <v>1</v>
      </c>
      <c r="AM180" s="91">
        <f>'Adroit Sales Summary'!AM180+'Asst Agencies'!AM180+'STM Web Sales Summary'!AM180</f>
        <v>0</v>
      </c>
      <c r="AN180" s="91">
        <f>'Adroit Sales Summary'!AN180+'Asst Agencies'!AN180+'STM Web Sales Summary'!AN180</f>
        <v>3</v>
      </c>
      <c r="AO180" s="91">
        <f>'Adroit Sales Summary'!AO180+'Asst Agencies'!AO180+'STM Web Sales Summary'!AO180</f>
        <v>0</v>
      </c>
      <c r="AP180" s="91">
        <f>'Adroit Sales Summary'!AP180+'Asst Agencies'!AP180+'STM Web Sales Summary'!AP180</f>
        <v>0</v>
      </c>
      <c r="AQ180" s="91">
        <f>'Adroit Sales Summary'!AQ180+'Asst Agencies'!AQ180+'STM Web Sales Summary'!AQ180</f>
        <v>0</v>
      </c>
      <c r="AR180" s="91">
        <f>'Adroit Sales Summary'!AR180+'Asst Agencies'!AR180+'STM Web Sales Summary'!AR180</f>
        <v>0</v>
      </c>
      <c r="AS180" s="91">
        <v>9</v>
      </c>
      <c r="AT180" s="91">
        <f>'Adroit Sales Summary'!AT180+'Asst Agencies'!AT180+'STM Web Sales Summary'!AT180</f>
        <v>0</v>
      </c>
      <c r="AU180" s="91">
        <f>'Adroit Sales Summary'!AU180+'Asst Agencies'!AU180+'STM Web Sales Summary'!AU180</f>
        <v>0</v>
      </c>
      <c r="AV180" s="91">
        <f>'Adroit Sales Summary'!AV180+'Asst Agencies'!AV180+'STM Web Sales Summary'!AV180</f>
        <v>3</v>
      </c>
      <c r="AW180" s="91">
        <f>'Adroit Sales Summary'!AW180+'Asst Agencies'!AW180+'STM Web Sales Summary'!AW180</f>
        <v>0</v>
      </c>
      <c r="AX180" s="91">
        <f>'Adroit Sales Summary'!AX180+'Asst Agencies'!AX180+'STM Web Sales Summary'!AX180</f>
        <v>0</v>
      </c>
      <c r="AY180" s="91">
        <f>'Adroit Sales Summary'!AY180+'Asst Agencies'!AY180+'STM Web Sales Summary'!AY180</f>
        <v>1</v>
      </c>
      <c r="AZ180" s="91">
        <f>'Adroit Sales Summary'!AZ180+'Asst Agencies'!AZ180+'STM Web Sales Summary'!AZ180</f>
        <v>0</v>
      </c>
      <c r="BA180" s="14">
        <v>25</v>
      </c>
      <c r="BC180" s="91">
        <f>'Adroit Sales Summary'!BB180+'Asst Agencies'!BB180+'Asst Agencies'!BJ180+'Asst Agencies'!BR180+'Asst Agencies'!BZ180+'Asst Agencies'!CH180+'Asst Agencies'!CP180+'STM Web Sales Summary'!BC180</f>
        <v>0</v>
      </c>
      <c r="BD180" s="91">
        <f>'Adroit Sales Summary'!BC180+'Asst Agencies'!BC180+'Asst Agencies'!BK180+'Asst Agencies'!BS180+'Asst Agencies'!CA180+'Asst Agencies'!CI180+'Asst Agencies'!CQ180+'STM Web Sales Summary'!BD180</f>
        <v>0</v>
      </c>
      <c r="BE180" s="91">
        <f>'Adroit Sales Summary'!BD180+'Asst Agencies'!BD180+'Asst Agencies'!BL180+'Asst Agencies'!BT180+'Asst Agencies'!CB180+'Asst Agencies'!CJ180+'Asst Agencies'!CR180+'STM Web Sales Summary'!BE180</f>
        <v>2</v>
      </c>
      <c r="BF180" s="91">
        <f>'Adroit Sales Summary'!BE180+'Asst Agencies'!BE180+'Asst Agencies'!BM180+'Asst Agencies'!BU180+'Asst Agencies'!CC180+'Asst Agencies'!CK180+'Asst Agencies'!CS180+'STM Web Sales Summary'!BF180</f>
        <v>1</v>
      </c>
      <c r="BG180" s="60">
        <f>'Adroit Sales Summary'!BF180+'Asst Agencies'!BF180+'Asst Agencies'!BN180+'Asst Agencies'!BV180+'Asst Agencies'!CD180+'Asst Agencies'!CL180+'Asst Agencies'!CT180+'STM Web Sales Summary'!BG180</f>
        <v>1</v>
      </c>
      <c r="BH180" s="29">
        <f>'Adroit Sales Summary'!BG180+'Asst Agencies'!BG180+'Asst Agencies'!BO180+'Asst Agencies'!BW180+'Asst Agencies'!CE180+'Asst Agencies'!CM180+'Asst Agencies'!CU180+'STM Web Sales Summary'!BH180</f>
        <v>1</v>
      </c>
      <c r="BI180" s="29">
        <f>'Adroit Sales Summary'!BH180+'Asst Agencies'!BH180+'Asst Agencies'!BP180+'Asst Agencies'!BX180+'Asst Agencies'!CF180+'Asst Agencies'!CN180+'Asst Agencies'!CV180+'STM Web Sales Summary'!BI180</f>
        <v>9</v>
      </c>
      <c r="BJ180" s="57">
        <f>'Adroit Sales Summary'!BI180+'Asst Agencies'!BI180+'Asst Agencies'!BQ180+'Asst Agencies'!BY180+'Asst Agencies'!CG180+'Asst Agencies'!CO180+'Asst Agencies'!CW180+'STM Web Sales Summary'!BJ180</f>
        <v>11</v>
      </c>
      <c r="BK180" s="14">
        <f t="shared" si="4"/>
        <v>25</v>
      </c>
      <c r="BL180" s="91">
        <f>'Adroit Sales Summary'!BK180</f>
        <v>2</v>
      </c>
      <c r="BM180" s="91">
        <f t="shared" si="5"/>
        <v>23</v>
      </c>
    </row>
    <row r="181" spans="1:65" s="18" customFormat="1" x14ac:dyDescent="0.45">
      <c r="A181" s="3" t="s">
        <v>58</v>
      </c>
      <c r="B181" s="4">
        <f>'Adroit Sales Summary'!B181+'Asst Agencies'!B181+'STM Web Sales Summary'!B181</f>
        <v>1</v>
      </c>
      <c r="C181" s="4">
        <f>'Adroit Sales Summary'!C181+'Asst Agencies'!C181+'STM Web Sales Summary'!C181</f>
        <v>0</v>
      </c>
      <c r="D181" s="4">
        <f>'Adroit Sales Summary'!D181+'Asst Agencies'!D181+'STM Web Sales Summary'!D181</f>
        <v>5</v>
      </c>
      <c r="E181" s="4">
        <f>'Adroit Sales Summary'!E181+'Asst Agencies'!E181+'STM Web Sales Summary'!E181</f>
        <v>0</v>
      </c>
      <c r="F181" s="4">
        <f>'Adroit Sales Summary'!F181+'Asst Agencies'!F181+'STM Web Sales Summary'!F181</f>
        <v>0</v>
      </c>
      <c r="G181" s="4">
        <f>'Adroit Sales Summary'!G181+'Asst Agencies'!G181+'STM Web Sales Summary'!G181</f>
        <v>0</v>
      </c>
      <c r="H181" s="4">
        <f>'Adroit Sales Summary'!H181+'Asst Agencies'!H181+'STM Web Sales Summary'!H181</f>
        <v>0</v>
      </c>
      <c r="I181" s="4">
        <f>'Adroit Sales Summary'!I181+'Asst Agencies'!I181+'STM Web Sales Summary'!I181</f>
        <v>0</v>
      </c>
      <c r="J181" s="4">
        <f>'Adroit Sales Summary'!J181+'Asst Agencies'!J181+'STM Web Sales Summary'!J181</f>
        <v>1</v>
      </c>
      <c r="K181" s="4">
        <f>'Adroit Sales Summary'!K181+'Asst Agencies'!K181+'STM Web Sales Summary'!K181</f>
        <v>1</v>
      </c>
      <c r="L181" s="4">
        <f>'Adroit Sales Summary'!L181+'Asst Agencies'!L181+'STM Web Sales Summary'!L181</f>
        <v>4</v>
      </c>
      <c r="M181" s="4">
        <f>'Adroit Sales Summary'!M181+'Asst Agencies'!M181+'STM Web Sales Summary'!M181</f>
        <v>0</v>
      </c>
      <c r="N181" s="4">
        <f>'Adroit Sales Summary'!N181+'Asst Agencies'!N181+'STM Web Sales Summary'!N181</f>
        <v>0</v>
      </c>
      <c r="O181" s="4">
        <f>'Adroit Sales Summary'!O181+'Asst Agencies'!O181+'STM Web Sales Summary'!O181</f>
        <v>1</v>
      </c>
      <c r="P181" s="4">
        <f>'Adroit Sales Summary'!P181+'Asst Agencies'!P181+'STM Web Sales Summary'!P181</f>
        <v>0</v>
      </c>
      <c r="Q181" s="4">
        <f>'Adroit Sales Summary'!Q181+'Asst Agencies'!Q181+'STM Web Sales Summary'!Q181</f>
        <v>1</v>
      </c>
      <c r="R181" s="4">
        <f>'Adroit Sales Summary'!R181+'Asst Agencies'!R181+'STM Web Sales Summary'!R181</f>
        <v>0</v>
      </c>
      <c r="S181" s="4">
        <f>'Adroit Sales Summary'!S181+'Asst Agencies'!S181+'STM Web Sales Summary'!S181</f>
        <v>1</v>
      </c>
      <c r="T181" s="4">
        <f>'Adroit Sales Summary'!T181+'Asst Agencies'!T181+'STM Web Sales Summary'!T181</f>
        <v>0</v>
      </c>
      <c r="U181" s="4">
        <f>'Adroit Sales Summary'!U181+'Asst Agencies'!U181+'STM Web Sales Summary'!U181</f>
        <v>0</v>
      </c>
      <c r="V181" s="4">
        <f>'Adroit Sales Summary'!V181+'Asst Agencies'!V181+'STM Web Sales Summary'!V181</f>
        <v>0</v>
      </c>
      <c r="W181" s="4">
        <f>'Adroit Sales Summary'!W181+'Asst Agencies'!W181+'STM Web Sales Summary'!W181</f>
        <v>0</v>
      </c>
      <c r="X181" s="4">
        <f>'Adroit Sales Summary'!X181+'Asst Agencies'!X181+'STM Web Sales Summary'!X181</f>
        <v>4</v>
      </c>
      <c r="Y181" s="4">
        <f>'Adroit Sales Summary'!Y181+'Asst Agencies'!Y181+'STM Web Sales Summary'!Y181</f>
        <v>0</v>
      </c>
      <c r="Z181" s="4">
        <f>'Adroit Sales Summary'!Z181+'Asst Agencies'!Z181+'STM Web Sales Summary'!Z181</f>
        <v>0</v>
      </c>
      <c r="AA181" s="4">
        <f>'Adroit Sales Summary'!AA181+'Asst Agencies'!AA181+'STM Web Sales Summary'!AA181</f>
        <v>0</v>
      </c>
      <c r="AB181" s="4">
        <f>'Adroit Sales Summary'!AB181+'Asst Agencies'!AB181+'STM Web Sales Summary'!AB181</f>
        <v>0</v>
      </c>
      <c r="AC181" s="4">
        <f>'Adroit Sales Summary'!AC181+'Asst Agencies'!AC181+'STM Web Sales Summary'!AC181</f>
        <v>0</v>
      </c>
      <c r="AD181" s="4">
        <f>'Adroit Sales Summary'!AD181+'Asst Agencies'!AD181+'STM Web Sales Summary'!AD181</f>
        <v>0</v>
      </c>
      <c r="AE181" s="4">
        <f>'Adroit Sales Summary'!AE181+'Asst Agencies'!AE181+'STM Web Sales Summary'!AE181</f>
        <v>0</v>
      </c>
      <c r="AF181" s="4">
        <f>'Adroit Sales Summary'!AF181+'Asst Agencies'!AF181+'STM Web Sales Summary'!AF181</f>
        <v>0</v>
      </c>
      <c r="AG181" s="4">
        <f>'Adroit Sales Summary'!AG181+'Asst Agencies'!AG181+'STM Web Sales Summary'!AG181</f>
        <v>0</v>
      </c>
      <c r="AH181" s="4">
        <f>'Adroit Sales Summary'!AH181+'Asst Agencies'!AH181+'STM Web Sales Summary'!AH181</f>
        <v>0</v>
      </c>
      <c r="AI181" s="4">
        <f>'Adroit Sales Summary'!AI181+'Asst Agencies'!AI181+'STM Web Sales Summary'!AI181</f>
        <v>0</v>
      </c>
      <c r="AJ181" s="4">
        <f>'Adroit Sales Summary'!AJ181+'Asst Agencies'!AJ181+'STM Web Sales Summary'!AJ181</f>
        <v>0</v>
      </c>
      <c r="AK181" s="4">
        <f>'Adroit Sales Summary'!AK181+'Asst Agencies'!AK181+'STM Web Sales Summary'!AK181</f>
        <v>3</v>
      </c>
      <c r="AL181" s="4">
        <f>'Adroit Sales Summary'!AL181+'Asst Agencies'!AL181+'STM Web Sales Summary'!AL181</f>
        <v>1</v>
      </c>
      <c r="AM181" s="4">
        <f>'Adroit Sales Summary'!AM181+'Asst Agencies'!AM181+'STM Web Sales Summary'!AM181</f>
        <v>0</v>
      </c>
      <c r="AN181" s="4">
        <f>'Adroit Sales Summary'!AN181+'Asst Agencies'!AN181+'STM Web Sales Summary'!AN181</f>
        <v>3</v>
      </c>
      <c r="AO181" s="4">
        <f>'Adroit Sales Summary'!AO181+'Asst Agencies'!AO181+'STM Web Sales Summary'!AO181</f>
        <v>0</v>
      </c>
      <c r="AP181" s="4">
        <f>'Adroit Sales Summary'!AP181+'Asst Agencies'!AP181+'STM Web Sales Summary'!AP181</f>
        <v>0</v>
      </c>
      <c r="AQ181" s="4">
        <f>'Adroit Sales Summary'!AQ181+'Asst Agencies'!AQ181+'STM Web Sales Summary'!AQ181</f>
        <v>0</v>
      </c>
      <c r="AR181" s="4">
        <f>'Adroit Sales Summary'!AR181+'Asst Agencies'!AR181+'STM Web Sales Summary'!AR181</f>
        <v>2</v>
      </c>
      <c r="AS181" s="4">
        <f>'Adroit Sales Summary'!AS181+'Asst Agencies'!AS181+'STM Web Sales Summary'!AS181</f>
        <v>16</v>
      </c>
      <c r="AT181" s="4">
        <f>'Adroit Sales Summary'!AT181+'Asst Agencies'!AT181+'STM Web Sales Summary'!AT181</f>
        <v>0</v>
      </c>
      <c r="AU181" s="4">
        <f>'Adroit Sales Summary'!AU181+'Asst Agencies'!AU181+'STM Web Sales Summary'!AU181</f>
        <v>0</v>
      </c>
      <c r="AV181" s="4">
        <f>'Adroit Sales Summary'!AV181+'Asst Agencies'!AV181+'STM Web Sales Summary'!AV181</f>
        <v>3</v>
      </c>
      <c r="AW181" s="4">
        <f>'Adroit Sales Summary'!AW181+'Asst Agencies'!AW181+'STM Web Sales Summary'!AW181</f>
        <v>0</v>
      </c>
      <c r="AX181" s="4">
        <f>'Adroit Sales Summary'!AX181+'Asst Agencies'!AX181+'STM Web Sales Summary'!AX181</f>
        <v>0</v>
      </c>
      <c r="AY181" s="4">
        <f>'Adroit Sales Summary'!AY181+'Asst Agencies'!AY181+'STM Web Sales Summary'!AY181</f>
        <v>1</v>
      </c>
      <c r="AZ181" s="4">
        <f>'Adroit Sales Summary'!AZ181+'Asst Agencies'!AZ181+'STM Web Sales Summary'!AZ181</f>
        <v>0</v>
      </c>
      <c r="BA181" s="18">
        <f>BA180+BA179+BA178+BA177</f>
        <v>48</v>
      </c>
      <c r="BC181" s="4">
        <f>'Adroit Sales Summary'!BB181+'Asst Agencies'!BB181+'Asst Agencies'!BJ181+'Asst Agencies'!BR181+'Asst Agencies'!BZ181+'Asst Agencies'!CH181+'Asst Agencies'!CP181+'STM Web Sales Summary'!BC181</f>
        <v>0</v>
      </c>
      <c r="BD181" s="4">
        <f>'Adroit Sales Summary'!BC181+'Asst Agencies'!BC181+'Asst Agencies'!BK181+'Asst Agencies'!BS181+'Asst Agencies'!CA181+'Asst Agencies'!CI181+'Asst Agencies'!CQ181+'STM Web Sales Summary'!BD181</f>
        <v>0</v>
      </c>
      <c r="BE181" s="4">
        <f>'Adroit Sales Summary'!BD181+'Asst Agencies'!BD181+'Asst Agencies'!BL181+'Asst Agencies'!BT181+'Asst Agencies'!CB181+'Asst Agencies'!CJ181+'Asst Agencies'!CR181+'STM Web Sales Summary'!BE181</f>
        <v>6</v>
      </c>
      <c r="BF181" s="4">
        <f>'Adroit Sales Summary'!BE181+'Asst Agencies'!BE181+'Asst Agencies'!BM181+'Asst Agencies'!BU181+'Asst Agencies'!CC181+'Asst Agencies'!CK181+'Asst Agencies'!CS181+'STM Web Sales Summary'!BF181</f>
        <v>2</v>
      </c>
      <c r="BG181" s="62">
        <f>'Adroit Sales Summary'!BF181+'Asst Agencies'!BF181+'Asst Agencies'!BN181+'Asst Agencies'!BV181+'Asst Agencies'!CD181+'Asst Agencies'!CL181+'Asst Agencies'!CT181+'STM Web Sales Summary'!BG181</f>
        <v>1</v>
      </c>
      <c r="BH181" s="30">
        <f>'Adroit Sales Summary'!BG181+'Asst Agencies'!BG181+'Asst Agencies'!BO181+'Asst Agencies'!BW181+'Asst Agencies'!CE181+'Asst Agencies'!CM181+'Asst Agencies'!CU181+'STM Web Sales Summary'!BH181</f>
        <v>2</v>
      </c>
      <c r="BI181" s="30">
        <f>'Adroit Sales Summary'!BH181+'Asst Agencies'!BH181+'Asst Agencies'!BP181+'Asst Agencies'!BX181+'Asst Agencies'!CF181+'Asst Agencies'!CN181+'Asst Agencies'!CV181+'STM Web Sales Summary'!BI181</f>
        <v>17</v>
      </c>
      <c r="BJ181" s="68">
        <f>'Adroit Sales Summary'!BI181+'Asst Agencies'!BI181+'Asst Agencies'!BQ181+'Asst Agencies'!BY181+'Asst Agencies'!CG181+'Asst Agencies'!CO181+'Asst Agencies'!CW181+'STM Web Sales Summary'!BJ181</f>
        <v>20</v>
      </c>
      <c r="BK181" s="18">
        <f t="shared" si="4"/>
        <v>48</v>
      </c>
      <c r="BL181" s="4">
        <f>'Adroit Sales Summary'!BK181</f>
        <v>3</v>
      </c>
      <c r="BM181" s="4">
        <f t="shared" si="5"/>
        <v>45</v>
      </c>
    </row>
    <row r="182" spans="1:65" s="33" customFormat="1" x14ac:dyDescent="0.45">
      <c r="A182" s="87" t="s">
        <v>59</v>
      </c>
      <c r="B182" s="33">
        <f>'Adroit Sales Summary'!B182+'Asst Agencies'!B182+'STM Web Sales Summary'!B182</f>
        <v>9</v>
      </c>
      <c r="C182" s="33">
        <f>'Adroit Sales Summary'!C182+'Asst Agencies'!C182+'STM Web Sales Summary'!C182</f>
        <v>0</v>
      </c>
      <c r="D182" s="33">
        <f>'Adroit Sales Summary'!D182+'Asst Agencies'!D182+'STM Web Sales Summary'!D182</f>
        <v>18</v>
      </c>
      <c r="E182" s="33">
        <f>'Adroit Sales Summary'!E182+'Asst Agencies'!E182+'STM Web Sales Summary'!E182</f>
        <v>6</v>
      </c>
      <c r="F182" s="33">
        <f>'Adroit Sales Summary'!F182+'Asst Agencies'!F182+'STM Web Sales Summary'!F182</f>
        <v>0</v>
      </c>
      <c r="G182" s="33">
        <f>'Adroit Sales Summary'!G182+'Asst Agencies'!G182+'STM Web Sales Summary'!G182</f>
        <v>0</v>
      </c>
      <c r="H182" s="33">
        <f>'Adroit Sales Summary'!H182+'Asst Agencies'!H182+'STM Web Sales Summary'!H182</f>
        <v>0</v>
      </c>
      <c r="I182" s="33">
        <f>'Adroit Sales Summary'!I182+'Asst Agencies'!I182+'STM Web Sales Summary'!I182</f>
        <v>0</v>
      </c>
      <c r="J182" s="33">
        <f>'Adroit Sales Summary'!J182+'Asst Agencies'!J182+'STM Web Sales Summary'!J182</f>
        <v>5</v>
      </c>
      <c r="K182" s="33">
        <f>'Adroit Sales Summary'!K182+'Asst Agencies'!K182+'STM Web Sales Summary'!K182</f>
        <v>19</v>
      </c>
      <c r="L182" s="33">
        <f>'Adroit Sales Summary'!L182+'Asst Agencies'!L182+'STM Web Sales Summary'!L182</f>
        <v>34</v>
      </c>
      <c r="M182" s="33">
        <f>'Adroit Sales Summary'!M182+'Asst Agencies'!M182+'STM Web Sales Summary'!M182</f>
        <v>0</v>
      </c>
      <c r="N182" s="33">
        <f>'Adroit Sales Summary'!N182+'Asst Agencies'!N182+'STM Web Sales Summary'!N182</f>
        <v>0</v>
      </c>
      <c r="O182" s="33">
        <f>'Adroit Sales Summary'!O182+'Asst Agencies'!O182+'STM Web Sales Summary'!O182</f>
        <v>16</v>
      </c>
      <c r="P182" s="33">
        <f>'Adroit Sales Summary'!P182+'Asst Agencies'!P182+'STM Web Sales Summary'!P182</f>
        <v>1</v>
      </c>
      <c r="Q182" s="33">
        <f>'Adroit Sales Summary'!Q182+'Asst Agencies'!Q182+'STM Web Sales Summary'!Q182</f>
        <v>6</v>
      </c>
      <c r="R182" s="33">
        <f>'Adroit Sales Summary'!R182+'Asst Agencies'!R182+'STM Web Sales Summary'!R182</f>
        <v>0</v>
      </c>
      <c r="S182" s="33">
        <f>'Adroit Sales Summary'!S182+'Asst Agencies'!S182+'STM Web Sales Summary'!S182</f>
        <v>6</v>
      </c>
      <c r="T182" s="33">
        <f>'Adroit Sales Summary'!T182+'Asst Agencies'!T182+'STM Web Sales Summary'!T182</f>
        <v>0</v>
      </c>
      <c r="U182" s="33">
        <f>'Adroit Sales Summary'!U182+'Asst Agencies'!U182+'STM Web Sales Summary'!U182</f>
        <v>0</v>
      </c>
      <c r="V182" s="33">
        <f>'Adroit Sales Summary'!V182+'Asst Agencies'!V182+'STM Web Sales Summary'!V182</f>
        <v>0</v>
      </c>
      <c r="W182" s="33">
        <f>'Adroit Sales Summary'!W182+'Asst Agencies'!W182+'STM Web Sales Summary'!W182</f>
        <v>0</v>
      </c>
      <c r="X182" s="33">
        <f>'Adroit Sales Summary'!X182+'Asst Agencies'!X182+'STM Web Sales Summary'!X182</f>
        <v>14</v>
      </c>
      <c r="Y182" s="33">
        <f>'Adroit Sales Summary'!Y182+'Asst Agencies'!Y182+'STM Web Sales Summary'!Y182</f>
        <v>0</v>
      </c>
      <c r="Z182" s="33">
        <f>'Adroit Sales Summary'!Z182+'Asst Agencies'!Z182+'STM Web Sales Summary'!Z182</f>
        <v>1</v>
      </c>
      <c r="AA182" s="33">
        <f>'Adroit Sales Summary'!AA182+'Asst Agencies'!AA182+'STM Web Sales Summary'!AA182</f>
        <v>0</v>
      </c>
      <c r="AB182" s="33">
        <f>'Adroit Sales Summary'!AB182+'Asst Agencies'!AB182+'STM Web Sales Summary'!AB182</f>
        <v>0</v>
      </c>
      <c r="AC182" s="33">
        <f>'Adroit Sales Summary'!AC182+'Asst Agencies'!AC182+'STM Web Sales Summary'!AC182</f>
        <v>7</v>
      </c>
      <c r="AD182" s="33">
        <f>'Adroit Sales Summary'!AD182+'Asst Agencies'!AD182+'STM Web Sales Summary'!AD182</f>
        <v>0</v>
      </c>
      <c r="AE182" s="33">
        <f>'Adroit Sales Summary'!AE182+'Asst Agencies'!AE182+'STM Web Sales Summary'!AE182</f>
        <v>0</v>
      </c>
      <c r="AF182" s="33">
        <f>'Adroit Sales Summary'!AF182+'Asst Agencies'!AF182+'STM Web Sales Summary'!AF182</f>
        <v>0</v>
      </c>
      <c r="AG182" s="33">
        <f>'Adroit Sales Summary'!AG182+'Asst Agencies'!AG182+'STM Web Sales Summary'!AG182</f>
        <v>0</v>
      </c>
      <c r="AH182" s="33">
        <f>'Adroit Sales Summary'!AH182+'Asst Agencies'!AH182+'STM Web Sales Summary'!AH182</f>
        <v>0</v>
      </c>
      <c r="AI182" s="33">
        <f>'Adroit Sales Summary'!AI182+'Asst Agencies'!AI182+'STM Web Sales Summary'!AI182</f>
        <v>0</v>
      </c>
      <c r="AJ182" s="33">
        <f>'Adroit Sales Summary'!AJ182+'Asst Agencies'!AJ182+'STM Web Sales Summary'!AJ182</f>
        <v>0</v>
      </c>
      <c r="AK182" s="33">
        <f>'Adroit Sales Summary'!AK182+'Asst Agencies'!AK182+'STM Web Sales Summary'!AK182</f>
        <v>20</v>
      </c>
      <c r="AL182" s="33">
        <f>'Adroit Sales Summary'!AL182+'Asst Agencies'!AL182+'STM Web Sales Summary'!AL182</f>
        <v>0</v>
      </c>
      <c r="AM182" s="33">
        <f>'Adroit Sales Summary'!AM182+'Asst Agencies'!AM182+'STM Web Sales Summary'!AM182</f>
        <v>0</v>
      </c>
      <c r="AN182" s="33">
        <f>'Adroit Sales Summary'!AN182+'Asst Agencies'!AN182+'STM Web Sales Summary'!AN182</f>
        <v>29</v>
      </c>
      <c r="AO182" s="33">
        <f>'Adroit Sales Summary'!AO182+'Asst Agencies'!AO182+'STM Web Sales Summary'!AO182</f>
        <v>0</v>
      </c>
      <c r="AP182" s="33">
        <f>'Adroit Sales Summary'!AP182+'Asst Agencies'!AP182+'STM Web Sales Summary'!AP182</f>
        <v>0</v>
      </c>
      <c r="AQ182" s="33">
        <f>'Adroit Sales Summary'!AQ182+'Asst Agencies'!AQ182+'STM Web Sales Summary'!AQ182</f>
        <v>0</v>
      </c>
      <c r="AR182" s="33">
        <f>'Adroit Sales Summary'!AR182+'Asst Agencies'!AR182+'STM Web Sales Summary'!AR182</f>
        <v>8</v>
      </c>
      <c r="AS182" s="33">
        <f>'Adroit Sales Summary'!AS182+'Asst Agencies'!AS182+'STM Web Sales Summary'!AS182</f>
        <v>74</v>
      </c>
      <c r="AT182" s="33">
        <f>'Adroit Sales Summary'!AT182+'Asst Agencies'!AT182+'STM Web Sales Summary'!AT182</f>
        <v>0</v>
      </c>
      <c r="AU182" s="33">
        <f>'Adroit Sales Summary'!AU182+'Asst Agencies'!AU182+'STM Web Sales Summary'!AU182</f>
        <v>0</v>
      </c>
      <c r="AV182" s="33">
        <f>'Adroit Sales Summary'!AV182+'Asst Agencies'!AV182+'STM Web Sales Summary'!AV182</f>
        <v>15</v>
      </c>
      <c r="AW182" s="33">
        <f>'Adroit Sales Summary'!AW182+'Asst Agencies'!AW182+'STM Web Sales Summary'!AW182</f>
        <v>0</v>
      </c>
      <c r="AX182" s="33">
        <f>'Adroit Sales Summary'!AX182+'Asst Agencies'!AX182+'STM Web Sales Summary'!AX182</f>
        <v>4</v>
      </c>
      <c r="AY182" s="33">
        <f>'Adroit Sales Summary'!AY182+'Asst Agencies'!AY182+'STM Web Sales Summary'!AY182</f>
        <v>11</v>
      </c>
      <c r="AZ182" s="33">
        <f>'Adroit Sales Summary'!AZ182+'Asst Agencies'!AZ182+'STM Web Sales Summary'!AZ182</f>
        <v>6</v>
      </c>
      <c r="BA182" s="33">
        <f>BA181+BA176+BA168+BA160+BA152</f>
        <v>358</v>
      </c>
      <c r="BC182" s="33">
        <f>BC181+BC176+BC168+BC160+BC152</f>
        <v>2</v>
      </c>
      <c r="BD182" s="33">
        <f t="shared" ref="BD182:BK182" si="6">BD181+BD176+BD168+BD160+BD152</f>
        <v>4</v>
      </c>
      <c r="BE182" s="33">
        <f t="shared" si="6"/>
        <v>33</v>
      </c>
      <c r="BF182" s="33">
        <f t="shared" si="6"/>
        <v>12</v>
      </c>
      <c r="BG182" s="80">
        <f t="shared" si="6"/>
        <v>14</v>
      </c>
      <c r="BH182" s="82">
        <f t="shared" si="6"/>
        <v>12</v>
      </c>
      <c r="BI182" s="82">
        <f t="shared" si="6"/>
        <v>91</v>
      </c>
      <c r="BJ182" s="81">
        <f t="shared" si="6"/>
        <v>127</v>
      </c>
      <c r="BK182" s="33">
        <f t="shared" si="6"/>
        <v>358</v>
      </c>
      <c r="BL182" s="27">
        <f>'Adroit Sales Summary'!BK182</f>
        <v>53</v>
      </c>
      <c r="BM182" s="27">
        <f t="shared" si="5"/>
        <v>305</v>
      </c>
    </row>
    <row r="183" spans="1:65" x14ac:dyDescent="0.45">
      <c r="A183" s="2">
        <v>42887</v>
      </c>
      <c r="B183" s="91">
        <f>'Adroit Sales Summary'!B183+'Asst Agencies'!B183+'STM Web Sales Summary'!B183</f>
        <v>2</v>
      </c>
      <c r="C183" s="91">
        <f>'Adroit Sales Summary'!C183+'Asst Agencies'!C183+'STM Web Sales Summary'!C183</f>
        <v>0</v>
      </c>
      <c r="D183" s="91">
        <f>'Adroit Sales Summary'!D183+'Asst Agencies'!D183+'STM Web Sales Summary'!D183</f>
        <v>2</v>
      </c>
      <c r="E183" s="91">
        <f>'Adroit Sales Summary'!E183+'Asst Agencies'!E183+'STM Web Sales Summary'!E183</f>
        <v>0</v>
      </c>
      <c r="F183" s="91">
        <f>'Adroit Sales Summary'!F183+'Asst Agencies'!F183+'STM Web Sales Summary'!F183</f>
        <v>0</v>
      </c>
      <c r="G183" s="91">
        <f>'Adroit Sales Summary'!G183+'Asst Agencies'!G183+'STM Web Sales Summary'!G183</f>
        <v>0</v>
      </c>
      <c r="H183" s="91">
        <f>'Adroit Sales Summary'!H183+'Asst Agencies'!H183+'STM Web Sales Summary'!H183</f>
        <v>0</v>
      </c>
      <c r="I183" s="91">
        <f>'Adroit Sales Summary'!I183+'Asst Agencies'!I183+'STM Web Sales Summary'!I183</f>
        <v>0</v>
      </c>
      <c r="J183" s="91">
        <f>'Adroit Sales Summary'!J183+'Asst Agencies'!J183+'STM Web Sales Summary'!J183</f>
        <v>1</v>
      </c>
      <c r="K183" s="91">
        <f>'Adroit Sales Summary'!K183+'Asst Agencies'!K183+'STM Web Sales Summary'!K183</f>
        <v>0</v>
      </c>
      <c r="L183" s="91">
        <f>'Adroit Sales Summary'!L183+'Asst Agencies'!L183+'STM Web Sales Summary'!L183</f>
        <v>1</v>
      </c>
      <c r="M183" s="91">
        <f>'Adroit Sales Summary'!M183+'Asst Agencies'!M183+'STM Web Sales Summary'!M183</f>
        <v>0</v>
      </c>
      <c r="N183" s="91">
        <f>'Adroit Sales Summary'!N183+'Asst Agencies'!N183+'STM Web Sales Summary'!N183</f>
        <v>0</v>
      </c>
      <c r="O183" s="91">
        <f>'Adroit Sales Summary'!O183+'Asst Agencies'!O183+'STM Web Sales Summary'!O183</f>
        <v>1</v>
      </c>
      <c r="P183" s="91">
        <f>'Adroit Sales Summary'!P183+'Asst Agencies'!P183+'STM Web Sales Summary'!P183</f>
        <v>0</v>
      </c>
      <c r="Q183" s="91">
        <f>'Adroit Sales Summary'!Q183+'Asst Agencies'!Q183+'STM Web Sales Summary'!Q183</f>
        <v>0</v>
      </c>
      <c r="R183" s="91">
        <f>'Adroit Sales Summary'!R183+'Asst Agencies'!R183+'STM Web Sales Summary'!R183</f>
        <v>0</v>
      </c>
      <c r="S183" s="91">
        <f>'Adroit Sales Summary'!S183+'Asst Agencies'!S183+'STM Web Sales Summary'!S183</f>
        <v>0</v>
      </c>
      <c r="T183" s="91">
        <f>'Adroit Sales Summary'!T183+'Asst Agencies'!T183+'STM Web Sales Summary'!T183</f>
        <v>0</v>
      </c>
      <c r="U183" s="91">
        <f>'Adroit Sales Summary'!U183+'Asst Agencies'!U183+'STM Web Sales Summary'!U183</f>
        <v>0</v>
      </c>
      <c r="V183" s="91">
        <f>'Adroit Sales Summary'!V183+'Asst Agencies'!V183+'STM Web Sales Summary'!V183</f>
        <v>0</v>
      </c>
      <c r="W183" s="91">
        <f>'Adroit Sales Summary'!W183+'Asst Agencies'!W183+'STM Web Sales Summary'!W183</f>
        <v>0</v>
      </c>
      <c r="X183" s="91">
        <f>'Adroit Sales Summary'!X183+'Asst Agencies'!X183+'STM Web Sales Summary'!X183</f>
        <v>1</v>
      </c>
      <c r="Y183" s="91">
        <f>'Adroit Sales Summary'!Y183+'Asst Agencies'!Y183+'STM Web Sales Summary'!Y183</f>
        <v>0</v>
      </c>
      <c r="Z183" s="91">
        <f>'Adroit Sales Summary'!Z183+'Asst Agencies'!Z183+'STM Web Sales Summary'!Z183</f>
        <v>0</v>
      </c>
      <c r="AA183" s="91">
        <f>'Adroit Sales Summary'!AA183+'Asst Agencies'!AA183+'STM Web Sales Summary'!AA183</f>
        <v>0</v>
      </c>
      <c r="AB183" s="91">
        <f>'Adroit Sales Summary'!AB183+'Asst Agencies'!AB183+'STM Web Sales Summary'!AB183</f>
        <v>0</v>
      </c>
      <c r="AC183" s="91">
        <f>'Adroit Sales Summary'!AC183+'Asst Agencies'!AC183+'STM Web Sales Summary'!AC183</f>
        <v>0</v>
      </c>
      <c r="AD183" s="91">
        <f>'Adroit Sales Summary'!AD183+'Asst Agencies'!AD183+'STM Web Sales Summary'!AD183</f>
        <v>0</v>
      </c>
      <c r="AE183" s="91">
        <f>'Adroit Sales Summary'!AE183+'Asst Agencies'!AE183+'STM Web Sales Summary'!AE183</f>
        <v>0</v>
      </c>
      <c r="AF183" s="91">
        <f>'Adroit Sales Summary'!AF183+'Asst Agencies'!AF183+'STM Web Sales Summary'!AF183</f>
        <v>0</v>
      </c>
      <c r="AG183" s="91">
        <f>'Adroit Sales Summary'!AG183+'Asst Agencies'!AG183+'STM Web Sales Summary'!AG183</f>
        <v>0</v>
      </c>
      <c r="AH183" s="91">
        <f>'Adroit Sales Summary'!AH183+'Asst Agencies'!AH183+'STM Web Sales Summary'!AH183</f>
        <v>0</v>
      </c>
      <c r="AI183" s="91">
        <f>'Adroit Sales Summary'!AI183+'Asst Agencies'!AI183+'STM Web Sales Summary'!AI183</f>
        <v>0</v>
      </c>
      <c r="AJ183" s="91">
        <f>'Adroit Sales Summary'!AJ183+'Asst Agencies'!AJ183+'STM Web Sales Summary'!AJ183</f>
        <v>0</v>
      </c>
      <c r="AK183" s="91">
        <f>'Adroit Sales Summary'!AK183+'Asst Agencies'!AK183+'STM Web Sales Summary'!AK183</f>
        <v>1</v>
      </c>
      <c r="AL183" s="91">
        <f>'Adroit Sales Summary'!AL183+'Asst Agencies'!AL183+'STM Web Sales Summary'!AL183</f>
        <v>2</v>
      </c>
      <c r="AM183" s="91">
        <f>'Adroit Sales Summary'!AM183+'Asst Agencies'!AM183+'STM Web Sales Summary'!AM183</f>
        <v>0</v>
      </c>
      <c r="AN183" s="91">
        <f>'Adroit Sales Summary'!AN183+'Asst Agencies'!AN183+'STM Web Sales Summary'!AN183</f>
        <v>4</v>
      </c>
      <c r="AO183" s="91">
        <f>'Adroit Sales Summary'!AO183+'Asst Agencies'!AO183+'STM Web Sales Summary'!AO183</f>
        <v>0</v>
      </c>
      <c r="AP183" s="91">
        <f>'Adroit Sales Summary'!AP183+'Asst Agencies'!AP183+'STM Web Sales Summary'!AP183</f>
        <v>0</v>
      </c>
      <c r="AQ183" s="91">
        <f>'Adroit Sales Summary'!AQ183+'Asst Agencies'!AQ183+'STM Web Sales Summary'!AQ183</f>
        <v>0</v>
      </c>
      <c r="AR183" s="91">
        <f>'Adroit Sales Summary'!AR183+'Asst Agencies'!AR183+'STM Web Sales Summary'!AR183</f>
        <v>2</v>
      </c>
      <c r="AS183" s="91">
        <f>'Adroit Sales Summary'!AS183+'Asst Agencies'!AS183+'STM Web Sales Summary'!AS183</f>
        <v>5</v>
      </c>
      <c r="AT183" s="91">
        <f>'Adroit Sales Summary'!AT183+'Asst Agencies'!AT183+'STM Web Sales Summary'!AT183</f>
        <v>0</v>
      </c>
      <c r="AU183" s="91">
        <f>'Adroit Sales Summary'!AU183+'Asst Agencies'!AU183+'STM Web Sales Summary'!AU183</f>
        <v>0</v>
      </c>
      <c r="AV183" s="91">
        <f>'Adroit Sales Summary'!AV183+'Asst Agencies'!AV183+'STM Web Sales Summary'!AV183</f>
        <v>2</v>
      </c>
      <c r="AW183" s="91">
        <f>'Adroit Sales Summary'!AW183+'Asst Agencies'!AW183+'STM Web Sales Summary'!AW183</f>
        <v>0</v>
      </c>
      <c r="AX183" s="91">
        <f>'Adroit Sales Summary'!AX183+'Asst Agencies'!AX183+'STM Web Sales Summary'!AX183</f>
        <v>0</v>
      </c>
      <c r="AY183" s="91">
        <f>'Adroit Sales Summary'!AY183+'Asst Agencies'!AY183+'STM Web Sales Summary'!AY183</f>
        <v>0</v>
      </c>
      <c r="AZ183" s="91">
        <f>'Adroit Sales Summary'!AZ183+'Asst Agencies'!AZ183+'STM Web Sales Summary'!AZ183</f>
        <v>0</v>
      </c>
      <c r="BA183" s="14">
        <f>'Adroit Sales Summary'!BA183+'Asst Agencies'!BA183+'STM Web Sales Summary'!BA183</f>
        <v>24</v>
      </c>
      <c r="BC183" s="91">
        <f>'Adroit Sales Summary'!BB183+'Asst Agencies'!BB183+'Asst Agencies'!BJ183+'Asst Agencies'!BR183+'Asst Agencies'!BZ183+'Asst Agencies'!CH183+'Asst Agencies'!CP183+'STM Web Sales Summary'!BC183</f>
        <v>0</v>
      </c>
      <c r="BD183" s="91">
        <f>'Adroit Sales Summary'!BC183+'Asst Agencies'!BC183+'Asst Agencies'!BK183+'Asst Agencies'!BS183+'Asst Agencies'!CA183+'Asst Agencies'!CI183+'Asst Agencies'!CQ183+'STM Web Sales Summary'!BD183</f>
        <v>0</v>
      </c>
      <c r="BE183" s="91">
        <f>'Adroit Sales Summary'!BD183+'Asst Agencies'!BD183+'Asst Agencies'!BL183+'Asst Agencies'!BT183+'Asst Agencies'!CB183+'Asst Agencies'!CJ183+'Asst Agencies'!CR183+'STM Web Sales Summary'!BE183</f>
        <v>1</v>
      </c>
      <c r="BF183" s="91">
        <f>'Adroit Sales Summary'!BE183+'Asst Agencies'!BE183+'Asst Agencies'!BM183+'Asst Agencies'!BU183+'Asst Agencies'!CC183+'Asst Agencies'!CK183+'Asst Agencies'!CS183+'STM Web Sales Summary'!BF183</f>
        <v>2</v>
      </c>
      <c r="BG183" s="60">
        <f>'Adroit Sales Summary'!BF183+'Asst Agencies'!BF183+'Asst Agencies'!BN183+'Asst Agencies'!BV183+'Asst Agencies'!CD183+'Asst Agencies'!CL183+'Asst Agencies'!CT183+'STM Web Sales Summary'!BG183</f>
        <v>5</v>
      </c>
      <c r="BH183" s="29">
        <f>'Adroit Sales Summary'!BG183+'Asst Agencies'!BG183+'Asst Agencies'!BO183+'Asst Agencies'!BW183+'Asst Agencies'!CE183+'Asst Agencies'!CM183+'Asst Agencies'!CU183+'STM Web Sales Summary'!BH183</f>
        <v>2</v>
      </c>
      <c r="BI183" s="29">
        <f>'Adroit Sales Summary'!BH183+'Asst Agencies'!BH183+'Asst Agencies'!BP183+'Asst Agencies'!BX183+'Asst Agencies'!CF183+'Asst Agencies'!CN183+'Asst Agencies'!CV183+'STM Web Sales Summary'!BI183</f>
        <v>6</v>
      </c>
      <c r="BJ183" s="57">
        <f>'Adroit Sales Summary'!BI183+'Asst Agencies'!BI183+'Asst Agencies'!BQ183+'Asst Agencies'!BY183+'Asst Agencies'!CG183+'Asst Agencies'!CO183+'Asst Agencies'!CW183+'STM Web Sales Summary'!BJ183</f>
        <v>8</v>
      </c>
      <c r="BK183" s="14">
        <f t="shared" si="4"/>
        <v>24</v>
      </c>
      <c r="BL183" s="91">
        <f>'Adroit Sales Summary'!BK183</f>
        <v>4</v>
      </c>
      <c r="BM183" s="91">
        <f t="shared" si="5"/>
        <v>20</v>
      </c>
    </row>
    <row r="184" spans="1:65" x14ac:dyDescent="0.45">
      <c r="A184" s="2">
        <v>42888</v>
      </c>
      <c r="B184" s="91">
        <f>'Adroit Sales Summary'!B184+'Asst Agencies'!B184+'STM Web Sales Summary'!B184</f>
        <v>1</v>
      </c>
      <c r="C184" s="91">
        <f>'Adroit Sales Summary'!C184+'Asst Agencies'!C184+'STM Web Sales Summary'!C184</f>
        <v>0</v>
      </c>
      <c r="D184" s="91">
        <f>'Adroit Sales Summary'!D184+'Asst Agencies'!D184+'STM Web Sales Summary'!D184</f>
        <v>0</v>
      </c>
      <c r="E184" s="91">
        <f>'Adroit Sales Summary'!E184+'Asst Agencies'!E184+'STM Web Sales Summary'!E184</f>
        <v>0</v>
      </c>
      <c r="F184" s="91">
        <f>'Adroit Sales Summary'!F184+'Asst Agencies'!F184+'STM Web Sales Summary'!F184</f>
        <v>0</v>
      </c>
      <c r="G184" s="91">
        <f>'Adroit Sales Summary'!G184+'Asst Agencies'!G184+'STM Web Sales Summary'!G184</f>
        <v>0</v>
      </c>
      <c r="H184" s="91">
        <f>'Adroit Sales Summary'!H184+'Asst Agencies'!H184+'STM Web Sales Summary'!H184</f>
        <v>0</v>
      </c>
      <c r="I184" s="91">
        <f>'Adroit Sales Summary'!I184+'Asst Agencies'!I184+'STM Web Sales Summary'!I184</f>
        <v>0</v>
      </c>
      <c r="J184" s="91">
        <f>'Adroit Sales Summary'!J184+'Asst Agencies'!J184+'STM Web Sales Summary'!J184</f>
        <v>1</v>
      </c>
      <c r="K184" s="91">
        <f>'Adroit Sales Summary'!K184+'Asst Agencies'!K184+'STM Web Sales Summary'!K184</f>
        <v>2</v>
      </c>
      <c r="L184" s="91">
        <f>'Adroit Sales Summary'!L184+'Asst Agencies'!L184+'STM Web Sales Summary'!L184</f>
        <v>2</v>
      </c>
      <c r="M184" s="91">
        <f>'Adroit Sales Summary'!M184+'Asst Agencies'!M184+'STM Web Sales Summary'!M184</f>
        <v>0</v>
      </c>
      <c r="N184" s="91">
        <f>'Adroit Sales Summary'!N184+'Asst Agencies'!N184+'STM Web Sales Summary'!N184</f>
        <v>0</v>
      </c>
      <c r="O184" s="91">
        <f>'Adroit Sales Summary'!O184+'Asst Agencies'!O184+'STM Web Sales Summary'!O184</f>
        <v>4</v>
      </c>
      <c r="P184" s="91">
        <f>'Adroit Sales Summary'!P184+'Asst Agencies'!P184+'STM Web Sales Summary'!P184</f>
        <v>0</v>
      </c>
      <c r="Q184" s="91">
        <f>'Adroit Sales Summary'!Q184+'Asst Agencies'!Q184+'STM Web Sales Summary'!Q184</f>
        <v>0</v>
      </c>
      <c r="R184" s="91">
        <f>'Adroit Sales Summary'!R184+'Asst Agencies'!R184+'STM Web Sales Summary'!R184</f>
        <v>0</v>
      </c>
      <c r="S184" s="91">
        <f>'Adroit Sales Summary'!S184+'Asst Agencies'!S184+'STM Web Sales Summary'!S184</f>
        <v>0</v>
      </c>
      <c r="T184" s="91">
        <f>'Adroit Sales Summary'!T184+'Asst Agencies'!T184+'STM Web Sales Summary'!T184</f>
        <v>0</v>
      </c>
      <c r="U184" s="91">
        <f>'Adroit Sales Summary'!U184+'Asst Agencies'!U184+'STM Web Sales Summary'!U184</f>
        <v>0</v>
      </c>
      <c r="V184" s="91">
        <f>'Adroit Sales Summary'!V184+'Asst Agencies'!V184+'STM Web Sales Summary'!V184</f>
        <v>0</v>
      </c>
      <c r="W184" s="91">
        <f>'Adroit Sales Summary'!W184+'Asst Agencies'!W184+'STM Web Sales Summary'!W184</f>
        <v>0</v>
      </c>
      <c r="X184" s="91">
        <f>'Adroit Sales Summary'!X184+'Asst Agencies'!X184+'STM Web Sales Summary'!X184</f>
        <v>1</v>
      </c>
      <c r="Y184" s="91">
        <f>'Adroit Sales Summary'!Y184+'Asst Agencies'!Y184+'STM Web Sales Summary'!Y184</f>
        <v>0</v>
      </c>
      <c r="Z184" s="91">
        <f>'Adroit Sales Summary'!Z184+'Asst Agencies'!Z184+'STM Web Sales Summary'!Z184</f>
        <v>0</v>
      </c>
      <c r="AA184" s="91">
        <f>'Adroit Sales Summary'!AA184+'Asst Agencies'!AA184+'STM Web Sales Summary'!AA184</f>
        <v>0</v>
      </c>
      <c r="AB184" s="91">
        <f>'Adroit Sales Summary'!AB184+'Asst Agencies'!AB184+'STM Web Sales Summary'!AB184</f>
        <v>0</v>
      </c>
      <c r="AC184" s="91">
        <f>'Adroit Sales Summary'!AC184+'Asst Agencies'!AC184+'STM Web Sales Summary'!AC184</f>
        <v>0</v>
      </c>
      <c r="AD184" s="91">
        <f>'Adroit Sales Summary'!AD184+'Asst Agencies'!AD184+'STM Web Sales Summary'!AD184</f>
        <v>0</v>
      </c>
      <c r="AE184" s="91">
        <f>'Adroit Sales Summary'!AE184+'Asst Agencies'!AE184+'STM Web Sales Summary'!AE184</f>
        <v>0</v>
      </c>
      <c r="AF184" s="91">
        <f>'Adroit Sales Summary'!AF184+'Asst Agencies'!AF184+'STM Web Sales Summary'!AF184</f>
        <v>0</v>
      </c>
      <c r="AG184" s="91">
        <f>'Adroit Sales Summary'!AG184+'Asst Agencies'!AG184+'STM Web Sales Summary'!AG184</f>
        <v>0</v>
      </c>
      <c r="AH184" s="91">
        <f>'Adroit Sales Summary'!AH184+'Asst Agencies'!AH184+'STM Web Sales Summary'!AH184</f>
        <v>0</v>
      </c>
      <c r="AI184" s="91">
        <f>'Adroit Sales Summary'!AI184+'Asst Agencies'!AI184+'STM Web Sales Summary'!AI184</f>
        <v>0</v>
      </c>
      <c r="AJ184" s="91">
        <f>'Adroit Sales Summary'!AJ184+'Asst Agencies'!AJ184+'STM Web Sales Summary'!AJ184</f>
        <v>0</v>
      </c>
      <c r="AK184" s="91">
        <f>'Adroit Sales Summary'!AK184+'Asst Agencies'!AK184+'STM Web Sales Summary'!AK184</f>
        <v>0</v>
      </c>
      <c r="AL184" s="91">
        <f>'Adroit Sales Summary'!AL184+'Asst Agencies'!AL184+'STM Web Sales Summary'!AL184</f>
        <v>0</v>
      </c>
      <c r="AM184" s="91">
        <f>'Adroit Sales Summary'!AM184+'Asst Agencies'!AM184+'STM Web Sales Summary'!AM184</f>
        <v>0</v>
      </c>
      <c r="AN184" s="91">
        <f>'Adroit Sales Summary'!AN184+'Asst Agencies'!AN184+'STM Web Sales Summary'!AN184</f>
        <v>0</v>
      </c>
      <c r="AO184" s="91">
        <f>'Adroit Sales Summary'!AO184+'Asst Agencies'!AO184+'STM Web Sales Summary'!AO184</f>
        <v>0</v>
      </c>
      <c r="AP184" s="91">
        <f>'Adroit Sales Summary'!AP184+'Asst Agencies'!AP184+'STM Web Sales Summary'!AP184</f>
        <v>0</v>
      </c>
      <c r="AQ184" s="91">
        <f>'Adroit Sales Summary'!AQ184+'Asst Agencies'!AQ184+'STM Web Sales Summary'!AQ184</f>
        <v>0</v>
      </c>
      <c r="AR184" s="91">
        <f>'Adroit Sales Summary'!AR184+'Asst Agencies'!AR184+'STM Web Sales Summary'!AR184</f>
        <v>3</v>
      </c>
      <c r="AS184" s="91">
        <f>'Adroit Sales Summary'!AS184+'Asst Agencies'!AS184+'STM Web Sales Summary'!AS184</f>
        <v>8</v>
      </c>
      <c r="AT184" s="91">
        <f>'Adroit Sales Summary'!AT184+'Asst Agencies'!AT184+'STM Web Sales Summary'!AT184</f>
        <v>0</v>
      </c>
      <c r="AU184" s="91">
        <f>'Adroit Sales Summary'!AU184+'Asst Agencies'!AU184+'STM Web Sales Summary'!AU184</f>
        <v>0</v>
      </c>
      <c r="AV184" s="91">
        <f>'Adroit Sales Summary'!AV184+'Asst Agencies'!AV184+'STM Web Sales Summary'!AV184</f>
        <v>1</v>
      </c>
      <c r="AW184" s="91">
        <f>'Adroit Sales Summary'!AW184+'Asst Agencies'!AW184+'STM Web Sales Summary'!AW184</f>
        <v>0</v>
      </c>
      <c r="AX184" s="91">
        <f>'Adroit Sales Summary'!AX184+'Asst Agencies'!AX184+'STM Web Sales Summary'!AX184</f>
        <v>0</v>
      </c>
      <c r="AY184" s="91">
        <f>'Adroit Sales Summary'!AY184+'Asst Agencies'!AY184+'STM Web Sales Summary'!AY184</f>
        <v>1</v>
      </c>
      <c r="AZ184" s="91">
        <f>'Adroit Sales Summary'!AZ184+'Asst Agencies'!AZ184+'STM Web Sales Summary'!AZ184</f>
        <v>0</v>
      </c>
      <c r="BA184" s="14">
        <f>'Adroit Sales Summary'!BA184+'Asst Agencies'!BA184+'STM Web Sales Summary'!BA184</f>
        <v>24</v>
      </c>
      <c r="BC184" s="91">
        <f>'Adroit Sales Summary'!BB184+'Asst Agencies'!BB184+'Asst Agencies'!BJ184+'Asst Agencies'!BR184+'Asst Agencies'!BZ184+'Asst Agencies'!CH184+'Asst Agencies'!CP184+'STM Web Sales Summary'!BC184</f>
        <v>1</v>
      </c>
      <c r="BD184" s="91">
        <f>'Adroit Sales Summary'!BC184+'Asst Agencies'!BC184+'Asst Agencies'!BK184+'Asst Agencies'!BS184+'Asst Agencies'!CA184+'Asst Agencies'!CI184+'Asst Agencies'!CQ184+'STM Web Sales Summary'!BD184</f>
        <v>0</v>
      </c>
      <c r="BE184" s="91">
        <f>'Adroit Sales Summary'!BD184+'Asst Agencies'!BD184+'Asst Agencies'!BL184+'Asst Agencies'!BT184+'Asst Agencies'!CB184+'Asst Agencies'!CJ184+'Asst Agencies'!CR184+'STM Web Sales Summary'!BE184</f>
        <v>1</v>
      </c>
      <c r="BF184" s="91">
        <f>'Adroit Sales Summary'!BE184+'Asst Agencies'!BE184+'Asst Agencies'!BM184+'Asst Agencies'!BU184+'Asst Agencies'!CC184+'Asst Agencies'!CK184+'Asst Agencies'!CS184+'STM Web Sales Summary'!BF184</f>
        <v>2</v>
      </c>
      <c r="BG184" s="60">
        <f>'Adroit Sales Summary'!BF184+'Asst Agencies'!BF184+'Asst Agencies'!BN184+'Asst Agencies'!BV184+'Asst Agencies'!CD184+'Asst Agencies'!CL184+'Asst Agencies'!CT184+'STM Web Sales Summary'!BG184</f>
        <v>2</v>
      </c>
      <c r="BH184" s="29">
        <f>'Adroit Sales Summary'!BG184+'Asst Agencies'!BG184+'Asst Agencies'!BO184+'Asst Agencies'!BW184+'Asst Agencies'!CE184+'Asst Agencies'!CM184+'Asst Agencies'!CU184+'STM Web Sales Summary'!BH184</f>
        <v>2</v>
      </c>
      <c r="BI184" s="29">
        <f>'Adroit Sales Summary'!BH184+'Asst Agencies'!BH184+'Asst Agencies'!BP184+'Asst Agencies'!BX184+'Asst Agencies'!CF184+'Asst Agencies'!CN184+'Asst Agencies'!CV184+'STM Web Sales Summary'!BI184</f>
        <v>8</v>
      </c>
      <c r="BJ184" s="57">
        <f>'Adroit Sales Summary'!BI184+'Asst Agencies'!BI184+'Asst Agencies'!BQ184+'Asst Agencies'!BY184+'Asst Agencies'!CG184+'Asst Agencies'!CO184+'Asst Agencies'!CW184+'STM Web Sales Summary'!BJ184</f>
        <v>8</v>
      </c>
      <c r="BK184" s="14">
        <f t="shared" si="4"/>
        <v>24</v>
      </c>
      <c r="BL184" s="91">
        <f>'Adroit Sales Summary'!BK184</f>
        <v>4</v>
      </c>
      <c r="BM184" s="91">
        <f t="shared" si="5"/>
        <v>20</v>
      </c>
    </row>
    <row r="185" spans="1:65" x14ac:dyDescent="0.45">
      <c r="A185" s="2">
        <v>42889</v>
      </c>
      <c r="B185" s="91">
        <f>'Adroit Sales Summary'!B185+'Asst Agencies'!B185+'STM Web Sales Summary'!B185</f>
        <v>0</v>
      </c>
      <c r="C185" s="91">
        <f>'Adroit Sales Summary'!C185+'Asst Agencies'!C185+'STM Web Sales Summary'!C185</f>
        <v>0</v>
      </c>
      <c r="D185" s="91">
        <f>'Adroit Sales Summary'!D185+'Asst Agencies'!D185+'STM Web Sales Summary'!D185</f>
        <v>0</v>
      </c>
      <c r="E185" s="91">
        <f>'Adroit Sales Summary'!E185+'Asst Agencies'!E185+'STM Web Sales Summary'!E185</f>
        <v>0</v>
      </c>
      <c r="F185" s="91">
        <f>'Adroit Sales Summary'!F185+'Asst Agencies'!F185+'STM Web Sales Summary'!F185</f>
        <v>0</v>
      </c>
      <c r="G185" s="91">
        <f>'Adroit Sales Summary'!G185+'Asst Agencies'!G185+'STM Web Sales Summary'!G185</f>
        <v>0</v>
      </c>
      <c r="H185" s="91">
        <f>'Adroit Sales Summary'!H185+'Asst Agencies'!H185+'STM Web Sales Summary'!H185</f>
        <v>0</v>
      </c>
      <c r="I185" s="91">
        <f>'Adroit Sales Summary'!I185+'Asst Agencies'!I185+'STM Web Sales Summary'!I185</f>
        <v>0</v>
      </c>
      <c r="J185" s="91">
        <f>'Adroit Sales Summary'!J185+'Asst Agencies'!J185+'STM Web Sales Summary'!J185</f>
        <v>0</v>
      </c>
      <c r="K185" s="91">
        <f>'Adroit Sales Summary'!K185+'Asst Agencies'!K185+'STM Web Sales Summary'!K185</f>
        <v>0</v>
      </c>
      <c r="L185" s="91">
        <f>'Adroit Sales Summary'!L185+'Asst Agencies'!L185+'STM Web Sales Summary'!L185</f>
        <v>0</v>
      </c>
      <c r="M185" s="91">
        <f>'Adroit Sales Summary'!M185+'Asst Agencies'!M185+'STM Web Sales Summary'!M185</f>
        <v>0</v>
      </c>
      <c r="N185" s="91">
        <f>'Adroit Sales Summary'!N185+'Asst Agencies'!N185+'STM Web Sales Summary'!N185</f>
        <v>0</v>
      </c>
      <c r="O185" s="91">
        <f>'Adroit Sales Summary'!O185+'Asst Agencies'!O185+'STM Web Sales Summary'!O185</f>
        <v>0</v>
      </c>
      <c r="P185" s="91">
        <f>'Adroit Sales Summary'!P185+'Asst Agencies'!P185+'STM Web Sales Summary'!P185</f>
        <v>0</v>
      </c>
      <c r="Q185" s="91">
        <f>'Adroit Sales Summary'!Q185+'Asst Agencies'!Q185+'STM Web Sales Summary'!Q185</f>
        <v>0</v>
      </c>
      <c r="R185" s="91">
        <f>'Adroit Sales Summary'!R185+'Asst Agencies'!R185+'STM Web Sales Summary'!R185</f>
        <v>0</v>
      </c>
      <c r="S185" s="91">
        <f>'Adroit Sales Summary'!S185+'Asst Agencies'!S185+'STM Web Sales Summary'!S185</f>
        <v>0</v>
      </c>
      <c r="T185" s="91">
        <f>'Adroit Sales Summary'!T185+'Asst Agencies'!T185+'STM Web Sales Summary'!T185</f>
        <v>0</v>
      </c>
      <c r="U185" s="91">
        <f>'Adroit Sales Summary'!U185+'Asst Agencies'!U185+'STM Web Sales Summary'!U185</f>
        <v>0</v>
      </c>
      <c r="V185" s="91">
        <f>'Adroit Sales Summary'!V185+'Asst Agencies'!V185+'STM Web Sales Summary'!V185</f>
        <v>0</v>
      </c>
      <c r="W185" s="91">
        <f>'Adroit Sales Summary'!W185+'Asst Agencies'!W185+'STM Web Sales Summary'!W185</f>
        <v>0</v>
      </c>
      <c r="X185" s="91">
        <f>'Adroit Sales Summary'!X185+'Asst Agencies'!X185+'STM Web Sales Summary'!X185</f>
        <v>0</v>
      </c>
      <c r="Y185" s="91">
        <f>'Adroit Sales Summary'!Y185+'Asst Agencies'!Y185+'STM Web Sales Summary'!Y185</f>
        <v>0</v>
      </c>
      <c r="Z185" s="91">
        <f>'Adroit Sales Summary'!Z185+'Asst Agencies'!Z185+'STM Web Sales Summary'!Z185</f>
        <v>0</v>
      </c>
      <c r="AA185" s="91">
        <f>'Adroit Sales Summary'!AA185+'Asst Agencies'!AA185+'STM Web Sales Summary'!AA185</f>
        <v>0</v>
      </c>
      <c r="AB185" s="91">
        <f>'Adroit Sales Summary'!AB185+'Asst Agencies'!AB185+'STM Web Sales Summary'!AB185</f>
        <v>0</v>
      </c>
      <c r="AC185" s="91">
        <f>'Adroit Sales Summary'!AC185+'Asst Agencies'!AC185+'STM Web Sales Summary'!AC185</f>
        <v>1</v>
      </c>
      <c r="AD185" s="91">
        <f>'Adroit Sales Summary'!AD185+'Asst Agencies'!AD185+'STM Web Sales Summary'!AD185</f>
        <v>0</v>
      </c>
      <c r="AE185" s="91">
        <f>'Adroit Sales Summary'!AE185+'Asst Agencies'!AE185+'STM Web Sales Summary'!AE185</f>
        <v>0</v>
      </c>
      <c r="AF185" s="91">
        <f>'Adroit Sales Summary'!AF185+'Asst Agencies'!AF185+'STM Web Sales Summary'!AF185</f>
        <v>0</v>
      </c>
      <c r="AG185" s="91">
        <f>'Adroit Sales Summary'!AG185+'Asst Agencies'!AG185+'STM Web Sales Summary'!AG185</f>
        <v>0</v>
      </c>
      <c r="AH185" s="91">
        <f>'Adroit Sales Summary'!AH185+'Asst Agencies'!AH185+'STM Web Sales Summary'!AH185</f>
        <v>0</v>
      </c>
      <c r="AI185" s="91">
        <f>'Adroit Sales Summary'!AI185+'Asst Agencies'!AI185+'STM Web Sales Summary'!AI185</f>
        <v>0</v>
      </c>
      <c r="AJ185" s="91">
        <f>'Adroit Sales Summary'!AJ185+'Asst Agencies'!AJ185+'STM Web Sales Summary'!AJ185</f>
        <v>0</v>
      </c>
      <c r="AK185" s="91">
        <f>'Adroit Sales Summary'!AK185+'Asst Agencies'!AK185+'STM Web Sales Summary'!AK185</f>
        <v>0</v>
      </c>
      <c r="AL185" s="91">
        <f>'Adroit Sales Summary'!AL185+'Asst Agencies'!AL185+'STM Web Sales Summary'!AL185</f>
        <v>0</v>
      </c>
      <c r="AM185" s="91">
        <f>'Adroit Sales Summary'!AM185+'Asst Agencies'!AM185+'STM Web Sales Summary'!AM185</f>
        <v>0</v>
      </c>
      <c r="AN185" s="91">
        <f>'Adroit Sales Summary'!AN185+'Asst Agencies'!AN185+'STM Web Sales Summary'!AN185</f>
        <v>0</v>
      </c>
      <c r="AO185" s="91">
        <f>'Adroit Sales Summary'!AO185+'Asst Agencies'!AO185+'STM Web Sales Summary'!AO185</f>
        <v>0</v>
      </c>
      <c r="AP185" s="91">
        <f>'Adroit Sales Summary'!AP185+'Asst Agencies'!AP185+'STM Web Sales Summary'!AP185</f>
        <v>0</v>
      </c>
      <c r="AQ185" s="91">
        <f>'Adroit Sales Summary'!AQ185+'Asst Agencies'!AQ185+'STM Web Sales Summary'!AQ185</f>
        <v>0</v>
      </c>
      <c r="AR185" s="91">
        <f>'Adroit Sales Summary'!AR185+'Asst Agencies'!AR185+'STM Web Sales Summary'!AR185</f>
        <v>0</v>
      </c>
      <c r="AS185" s="91">
        <f>'Adroit Sales Summary'!AS185+'Asst Agencies'!AS185+'STM Web Sales Summary'!AS185</f>
        <v>0</v>
      </c>
      <c r="AT185" s="91">
        <f>'Adroit Sales Summary'!AT185+'Asst Agencies'!AT185+'STM Web Sales Summary'!AT185</f>
        <v>0</v>
      </c>
      <c r="AU185" s="91">
        <f>'Adroit Sales Summary'!AU185+'Asst Agencies'!AU185+'STM Web Sales Summary'!AU185</f>
        <v>0</v>
      </c>
      <c r="AV185" s="91">
        <f>'Adroit Sales Summary'!AV185+'Asst Agencies'!AV185+'STM Web Sales Summary'!AV185</f>
        <v>0</v>
      </c>
      <c r="AW185" s="91">
        <f>'Adroit Sales Summary'!AW185+'Asst Agencies'!AW185+'STM Web Sales Summary'!AW185</f>
        <v>0</v>
      </c>
      <c r="AX185" s="91">
        <f>'Adroit Sales Summary'!AX185+'Asst Agencies'!AX185+'STM Web Sales Summary'!AX185</f>
        <v>0</v>
      </c>
      <c r="AY185" s="91">
        <f>'Adroit Sales Summary'!AY185+'Asst Agencies'!AY185+'STM Web Sales Summary'!AY185</f>
        <v>0</v>
      </c>
      <c r="AZ185" s="91">
        <f>'Adroit Sales Summary'!AZ185+'Asst Agencies'!AZ185+'STM Web Sales Summary'!AZ185</f>
        <v>0</v>
      </c>
      <c r="BA185" s="14">
        <f>'Adroit Sales Summary'!BA185+'Asst Agencies'!BA185+'STM Web Sales Summary'!BA185</f>
        <v>1</v>
      </c>
      <c r="BC185" s="91">
        <f>'Adroit Sales Summary'!BB185+'Asst Agencies'!BB185+'Asst Agencies'!BJ185+'Asst Agencies'!BR185+'Asst Agencies'!BZ185+'Asst Agencies'!CH185+'Asst Agencies'!CP185+'STM Web Sales Summary'!BC185</f>
        <v>0</v>
      </c>
      <c r="BD185" s="91">
        <f>'Adroit Sales Summary'!BC185+'Asst Agencies'!BC185+'Asst Agencies'!BK185+'Asst Agencies'!BS185+'Asst Agencies'!CA185+'Asst Agencies'!CI185+'Asst Agencies'!CQ185+'STM Web Sales Summary'!BD185</f>
        <v>0</v>
      </c>
      <c r="BE185" s="91">
        <f>'Adroit Sales Summary'!BD185+'Asst Agencies'!BD185+'Asst Agencies'!BL185+'Asst Agencies'!BT185+'Asst Agencies'!CB185+'Asst Agencies'!CJ185+'Asst Agencies'!CR185+'STM Web Sales Summary'!BE185</f>
        <v>1</v>
      </c>
      <c r="BF185" s="91">
        <f>'Adroit Sales Summary'!BE185+'Asst Agencies'!BE185+'Asst Agencies'!BM185+'Asst Agencies'!BU185+'Asst Agencies'!CC185+'Asst Agencies'!CK185+'Asst Agencies'!CS185+'STM Web Sales Summary'!BF185</f>
        <v>0</v>
      </c>
      <c r="BG185" s="60">
        <f>'Adroit Sales Summary'!BF185+'Asst Agencies'!BF185+'Asst Agencies'!BN185+'Asst Agencies'!BV185+'Asst Agencies'!CD185+'Asst Agencies'!CL185+'Asst Agencies'!CT185+'STM Web Sales Summary'!BG185</f>
        <v>0</v>
      </c>
      <c r="BH185" s="29">
        <f>'Adroit Sales Summary'!BG185+'Asst Agencies'!BG185+'Asst Agencies'!BO185+'Asst Agencies'!BW185+'Asst Agencies'!CE185+'Asst Agencies'!CM185+'Asst Agencies'!CU185+'STM Web Sales Summary'!BH185</f>
        <v>0</v>
      </c>
      <c r="BI185" s="29">
        <f>'Adroit Sales Summary'!BH185+'Asst Agencies'!BH185+'Asst Agencies'!BP185+'Asst Agencies'!BX185+'Asst Agencies'!CF185+'Asst Agencies'!CN185+'Asst Agencies'!CV185+'STM Web Sales Summary'!BI185</f>
        <v>0</v>
      </c>
      <c r="BJ185" s="57">
        <f>'Adroit Sales Summary'!BI185+'Asst Agencies'!BI185+'Asst Agencies'!BQ185+'Asst Agencies'!BY185+'Asst Agencies'!CG185+'Asst Agencies'!CO185+'Asst Agencies'!CW185+'STM Web Sales Summary'!BJ185</f>
        <v>0</v>
      </c>
      <c r="BK185" s="14">
        <f t="shared" si="4"/>
        <v>1</v>
      </c>
      <c r="BL185" s="91">
        <f>'Adroit Sales Summary'!BK185</f>
        <v>0</v>
      </c>
      <c r="BM185" s="91">
        <f t="shared" si="5"/>
        <v>1</v>
      </c>
    </row>
    <row r="186" spans="1:65" s="18" customFormat="1" x14ac:dyDescent="0.45">
      <c r="A186" s="3" t="s">
        <v>58</v>
      </c>
      <c r="B186" s="18">
        <f>'Adroit Sales Summary'!B186+'Asst Agencies'!B186+'STM Web Sales Summary'!B186</f>
        <v>3</v>
      </c>
      <c r="C186" s="18">
        <f>'Adroit Sales Summary'!C186+'Asst Agencies'!C186+'STM Web Sales Summary'!C186</f>
        <v>0</v>
      </c>
      <c r="D186" s="18">
        <f>'Adroit Sales Summary'!D186+'Asst Agencies'!D186+'STM Web Sales Summary'!D186</f>
        <v>2</v>
      </c>
      <c r="E186" s="18">
        <f>'Adroit Sales Summary'!E186+'Asst Agencies'!E186+'STM Web Sales Summary'!E186</f>
        <v>0</v>
      </c>
      <c r="F186" s="18">
        <f>'Adroit Sales Summary'!F186+'Asst Agencies'!F186+'STM Web Sales Summary'!F186</f>
        <v>0</v>
      </c>
      <c r="G186" s="18">
        <f>'Adroit Sales Summary'!G186+'Asst Agencies'!G186+'STM Web Sales Summary'!G186</f>
        <v>0</v>
      </c>
      <c r="H186" s="18">
        <f>'Adroit Sales Summary'!H186+'Asst Agencies'!H186+'STM Web Sales Summary'!H186</f>
        <v>0</v>
      </c>
      <c r="I186" s="18">
        <f>'Adroit Sales Summary'!I186+'Asst Agencies'!I186+'STM Web Sales Summary'!I186</f>
        <v>0</v>
      </c>
      <c r="J186" s="18">
        <f>'Adroit Sales Summary'!J186+'Asst Agencies'!J186+'STM Web Sales Summary'!J186</f>
        <v>2</v>
      </c>
      <c r="K186" s="18">
        <f>'Adroit Sales Summary'!K186+'Asst Agencies'!K186+'STM Web Sales Summary'!K186</f>
        <v>2</v>
      </c>
      <c r="L186" s="18">
        <f>'Adroit Sales Summary'!L186+'Asst Agencies'!L186+'STM Web Sales Summary'!L186</f>
        <v>3</v>
      </c>
      <c r="M186" s="18">
        <f>'Adroit Sales Summary'!M186+'Asst Agencies'!M186+'STM Web Sales Summary'!M186</f>
        <v>0</v>
      </c>
      <c r="N186" s="18">
        <f>'Adroit Sales Summary'!N186+'Asst Agencies'!N186+'STM Web Sales Summary'!N186</f>
        <v>0</v>
      </c>
      <c r="O186" s="18">
        <f>'Adroit Sales Summary'!O186+'Asst Agencies'!O186+'STM Web Sales Summary'!O186</f>
        <v>5</v>
      </c>
      <c r="P186" s="18">
        <f>'Adroit Sales Summary'!P186+'Asst Agencies'!P186+'STM Web Sales Summary'!P186</f>
        <v>0</v>
      </c>
      <c r="Q186" s="18">
        <f>'Adroit Sales Summary'!Q186+'Asst Agencies'!Q186+'STM Web Sales Summary'!Q186</f>
        <v>0</v>
      </c>
      <c r="R186" s="18">
        <f>'Adroit Sales Summary'!R186+'Asst Agencies'!R186+'STM Web Sales Summary'!R186</f>
        <v>0</v>
      </c>
      <c r="S186" s="18">
        <f>'Adroit Sales Summary'!S186+'Asst Agencies'!S186+'STM Web Sales Summary'!S186</f>
        <v>0</v>
      </c>
      <c r="T186" s="18">
        <f>'Adroit Sales Summary'!T186+'Asst Agencies'!T186+'STM Web Sales Summary'!T186</f>
        <v>0</v>
      </c>
      <c r="U186" s="18">
        <f>'Adroit Sales Summary'!U186+'Asst Agencies'!U186+'STM Web Sales Summary'!U186</f>
        <v>0</v>
      </c>
      <c r="V186" s="18">
        <f>'Adroit Sales Summary'!V186+'Asst Agencies'!V186+'STM Web Sales Summary'!V186</f>
        <v>0</v>
      </c>
      <c r="W186" s="18">
        <f>'Adroit Sales Summary'!W186+'Asst Agencies'!W186+'STM Web Sales Summary'!W186</f>
        <v>0</v>
      </c>
      <c r="X186" s="18">
        <f>'Adroit Sales Summary'!X186+'Asst Agencies'!X186+'STM Web Sales Summary'!X186</f>
        <v>2</v>
      </c>
      <c r="Y186" s="18">
        <f>'Adroit Sales Summary'!Y186+'Asst Agencies'!Y186+'STM Web Sales Summary'!Y186</f>
        <v>0</v>
      </c>
      <c r="Z186" s="18">
        <f>'Adroit Sales Summary'!Z186+'Asst Agencies'!Z186+'STM Web Sales Summary'!Z186</f>
        <v>0</v>
      </c>
      <c r="AA186" s="18">
        <f>'Adroit Sales Summary'!AA186+'Asst Agencies'!AA186+'STM Web Sales Summary'!AA186</f>
        <v>0</v>
      </c>
      <c r="AB186" s="18">
        <f>'Adroit Sales Summary'!AB186+'Asst Agencies'!AB186+'STM Web Sales Summary'!AB186</f>
        <v>0</v>
      </c>
      <c r="AC186" s="18">
        <f>'Adroit Sales Summary'!AC186+'Asst Agencies'!AC186+'STM Web Sales Summary'!AC186</f>
        <v>1</v>
      </c>
      <c r="AD186" s="18">
        <f>'Adroit Sales Summary'!AD186+'Asst Agencies'!AD186+'STM Web Sales Summary'!AD186</f>
        <v>0</v>
      </c>
      <c r="AE186" s="18">
        <f>'Adroit Sales Summary'!AE186+'Asst Agencies'!AE186+'STM Web Sales Summary'!AE186</f>
        <v>0</v>
      </c>
      <c r="AF186" s="18">
        <f>'Adroit Sales Summary'!AF186+'Asst Agencies'!AF186+'STM Web Sales Summary'!AF186</f>
        <v>0</v>
      </c>
      <c r="AG186" s="18">
        <f>'Adroit Sales Summary'!AG186+'Asst Agencies'!AG186+'STM Web Sales Summary'!AG186</f>
        <v>0</v>
      </c>
      <c r="AH186" s="18">
        <f>'Adroit Sales Summary'!AH186+'Asst Agencies'!AH186+'STM Web Sales Summary'!AH186</f>
        <v>0</v>
      </c>
      <c r="AI186" s="18">
        <f>'Adroit Sales Summary'!AI186+'Asst Agencies'!AI186+'STM Web Sales Summary'!AI186</f>
        <v>0</v>
      </c>
      <c r="AJ186" s="18">
        <f>'Adroit Sales Summary'!AJ186+'Asst Agencies'!AJ186+'STM Web Sales Summary'!AJ186</f>
        <v>0</v>
      </c>
      <c r="AK186" s="18">
        <f>'Adroit Sales Summary'!AK186+'Asst Agencies'!AK186+'STM Web Sales Summary'!AK186</f>
        <v>1</v>
      </c>
      <c r="AL186" s="18">
        <f>'Adroit Sales Summary'!AL186+'Asst Agencies'!AL186+'STM Web Sales Summary'!AL186</f>
        <v>2</v>
      </c>
      <c r="AM186" s="18">
        <f>'Adroit Sales Summary'!AM186+'Asst Agencies'!AM186+'STM Web Sales Summary'!AM186</f>
        <v>0</v>
      </c>
      <c r="AN186" s="18">
        <f>'Adroit Sales Summary'!AN186+'Asst Agencies'!AN186+'STM Web Sales Summary'!AN186</f>
        <v>4</v>
      </c>
      <c r="AO186" s="18">
        <f>'Adroit Sales Summary'!AO186+'Asst Agencies'!AO186+'STM Web Sales Summary'!AO186</f>
        <v>0</v>
      </c>
      <c r="AP186" s="18">
        <f>'Adroit Sales Summary'!AP186+'Asst Agencies'!AP186+'STM Web Sales Summary'!AP186</f>
        <v>0</v>
      </c>
      <c r="AQ186" s="18">
        <f>'Adroit Sales Summary'!AQ186+'Asst Agencies'!AQ186+'STM Web Sales Summary'!AQ186</f>
        <v>0</v>
      </c>
      <c r="AR186" s="18">
        <f>'Adroit Sales Summary'!AR186+'Asst Agencies'!AR186+'STM Web Sales Summary'!AR186</f>
        <v>5</v>
      </c>
      <c r="AS186" s="18">
        <v>12</v>
      </c>
      <c r="AT186" s="18">
        <f>'Adroit Sales Summary'!AT186+'Asst Agencies'!AT186+'STM Web Sales Summary'!AT186</f>
        <v>0</v>
      </c>
      <c r="AU186" s="18">
        <f>'Adroit Sales Summary'!AU186+'Asst Agencies'!AU186+'STM Web Sales Summary'!AU186</f>
        <v>0</v>
      </c>
      <c r="AV186" s="18">
        <f>'Adroit Sales Summary'!AV186+'Asst Agencies'!AV186+'STM Web Sales Summary'!AV186</f>
        <v>3</v>
      </c>
      <c r="AW186" s="18">
        <f>'Adroit Sales Summary'!AW186+'Asst Agencies'!AW186+'STM Web Sales Summary'!AW186</f>
        <v>0</v>
      </c>
      <c r="AX186" s="18">
        <f>'Adroit Sales Summary'!AX186+'Asst Agencies'!AX186+'STM Web Sales Summary'!AX186</f>
        <v>0</v>
      </c>
      <c r="AY186" s="18">
        <f>'Adroit Sales Summary'!AY186+'Asst Agencies'!AY186+'STM Web Sales Summary'!AY186</f>
        <v>1</v>
      </c>
      <c r="AZ186" s="18">
        <f>'Adroit Sales Summary'!AZ186+'Asst Agencies'!AZ186+'STM Web Sales Summary'!AZ186</f>
        <v>0</v>
      </c>
      <c r="BA186" s="18">
        <v>48</v>
      </c>
      <c r="BC186" s="18">
        <f>'Adroit Sales Summary'!BB186+'Asst Agencies'!BB186+'Asst Agencies'!BJ186+'Asst Agencies'!BR186+'Asst Agencies'!BZ186+'Asst Agencies'!CH186+'Asst Agencies'!CP186+'STM Web Sales Summary'!BC186</f>
        <v>1</v>
      </c>
      <c r="BD186" s="18">
        <f>'Adroit Sales Summary'!BC186+'Asst Agencies'!BC186+'Asst Agencies'!BK186+'Asst Agencies'!BS186+'Asst Agencies'!CA186+'Asst Agencies'!CI186+'Asst Agencies'!CQ186+'STM Web Sales Summary'!BD186</f>
        <v>0</v>
      </c>
      <c r="BE186" s="18">
        <f>'Adroit Sales Summary'!BD186+'Asst Agencies'!BD186+'Asst Agencies'!BL186+'Asst Agencies'!BT186+'Asst Agencies'!CB186+'Asst Agencies'!CJ186+'Asst Agencies'!CR186+'STM Web Sales Summary'!BE186</f>
        <v>3</v>
      </c>
      <c r="BF186" s="18">
        <f>'Adroit Sales Summary'!BE186+'Asst Agencies'!BE186+'Asst Agencies'!BM186+'Asst Agencies'!BU186+'Asst Agencies'!CC186+'Asst Agencies'!CK186+'Asst Agencies'!CS186+'STM Web Sales Summary'!BF186</f>
        <v>4</v>
      </c>
      <c r="BG186" s="61">
        <f>'Adroit Sales Summary'!BF186+'Asst Agencies'!BF186+'Asst Agencies'!BN186+'Asst Agencies'!BV186+'Asst Agencies'!CD186+'Asst Agencies'!CL186+'Asst Agencies'!CT186+'STM Web Sales Summary'!BG186</f>
        <v>7</v>
      </c>
      <c r="BH186" s="32">
        <f>'Adroit Sales Summary'!BG186+'Asst Agencies'!BG186+'Asst Agencies'!BO186+'Asst Agencies'!BW186+'Asst Agencies'!CE186+'Asst Agencies'!CM186+'Asst Agencies'!CU186+'STM Web Sales Summary'!BH186</f>
        <v>4</v>
      </c>
      <c r="BI186" s="32">
        <f>'Adroit Sales Summary'!BH186+'Asst Agencies'!BH186+'Asst Agencies'!BP186+'Asst Agencies'!BX186+'Asst Agencies'!CF186+'Asst Agencies'!CN186+'Asst Agencies'!CV186+'STM Web Sales Summary'!BI186</f>
        <v>14</v>
      </c>
      <c r="BJ186" s="58">
        <f>'Adroit Sales Summary'!BI186+'Asst Agencies'!BI186+'Asst Agencies'!BQ186+'Asst Agencies'!BY186+'Asst Agencies'!CG186+'Asst Agencies'!CO186+'Asst Agencies'!CW186+'STM Web Sales Summary'!BJ186</f>
        <v>15</v>
      </c>
      <c r="BK186" s="18">
        <f t="shared" si="4"/>
        <v>48</v>
      </c>
      <c r="BL186" s="18">
        <f>'Adroit Sales Summary'!BK186</f>
        <v>8</v>
      </c>
      <c r="BM186" s="18">
        <f t="shared" si="5"/>
        <v>40</v>
      </c>
    </row>
    <row r="187" spans="1:65" x14ac:dyDescent="0.45">
      <c r="A187" s="2">
        <v>42890</v>
      </c>
      <c r="B187" s="91">
        <f>'Adroit Sales Summary'!B187+'Asst Agencies'!B187+'STM Web Sales Summary'!B187</f>
        <v>0</v>
      </c>
      <c r="C187" s="91">
        <f>'Adroit Sales Summary'!C187+'Asst Agencies'!C187+'STM Web Sales Summary'!C187</f>
        <v>0</v>
      </c>
      <c r="D187" s="91">
        <f>'Adroit Sales Summary'!D187+'Asst Agencies'!D187+'STM Web Sales Summary'!D187</f>
        <v>0</v>
      </c>
      <c r="E187" s="91">
        <f>'Adroit Sales Summary'!E187+'Asst Agencies'!E187+'STM Web Sales Summary'!E187</f>
        <v>0</v>
      </c>
      <c r="F187" s="91">
        <f>'Adroit Sales Summary'!F187+'Asst Agencies'!F187+'STM Web Sales Summary'!F187</f>
        <v>0</v>
      </c>
      <c r="G187" s="91">
        <f>'Adroit Sales Summary'!G187+'Asst Agencies'!G187+'STM Web Sales Summary'!G187</f>
        <v>0</v>
      </c>
      <c r="H187" s="91">
        <f>'Adroit Sales Summary'!H187+'Asst Agencies'!H187+'STM Web Sales Summary'!H187</f>
        <v>0</v>
      </c>
      <c r="I187" s="91">
        <f>'Adroit Sales Summary'!I187+'Asst Agencies'!I187+'STM Web Sales Summary'!I187</f>
        <v>0</v>
      </c>
      <c r="J187" s="91">
        <f>'Adroit Sales Summary'!J187+'Asst Agencies'!J187+'STM Web Sales Summary'!J187</f>
        <v>0</v>
      </c>
      <c r="K187" s="91">
        <f>'Adroit Sales Summary'!K187+'Asst Agencies'!K187+'STM Web Sales Summary'!K187</f>
        <v>0</v>
      </c>
      <c r="L187" s="91">
        <f>'Adroit Sales Summary'!L187+'Asst Agencies'!L187+'STM Web Sales Summary'!L187</f>
        <v>0</v>
      </c>
      <c r="M187" s="91">
        <f>'Adroit Sales Summary'!M187+'Asst Agencies'!M187+'STM Web Sales Summary'!M187</f>
        <v>0</v>
      </c>
      <c r="N187" s="91">
        <f>'Adroit Sales Summary'!N187+'Asst Agencies'!N187+'STM Web Sales Summary'!N187</f>
        <v>0</v>
      </c>
      <c r="O187" s="91">
        <f>'Adroit Sales Summary'!O187+'Asst Agencies'!O187+'STM Web Sales Summary'!O187</f>
        <v>0</v>
      </c>
      <c r="P187" s="91">
        <f>'Adroit Sales Summary'!P187+'Asst Agencies'!P187+'STM Web Sales Summary'!P187</f>
        <v>0</v>
      </c>
      <c r="Q187" s="91">
        <f>'Adroit Sales Summary'!Q187+'Asst Agencies'!Q187+'STM Web Sales Summary'!Q187</f>
        <v>0</v>
      </c>
      <c r="R187" s="91">
        <f>'Adroit Sales Summary'!R187+'Asst Agencies'!R187+'STM Web Sales Summary'!R187</f>
        <v>0</v>
      </c>
      <c r="S187" s="91">
        <f>'Adroit Sales Summary'!S187+'Asst Agencies'!S187+'STM Web Sales Summary'!S187</f>
        <v>0</v>
      </c>
      <c r="T187" s="91">
        <f>'Adroit Sales Summary'!T187+'Asst Agencies'!T187+'STM Web Sales Summary'!T187</f>
        <v>0</v>
      </c>
      <c r="U187" s="91">
        <f>'Adroit Sales Summary'!U187+'Asst Agencies'!U187+'STM Web Sales Summary'!U187</f>
        <v>0</v>
      </c>
      <c r="V187" s="91">
        <f>'Adroit Sales Summary'!V187+'Asst Agencies'!V187+'STM Web Sales Summary'!V187</f>
        <v>0</v>
      </c>
      <c r="W187" s="91">
        <f>'Adroit Sales Summary'!W187+'Asst Agencies'!W187+'STM Web Sales Summary'!W187</f>
        <v>0</v>
      </c>
      <c r="X187" s="91">
        <f>'Adroit Sales Summary'!X187+'Asst Agencies'!X187+'STM Web Sales Summary'!X187</f>
        <v>0</v>
      </c>
      <c r="Y187" s="91">
        <f>'Adroit Sales Summary'!Y187+'Asst Agencies'!Y187+'STM Web Sales Summary'!Y187</f>
        <v>0</v>
      </c>
      <c r="Z187" s="91">
        <f>'Adroit Sales Summary'!Z187+'Asst Agencies'!Z187+'STM Web Sales Summary'!Z187</f>
        <v>0</v>
      </c>
      <c r="AA187" s="91">
        <f>'Adroit Sales Summary'!AA187+'Asst Agencies'!AA187+'STM Web Sales Summary'!AA187</f>
        <v>0</v>
      </c>
      <c r="AB187" s="91">
        <f>'Adroit Sales Summary'!AB187+'Asst Agencies'!AB187+'STM Web Sales Summary'!AB187</f>
        <v>0</v>
      </c>
      <c r="AC187" s="91">
        <f>'Adroit Sales Summary'!AC187+'Asst Agencies'!AC187+'STM Web Sales Summary'!AC187</f>
        <v>0</v>
      </c>
      <c r="AD187" s="91">
        <f>'Adroit Sales Summary'!AD187+'Asst Agencies'!AD187+'STM Web Sales Summary'!AD187</f>
        <v>0</v>
      </c>
      <c r="AE187" s="91">
        <f>'Adroit Sales Summary'!AE187+'Asst Agencies'!AE187+'STM Web Sales Summary'!AE187</f>
        <v>0</v>
      </c>
      <c r="AF187" s="91">
        <f>'Adroit Sales Summary'!AF187+'Asst Agencies'!AF187+'STM Web Sales Summary'!AF187</f>
        <v>0</v>
      </c>
      <c r="AG187" s="91">
        <f>'Adroit Sales Summary'!AG187+'Asst Agencies'!AG187+'STM Web Sales Summary'!AG187</f>
        <v>0</v>
      </c>
      <c r="AH187" s="91">
        <f>'Adroit Sales Summary'!AH187+'Asst Agencies'!AH187+'STM Web Sales Summary'!AH187</f>
        <v>0</v>
      </c>
      <c r="AI187" s="91">
        <f>'Adroit Sales Summary'!AI187+'Asst Agencies'!AI187+'STM Web Sales Summary'!AI187</f>
        <v>0</v>
      </c>
      <c r="AJ187" s="91">
        <f>'Adroit Sales Summary'!AJ187+'Asst Agencies'!AJ187+'STM Web Sales Summary'!AJ187</f>
        <v>0</v>
      </c>
      <c r="AK187" s="91">
        <f>'Adroit Sales Summary'!AK187+'Asst Agencies'!AK187+'STM Web Sales Summary'!AK187</f>
        <v>0</v>
      </c>
      <c r="AL187" s="91">
        <f>'Adroit Sales Summary'!AL187+'Asst Agencies'!AL187+'STM Web Sales Summary'!AL187</f>
        <v>0</v>
      </c>
      <c r="AM187" s="91">
        <f>'Adroit Sales Summary'!AM187+'Asst Agencies'!AM187+'STM Web Sales Summary'!AM187</f>
        <v>0</v>
      </c>
      <c r="AN187" s="91">
        <f>'Adroit Sales Summary'!AN187+'Asst Agencies'!AN187+'STM Web Sales Summary'!AN187</f>
        <v>1</v>
      </c>
      <c r="AO187" s="91">
        <f>'Adroit Sales Summary'!AO187+'Asst Agencies'!AO187+'STM Web Sales Summary'!AO187</f>
        <v>0</v>
      </c>
      <c r="AP187" s="91">
        <f>'Adroit Sales Summary'!AP187+'Asst Agencies'!AP187+'STM Web Sales Summary'!AP187</f>
        <v>0</v>
      </c>
      <c r="AQ187" s="91">
        <f>'Adroit Sales Summary'!AQ187+'Asst Agencies'!AQ187+'STM Web Sales Summary'!AQ187</f>
        <v>0</v>
      </c>
      <c r="AR187" s="91">
        <f>'Adroit Sales Summary'!AR187+'Asst Agencies'!AR187+'STM Web Sales Summary'!AR187</f>
        <v>0</v>
      </c>
      <c r="AS187" s="91">
        <f>'Adroit Sales Summary'!AS187+'Asst Agencies'!AS187+'STM Web Sales Summary'!AS187</f>
        <v>0</v>
      </c>
      <c r="AT187" s="91">
        <f>'Adroit Sales Summary'!AT187+'Asst Agencies'!AT187+'STM Web Sales Summary'!AT187</f>
        <v>0</v>
      </c>
      <c r="AU187" s="91">
        <f>'Adroit Sales Summary'!AU187+'Asst Agencies'!AU187+'STM Web Sales Summary'!AU187</f>
        <v>0</v>
      </c>
      <c r="AV187" s="91">
        <f>'Adroit Sales Summary'!AV187+'Asst Agencies'!AV187+'STM Web Sales Summary'!AV187</f>
        <v>0</v>
      </c>
      <c r="AW187" s="91">
        <f>'Adroit Sales Summary'!AW187+'Asst Agencies'!AW187+'STM Web Sales Summary'!AW187</f>
        <v>0</v>
      </c>
      <c r="AX187" s="91">
        <f>'Adroit Sales Summary'!AX187+'Asst Agencies'!AX187+'STM Web Sales Summary'!AX187</f>
        <v>0</v>
      </c>
      <c r="AY187" s="91">
        <f>'Adroit Sales Summary'!AY187+'Asst Agencies'!AY187+'STM Web Sales Summary'!AY187</f>
        <v>0</v>
      </c>
      <c r="AZ187" s="91">
        <f>'Adroit Sales Summary'!AZ187+'Asst Agencies'!AZ187+'STM Web Sales Summary'!AZ187</f>
        <v>0</v>
      </c>
      <c r="BA187" s="14">
        <f>'Adroit Sales Summary'!BA187+'Asst Agencies'!BA187+'STM Web Sales Summary'!BA187</f>
        <v>1</v>
      </c>
      <c r="BC187" s="91">
        <f>'Adroit Sales Summary'!BB187+'Asst Agencies'!BB187+'Asst Agencies'!BJ187+'Asst Agencies'!BR187+'Asst Agencies'!BZ187+'Asst Agencies'!CH187+'Asst Agencies'!CP187+'STM Web Sales Summary'!BC187</f>
        <v>0</v>
      </c>
      <c r="BD187" s="91">
        <f>'Adroit Sales Summary'!BC187+'Asst Agencies'!BC187+'Asst Agencies'!BK187+'Asst Agencies'!BS187+'Asst Agencies'!CA187+'Asst Agencies'!CI187+'Asst Agencies'!CQ187+'STM Web Sales Summary'!BD187</f>
        <v>0</v>
      </c>
      <c r="BE187" s="91">
        <f>'Adroit Sales Summary'!BD187+'Asst Agencies'!BD187+'Asst Agencies'!BL187+'Asst Agencies'!BT187+'Asst Agencies'!CB187+'Asst Agencies'!CJ187+'Asst Agencies'!CR187+'STM Web Sales Summary'!BE187</f>
        <v>1</v>
      </c>
      <c r="BF187" s="91">
        <f>'Adroit Sales Summary'!BE187+'Asst Agencies'!BE187+'Asst Agencies'!BM187+'Asst Agencies'!BU187+'Asst Agencies'!CC187+'Asst Agencies'!CK187+'Asst Agencies'!CS187+'STM Web Sales Summary'!BF187</f>
        <v>0</v>
      </c>
      <c r="BG187" s="60">
        <f>'Adroit Sales Summary'!BF187+'Asst Agencies'!BF187+'Asst Agencies'!BN187+'Asst Agencies'!BV187+'Asst Agencies'!CD187+'Asst Agencies'!CL187+'Asst Agencies'!CT187+'STM Web Sales Summary'!BG187</f>
        <v>0</v>
      </c>
      <c r="BH187" s="29">
        <f>'Adroit Sales Summary'!BG187+'Asst Agencies'!BG187+'Asst Agencies'!BO187+'Asst Agencies'!BW187+'Asst Agencies'!CE187+'Asst Agencies'!CM187+'Asst Agencies'!CU187+'STM Web Sales Summary'!BH187</f>
        <v>0</v>
      </c>
      <c r="BI187" s="29">
        <f>'Adroit Sales Summary'!BH187+'Asst Agencies'!BH187+'Asst Agencies'!BP187+'Asst Agencies'!BX187+'Asst Agencies'!CF187+'Asst Agencies'!CN187+'Asst Agencies'!CV187+'STM Web Sales Summary'!BI187</f>
        <v>0</v>
      </c>
      <c r="BJ187" s="57">
        <f>'Adroit Sales Summary'!BI187+'Asst Agencies'!BI187+'Asst Agencies'!BQ187+'Asst Agencies'!BY187+'Asst Agencies'!CG187+'Asst Agencies'!CO187+'Asst Agencies'!CW187+'STM Web Sales Summary'!BJ187</f>
        <v>0</v>
      </c>
      <c r="BK187" s="14">
        <f t="shared" si="4"/>
        <v>1</v>
      </c>
      <c r="BL187" s="91">
        <f>'Adroit Sales Summary'!BK187</f>
        <v>0</v>
      </c>
      <c r="BM187" s="91">
        <f t="shared" si="5"/>
        <v>1</v>
      </c>
    </row>
    <row r="188" spans="1:65" x14ac:dyDescent="0.45">
      <c r="A188" s="2">
        <v>42891</v>
      </c>
      <c r="B188" s="91">
        <f>'Adroit Sales Summary'!B188+'Asst Agencies'!B188+'STM Web Sales Summary'!B188</f>
        <v>0</v>
      </c>
      <c r="C188" s="91">
        <f>'Adroit Sales Summary'!C188+'Asst Agencies'!C188+'STM Web Sales Summary'!C188</f>
        <v>0</v>
      </c>
      <c r="D188" s="91">
        <f>'Adroit Sales Summary'!D188+'Asst Agencies'!D188+'STM Web Sales Summary'!D188</f>
        <v>3</v>
      </c>
      <c r="E188" s="91">
        <f>'Adroit Sales Summary'!E188+'Asst Agencies'!E188+'STM Web Sales Summary'!E188</f>
        <v>0</v>
      </c>
      <c r="F188" s="91">
        <f>'Adroit Sales Summary'!F188+'Asst Agencies'!F188+'STM Web Sales Summary'!F188</f>
        <v>0</v>
      </c>
      <c r="G188" s="91">
        <f>'Adroit Sales Summary'!G188+'Asst Agencies'!G188+'STM Web Sales Summary'!G188</f>
        <v>0</v>
      </c>
      <c r="H188" s="91">
        <f>'Adroit Sales Summary'!H188+'Asst Agencies'!H188+'STM Web Sales Summary'!H188</f>
        <v>0</v>
      </c>
      <c r="I188" s="91">
        <f>'Adroit Sales Summary'!I188+'Asst Agencies'!I188+'STM Web Sales Summary'!I188</f>
        <v>0</v>
      </c>
      <c r="J188" s="91">
        <f>'Adroit Sales Summary'!J188+'Asst Agencies'!J188+'STM Web Sales Summary'!J188</f>
        <v>1</v>
      </c>
      <c r="K188" s="91">
        <f>'Adroit Sales Summary'!K188+'Asst Agencies'!K188+'STM Web Sales Summary'!K188</f>
        <v>2</v>
      </c>
      <c r="L188" s="91">
        <f>'Adroit Sales Summary'!L188+'Asst Agencies'!L188+'STM Web Sales Summary'!L188</f>
        <v>2</v>
      </c>
      <c r="M188" s="91">
        <f>'Adroit Sales Summary'!M188+'Asst Agencies'!M188+'STM Web Sales Summary'!M188</f>
        <v>0</v>
      </c>
      <c r="N188" s="91">
        <f>'Adroit Sales Summary'!N188+'Asst Agencies'!N188+'STM Web Sales Summary'!N188</f>
        <v>0</v>
      </c>
      <c r="O188" s="91">
        <f>'Adroit Sales Summary'!O188+'Asst Agencies'!O188+'STM Web Sales Summary'!O188</f>
        <v>5</v>
      </c>
      <c r="P188" s="91">
        <f>'Adroit Sales Summary'!P188+'Asst Agencies'!P188+'STM Web Sales Summary'!P188</f>
        <v>0</v>
      </c>
      <c r="Q188" s="91">
        <f>'Adroit Sales Summary'!Q188+'Asst Agencies'!Q188+'STM Web Sales Summary'!Q188</f>
        <v>0</v>
      </c>
      <c r="R188" s="91">
        <f>'Adroit Sales Summary'!R188+'Asst Agencies'!R188+'STM Web Sales Summary'!R188</f>
        <v>0</v>
      </c>
      <c r="S188" s="91">
        <f>'Adroit Sales Summary'!S188+'Asst Agencies'!S188+'STM Web Sales Summary'!S188</f>
        <v>1</v>
      </c>
      <c r="T188" s="91">
        <f>'Adroit Sales Summary'!T188+'Asst Agencies'!T188+'STM Web Sales Summary'!T188</f>
        <v>0</v>
      </c>
      <c r="U188" s="91">
        <f>'Adroit Sales Summary'!U188+'Asst Agencies'!U188+'STM Web Sales Summary'!U188</f>
        <v>0</v>
      </c>
      <c r="V188" s="91">
        <f>'Adroit Sales Summary'!V188+'Asst Agencies'!V188+'STM Web Sales Summary'!V188</f>
        <v>0</v>
      </c>
      <c r="W188" s="91">
        <f>'Adroit Sales Summary'!W188+'Asst Agencies'!W188+'STM Web Sales Summary'!W188</f>
        <v>0</v>
      </c>
      <c r="X188" s="91">
        <f>'Adroit Sales Summary'!X188+'Asst Agencies'!X188+'STM Web Sales Summary'!X188</f>
        <v>1</v>
      </c>
      <c r="Y188" s="91">
        <f>'Adroit Sales Summary'!Y188+'Asst Agencies'!Y188+'STM Web Sales Summary'!Y188</f>
        <v>0</v>
      </c>
      <c r="Z188" s="91">
        <f>'Adroit Sales Summary'!Z188+'Asst Agencies'!Z188+'STM Web Sales Summary'!Z188</f>
        <v>0</v>
      </c>
      <c r="AA188" s="91">
        <f>'Adroit Sales Summary'!AA188+'Asst Agencies'!AA188+'STM Web Sales Summary'!AA188</f>
        <v>0</v>
      </c>
      <c r="AB188" s="91">
        <f>'Adroit Sales Summary'!AB188+'Asst Agencies'!AB188+'STM Web Sales Summary'!AB188</f>
        <v>0</v>
      </c>
      <c r="AC188" s="91">
        <f>'Adroit Sales Summary'!AC188+'Asst Agencies'!AC188+'STM Web Sales Summary'!AC188</f>
        <v>0</v>
      </c>
      <c r="AD188" s="91">
        <f>'Adroit Sales Summary'!AD188+'Asst Agencies'!AD188+'STM Web Sales Summary'!AD188</f>
        <v>0</v>
      </c>
      <c r="AE188" s="91">
        <f>'Adroit Sales Summary'!AE188+'Asst Agencies'!AE188+'STM Web Sales Summary'!AE188</f>
        <v>0</v>
      </c>
      <c r="AF188" s="91">
        <f>'Adroit Sales Summary'!AF188+'Asst Agencies'!AF188+'STM Web Sales Summary'!AF188</f>
        <v>0</v>
      </c>
      <c r="AG188" s="91">
        <f>'Adroit Sales Summary'!AG188+'Asst Agencies'!AG188+'STM Web Sales Summary'!AG188</f>
        <v>0</v>
      </c>
      <c r="AH188" s="91">
        <f>'Adroit Sales Summary'!AH188+'Asst Agencies'!AH188+'STM Web Sales Summary'!AH188</f>
        <v>0</v>
      </c>
      <c r="AI188" s="91">
        <f>'Adroit Sales Summary'!AI188+'Asst Agencies'!AI188+'STM Web Sales Summary'!AI188</f>
        <v>0</v>
      </c>
      <c r="AJ188" s="91">
        <f>'Adroit Sales Summary'!AJ188+'Asst Agencies'!AJ188+'STM Web Sales Summary'!AJ188</f>
        <v>0</v>
      </c>
      <c r="AK188" s="91">
        <f>'Adroit Sales Summary'!AK188+'Asst Agencies'!AK188+'STM Web Sales Summary'!AK188</f>
        <v>4</v>
      </c>
      <c r="AL188" s="91">
        <f>'Adroit Sales Summary'!AL188+'Asst Agencies'!AL188+'STM Web Sales Summary'!AL188</f>
        <v>0</v>
      </c>
      <c r="AM188" s="91">
        <f>'Adroit Sales Summary'!AM188+'Asst Agencies'!AM188+'STM Web Sales Summary'!AM188</f>
        <v>0</v>
      </c>
      <c r="AN188" s="91">
        <f>'Adroit Sales Summary'!AN188+'Asst Agencies'!AN188+'STM Web Sales Summary'!AN188</f>
        <v>1</v>
      </c>
      <c r="AO188" s="91">
        <f>'Adroit Sales Summary'!AO188+'Asst Agencies'!AO188+'STM Web Sales Summary'!AO188</f>
        <v>0</v>
      </c>
      <c r="AP188" s="91">
        <f>'Adroit Sales Summary'!AP188+'Asst Agencies'!AP188+'STM Web Sales Summary'!AP188</f>
        <v>0</v>
      </c>
      <c r="AQ188" s="91">
        <f>'Adroit Sales Summary'!AQ188+'Asst Agencies'!AQ188+'STM Web Sales Summary'!AQ188</f>
        <v>0</v>
      </c>
      <c r="AR188" s="91">
        <f>'Adroit Sales Summary'!AR188+'Asst Agencies'!AR188+'STM Web Sales Summary'!AR188</f>
        <v>2</v>
      </c>
      <c r="AS188" s="91">
        <f>'Adroit Sales Summary'!AS188+'Asst Agencies'!AS188+'STM Web Sales Summary'!AS188</f>
        <v>8</v>
      </c>
      <c r="AT188" s="91">
        <f>'Adroit Sales Summary'!AT188+'Asst Agencies'!AT188+'STM Web Sales Summary'!AT188</f>
        <v>0</v>
      </c>
      <c r="AU188" s="91">
        <f>'Adroit Sales Summary'!AU188+'Asst Agencies'!AU188+'STM Web Sales Summary'!AU188</f>
        <v>0</v>
      </c>
      <c r="AV188" s="91">
        <f>'Adroit Sales Summary'!AV188+'Asst Agencies'!AV188+'STM Web Sales Summary'!AV188</f>
        <v>2</v>
      </c>
      <c r="AW188" s="91">
        <f>'Adroit Sales Summary'!AW188+'Asst Agencies'!AW188+'STM Web Sales Summary'!AW188</f>
        <v>0</v>
      </c>
      <c r="AX188" s="91">
        <f>'Adroit Sales Summary'!AX188+'Asst Agencies'!AX188+'STM Web Sales Summary'!AX188</f>
        <v>3</v>
      </c>
      <c r="AY188" s="91">
        <f>'Adroit Sales Summary'!AY188+'Asst Agencies'!AY188+'STM Web Sales Summary'!AY188</f>
        <v>3</v>
      </c>
      <c r="AZ188" s="91">
        <f>'Adroit Sales Summary'!AZ188+'Asst Agencies'!AZ188+'STM Web Sales Summary'!AZ188</f>
        <v>0</v>
      </c>
      <c r="BA188" s="14">
        <f>'Adroit Sales Summary'!BA188+'Asst Agencies'!BA188+'STM Web Sales Summary'!BA188</f>
        <v>38</v>
      </c>
      <c r="BC188" s="91">
        <f>'Adroit Sales Summary'!BB188+'Asst Agencies'!BB188+'Asst Agencies'!BJ188+'Asst Agencies'!BR188+'Asst Agencies'!BZ188+'Asst Agencies'!CH188+'Asst Agencies'!CP188+'STM Web Sales Summary'!BC188</f>
        <v>0</v>
      </c>
      <c r="BD188" s="91">
        <f>'Adroit Sales Summary'!BC188+'Asst Agencies'!BC188+'Asst Agencies'!BK188+'Asst Agencies'!BS188+'Asst Agencies'!CA188+'Asst Agencies'!CI188+'Asst Agencies'!CQ188+'STM Web Sales Summary'!BD188</f>
        <v>0</v>
      </c>
      <c r="BE188" s="91">
        <f>'Adroit Sales Summary'!BD188+'Asst Agencies'!BD188+'Asst Agencies'!BL188+'Asst Agencies'!BT188+'Asst Agencies'!CB188+'Asst Agencies'!CJ188+'Asst Agencies'!CR188+'STM Web Sales Summary'!BE188</f>
        <v>3</v>
      </c>
      <c r="BF188" s="91">
        <f>'Adroit Sales Summary'!BE188+'Asst Agencies'!BE188+'Asst Agencies'!BM188+'Asst Agencies'!BU188+'Asst Agencies'!CC188+'Asst Agencies'!CK188+'Asst Agencies'!CS188+'STM Web Sales Summary'!BF188</f>
        <v>3</v>
      </c>
      <c r="BG188" s="60">
        <f>'Adroit Sales Summary'!BF188+'Asst Agencies'!BF188+'Asst Agencies'!BN188+'Asst Agencies'!BV188+'Asst Agencies'!CD188+'Asst Agencies'!CL188+'Asst Agencies'!CT188+'STM Web Sales Summary'!BG188</f>
        <v>3</v>
      </c>
      <c r="BH188" s="29">
        <f>'Adroit Sales Summary'!BG188+'Asst Agencies'!BG188+'Asst Agencies'!BO188+'Asst Agencies'!BW188+'Asst Agencies'!CE188+'Asst Agencies'!CM188+'Asst Agencies'!CU188+'STM Web Sales Summary'!BH188</f>
        <v>2</v>
      </c>
      <c r="BI188" s="29">
        <f>'Adroit Sales Summary'!BH188+'Asst Agencies'!BH188+'Asst Agencies'!BP188+'Asst Agencies'!BX188+'Asst Agencies'!CF188+'Asst Agencies'!CN188+'Asst Agencies'!CV188+'STM Web Sales Summary'!BI188</f>
        <v>13</v>
      </c>
      <c r="BJ188" s="57">
        <f>'Adroit Sales Summary'!BI188+'Asst Agencies'!BI188+'Asst Agencies'!BQ188+'Asst Agencies'!BY188+'Asst Agencies'!CG188+'Asst Agencies'!CO188+'Asst Agencies'!CW188+'STM Web Sales Summary'!BJ188</f>
        <v>14</v>
      </c>
      <c r="BK188" s="14">
        <f t="shared" si="4"/>
        <v>38</v>
      </c>
      <c r="BL188" s="91">
        <f>'Adroit Sales Summary'!BK188</f>
        <v>9</v>
      </c>
      <c r="BM188" s="91">
        <f t="shared" si="5"/>
        <v>29</v>
      </c>
    </row>
    <row r="189" spans="1:65" x14ac:dyDescent="0.45">
      <c r="A189" s="2">
        <v>42892</v>
      </c>
      <c r="B189" s="91">
        <f>'Adroit Sales Summary'!B189+'Asst Agencies'!B189+'STM Web Sales Summary'!B189</f>
        <v>1</v>
      </c>
      <c r="C189" s="91">
        <f>'Adroit Sales Summary'!C189+'Asst Agencies'!C189+'STM Web Sales Summary'!C189</f>
        <v>0</v>
      </c>
      <c r="D189" s="91">
        <f>'Adroit Sales Summary'!D189+'Asst Agencies'!D189+'STM Web Sales Summary'!D189</f>
        <v>1</v>
      </c>
      <c r="E189" s="91">
        <f>'Adroit Sales Summary'!E189+'Asst Agencies'!E189+'STM Web Sales Summary'!E189</f>
        <v>0</v>
      </c>
      <c r="F189" s="91">
        <f>'Adroit Sales Summary'!F189+'Asst Agencies'!F189+'STM Web Sales Summary'!F189</f>
        <v>0</v>
      </c>
      <c r="G189" s="91">
        <f>'Adroit Sales Summary'!G189+'Asst Agencies'!G189+'STM Web Sales Summary'!G189</f>
        <v>0</v>
      </c>
      <c r="H189" s="91">
        <f>'Adroit Sales Summary'!H189+'Asst Agencies'!H189+'STM Web Sales Summary'!H189</f>
        <v>0</v>
      </c>
      <c r="I189" s="91">
        <f>'Adroit Sales Summary'!I189+'Asst Agencies'!I189+'STM Web Sales Summary'!I189</f>
        <v>0</v>
      </c>
      <c r="J189" s="91">
        <f>'Adroit Sales Summary'!J189+'Asst Agencies'!J189+'STM Web Sales Summary'!J189</f>
        <v>0</v>
      </c>
      <c r="K189" s="91">
        <f>'Adroit Sales Summary'!K189+'Asst Agencies'!K189+'STM Web Sales Summary'!K189</f>
        <v>3</v>
      </c>
      <c r="L189" s="91">
        <f>'Adroit Sales Summary'!L189+'Asst Agencies'!L189+'STM Web Sales Summary'!L189</f>
        <v>1</v>
      </c>
      <c r="M189" s="91">
        <f>'Adroit Sales Summary'!M189+'Asst Agencies'!M189+'STM Web Sales Summary'!M189</f>
        <v>0</v>
      </c>
      <c r="N189" s="91">
        <f>'Adroit Sales Summary'!N189+'Asst Agencies'!N189+'STM Web Sales Summary'!N189</f>
        <v>0</v>
      </c>
      <c r="O189" s="91">
        <f>'Adroit Sales Summary'!O189+'Asst Agencies'!O189+'STM Web Sales Summary'!O189</f>
        <v>4</v>
      </c>
      <c r="P189" s="91">
        <f>'Adroit Sales Summary'!P189+'Asst Agencies'!P189+'STM Web Sales Summary'!P189</f>
        <v>0</v>
      </c>
      <c r="Q189" s="91">
        <f>'Adroit Sales Summary'!Q189+'Asst Agencies'!Q189+'STM Web Sales Summary'!Q189</f>
        <v>0</v>
      </c>
      <c r="R189" s="91">
        <f>'Adroit Sales Summary'!R189+'Asst Agencies'!R189+'STM Web Sales Summary'!R189</f>
        <v>0</v>
      </c>
      <c r="S189" s="91">
        <f>'Adroit Sales Summary'!S189+'Asst Agencies'!S189+'STM Web Sales Summary'!S189</f>
        <v>1</v>
      </c>
      <c r="T189" s="91">
        <f>'Adroit Sales Summary'!T189+'Asst Agencies'!T189+'STM Web Sales Summary'!T189</f>
        <v>0</v>
      </c>
      <c r="U189" s="91">
        <f>'Adroit Sales Summary'!U189+'Asst Agencies'!U189+'STM Web Sales Summary'!U189</f>
        <v>0</v>
      </c>
      <c r="V189" s="91">
        <f>'Adroit Sales Summary'!V189+'Asst Agencies'!V189+'STM Web Sales Summary'!V189</f>
        <v>0</v>
      </c>
      <c r="W189" s="91">
        <f>'Adroit Sales Summary'!W189+'Asst Agencies'!W189+'STM Web Sales Summary'!W189</f>
        <v>0</v>
      </c>
      <c r="X189" s="91">
        <f>'Adroit Sales Summary'!X189+'Asst Agencies'!X189+'STM Web Sales Summary'!X189</f>
        <v>0</v>
      </c>
      <c r="Y189" s="91">
        <f>'Adroit Sales Summary'!Y189+'Asst Agencies'!Y189+'STM Web Sales Summary'!Y189</f>
        <v>0</v>
      </c>
      <c r="Z189" s="91">
        <f>'Adroit Sales Summary'!Z189+'Asst Agencies'!Z189+'STM Web Sales Summary'!Z189</f>
        <v>0</v>
      </c>
      <c r="AA189" s="91">
        <f>'Adroit Sales Summary'!AA189+'Asst Agencies'!AA189+'STM Web Sales Summary'!AA189</f>
        <v>0</v>
      </c>
      <c r="AB189" s="91">
        <f>'Adroit Sales Summary'!AB189+'Asst Agencies'!AB189+'STM Web Sales Summary'!AB189</f>
        <v>0</v>
      </c>
      <c r="AC189" s="91">
        <f>'Adroit Sales Summary'!AC189+'Asst Agencies'!AC189+'STM Web Sales Summary'!AC189</f>
        <v>0</v>
      </c>
      <c r="AD189" s="91">
        <f>'Adroit Sales Summary'!AD189+'Asst Agencies'!AD189+'STM Web Sales Summary'!AD189</f>
        <v>0</v>
      </c>
      <c r="AE189" s="91">
        <f>'Adroit Sales Summary'!AE189+'Asst Agencies'!AE189+'STM Web Sales Summary'!AE189</f>
        <v>0</v>
      </c>
      <c r="AF189" s="91">
        <f>'Adroit Sales Summary'!AF189+'Asst Agencies'!AF189+'STM Web Sales Summary'!AF189</f>
        <v>0</v>
      </c>
      <c r="AG189" s="91">
        <f>'Adroit Sales Summary'!AG189+'Asst Agencies'!AG189+'STM Web Sales Summary'!AG189</f>
        <v>0</v>
      </c>
      <c r="AH189" s="91">
        <f>'Adroit Sales Summary'!AH189+'Asst Agencies'!AH189+'STM Web Sales Summary'!AH189</f>
        <v>0</v>
      </c>
      <c r="AI189" s="91">
        <f>'Adroit Sales Summary'!AI189+'Asst Agencies'!AI189+'STM Web Sales Summary'!AI189</f>
        <v>0</v>
      </c>
      <c r="AJ189" s="91">
        <f>'Adroit Sales Summary'!AJ189+'Asst Agencies'!AJ189+'STM Web Sales Summary'!AJ189</f>
        <v>0</v>
      </c>
      <c r="AK189" s="91">
        <f>'Adroit Sales Summary'!AK189+'Asst Agencies'!AK189+'STM Web Sales Summary'!AK189</f>
        <v>1</v>
      </c>
      <c r="AL189" s="91">
        <f>'Adroit Sales Summary'!AL189+'Asst Agencies'!AL189+'STM Web Sales Summary'!AL189</f>
        <v>0</v>
      </c>
      <c r="AM189" s="91">
        <f>'Adroit Sales Summary'!AM189+'Asst Agencies'!AM189+'STM Web Sales Summary'!AM189</f>
        <v>0</v>
      </c>
      <c r="AN189" s="91">
        <f>'Adroit Sales Summary'!AN189+'Asst Agencies'!AN189+'STM Web Sales Summary'!AN189</f>
        <v>2</v>
      </c>
      <c r="AO189" s="91">
        <f>'Adroit Sales Summary'!AO189+'Asst Agencies'!AO189+'STM Web Sales Summary'!AO189</f>
        <v>0</v>
      </c>
      <c r="AP189" s="91">
        <f>'Adroit Sales Summary'!AP189+'Asst Agencies'!AP189+'STM Web Sales Summary'!AP189</f>
        <v>0</v>
      </c>
      <c r="AQ189" s="91">
        <f>'Adroit Sales Summary'!AQ189+'Asst Agencies'!AQ189+'STM Web Sales Summary'!AQ189</f>
        <v>0</v>
      </c>
      <c r="AR189" s="91">
        <f>'Adroit Sales Summary'!AR189+'Asst Agencies'!AR189+'STM Web Sales Summary'!AR189</f>
        <v>2</v>
      </c>
      <c r="AS189" s="91">
        <f>'Adroit Sales Summary'!AS189+'Asst Agencies'!AS189+'STM Web Sales Summary'!AS189</f>
        <v>6</v>
      </c>
      <c r="AT189" s="91">
        <f>'Adroit Sales Summary'!AT189+'Asst Agencies'!AT189+'STM Web Sales Summary'!AT189</f>
        <v>0</v>
      </c>
      <c r="AU189" s="91">
        <f>'Adroit Sales Summary'!AU189+'Asst Agencies'!AU189+'STM Web Sales Summary'!AU189</f>
        <v>0</v>
      </c>
      <c r="AV189" s="91">
        <f>'Adroit Sales Summary'!AV189+'Asst Agencies'!AV189+'STM Web Sales Summary'!AV189</f>
        <v>0</v>
      </c>
      <c r="AW189" s="91">
        <f>'Adroit Sales Summary'!AW189+'Asst Agencies'!AW189+'STM Web Sales Summary'!AW189</f>
        <v>0</v>
      </c>
      <c r="AX189" s="91">
        <f>'Adroit Sales Summary'!AX189+'Asst Agencies'!AX189+'STM Web Sales Summary'!AX189</f>
        <v>1</v>
      </c>
      <c r="AY189" s="91">
        <f>'Adroit Sales Summary'!AY189+'Asst Agencies'!AY189+'STM Web Sales Summary'!AY189</f>
        <v>1</v>
      </c>
      <c r="AZ189" s="91">
        <f>'Adroit Sales Summary'!AZ189+'Asst Agencies'!AZ189+'STM Web Sales Summary'!AZ189</f>
        <v>1</v>
      </c>
      <c r="BA189" s="14">
        <f>'Adroit Sales Summary'!BA189+'Asst Agencies'!BA189+'STM Web Sales Summary'!BA189</f>
        <v>25</v>
      </c>
      <c r="BC189" s="91">
        <f>'Adroit Sales Summary'!BB189+'Asst Agencies'!BB189+'Asst Agencies'!BJ189+'Asst Agencies'!BR189+'Asst Agencies'!BZ189+'Asst Agencies'!CH189+'Asst Agencies'!CP189+'STM Web Sales Summary'!BC189</f>
        <v>0</v>
      </c>
      <c r="BD189" s="91">
        <f>'Adroit Sales Summary'!BC189+'Asst Agencies'!BC189+'Asst Agencies'!BK189+'Asst Agencies'!BS189+'Asst Agencies'!CA189+'Asst Agencies'!CI189+'Asst Agencies'!CQ189+'STM Web Sales Summary'!BD189</f>
        <v>0</v>
      </c>
      <c r="BE189" s="91">
        <f>'Adroit Sales Summary'!BD189+'Asst Agencies'!BD189+'Asst Agencies'!BL189+'Asst Agencies'!BT189+'Asst Agencies'!CB189+'Asst Agencies'!CJ189+'Asst Agencies'!CR189+'STM Web Sales Summary'!BE189</f>
        <v>2</v>
      </c>
      <c r="BF189" s="91">
        <f>'Adroit Sales Summary'!BE189+'Asst Agencies'!BE189+'Asst Agencies'!BM189+'Asst Agencies'!BU189+'Asst Agencies'!CC189+'Asst Agencies'!CK189+'Asst Agencies'!CS189+'STM Web Sales Summary'!BF189</f>
        <v>3</v>
      </c>
      <c r="BG189" s="60">
        <f>'Adroit Sales Summary'!BF189+'Asst Agencies'!BF189+'Asst Agencies'!BN189+'Asst Agencies'!BV189+'Asst Agencies'!CD189+'Asst Agencies'!CL189+'Asst Agencies'!CT189+'STM Web Sales Summary'!BG189</f>
        <v>2</v>
      </c>
      <c r="BH189" s="29">
        <f>'Adroit Sales Summary'!BG189+'Asst Agencies'!BG189+'Asst Agencies'!BO189+'Asst Agencies'!BW189+'Asst Agencies'!CE189+'Asst Agencies'!CM189+'Asst Agencies'!CU189+'STM Web Sales Summary'!BH189</f>
        <v>2</v>
      </c>
      <c r="BI189" s="29">
        <f>'Adroit Sales Summary'!BH189+'Asst Agencies'!BH189+'Asst Agencies'!BP189+'Asst Agencies'!BX189+'Asst Agencies'!CF189+'Asst Agencies'!CN189+'Asst Agencies'!CV189+'STM Web Sales Summary'!BI189</f>
        <v>5</v>
      </c>
      <c r="BJ189" s="57">
        <f>'Adroit Sales Summary'!BI189+'Asst Agencies'!BI189+'Asst Agencies'!BQ189+'Asst Agencies'!BY189+'Asst Agencies'!CG189+'Asst Agencies'!CO189+'Asst Agencies'!CW189+'STM Web Sales Summary'!BJ189</f>
        <v>11</v>
      </c>
      <c r="BK189" s="14">
        <f t="shared" si="4"/>
        <v>25</v>
      </c>
      <c r="BL189" s="91">
        <f>'Adroit Sales Summary'!BK189</f>
        <v>2</v>
      </c>
      <c r="BM189" s="91">
        <f t="shared" si="5"/>
        <v>23</v>
      </c>
    </row>
    <row r="190" spans="1:65" x14ac:dyDescent="0.45">
      <c r="A190" s="2">
        <v>42893</v>
      </c>
      <c r="B190" s="91">
        <f>'Adroit Sales Summary'!B190+'Asst Agencies'!B190+'STM Web Sales Summary'!B190</f>
        <v>0</v>
      </c>
      <c r="C190" s="91">
        <f>'Adroit Sales Summary'!C190+'Asst Agencies'!C190+'STM Web Sales Summary'!C190</f>
        <v>0</v>
      </c>
      <c r="D190" s="91">
        <f>'Adroit Sales Summary'!D190+'Asst Agencies'!D190+'STM Web Sales Summary'!D190</f>
        <v>1</v>
      </c>
      <c r="E190" s="91">
        <f>'Adroit Sales Summary'!E190+'Asst Agencies'!E190+'STM Web Sales Summary'!E190</f>
        <v>0</v>
      </c>
      <c r="F190" s="91">
        <f>'Adroit Sales Summary'!F190+'Asst Agencies'!F190+'STM Web Sales Summary'!F190</f>
        <v>0</v>
      </c>
      <c r="G190" s="91">
        <f>'Adroit Sales Summary'!G190+'Asst Agencies'!G190+'STM Web Sales Summary'!G190</f>
        <v>0</v>
      </c>
      <c r="H190" s="91">
        <f>'Adroit Sales Summary'!H190+'Asst Agencies'!H190+'STM Web Sales Summary'!H190</f>
        <v>0</v>
      </c>
      <c r="I190" s="91">
        <f>'Adroit Sales Summary'!I190+'Asst Agencies'!I190+'STM Web Sales Summary'!I190</f>
        <v>0</v>
      </c>
      <c r="J190" s="91">
        <f>'Adroit Sales Summary'!J190+'Asst Agencies'!J190+'STM Web Sales Summary'!J190</f>
        <v>0</v>
      </c>
      <c r="K190" s="91">
        <f>'Adroit Sales Summary'!K190+'Asst Agencies'!K190+'STM Web Sales Summary'!K190</f>
        <v>1</v>
      </c>
      <c r="L190" s="91">
        <f>'Adroit Sales Summary'!L190+'Asst Agencies'!L190+'STM Web Sales Summary'!L190</f>
        <v>4</v>
      </c>
      <c r="M190" s="91">
        <f>'Adroit Sales Summary'!M190+'Asst Agencies'!M190+'STM Web Sales Summary'!M190</f>
        <v>0</v>
      </c>
      <c r="N190" s="91">
        <f>'Adroit Sales Summary'!N190+'Asst Agencies'!N190+'STM Web Sales Summary'!N190</f>
        <v>0</v>
      </c>
      <c r="O190" s="91">
        <f>'Adroit Sales Summary'!O190+'Asst Agencies'!O190+'STM Web Sales Summary'!O190</f>
        <v>0</v>
      </c>
      <c r="P190" s="91">
        <f>'Adroit Sales Summary'!P190+'Asst Agencies'!P190+'STM Web Sales Summary'!P190</f>
        <v>0</v>
      </c>
      <c r="Q190" s="91">
        <f>'Adroit Sales Summary'!Q190+'Asst Agencies'!Q190+'STM Web Sales Summary'!Q190</f>
        <v>0</v>
      </c>
      <c r="R190" s="91">
        <f>'Adroit Sales Summary'!R190+'Asst Agencies'!R190+'STM Web Sales Summary'!R190</f>
        <v>0</v>
      </c>
      <c r="S190" s="91">
        <f>'Adroit Sales Summary'!S190+'Asst Agencies'!S190+'STM Web Sales Summary'!S190</f>
        <v>0</v>
      </c>
      <c r="T190" s="91">
        <f>'Adroit Sales Summary'!T190+'Asst Agencies'!T190+'STM Web Sales Summary'!T190</f>
        <v>0</v>
      </c>
      <c r="U190" s="91">
        <f>'Adroit Sales Summary'!U190+'Asst Agencies'!U190+'STM Web Sales Summary'!U190</f>
        <v>0</v>
      </c>
      <c r="V190" s="91">
        <f>'Adroit Sales Summary'!V190+'Asst Agencies'!V190+'STM Web Sales Summary'!V190</f>
        <v>0</v>
      </c>
      <c r="W190" s="91">
        <f>'Adroit Sales Summary'!W190+'Asst Agencies'!W190+'STM Web Sales Summary'!W190</f>
        <v>0</v>
      </c>
      <c r="X190" s="91">
        <f>'Adroit Sales Summary'!X190+'Asst Agencies'!X190+'STM Web Sales Summary'!X190</f>
        <v>1</v>
      </c>
      <c r="Y190" s="91">
        <f>'Adroit Sales Summary'!Y190+'Asst Agencies'!Y190+'STM Web Sales Summary'!Y190</f>
        <v>0</v>
      </c>
      <c r="Z190" s="91">
        <f>'Adroit Sales Summary'!Z190+'Asst Agencies'!Z190+'STM Web Sales Summary'!Z190</f>
        <v>0</v>
      </c>
      <c r="AA190" s="91">
        <f>'Adroit Sales Summary'!AA190+'Asst Agencies'!AA190+'STM Web Sales Summary'!AA190</f>
        <v>0</v>
      </c>
      <c r="AB190" s="91">
        <f>'Adroit Sales Summary'!AB190+'Asst Agencies'!AB190+'STM Web Sales Summary'!AB190</f>
        <v>0</v>
      </c>
      <c r="AC190" s="91">
        <f>'Adroit Sales Summary'!AC190+'Asst Agencies'!AC190+'STM Web Sales Summary'!AC190</f>
        <v>1</v>
      </c>
      <c r="AD190" s="91">
        <f>'Adroit Sales Summary'!AD190+'Asst Agencies'!AD190+'STM Web Sales Summary'!AD190</f>
        <v>0</v>
      </c>
      <c r="AE190" s="91">
        <f>'Adroit Sales Summary'!AE190+'Asst Agencies'!AE190+'STM Web Sales Summary'!AE190</f>
        <v>0</v>
      </c>
      <c r="AF190" s="91">
        <f>'Adroit Sales Summary'!AF190+'Asst Agencies'!AF190+'STM Web Sales Summary'!AF190</f>
        <v>0</v>
      </c>
      <c r="AG190" s="91">
        <f>'Adroit Sales Summary'!AG190+'Asst Agencies'!AG190+'STM Web Sales Summary'!AG190</f>
        <v>0</v>
      </c>
      <c r="AH190" s="91">
        <f>'Adroit Sales Summary'!AH190+'Asst Agencies'!AH190+'STM Web Sales Summary'!AH190</f>
        <v>0</v>
      </c>
      <c r="AI190" s="91">
        <f>'Adroit Sales Summary'!AI190+'Asst Agencies'!AI190+'STM Web Sales Summary'!AI190</f>
        <v>0</v>
      </c>
      <c r="AJ190" s="91">
        <f>'Adroit Sales Summary'!AJ190+'Asst Agencies'!AJ190+'STM Web Sales Summary'!AJ190</f>
        <v>0</v>
      </c>
      <c r="AK190" s="91">
        <f>'Adroit Sales Summary'!AK190+'Asst Agencies'!AK190+'STM Web Sales Summary'!AK190</f>
        <v>3</v>
      </c>
      <c r="AL190" s="91">
        <f>'Adroit Sales Summary'!AL190+'Asst Agencies'!AL190+'STM Web Sales Summary'!AL190</f>
        <v>1</v>
      </c>
      <c r="AM190" s="91">
        <f>'Adroit Sales Summary'!AM190+'Asst Agencies'!AM190+'STM Web Sales Summary'!AM190</f>
        <v>0</v>
      </c>
      <c r="AN190" s="91">
        <f>'Adroit Sales Summary'!AN190+'Asst Agencies'!AN190+'STM Web Sales Summary'!AN190</f>
        <v>0</v>
      </c>
      <c r="AO190" s="91">
        <f>'Adroit Sales Summary'!AO190+'Asst Agencies'!AO190+'STM Web Sales Summary'!AO190</f>
        <v>0</v>
      </c>
      <c r="AP190" s="91">
        <f>'Adroit Sales Summary'!AP190+'Asst Agencies'!AP190+'STM Web Sales Summary'!AP190</f>
        <v>0</v>
      </c>
      <c r="AQ190" s="91">
        <f>'Adroit Sales Summary'!AQ190+'Asst Agencies'!AQ190+'STM Web Sales Summary'!AQ190</f>
        <v>0</v>
      </c>
      <c r="AR190" s="91">
        <f>'Adroit Sales Summary'!AR190+'Asst Agencies'!AR190+'STM Web Sales Summary'!AR190</f>
        <v>1</v>
      </c>
      <c r="AS190" s="91">
        <f>'Adroit Sales Summary'!AS190+'Asst Agencies'!AS190+'STM Web Sales Summary'!AS190</f>
        <v>8</v>
      </c>
      <c r="AT190" s="91">
        <f>'Adroit Sales Summary'!AT190+'Asst Agencies'!AT190+'STM Web Sales Summary'!AT190</f>
        <v>0</v>
      </c>
      <c r="AU190" s="91">
        <f>'Adroit Sales Summary'!AU190+'Asst Agencies'!AU190+'STM Web Sales Summary'!AU190</f>
        <v>0</v>
      </c>
      <c r="AV190" s="91">
        <f>'Adroit Sales Summary'!AV190+'Asst Agencies'!AV190+'STM Web Sales Summary'!AV190</f>
        <v>2</v>
      </c>
      <c r="AW190" s="91">
        <f>'Adroit Sales Summary'!AW190+'Asst Agencies'!AW190+'STM Web Sales Summary'!AW190</f>
        <v>0</v>
      </c>
      <c r="AX190" s="91">
        <f>'Adroit Sales Summary'!AX190+'Asst Agencies'!AX190+'STM Web Sales Summary'!AX190</f>
        <v>0</v>
      </c>
      <c r="AY190" s="91">
        <f>'Adroit Sales Summary'!AY190+'Asst Agencies'!AY190+'STM Web Sales Summary'!AY190</f>
        <v>3</v>
      </c>
      <c r="AZ190" s="91">
        <f>'Adroit Sales Summary'!AZ190+'Asst Agencies'!AZ190+'STM Web Sales Summary'!AZ190</f>
        <v>0</v>
      </c>
      <c r="BA190" s="14">
        <f>'Adroit Sales Summary'!BA190+'Asst Agencies'!BA190+'STM Web Sales Summary'!BA190</f>
        <v>26</v>
      </c>
      <c r="BC190" s="91">
        <f>'Adroit Sales Summary'!BB190+'Asst Agencies'!BB190+'Asst Agencies'!BJ190+'Asst Agencies'!BR190+'Asst Agencies'!BZ190+'Asst Agencies'!CH190+'Asst Agencies'!CP190+'STM Web Sales Summary'!BC190</f>
        <v>0</v>
      </c>
      <c r="BD190" s="91">
        <f>'Adroit Sales Summary'!BC190+'Asst Agencies'!BC190+'Asst Agencies'!BK190+'Asst Agencies'!BS190+'Asst Agencies'!CA190+'Asst Agencies'!CI190+'Asst Agencies'!CQ190+'STM Web Sales Summary'!BD190</f>
        <v>0</v>
      </c>
      <c r="BE190" s="91">
        <f>'Adroit Sales Summary'!BD190+'Asst Agencies'!BD190+'Asst Agencies'!BL190+'Asst Agencies'!BT190+'Asst Agencies'!CB190+'Asst Agencies'!CJ190+'Asst Agencies'!CR190+'STM Web Sales Summary'!BE190</f>
        <v>0</v>
      </c>
      <c r="BF190" s="91">
        <f>'Adroit Sales Summary'!BE190+'Asst Agencies'!BE190+'Asst Agencies'!BM190+'Asst Agencies'!BU190+'Asst Agencies'!CC190+'Asst Agencies'!CK190+'Asst Agencies'!CS190+'STM Web Sales Summary'!BF190</f>
        <v>0</v>
      </c>
      <c r="BG190" s="60">
        <f>'Adroit Sales Summary'!BF190+'Asst Agencies'!BF190+'Asst Agencies'!BN190+'Asst Agencies'!BV190+'Asst Agencies'!CD190+'Asst Agencies'!CL190+'Asst Agencies'!CT190+'STM Web Sales Summary'!BG190</f>
        <v>4</v>
      </c>
      <c r="BH190" s="29">
        <f>'Adroit Sales Summary'!BG190+'Asst Agencies'!BG190+'Asst Agencies'!BO190+'Asst Agencies'!BW190+'Asst Agencies'!CE190+'Asst Agencies'!CM190+'Asst Agencies'!CU190+'STM Web Sales Summary'!BH190</f>
        <v>6</v>
      </c>
      <c r="BI190" s="29">
        <f>'Adroit Sales Summary'!BH190+'Asst Agencies'!BH190+'Asst Agencies'!BP190+'Asst Agencies'!BX190+'Asst Agencies'!CF190+'Asst Agencies'!CN190+'Asst Agencies'!CV190+'STM Web Sales Summary'!BI190</f>
        <v>9</v>
      </c>
      <c r="BJ190" s="57">
        <f>'Adroit Sales Summary'!BI190+'Asst Agencies'!BI190+'Asst Agencies'!BQ190+'Asst Agencies'!BY190+'Asst Agencies'!CG190+'Asst Agencies'!CO190+'Asst Agencies'!CW190+'STM Web Sales Summary'!BJ190</f>
        <v>7</v>
      </c>
      <c r="BK190" s="14">
        <f t="shared" si="4"/>
        <v>26</v>
      </c>
      <c r="BL190" s="91">
        <f>'Adroit Sales Summary'!BK190</f>
        <v>6</v>
      </c>
      <c r="BM190" s="91">
        <f t="shared" si="5"/>
        <v>20</v>
      </c>
    </row>
    <row r="191" spans="1:65" x14ac:dyDescent="0.45">
      <c r="A191" s="2">
        <v>42894</v>
      </c>
      <c r="B191" s="91">
        <f>'Adroit Sales Summary'!B191+'Asst Agencies'!B191+'STM Web Sales Summary'!B191</f>
        <v>2</v>
      </c>
      <c r="C191" s="91">
        <f>'Adroit Sales Summary'!C191+'Asst Agencies'!C191+'STM Web Sales Summary'!C191</f>
        <v>0</v>
      </c>
      <c r="D191" s="91">
        <f>'Adroit Sales Summary'!D191+'Asst Agencies'!D191+'STM Web Sales Summary'!D191</f>
        <v>0</v>
      </c>
      <c r="E191" s="91">
        <f>'Adroit Sales Summary'!E191+'Asst Agencies'!E191+'STM Web Sales Summary'!E191</f>
        <v>0</v>
      </c>
      <c r="F191" s="91">
        <f>'Adroit Sales Summary'!F191+'Asst Agencies'!F191+'STM Web Sales Summary'!F191</f>
        <v>0</v>
      </c>
      <c r="G191" s="91">
        <f>'Adroit Sales Summary'!G191+'Asst Agencies'!G191+'STM Web Sales Summary'!G191</f>
        <v>0</v>
      </c>
      <c r="H191" s="91">
        <f>'Adroit Sales Summary'!H191+'Asst Agencies'!H191+'STM Web Sales Summary'!H191</f>
        <v>0</v>
      </c>
      <c r="I191" s="91">
        <f>'Adroit Sales Summary'!I191+'Asst Agencies'!I191+'STM Web Sales Summary'!I191</f>
        <v>0</v>
      </c>
      <c r="J191" s="91">
        <f>'Adroit Sales Summary'!J191+'Asst Agencies'!J191+'STM Web Sales Summary'!J191</f>
        <v>1</v>
      </c>
      <c r="K191" s="91">
        <f>'Adroit Sales Summary'!K191+'Asst Agencies'!K191+'STM Web Sales Summary'!K191</f>
        <v>1</v>
      </c>
      <c r="L191" s="91">
        <f>'Adroit Sales Summary'!L191+'Asst Agencies'!L191+'STM Web Sales Summary'!L191</f>
        <v>0</v>
      </c>
      <c r="M191" s="91">
        <f>'Adroit Sales Summary'!M191+'Asst Agencies'!M191+'STM Web Sales Summary'!M191</f>
        <v>0</v>
      </c>
      <c r="N191" s="91">
        <f>'Adroit Sales Summary'!N191+'Asst Agencies'!N191+'STM Web Sales Summary'!N191</f>
        <v>0</v>
      </c>
      <c r="O191" s="91">
        <f>'Adroit Sales Summary'!O191+'Asst Agencies'!O191+'STM Web Sales Summary'!O191</f>
        <v>1</v>
      </c>
      <c r="P191" s="91">
        <f>'Adroit Sales Summary'!P191+'Asst Agencies'!P191+'STM Web Sales Summary'!P191</f>
        <v>0</v>
      </c>
      <c r="Q191" s="91">
        <f>'Adroit Sales Summary'!Q191+'Asst Agencies'!Q191+'STM Web Sales Summary'!Q191</f>
        <v>0</v>
      </c>
      <c r="R191" s="91">
        <f>'Adroit Sales Summary'!R191+'Asst Agencies'!R191+'STM Web Sales Summary'!R191</f>
        <v>0</v>
      </c>
      <c r="S191" s="91">
        <f>'Adroit Sales Summary'!S191+'Asst Agencies'!S191+'STM Web Sales Summary'!S191</f>
        <v>1</v>
      </c>
      <c r="T191" s="91">
        <f>'Adroit Sales Summary'!T191+'Asst Agencies'!T191+'STM Web Sales Summary'!T191</f>
        <v>0</v>
      </c>
      <c r="U191" s="91">
        <f>'Adroit Sales Summary'!U191+'Asst Agencies'!U191+'STM Web Sales Summary'!U191</f>
        <v>0</v>
      </c>
      <c r="V191" s="91">
        <f>'Adroit Sales Summary'!V191+'Asst Agencies'!V191+'STM Web Sales Summary'!V191</f>
        <v>0</v>
      </c>
      <c r="W191" s="91">
        <f>'Adroit Sales Summary'!W191+'Asst Agencies'!W191+'STM Web Sales Summary'!W191</f>
        <v>0</v>
      </c>
      <c r="X191" s="91">
        <f>'Adroit Sales Summary'!X191+'Asst Agencies'!X191+'STM Web Sales Summary'!X191</f>
        <v>3</v>
      </c>
      <c r="Y191" s="91">
        <f>'Adroit Sales Summary'!Y191+'Asst Agencies'!Y191+'STM Web Sales Summary'!Y191</f>
        <v>0</v>
      </c>
      <c r="Z191" s="91">
        <f>'Adroit Sales Summary'!Z191+'Asst Agencies'!Z191+'STM Web Sales Summary'!Z191</f>
        <v>1</v>
      </c>
      <c r="AA191" s="91">
        <f>'Adroit Sales Summary'!AA191+'Asst Agencies'!AA191+'STM Web Sales Summary'!AA191</f>
        <v>0</v>
      </c>
      <c r="AB191" s="91">
        <f>'Adroit Sales Summary'!AB191+'Asst Agencies'!AB191+'STM Web Sales Summary'!AB191</f>
        <v>0</v>
      </c>
      <c r="AC191" s="91">
        <f>'Adroit Sales Summary'!AC191+'Asst Agencies'!AC191+'STM Web Sales Summary'!AC191</f>
        <v>1</v>
      </c>
      <c r="AD191" s="91">
        <f>'Adroit Sales Summary'!AD191+'Asst Agencies'!AD191+'STM Web Sales Summary'!AD191</f>
        <v>0</v>
      </c>
      <c r="AE191" s="91">
        <f>'Adroit Sales Summary'!AE191+'Asst Agencies'!AE191+'STM Web Sales Summary'!AE191</f>
        <v>0</v>
      </c>
      <c r="AF191" s="91">
        <f>'Adroit Sales Summary'!AF191+'Asst Agencies'!AF191+'STM Web Sales Summary'!AF191</f>
        <v>0</v>
      </c>
      <c r="AG191" s="91">
        <f>'Adroit Sales Summary'!AG191+'Asst Agencies'!AG191+'STM Web Sales Summary'!AG191</f>
        <v>0</v>
      </c>
      <c r="AH191" s="91">
        <f>'Adroit Sales Summary'!AH191+'Asst Agencies'!AH191+'STM Web Sales Summary'!AH191</f>
        <v>0</v>
      </c>
      <c r="AI191" s="91">
        <f>'Adroit Sales Summary'!AI191+'Asst Agencies'!AI191+'STM Web Sales Summary'!AI191</f>
        <v>0</v>
      </c>
      <c r="AJ191" s="91">
        <f>'Adroit Sales Summary'!AJ191+'Asst Agencies'!AJ191+'STM Web Sales Summary'!AJ191</f>
        <v>0</v>
      </c>
      <c r="AK191" s="91">
        <f>'Adroit Sales Summary'!AK191+'Asst Agencies'!AK191+'STM Web Sales Summary'!AK191</f>
        <v>2</v>
      </c>
      <c r="AL191" s="91">
        <f>'Adroit Sales Summary'!AL191+'Asst Agencies'!AL191+'STM Web Sales Summary'!AL191</f>
        <v>0</v>
      </c>
      <c r="AM191" s="91">
        <f>'Adroit Sales Summary'!AM191+'Asst Agencies'!AM191+'STM Web Sales Summary'!AM191</f>
        <v>0</v>
      </c>
      <c r="AN191" s="91">
        <f>'Adroit Sales Summary'!AN191+'Asst Agencies'!AN191+'STM Web Sales Summary'!AN191</f>
        <v>0</v>
      </c>
      <c r="AO191" s="91">
        <f>'Adroit Sales Summary'!AO191+'Asst Agencies'!AO191+'STM Web Sales Summary'!AO191</f>
        <v>0</v>
      </c>
      <c r="AP191" s="91">
        <f>'Adroit Sales Summary'!AP191+'Asst Agencies'!AP191+'STM Web Sales Summary'!AP191</f>
        <v>0</v>
      </c>
      <c r="AQ191" s="91">
        <f>'Adroit Sales Summary'!AQ191+'Asst Agencies'!AQ191+'STM Web Sales Summary'!AQ191</f>
        <v>0</v>
      </c>
      <c r="AR191" s="91">
        <f>'Adroit Sales Summary'!AR191+'Asst Agencies'!AR191+'STM Web Sales Summary'!AR191</f>
        <v>1</v>
      </c>
      <c r="AS191" s="91">
        <f>'Adroit Sales Summary'!AS191+'Asst Agencies'!AS191+'STM Web Sales Summary'!AS191</f>
        <v>4</v>
      </c>
      <c r="AT191" s="91">
        <f>'Adroit Sales Summary'!AT191+'Asst Agencies'!AT191+'STM Web Sales Summary'!AT191</f>
        <v>0</v>
      </c>
      <c r="AU191" s="91">
        <f>'Adroit Sales Summary'!AU191+'Asst Agencies'!AU191+'STM Web Sales Summary'!AU191</f>
        <v>0</v>
      </c>
      <c r="AV191" s="91">
        <f>'Adroit Sales Summary'!AV191+'Asst Agencies'!AV191+'STM Web Sales Summary'!AV191</f>
        <v>0</v>
      </c>
      <c r="AW191" s="91">
        <f>'Adroit Sales Summary'!AW191+'Asst Agencies'!AW191+'STM Web Sales Summary'!AW191</f>
        <v>0</v>
      </c>
      <c r="AX191" s="91">
        <f>'Adroit Sales Summary'!AX191+'Asst Agencies'!AX191+'STM Web Sales Summary'!AX191</f>
        <v>1</v>
      </c>
      <c r="AY191" s="91">
        <f>'Adroit Sales Summary'!AY191+'Asst Agencies'!AY191+'STM Web Sales Summary'!AY191</f>
        <v>1</v>
      </c>
      <c r="AZ191" s="91">
        <f>'Adroit Sales Summary'!AZ191+'Asst Agencies'!AZ191+'STM Web Sales Summary'!AZ191</f>
        <v>1</v>
      </c>
      <c r="BA191" s="14">
        <f>'Adroit Sales Summary'!BA191+'Asst Agencies'!BA191+'STM Web Sales Summary'!BA191</f>
        <v>21</v>
      </c>
      <c r="BC191" s="91">
        <f>'Adroit Sales Summary'!BB191+'Asst Agencies'!BB191+'Asst Agencies'!BJ191+'Asst Agencies'!BR191+'Asst Agencies'!BZ191+'Asst Agencies'!CH191+'Asst Agencies'!CP191+'STM Web Sales Summary'!BC191</f>
        <v>0</v>
      </c>
      <c r="BD191" s="91">
        <f>'Adroit Sales Summary'!BC191+'Asst Agencies'!BC191+'Asst Agencies'!BK191+'Asst Agencies'!BS191+'Asst Agencies'!CA191+'Asst Agencies'!CI191+'Asst Agencies'!CQ191+'STM Web Sales Summary'!BD191</f>
        <v>0</v>
      </c>
      <c r="BE191" s="91">
        <f>'Adroit Sales Summary'!BD191+'Asst Agencies'!BD191+'Asst Agencies'!BL191+'Asst Agencies'!BT191+'Asst Agencies'!CB191+'Asst Agencies'!CJ191+'Asst Agencies'!CR191+'STM Web Sales Summary'!BE191</f>
        <v>1</v>
      </c>
      <c r="BF191" s="91">
        <f>'Adroit Sales Summary'!BE191+'Asst Agencies'!BE191+'Asst Agencies'!BM191+'Asst Agencies'!BU191+'Asst Agencies'!CC191+'Asst Agencies'!CK191+'Asst Agencies'!CS191+'STM Web Sales Summary'!BF191</f>
        <v>1</v>
      </c>
      <c r="BG191" s="60">
        <f>'Adroit Sales Summary'!BF191+'Asst Agencies'!BF191+'Asst Agencies'!BN191+'Asst Agencies'!BV191+'Asst Agencies'!CD191+'Asst Agencies'!CL191+'Asst Agencies'!CT191+'STM Web Sales Summary'!BG191</f>
        <v>1</v>
      </c>
      <c r="BH191" s="29">
        <f>'Adroit Sales Summary'!BG191+'Asst Agencies'!BG191+'Asst Agencies'!BO191+'Asst Agencies'!BW191+'Asst Agencies'!CE191+'Asst Agencies'!CM191+'Asst Agencies'!CU191+'STM Web Sales Summary'!BH191</f>
        <v>3</v>
      </c>
      <c r="BI191" s="29">
        <f>'Adroit Sales Summary'!BH191+'Asst Agencies'!BH191+'Asst Agencies'!BP191+'Asst Agencies'!BX191+'Asst Agencies'!CF191+'Asst Agencies'!CN191+'Asst Agencies'!CV191+'STM Web Sales Summary'!BI191</f>
        <v>4</v>
      </c>
      <c r="BJ191" s="57">
        <f>'Adroit Sales Summary'!BI191+'Asst Agencies'!BI191+'Asst Agencies'!BQ191+'Asst Agencies'!BY191+'Asst Agencies'!CG191+'Asst Agencies'!CO191+'Asst Agencies'!CW191+'STM Web Sales Summary'!BJ191</f>
        <v>11</v>
      </c>
      <c r="BK191" s="14">
        <f t="shared" si="4"/>
        <v>21</v>
      </c>
      <c r="BL191" s="91">
        <f>'Adroit Sales Summary'!BK191</f>
        <v>1</v>
      </c>
      <c r="BM191" s="91">
        <f t="shared" si="5"/>
        <v>20</v>
      </c>
    </row>
    <row r="192" spans="1:65" x14ac:dyDescent="0.45">
      <c r="A192" s="2">
        <v>42895</v>
      </c>
      <c r="B192" s="91">
        <f>'Adroit Sales Summary'!B192+'Asst Agencies'!B192+'STM Web Sales Summary'!B192</f>
        <v>3</v>
      </c>
      <c r="C192" s="91">
        <f>'Adroit Sales Summary'!C192+'Asst Agencies'!C192+'STM Web Sales Summary'!C192</f>
        <v>0</v>
      </c>
      <c r="D192" s="91">
        <f>'Adroit Sales Summary'!D192+'Asst Agencies'!D192+'STM Web Sales Summary'!D192</f>
        <v>2</v>
      </c>
      <c r="E192" s="91">
        <f>'Adroit Sales Summary'!E192+'Asst Agencies'!E192+'STM Web Sales Summary'!E192</f>
        <v>0</v>
      </c>
      <c r="F192" s="91">
        <f>'Adroit Sales Summary'!F192+'Asst Agencies'!F192+'STM Web Sales Summary'!F192</f>
        <v>0</v>
      </c>
      <c r="G192" s="91">
        <f>'Adroit Sales Summary'!G192+'Asst Agencies'!G192+'STM Web Sales Summary'!G192</f>
        <v>0</v>
      </c>
      <c r="H192" s="91">
        <f>'Adroit Sales Summary'!H192+'Asst Agencies'!H192+'STM Web Sales Summary'!H192</f>
        <v>0</v>
      </c>
      <c r="I192" s="91">
        <f>'Adroit Sales Summary'!I192+'Asst Agencies'!I192+'STM Web Sales Summary'!I192</f>
        <v>0</v>
      </c>
      <c r="J192" s="91">
        <f>'Adroit Sales Summary'!J192+'Asst Agencies'!J192+'STM Web Sales Summary'!J192</f>
        <v>0</v>
      </c>
      <c r="K192" s="91">
        <f>'Adroit Sales Summary'!K192+'Asst Agencies'!K192+'STM Web Sales Summary'!K192</f>
        <v>3</v>
      </c>
      <c r="L192" s="91">
        <f>'Adroit Sales Summary'!L192+'Asst Agencies'!L192+'STM Web Sales Summary'!L192</f>
        <v>1</v>
      </c>
      <c r="M192" s="91">
        <f>'Adroit Sales Summary'!M192+'Asst Agencies'!M192+'STM Web Sales Summary'!M192</f>
        <v>0</v>
      </c>
      <c r="N192" s="91">
        <f>'Adroit Sales Summary'!N192+'Asst Agencies'!N192+'STM Web Sales Summary'!N192</f>
        <v>0</v>
      </c>
      <c r="O192" s="91">
        <f>'Adroit Sales Summary'!O192+'Asst Agencies'!O192+'STM Web Sales Summary'!O192</f>
        <v>3</v>
      </c>
      <c r="P192" s="91">
        <f>'Adroit Sales Summary'!P192+'Asst Agencies'!P192+'STM Web Sales Summary'!P192</f>
        <v>1</v>
      </c>
      <c r="Q192" s="91">
        <f>'Adroit Sales Summary'!Q192+'Asst Agencies'!Q192+'STM Web Sales Summary'!Q192</f>
        <v>0</v>
      </c>
      <c r="R192" s="91">
        <f>'Adroit Sales Summary'!R192+'Asst Agencies'!R192+'STM Web Sales Summary'!R192</f>
        <v>0</v>
      </c>
      <c r="S192" s="91">
        <f>'Adroit Sales Summary'!S192+'Asst Agencies'!S192+'STM Web Sales Summary'!S192</f>
        <v>1</v>
      </c>
      <c r="T192" s="91">
        <f>'Adroit Sales Summary'!T192+'Asst Agencies'!T192+'STM Web Sales Summary'!T192</f>
        <v>0</v>
      </c>
      <c r="U192" s="91">
        <f>'Adroit Sales Summary'!U192+'Asst Agencies'!U192+'STM Web Sales Summary'!U192</f>
        <v>0</v>
      </c>
      <c r="V192" s="91">
        <f>'Adroit Sales Summary'!V192+'Asst Agencies'!V192+'STM Web Sales Summary'!V192</f>
        <v>0</v>
      </c>
      <c r="W192" s="91">
        <f>'Adroit Sales Summary'!W192+'Asst Agencies'!W192+'STM Web Sales Summary'!W192</f>
        <v>0</v>
      </c>
      <c r="X192" s="91">
        <f>'Adroit Sales Summary'!X192+'Asst Agencies'!X192+'STM Web Sales Summary'!X192</f>
        <v>3</v>
      </c>
      <c r="Y192" s="91">
        <f>'Adroit Sales Summary'!Y192+'Asst Agencies'!Y192+'STM Web Sales Summary'!Y192</f>
        <v>0</v>
      </c>
      <c r="Z192" s="91">
        <f>'Adroit Sales Summary'!Z192+'Asst Agencies'!Z192+'STM Web Sales Summary'!Z192</f>
        <v>0</v>
      </c>
      <c r="AA192" s="91">
        <f>'Adroit Sales Summary'!AA192+'Asst Agencies'!AA192+'STM Web Sales Summary'!AA192</f>
        <v>0</v>
      </c>
      <c r="AB192" s="91">
        <f>'Adroit Sales Summary'!AB192+'Asst Agencies'!AB192+'STM Web Sales Summary'!AB192</f>
        <v>0</v>
      </c>
      <c r="AC192" s="91">
        <f>'Adroit Sales Summary'!AC192+'Asst Agencies'!AC192+'STM Web Sales Summary'!AC192</f>
        <v>1</v>
      </c>
      <c r="AD192" s="91">
        <f>'Adroit Sales Summary'!AD192+'Asst Agencies'!AD192+'STM Web Sales Summary'!AD192</f>
        <v>0</v>
      </c>
      <c r="AE192" s="91">
        <f>'Adroit Sales Summary'!AE192+'Asst Agencies'!AE192+'STM Web Sales Summary'!AE192</f>
        <v>0</v>
      </c>
      <c r="AF192" s="91">
        <f>'Adroit Sales Summary'!AF192+'Asst Agencies'!AF192+'STM Web Sales Summary'!AF192</f>
        <v>0</v>
      </c>
      <c r="AG192" s="91">
        <f>'Adroit Sales Summary'!AG192+'Asst Agencies'!AG192+'STM Web Sales Summary'!AG192</f>
        <v>0</v>
      </c>
      <c r="AH192" s="91">
        <f>'Adroit Sales Summary'!AH192+'Asst Agencies'!AH192+'STM Web Sales Summary'!AH192</f>
        <v>0</v>
      </c>
      <c r="AI192" s="91">
        <f>'Adroit Sales Summary'!AI192+'Asst Agencies'!AI192+'STM Web Sales Summary'!AI192</f>
        <v>0</v>
      </c>
      <c r="AJ192" s="91">
        <f>'Adroit Sales Summary'!AJ192+'Asst Agencies'!AJ192+'STM Web Sales Summary'!AJ192</f>
        <v>0</v>
      </c>
      <c r="AK192" s="91">
        <f>'Adroit Sales Summary'!AK192+'Asst Agencies'!AK192+'STM Web Sales Summary'!AK192</f>
        <v>1</v>
      </c>
      <c r="AL192" s="91">
        <f>'Adroit Sales Summary'!AL192+'Asst Agencies'!AL192+'STM Web Sales Summary'!AL192</f>
        <v>0</v>
      </c>
      <c r="AM192" s="91">
        <f>'Adroit Sales Summary'!AM192+'Asst Agencies'!AM192+'STM Web Sales Summary'!AM192</f>
        <v>0</v>
      </c>
      <c r="AN192" s="91">
        <f>'Adroit Sales Summary'!AN192+'Asst Agencies'!AN192+'STM Web Sales Summary'!AN192</f>
        <v>1</v>
      </c>
      <c r="AO192" s="91">
        <f>'Adroit Sales Summary'!AO192+'Asst Agencies'!AO192+'STM Web Sales Summary'!AO192</f>
        <v>0</v>
      </c>
      <c r="AP192" s="91">
        <f>'Adroit Sales Summary'!AP192+'Asst Agencies'!AP192+'STM Web Sales Summary'!AP192</f>
        <v>0</v>
      </c>
      <c r="AQ192" s="91">
        <f>'Adroit Sales Summary'!AQ192+'Asst Agencies'!AQ192+'STM Web Sales Summary'!AQ192</f>
        <v>0</v>
      </c>
      <c r="AR192" s="91">
        <f>'Adroit Sales Summary'!AR192+'Asst Agencies'!AR192+'STM Web Sales Summary'!AR192</f>
        <v>1</v>
      </c>
      <c r="AS192" s="91">
        <f>'Adroit Sales Summary'!AS192+'Asst Agencies'!AS192+'STM Web Sales Summary'!AS192</f>
        <v>5</v>
      </c>
      <c r="AT192" s="91">
        <f>'Adroit Sales Summary'!AT192+'Asst Agencies'!AT192+'STM Web Sales Summary'!AT192</f>
        <v>0</v>
      </c>
      <c r="AU192" s="91">
        <f>'Adroit Sales Summary'!AU192+'Asst Agencies'!AU192+'STM Web Sales Summary'!AU192</f>
        <v>0</v>
      </c>
      <c r="AV192" s="91">
        <f>'Adroit Sales Summary'!AV192+'Asst Agencies'!AV192+'STM Web Sales Summary'!AV192</f>
        <v>3</v>
      </c>
      <c r="AW192" s="91">
        <f>'Adroit Sales Summary'!AW192+'Asst Agencies'!AW192+'STM Web Sales Summary'!AW192</f>
        <v>0</v>
      </c>
      <c r="AX192" s="91">
        <f>'Adroit Sales Summary'!AX192+'Asst Agencies'!AX192+'STM Web Sales Summary'!AX192</f>
        <v>0</v>
      </c>
      <c r="AY192" s="91">
        <f>'Adroit Sales Summary'!AY192+'Asst Agencies'!AY192+'STM Web Sales Summary'!AY192</f>
        <v>0</v>
      </c>
      <c r="AZ192" s="91">
        <f>'Adroit Sales Summary'!AZ192+'Asst Agencies'!AZ192+'STM Web Sales Summary'!AZ192</f>
        <v>0</v>
      </c>
      <c r="BA192" s="14">
        <f>'Adroit Sales Summary'!BA192+'Asst Agencies'!BA192+'STM Web Sales Summary'!BA192</f>
        <v>29</v>
      </c>
      <c r="BC192" s="91">
        <f>'Adroit Sales Summary'!BB192+'Asst Agencies'!BB192+'Asst Agencies'!BJ192+'Asst Agencies'!BR192+'Asst Agencies'!BZ192+'Asst Agencies'!CH192+'Asst Agencies'!CP192+'STM Web Sales Summary'!BC192</f>
        <v>1</v>
      </c>
      <c r="BD192" s="91">
        <f>'Adroit Sales Summary'!BC192+'Asst Agencies'!BC192+'Asst Agencies'!BK192+'Asst Agencies'!BS192+'Asst Agencies'!CA192+'Asst Agencies'!CI192+'Asst Agencies'!CQ192+'STM Web Sales Summary'!BD192</f>
        <v>0</v>
      </c>
      <c r="BE192" s="91">
        <f>'Adroit Sales Summary'!BD192+'Asst Agencies'!BD192+'Asst Agencies'!BL192+'Asst Agencies'!BT192+'Asst Agencies'!CB192+'Asst Agencies'!CJ192+'Asst Agencies'!CR192+'STM Web Sales Summary'!BE192</f>
        <v>1</v>
      </c>
      <c r="BF192" s="91">
        <f>'Adroit Sales Summary'!BE192+'Asst Agencies'!BE192+'Asst Agencies'!BM192+'Asst Agencies'!BU192+'Asst Agencies'!CC192+'Asst Agencies'!CK192+'Asst Agencies'!CS192+'STM Web Sales Summary'!BF192</f>
        <v>2</v>
      </c>
      <c r="BG192" s="60">
        <f>'Adroit Sales Summary'!BF192+'Asst Agencies'!BF192+'Asst Agencies'!BN192+'Asst Agencies'!BV192+'Asst Agencies'!CD192+'Asst Agencies'!CL192+'Asst Agencies'!CT192+'STM Web Sales Summary'!BG192</f>
        <v>2</v>
      </c>
      <c r="BH192" s="29">
        <f>'Adroit Sales Summary'!BG192+'Asst Agencies'!BG192+'Asst Agencies'!BO192+'Asst Agencies'!BW192+'Asst Agencies'!CE192+'Asst Agencies'!CM192+'Asst Agencies'!CU192+'STM Web Sales Summary'!BH192</f>
        <v>2</v>
      </c>
      <c r="BI192" s="29">
        <f>'Adroit Sales Summary'!BH192+'Asst Agencies'!BH192+'Asst Agencies'!BP192+'Asst Agencies'!BX192+'Asst Agencies'!CF192+'Asst Agencies'!CN192+'Asst Agencies'!CV192+'STM Web Sales Summary'!BI192</f>
        <v>7</v>
      </c>
      <c r="BJ192" s="57">
        <f>'Adroit Sales Summary'!BI192+'Asst Agencies'!BI192+'Asst Agencies'!BQ192+'Asst Agencies'!BY192+'Asst Agencies'!CG192+'Asst Agencies'!CO192+'Asst Agencies'!CW192+'STM Web Sales Summary'!BJ192</f>
        <v>14</v>
      </c>
      <c r="BK192" s="14">
        <f t="shared" si="4"/>
        <v>29</v>
      </c>
      <c r="BL192" s="91">
        <f>'Adroit Sales Summary'!BK192</f>
        <v>2</v>
      </c>
      <c r="BM192" s="91">
        <f t="shared" si="5"/>
        <v>27</v>
      </c>
    </row>
    <row r="193" spans="1:65" x14ac:dyDescent="0.45">
      <c r="A193" s="2">
        <v>42896</v>
      </c>
      <c r="B193" s="91">
        <f>'Adroit Sales Summary'!B193+'Asst Agencies'!B193+'STM Web Sales Summary'!B193</f>
        <v>0</v>
      </c>
      <c r="C193" s="91">
        <f>'Adroit Sales Summary'!C193+'Asst Agencies'!C193+'STM Web Sales Summary'!C193</f>
        <v>0</v>
      </c>
      <c r="D193" s="91">
        <f>'Adroit Sales Summary'!D193+'Asst Agencies'!D193+'STM Web Sales Summary'!D193</f>
        <v>0</v>
      </c>
      <c r="E193" s="91">
        <f>'Adroit Sales Summary'!E193+'Asst Agencies'!E193+'STM Web Sales Summary'!E193</f>
        <v>0</v>
      </c>
      <c r="F193" s="91">
        <f>'Adroit Sales Summary'!F193+'Asst Agencies'!F193+'STM Web Sales Summary'!F193</f>
        <v>0</v>
      </c>
      <c r="G193" s="91">
        <f>'Adroit Sales Summary'!G193+'Asst Agencies'!G193+'STM Web Sales Summary'!G193</f>
        <v>0</v>
      </c>
      <c r="H193" s="91">
        <f>'Adroit Sales Summary'!H193+'Asst Agencies'!H193+'STM Web Sales Summary'!H193</f>
        <v>0</v>
      </c>
      <c r="I193" s="91">
        <f>'Adroit Sales Summary'!I193+'Asst Agencies'!I193+'STM Web Sales Summary'!I193</f>
        <v>0</v>
      </c>
      <c r="J193" s="91">
        <f>'Adroit Sales Summary'!J193+'Asst Agencies'!J193+'STM Web Sales Summary'!J193</f>
        <v>0</v>
      </c>
      <c r="K193" s="91">
        <f>'Adroit Sales Summary'!K193+'Asst Agencies'!K193+'STM Web Sales Summary'!K193</f>
        <v>0</v>
      </c>
      <c r="L193" s="91">
        <f>'Adroit Sales Summary'!L193+'Asst Agencies'!L193+'STM Web Sales Summary'!L193</f>
        <v>0</v>
      </c>
      <c r="M193" s="91">
        <f>'Adroit Sales Summary'!M193+'Asst Agencies'!M193+'STM Web Sales Summary'!M193</f>
        <v>0</v>
      </c>
      <c r="N193" s="91">
        <f>'Adroit Sales Summary'!N193+'Asst Agencies'!N193+'STM Web Sales Summary'!N193</f>
        <v>0</v>
      </c>
      <c r="O193" s="91">
        <f>'Adroit Sales Summary'!O193+'Asst Agencies'!O193+'STM Web Sales Summary'!O193</f>
        <v>0</v>
      </c>
      <c r="P193" s="91">
        <f>'Adroit Sales Summary'!P193+'Asst Agencies'!P193+'STM Web Sales Summary'!P193</f>
        <v>0</v>
      </c>
      <c r="Q193" s="91">
        <f>'Adroit Sales Summary'!Q193+'Asst Agencies'!Q193+'STM Web Sales Summary'!Q193</f>
        <v>0</v>
      </c>
      <c r="R193" s="91">
        <f>'Adroit Sales Summary'!R193+'Asst Agencies'!R193+'STM Web Sales Summary'!R193</f>
        <v>0</v>
      </c>
      <c r="S193" s="91">
        <f>'Adroit Sales Summary'!S193+'Asst Agencies'!S193+'STM Web Sales Summary'!S193</f>
        <v>0</v>
      </c>
      <c r="T193" s="91">
        <f>'Adroit Sales Summary'!T193+'Asst Agencies'!T193+'STM Web Sales Summary'!T193</f>
        <v>0</v>
      </c>
      <c r="U193" s="91">
        <f>'Adroit Sales Summary'!U193+'Asst Agencies'!U193+'STM Web Sales Summary'!U193</f>
        <v>0</v>
      </c>
      <c r="V193" s="91">
        <f>'Adroit Sales Summary'!V193+'Asst Agencies'!V193+'STM Web Sales Summary'!V193</f>
        <v>0</v>
      </c>
      <c r="W193" s="91">
        <f>'Adroit Sales Summary'!W193+'Asst Agencies'!W193+'STM Web Sales Summary'!W193</f>
        <v>0</v>
      </c>
      <c r="X193" s="91">
        <f>'Adroit Sales Summary'!X193+'Asst Agencies'!X193+'STM Web Sales Summary'!X193</f>
        <v>1</v>
      </c>
      <c r="Y193" s="91">
        <f>'Adroit Sales Summary'!Y193+'Asst Agencies'!Y193+'STM Web Sales Summary'!Y193</f>
        <v>0</v>
      </c>
      <c r="Z193" s="91">
        <f>'Adroit Sales Summary'!Z193+'Asst Agencies'!Z193+'STM Web Sales Summary'!Z193</f>
        <v>0</v>
      </c>
      <c r="AA193" s="91">
        <f>'Adroit Sales Summary'!AA193+'Asst Agencies'!AA193+'STM Web Sales Summary'!AA193</f>
        <v>0</v>
      </c>
      <c r="AB193" s="91">
        <f>'Adroit Sales Summary'!AB193+'Asst Agencies'!AB193+'STM Web Sales Summary'!AB193</f>
        <v>0</v>
      </c>
      <c r="AC193" s="91">
        <f>'Adroit Sales Summary'!AC193+'Asst Agencies'!AC193+'STM Web Sales Summary'!AC193</f>
        <v>0</v>
      </c>
      <c r="AD193" s="91">
        <f>'Adroit Sales Summary'!AD193+'Asst Agencies'!AD193+'STM Web Sales Summary'!AD193</f>
        <v>0</v>
      </c>
      <c r="AE193" s="91">
        <f>'Adroit Sales Summary'!AE193+'Asst Agencies'!AE193+'STM Web Sales Summary'!AE193</f>
        <v>0</v>
      </c>
      <c r="AF193" s="91">
        <f>'Adroit Sales Summary'!AF193+'Asst Agencies'!AF193+'STM Web Sales Summary'!AF193</f>
        <v>0</v>
      </c>
      <c r="AG193" s="91">
        <f>'Adroit Sales Summary'!AG193+'Asst Agencies'!AG193+'STM Web Sales Summary'!AG193</f>
        <v>0</v>
      </c>
      <c r="AH193" s="91">
        <f>'Adroit Sales Summary'!AH193+'Asst Agencies'!AH193+'STM Web Sales Summary'!AH193</f>
        <v>0</v>
      </c>
      <c r="AI193" s="91">
        <f>'Adroit Sales Summary'!AI193+'Asst Agencies'!AI193+'STM Web Sales Summary'!AI193</f>
        <v>0</v>
      </c>
      <c r="AJ193" s="91">
        <f>'Adroit Sales Summary'!AJ193+'Asst Agencies'!AJ193+'STM Web Sales Summary'!AJ193</f>
        <v>0</v>
      </c>
      <c r="AK193" s="91">
        <f>'Adroit Sales Summary'!AK193+'Asst Agencies'!AK193+'STM Web Sales Summary'!AK193</f>
        <v>0</v>
      </c>
      <c r="AL193" s="91">
        <f>'Adroit Sales Summary'!AL193+'Asst Agencies'!AL193+'STM Web Sales Summary'!AL193</f>
        <v>0</v>
      </c>
      <c r="AM193" s="91">
        <f>'Adroit Sales Summary'!AM193+'Asst Agencies'!AM193+'STM Web Sales Summary'!AM193</f>
        <v>0</v>
      </c>
      <c r="AN193" s="91">
        <f>'Adroit Sales Summary'!AN193+'Asst Agencies'!AN193+'STM Web Sales Summary'!AN193</f>
        <v>0</v>
      </c>
      <c r="AO193" s="91">
        <f>'Adroit Sales Summary'!AO193+'Asst Agencies'!AO193+'STM Web Sales Summary'!AO193</f>
        <v>0</v>
      </c>
      <c r="AP193" s="91">
        <f>'Adroit Sales Summary'!AP193+'Asst Agencies'!AP193+'STM Web Sales Summary'!AP193</f>
        <v>0</v>
      </c>
      <c r="AQ193" s="91">
        <f>'Adroit Sales Summary'!AQ193+'Asst Agencies'!AQ193+'STM Web Sales Summary'!AQ193</f>
        <v>0</v>
      </c>
      <c r="AR193" s="91">
        <f>'Adroit Sales Summary'!AR193+'Asst Agencies'!AR193+'STM Web Sales Summary'!AR193</f>
        <v>0</v>
      </c>
      <c r="AS193" s="91">
        <f>'Adroit Sales Summary'!AS193+'Asst Agencies'!AS193+'STM Web Sales Summary'!AS193</f>
        <v>1</v>
      </c>
      <c r="AT193" s="91">
        <f>'Adroit Sales Summary'!AT193+'Asst Agencies'!AT193+'STM Web Sales Summary'!AT193</f>
        <v>0</v>
      </c>
      <c r="AU193" s="91">
        <f>'Adroit Sales Summary'!AU193+'Asst Agencies'!AU193+'STM Web Sales Summary'!AU193</f>
        <v>0</v>
      </c>
      <c r="AV193" s="91">
        <f>'Adroit Sales Summary'!AV193+'Asst Agencies'!AV193+'STM Web Sales Summary'!AV193</f>
        <v>0</v>
      </c>
      <c r="AW193" s="91">
        <f>'Adroit Sales Summary'!AW193+'Asst Agencies'!AW193+'STM Web Sales Summary'!AW193</f>
        <v>0</v>
      </c>
      <c r="AX193" s="91">
        <f>'Adroit Sales Summary'!AX193+'Asst Agencies'!AX193+'STM Web Sales Summary'!AX193</f>
        <v>0</v>
      </c>
      <c r="AY193" s="91">
        <f>'Adroit Sales Summary'!AY193+'Asst Agencies'!AY193+'STM Web Sales Summary'!AY193</f>
        <v>0</v>
      </c>
      <c r="AZ193" s="91">
        <f>'Adroit Sales Summary'!AZ193+'Asst Agencies'!AZ193+'STM Web Sales Summary'!AZ193</f>
        <v>0</v>
      </c>
      <c r="BA193" s="14">
        <f>'Adroit Sales Summary'!BA193+'Asst Agencies'!BA193+'STM Web Sales Summary'!BA193</f>
        <v>2</v>
      </c>
      <c r="BC193" s="91">
        <f>'Adroit Sales Summary'!BB193+'Asst Agencies'!BB193+'Asst Agencies'!BJ193+'Asst Agencies'!BR193+'Asst Agencies'!BZ193+'Asst Agencies'!CH193+'Asst Agencies'!CP193+'STM Web Sales Summary'!BC193</f>
        <v>0</v>
      </c>
      <c r="BD193" s="91">
        <f>'Adroit Sales Summary'!BC193+'Asst Agencies'!BC193+'Asst Agencies'!BK193+'Asst Agencies'!BS193+'Asst Agencies'!CA193+'Asst Agencies'!CI193+'Asst Agencies'!CQ193+'STM Web Sales Summary'!BD193</f>
        <v>0</v>
      </c>
      <c r="BE193" s="91">
        <f>'Adroit Sales Summary'!BD193+'Asst Agencies'!BD193+'Asst Agencies'!BL193+'Asst Agencies'!BT193+'Asst Agencies'!CB193+'Asst Agencies'!CJ193+'Asst Agencies'!CR193+'STM Web Sales Summary'!BE193</f>
        <v>0</v>
      </c>
      <c r="BF193" s="91">
        <f>'Adroit Sales Summary'!BE193+'Asst Agencies'!BE193+'Asst Agencies'!BM193+'Asst Agencies'!BU193+'Asst Agencies'!CC193+'Asst Agencies'!CK193+'Asst Agencies'!CS193+'STM Web Sales Summary'!BF193</f>
        <v>1</v>
      </c>
      <c r="BG193" s="60">
        <f>'Adroit Sales Summary'!BF193+'Asst Agencies'!BF193+'Asst Agencies'!BN193+'Asst Agencies'!BV193+'Asst Agencies'!CD193+'Asst Agencies'!CL193+'Asst Agencies'!CT193+'STM Web Sales Summary'!BG193</f>
        <v>0</v>
      </c>
      <c r="BH193" s="29">
        <f>'Adroit Sales Summary'!BG193+'Asst Agencies'!BG193+'Asst Agencies'!BO193+'Asst Agencies'!BW193+'Asst Agencies'!CE193+'Asst Agencies'!CM193+'Asst Agencies'!CU193+'STM Web Sales Summary'!BH193</f>
        <v>0</v>
      </c>
      <c r="BI193" s="29">
        <f>'Adroit Sales Summary'!BH193+'Asst Agencies'!BH193+'Asst Agencies'!BP193+'Asst Agencies'!BX193+'Asst Agencies'!CF193+'Asst Agencies'!CN193+'Asst Agencies'!CV193+'STM Web Sales Summary'!BI193</f>
        <v>0</v>
      </c>
      <c r="BJ193" s="57">
        <f>'Adroit Sales Summary'!BI193+'Asst Agencies'!BI193+'Asst Agencies'!BQ193+'Asst Agencies'!BY193+'Asst Agencies'!CG193+'Asst Agencies'!CO193+'Asst Agencies'!CW193+'STM Web Sales Summary'!BJ193</f>
        <v>1</v>
      </c>
      <c r="BK193" s="14">
        <f t="shared" si="4"/>
        <v>2</v>
      </c>
      <c r="BL193" s="91">
        <f>'Adroit Sales Summary'!BK193</f>
        <v>0</v>
      </c>
      <c r="BM193" s="91">
        <f t="shared" si="5"/>
        <v>2</v>
      </c>
    </row>
    <row r="194" spans="1:65" s="18" customFormat="1" x14ac:dyDescent="0.45">
      <c r="A194" s="3" t="s">
        <v>58</v>
      </c>
      <c r="B194" s="18">
        <f>'Adroit Sales Summary'!B194+'Asst Agencies'!B194+'STM Web Sales Summary'!B194</f>
        <v>6</v>
      </c>
      <c r="C194" s="18">
        <f>'Adroit Sales Summary'!C194+'Asst Agencies'!C194+'STM Web Sales Summary'!C194</f>
        <v>0</v>
      </c>
      <c r="D194" s="18">
        <f>'Adroit Sales Summary'!D194+'Asst Agencies'!D194+'STM Web Sales Summary'!D194</f>
        <v>7</v>
      </c>
      <c r="E194" s="18">
        <f>'Adroit Sales Summary'!E194+'Asst Agencies'!E194+'STM Web Sales Summary'!E194</f>
        <v>0</v>
      </c>
      <c r="F194" s="18">
        <f>'Adroit Sales Summary'!F194+'Asst Agencies'!F194+'STM Web Sales Summary'!F194</f>
        <v>0</v>
      </c>
      <c r="G194" s="18">
        <f>'Adroit Sales Summary'!G194+'Asst Agencies'!G194+'STM Web Sales Summary'!G194</f>
        <v>0</v>
      </c>
      <c r="H194" s="18">
        <f>'Adroit Sales Summary'!H194+'Asst Agencies'!H194+'STM Web Sales Summary'!H194</f>
        <v>0</v>
      </c>
      <c r="I194" s="18">
        <f>'Adroit Sales Summary'!I194+'Asst Agencies'!I194+'STM Web Sales Summary'!I194</f>
        <v>0</v>
      </c>
      <c r="J194" s="18">
        <f>'Adroit Sales Summary'!J194+'Asst Agencies'!J194+'STM Web Sales Summary'!J194</f>
        <v>2</v>
      </c>
      <c r="K194" s="18">
        <f>'Adroit Sales Summary'!K194+'Asst Agencies'!K194+'STM Web Sales Summary'!K194</f>
        <v>10</v>
      </c>
      <c r="L194" s="18">
        <f>'Adroit Sales Summary'!L194+'Asst Agencies'!L194+'STM Web Sales Summary'!L194</f>
        <v>8</v>
      </c>
      <c r="M194" s="18">
        <f>'Adroit Sales Summary'!M194+'Asst Agencies'!M194+'STM Web Sales Summary'!M194</f>
        <v>0</v>
      </c>
      <c r="N194" s="18">
        <f>'Adroit Sales Summary'!N194+'Asst Agencies'!N194+'STM Web Sales Summary'!N194</f>
        <v>0</v>
      </c>
      <c r="O194" s="18">
        <f>'Adroit Sales Summary'!O194+'Asst Agencies'!O194+'STM Web Sales Summary'!O194</f>
        <v>13</v>
      </c>
      <c r="P194" s="18">
        <f>'Adroit Sales Summary'!P194+'Asst Agencies'!P194+'STM Web Sales Summary'!P194</f>
        <v>1</v>
      </c>
      <c r="Q194" s="18">
        <f>'Adroit Sales Summary'!Q194+'Asst Agencies'!Q194+'STM Web Sales Summary'!Q194</f>
        <v>0</v>
      </c>
      <c r="R194" s="18">
        <f>'Adroit Sales Summary'!R194+'Asst Agencies'!R194+'STM Web Sales Summary'!R194</f>
        <v>0</v>
      </c>
      <c r="S194" s="18">
        <f>'Adroit Sales Summary'!S194+'Asst Agencies'!S194+'STM Web Sales Summary'!S194</f>
        <v>4</v>
      </c>
      <c r="T194" s="18">
        <f>'Adroit Sales Summary'!T194+'Asst Agencies'!T194+'STM Web Sales Summary'!T194</f>
        <v>0</v>
      </c>
      <c r="U194" s="18">
        <f>'Adroit Sales Summary'!U194+'Asst Agencies'!U194+'STM Web Sales Summary'!U194</f>
        <v>0</v>
      </c>
      <c r="V194" s="18">
        <f>'Adroit Sales Summary'!V194+'Asst Agencies'!V194+'STM Web Sales Summary'!V194</f>
        <v>0</v>
      </c>
      <c r="W194" s="18">
        <f>'Adroit Sales Summary'!W194+'Asst Agencies'!W194+'STM Web Sales Summary'!W194</f>
        <v>0</v>
      </c>
      <c r="X194" s="18">
        <f>'Adroit Sales Summary'!X194+'Asst Agencies'!X194+'STM Web Sales Summary'!X194</f>
        <v>9</v>
      </c>
      <c r="Y194" s="18">
        <f>'Adroit Sales Summary'!Y194+'Asst Agencies'!Y194+'STM Web Sales Summary'!Y194</f>
        <v>0</v>
      </c>
      <c r="Z194" s="18">
        <f>'Adroit Sales Summary'!Z194+'Asst Agencies'!Z194+'STM Web Sales Summary'!Z194</f>
        <v>1</v>
      </c>
      <c r="AA194" s="18">
        <f>'Adroit Sales Summary'!AA194+'Asst Agencies'!AA194+'STM Web Sales Summary'!AA194</f>
        <v>0</v>
      </c>
      <c r="AB194" s="18">
        <f>'Adroit Sales Summary'!AB194+'Asst Agencies'!AB194+'STM Web Sales Summary'!AB194</f>
        <v>0</v>
      </c>
      <c r="AC194" s="18">
        <f>'Adroit Sales Summary'!AC194+'Asst Agencies'!AC194+'STM Web Sales Summary'!AC194</f>
        <v>3</v>
      </c>
      <c r="AD194" s="18">
        <f>'Adroit Sales Summary'!AD194+'Asst Agencies'!AD194+'STM Web Sales Summary'!AD194</f>
        <v>0</v>
      </c>
      <c r="AE194" s="18">
        <f>'Adroit Sales Summary'!AE194+'Asst Agencies'!AE194+'STM Web Sales Summary'!AE194</f>
        <v>0</v>
      </c>
      <c r="AF194" s="18">
        <f>'Adroit Sales Summary'!AF194+'Asst Agencies'!AF194+'STM Web Sales Summary'!AF194</f>
        <v>0</v>
      </c>
      <c r="AG194" s="18">
        <f>'Adroit Sales Summary'!AG194+'Asst Agencies'!AG194+'STM Web Sales Summary'!AG194</f>
        <v>0</v>
      </c>
      <c r="AH194" s="18">
        <f>'Adroit Sales Summary'!AH194+'Asst Agencies'!AH194+'STM Web Sales Summary'!AH194</f>
        <v>0</v>
      </c>
      <c r="AI194" s="18">
        <f>'Adroit Sales Summary'!AI194+'Asst Agencies'!AI194+'STM Web Sales Summary'!AI194</f>
        <v>0</v>
      </c>
      <c r="AJ194" s="18">
        <f>'Adroit Sales Summary'!AJ194+'Asst Agencies'!AJ194+'STM Web Sales Summary'!AJ194</f>
        <v>0</v>
      </c>
      <c r="AK194" s="18">
        <f>'Adroit Sales Summary'!AK194+'Asst Agencies'!AK194+'STM Web Sales Summary'!AK194</f>
        <v>11</v>
      </c>
      <c r="AL194" s="18">
        <f>'Adroit Sales Summary'!AL194+'Asst Agencies'!AL194+'STM Web Sales Summary'!AL194</f>
        <v>1</v>
      </c>
      <c r="AM194" s="18">
        <f>'Adroit Sales Summary'!AM194+'Asst Agencies'!AM194+'STM Web Sales Summary'!AM194</f>
        <v>0</v>
      </c>
      <c r="AN194" s="18">
        <f>'Adroit Sales Summary'!AN194+'Asst Agencies'!AN194+'STM Web Sales Summary'!AN194</f>
        <v>5</v>
      </c>
      <c r="AO194" s="18">
        <f>'Adroit Sales Summary'!AO194+'Asst Agencies'!AO194+'STM Web Sales Summary'!AO194</f>
        <v>0</v>
      </c>
      <c r="AP194" s="18">
        <f>'Adroit Sales Summary'!AP194+'Asst Agencies'!AP194+'STM Web Sales Summary'!AP194</f>
        <v>0</v>
      </c>
      <c r="AQ194" s="18">
        <f>'Adroit Sales Summary'!AQ194+'Asst Agencies'!AQ194+'STM Web Sales Summary'!AQ194</f>
        <v>0</v>
      </c>
      <c r="AR194" s="18">
        <f>'Adroit Sales Summary'!AR194+'Asst Agencies'!AR194+'STM Web Sales Summary'!AR194</f>
        <v>7</v>
      </c>
      <c r="AS194" s="18">
        <f>'Adroit Sales Summary'!AS194+'Asst Agencies'!AS194+'STM Web Sales Summary'!AS194</f>
        <v>32</v>
      </c>
      <c r="AT194" s="18">
        <f>'Adroit Sales Summary'!AT194+'Asst Agencies'!AT194+'STM Web Sales Summary'!AT194</f>
        <v>0</v>
      </c>
      <c r="AU194" s="18">
        <f>'Adroit Sales Summary'!AU194+'Asst Agencies'!AU194+'STM Web Sales Summary'!AU194</f>
        <v>0</v>
      </c>
      <c r="AV194" s="18">
        <f>'Adroit Sales Summary'!AV194+'Asst Agencies'!AV194+'STM Web Sales Summary'!AV194</f>
        <v>7</v>
      </c>
      <c r="AW194" s="18">
        <f>'Adroit Sales Summary'!AW194+'Asst Agencies'!AW194+'STM Web Sales Summary'!AW194</f>
        <v>0</v>
      </c>
      <c r="AX194" s="18">
        <f>'Adroit Sales Summary'!AX194+'Asst Agencies'!AX194+'STM Web Sales Summary'!AX194</f>
        <v>5</v>
      </c>
      <c r="AY194" s="18">
        <f>'Adroit Sales Summary'!AY194+'Asst Agencies'!AY194+'STM Web Sales Summary'!AY194</f>
        <v>8</v>
      </c>
      <c r="AZ194" s="18">
        <f>'Adroit Sales Summary'!AZ194+'Asst Agencies'!AZ194+'STM Web Sales Summary'!AZ194</f>
        <v>2</v>
      </c>
      <c r="BA194" s="18">
        <f>SUM(BA187:BA193)</f>
        <v>142</v>
      </c>
      <c r="BC194" s="18">
        <f>'Adroit Sales Summary'!BB194+'Asst Agencies'!BB194+'Asst Agencies'!BJ194+'Asst Agencies'!BR194+'Asst Agencies'!BZ194+'Asst Agencies'!CH194+'Asst Agencies'!CP194+'STM Web Sales Summary'!BC194</f>
        <v>1</v>
      </c>
      <c r="BD194" s="18">
        <f>'Adroit Sales Summary'!BC194+'Asst Agencies'!BC194+'Asst Agencies'!BK194+'Asst Agencies'!BS194+'Asst Agencies'!CA194+'Asst Agencies'!CI194+'Asst Agencies'!CQ194+'STM Web Sales Summary'!BD194</f>
        <v>0</v>
      </c>
      <c r="BE194" s="18">
        <f>'Adroit Sales Summary'!BD194+'Asst Agencies'!BD194+'Asst Agencies'!BL194+'Asst Agencies'!BT194+'Asst Agencies'!CB194+'Asst Agencies'!CJ194+'Asst Agencies'!CR194+'STM Web Sales Summary'!BE194</f>
        <v>8</v>
      </c>
      <c r="BF194" s="18">
        <f>'Adroit Sales Summary'!BE194+'Asst Agencies'!BE194+'Asst Agencies'!BM194+'Asst Agencies'!BU194+'Asst Agencies'!CC194+'Asst Agencies'!CK194+'Asst Agencies'!CS194+'STM Web Sales Summary'!BF194</f>
        <v>10</v>
      </c>
      <c r="BG194" s="61">
        <f>'Adroit Sales Summary'!BF194+'Asst Agencies'!BF194+'Asst Agencies'!BN194+'Asst Agencies'!BV194+'Asst Agencies'!CD194+'Asst Agencies'!CL194+'Asst Agencies'!CT194+'STM Web Sales Summary'!BG194</f>
        <v>12</v>
      </c>
      <c r="BH194" s="32">
        <f>'Adroit Sales Summary'!BG194+'Asst Agencies'!BG194+'Asst Agencies'!BO194+'Asst Agencies'!BW194+'Asst Agencies'!CE194+'Asst Agencies'!CM194+'Asst Agencies'!CU194+'STM Web Sales Summary'!BH194</f>
        <v>15</v>
      </c>
      <c r="BI194" s="32">
        <f>'Adroit Sales Summary'!BH194+'Asst Agencies'!BH194+'Asst Agencies'!BP194+'Asst Agencies'!BX194+'Asst Agencies'!CF194+'Asst Agencies'!CN194+'Asst Agencies'!CV194+'STM Web Sales Summary'!BI194</f>
        <v>38</v>
      </c>
      <c r="BJ194" s="58">
        <f>'Adroit Sales Summary'!BI194+'Asst Agencies'!BI194+'Asst Agencies'!BQ194+'Asst Agencies'!BY194+'Asst Agencies'!CG194+'Asst Agencies'!CO194+'Asst Agencies'!CW194+'STM Web Sales Summary'!BJ194</f>
        <v>58</v>
      </c>
      <c r="BK194" s="18">
        <f>SUM(BK187:BK193)</f>
        <v>142</v>
      </c>
      <c r="BL194" s="18">
        <f>'Adroit Sales Summary'!BK194</f>
        <v>20</v>
      </c>
      <c r="BM194" s="18">
        <f t="shared" si="5"/>
        <v>122</v>
      </c>
    </row>
    <row r="195" spans="1:65" x14ac:dyDescent="0.45">
      <c r="A195" s="2">
        <v>42897</v>
      </c>
      <c r="B195" s="91">
        <f>'Adroit Sales Summary'!B195+'Asst Agencies'!B195+'STM Web Sales Summary'!B195</f>
        <v>0</v>
      </c>
      <c r="C195" s="91">
        <f>'Adroit Sales Summary'!C195+'Asst Agencies'!C195+'STM Web Sales Summary'!C195</f>
        <v>0</v>
      </c>
      <c r="D195" s="91">
        <f>'Adroit Sales Summary'!D195+'Asst Agencies'!D195+'STM Web Sales Summary'!D195</f>
        <v>0</v>
      </c>
      <c r="E195" s="91">
        <f>'Adroit Sales Summary'!E195+'Asst Agencies'!E195+'STM Web Sales Summary'!E195</f>
        <v>0</v>
      </c>
      <c r="F195" s="91">
        <f>'Adroit Sales Summary'!F195+'Asst Agencies'!F195+'STM Web Sales Summary'!F195</f>
        <v>0</v>
      </c>
      <c r="G195" s="91">
        <f>'Adroit Sales Summary'!G195+'Asst Agencies'!G195+'STM Web Sales Summary'!G195</f>
        <v>0</v>
      </c>
      <c r="H195" s="91">
        <f>'Adroit Sales Summary'!H195+'Asst Agencies'!H195+'STM Web Sales Summary'!H195</f>
        <v>0</v>
      </c>
      <c r="I195" s="91">
        <f>'Adroit Sales Summary'!I195+'Asst Agencies'!I195+'STM Web Sales Summary'!I195</f>
        <v>1</v>
      </c>
      <c r="J195" s="91">
        <f>'Adroit Sales Summary'!J195+'Asst Agencies'!J195+'STM Web Sales Summary'!J195</f>
        <v>0</v>
      </c>
      <c r="K195" s="91">
        <f>'Adroit Sales Summary'!K195+'Asst Agencies'!K195+'STM Web Sales Summary'!K195</f>
        <v>1</v>
      </c>
      <c r="L195" s="91">
        <f>'Adroit Sales Summary'!L195+'Asst Agencies'!L195+'STM Web Sales Summary'!L195</f>
        <v>0</v>
      </c>
      <c r="M195" s="91">
        <f>'Adroit Sales Summary'!M195+'Asst Agencies'!M195+'STM Web Sales Summary'!M195</f>
        <v>0</v>
      </c>
      <c r="N195" s="91">
        <f>'Adroit Sales Summary'!N195+'Asst Agencies'!N195+'STM Web Sales Summary'!N195</f>
        <v>0</v>
      </c>
      <c r="O195" s="91">
        <f>'Adroit Sales Summary'!O195+'Asst Agencies'!O195+'STM Web Sales Summary'!O195</f>
        <v>0</v>
      </c>
      <c r="P195" s="91">
        <f>'Adroit Sales Summary'!P195+'Asst Agencies'!P195+'STM Web Sales Summary'!P195</f>
        <v>0</v>
      </c>
      <c r="Q195" s="91">
        <f>'Adroit Sales Summary'!Q195+'Asst Agencies'!Q195+'STM Web Sales Summary'!Q195</f>
        <v>0</v>
      </c>
      <c r="R195" s="91">
        <f>'Adroit Sales Summary'!R195+'Asst Agencies'!R195+'STM Web Sales Summary'!R195</f>
        <v>0</v>
      </c>
      <c r="S195" s="91">
        <f>'Adroit Sales Summary'!S195+'Asst Agencies'!S195+'STM Web Sales Summary'!S195</f>
        <v>0</v>
      </c>
      <c r="T195" s="91">
        <f>'Adroit Sales Summary'!T195+'Asst Agencies'!T195+'STM Web Sales Summary'!T195</f>
        <v>0</v>
      </c>
      <c r="U195" s="91">
        <f>'Adroit Sales Summary'!U195+'Asst Agencies'!U195+'STM Web Sales Summary'!U195</f>
        <v>0</v>
      </c>
      <c r="V195" s="91">
        <f>'Adroit Sales Summary'!V195+'Asst Agencies'!V195+'STM Web Sales Summary'!V195</f>
        <v>0</v>
      </c>
      <c r="W195" s="91">
        <f>'Adroit Sales Summary'!W195+'Asst Agencies'!W195+'STM Web Sales Summary'!W195</f>
        <v>0</v>
      </c>
      <c r="X195" s="91">
        <f>'Adroit Sales Summary'!X195+'Asst Agencies'!X195+'STM Web Sales Summary'!X195</f>
        <v>0</v>
      </c>
      <c r="Y195" s="91">
        <f>'Adroit Sales Summary'!Y195+'Asst Agencies'!Y195+'STM Web Sales Summary'!Y195</f>
        <v>0</v>
      </c>
      <c r="Z195" s="91">
        <f>'Adroit Sales Summary'!Z195+'Asst Agencies'!Z195+'STM Web Sales Summary'!Z195</f>
        <v>0</v>
      </c>
      <c r="AA195" s="91">
        <f>'Adroit Sales Summary'!AA195+'Asst Agencies'!AA195+'STM Web Sales Summary'!AA195</f>
        <v>0</v>
      </c>
      <c r="AB195" s="91">
        <f>'Adroit Sales Summary'!AB195+'Asst Agencies'!AB195+'STM Web Sales Summary'!AB195</f>
        <v>0</v>
      </c>
      <c r="AC195" s="91">
        <f>'Adroit Sales Summary'!AC195+'Asst Agencies'!AC195+'STM Web Sales Summary'!AC195</f>
        <v>0</v>
      </c>
      <c r="AD195" s="91">
        <f>'Adroit Sales Summary'!AD195+'Asst Agencies'!AD195+'STM Web Sales Summary'!AD195</f>
        <v>0</v>
      </c>
      <c r="AE195" s="91">
        <f>'Adroit Sales Summary'!AE195+'Asst Agencies'!AE195+'STM Web Sales Summary'!AE195</f>
        <v>0</v>
      </c>
      <c r="AF195" s="91">
        <f>'Adroit Sales Summary'!AF195+'Asst Agencies'!AF195+'STM Web Sales Summary'!AF195</f>
        <v>0</v>
      </c>
      <c r="AG195" s="91">
        <f>'Adroit Sales Summary'!AG195+'Asst Agencies'!AG195+'STM Web Sales Summary'!AG195</f>
        <v>0</v>
      </c>
      <c r="AH195" s="91">
        <f>'Adroit Sales Summary'!AH195+'Asst Agencies'!AH195+'STM Web Sales Summary'!AH195</f>
        <v>0</v>
      </c>
      <c r="AI195" s="91">
        <f>'Adroit Sales Summary'!AI195+'Asst Agencies'!AI195+'STM Web Sales Summary'!AI195</f>
        <v>0</v>
      </c>
      <c r="AJ195" s="91">
        <f>'Adroit Sales Summary'!AJ195+'Asst Agencies'!AJ195+'STM Web Sales Summary'!AJ195</f>
        <v>0</v>
      </c>
      <c r="AK195" s="91">
        <f>'Adroit Sales Summary'!AK195+'Asst Agencies'!AK195+'STM Web Sales Summary'!AK195</f>
        <v>0</v>
      </c>
      <c r="AL195" s="91">
        <f>'Adroit Sales Summary'!AL195+'Asst Agencies'!AL195+'STM Web Sales Summary'!AL195</f>
        <v>0</v>
      </c>
      <c r="AM195" s="91">
        <f>'Adroit Sales Summary'!AM195+'Asst Agencies'!AM195+'STM Web Sales Summary'!AM195</f>
        <v>0</v>
      </c>
      <c r="AN195" s="91">
        <f>'Adroit Sales Summary'!AN195+'Asst Agencies'!AN195+'STM Web Sales Summary'!AN195</f>
        <v>1</v>
      </c>
      <c r="AO195" s="91">
        <f>'Adroit Sales Summary'!AO195+'Asst Agencies'!AO195+'STM Web Sales Summary'!AO195</f>
        <v>0</v>
      </c>
      <c r="AP195" s="91">
        <f>'Adroit Sales Summary'!AP195+'Asst Agencies'!AP195+'STM Web Sales Summary'!AP195</f>
        <v>0</v>
      </c>
      <c r="AQ195" s="91">
        <f>'Adroit Sales Summary'!AQ195+'Asst Agencies'!AQ195+'STM Web Sales Summary'!AQ195</f>
        <v>0</v>
      </c>
      <c r="AR195" s="91">
        <f>'Adroit Sales Summary'!AR195+'Asst Agencies'!AR195+'STM Web Sales Summary'!AR195</f>
        <v>0</v>
      </c>
      <c r="AS195" s="91">
        <f>'Adroit Sales Summary'!AS195+'Asst Agencies'!AS195+'STM Web Sales Summary'!AS195</f>
        <v>0</v>
      </c>
      <c r="AT195" s="91">
        <f>'Adroit Sales Summary'!AT195+'Asst Agencies'!AT195+'STM Web Sales Summary'!AT195</f>
        <v>0</v>
      </c>
      <c r="AU195" s="91">
        <f>'Adroit Sales Summary'!AU195+'Asst Agencies'!AU195+'STM Web Sales Summary'!AU195</f>
        <v>0</v>
      </c>
      <c r="AV195" s="91">
        <f>'Adroit Sales Summary'!AV195+'Asst Agencies'!AV195+'STM Web Sales Summary'!AV195</f>
        <v>0</v>
      </c>
      <c r="AW195" s="91">
        <f>'Adroit Sales Summary'!AW195+'Asst Agencies'!AW195+'STM Web Sales Summary'!AW195</f>
        <v>0</v>
      </c>
      <c r="AX195" s="91">
        <f>'Adroit Sales Summary'!AX195+'Asst Agencies'!AX195+'STM Web Sales Summary'!AX195</f>
        <v>0</v>
      </c>
      <c r="AY195" s="91">
        <f>'Adroit Sales Summary'!AY195+'Asst Agencies'!AY195+'STM Web Sales Summary'!AY195</f>
        <v>0</v>
      </c>
      <c r="AZ195" s="91">
        <f>'Adroit Sales Summary'!AZ195+'Asst Agencies'!AZ195+'STM Web Sales Summary'!AZ195</f>
        <v>0</v>
      </c>
      <c r="BA195" s="14">
        <f>'Adroit Sales Summary'!BA195+'Asst Agencies'!BA195+'STM Web Sales Summary'!BA195</f>
        <v>3</v>
      </c>
      <c r="BC195" s="91">
        <f>'Adroit Sales Summary'!BB195+'Asst Agencies'!BB195+'Asst Agencies'!BJ195+'Asst Agencies'!BR195+'Asst Agencies'!BZ195+'Asst Agencies'!CH195+'Asst Agencies'!CP195+'STM Web Sales Summary'!BC195</f>
        <v>0</v>
      </c>
      <c r="BD195" s="91">
        <f>'Adroit Sales Summary'!BC195+'Asst Agencies'!BC195+'Asst Agencies'!BK195+'Asst Agencies'!BS195+'Asst Agencies'!CA195+'Asst Agencies'!CI195+'Asst Agencies'!CQ195+'STM Web Sales Summary'!BD195</f>
        <v>0</v>
      </c>
      <c r="BE195" s="91">
        <f>'Adroit Sales Summary'!BD195+'Asst Agencies'!BD195+'Asst Agencies'!BL195+'Asst Agencies'!BT195+'Asst Agencies'!CB195+'Asst Agencies'!CJ195+'Asst Agencies'!CR195+'STM Web Sales Summary'!BE195</f>
        <v>1</v>
      </c>
      <c r="BF195" s="91">
        <f>'Adroit Sales Summary'!BE195+'Asst Agencies'!BE195+'Asst Agencies'!BM195+'Asst Agencies'!BU195+'Asst Agencies'!CC195+'Asst Agencies'!CK195+'Asst Agencies'!CS195+'STM Web Sales Summary'!BF195</f>
        <v>1</v>
      </c>
      <c r="BG195" s="60">
        <f>'Adroit Sales Summary'!BF195+'Asst Agencies'!BF195+'Asst Agencies'!BN195+'Asst Agencies'!BV195+'Asst Agencies'!CD195+'Asst Agencies'!CL195+'Asst Agencies'!CT195+'STM Web Sales Summary'!BG195</f>
        <v>0</v>
      </c>
      <c r="BH195" s="29">
        <f>'Adroit Sales Summary'!BG195+'Asst Agencies'!BG195+'Asst Agencies'!BO195+'Asst Agencies'!BW195+'Asst Agencies'!CE195+'Asst Agencies'!CM195+'Asst Agencies'!CU195+'STM Web Sales Summary'!BH195</f>
        <v>0</v>
      </c>
      <c r="BI195" s="29">
        <f>'Adroit Sales Summary'!BH195+'Asst Agencies'!BH195+'Asst Agencies'!BP195+'Asst Agencies'!BX195+'Asst Agencies'!CF195+'Asst Agencies'!CN195+'Asst Agencies'!CV195+'STM Web Sales Summary'!BI195</f>
        <v>1</v>
      </c>
      <c r="BJ195" s="57">
        <f>'Adroit Sales Summary'!BI195+'Asst Agencies'!BI195+'Asst Agencies'!BQ195+'Asst Agencies'!BY195+'Asst Agencies'!CG195+'Asst Agencies'!CO195+'Asst Agencies'!CW195+'STM Web Sales Summary'!BJ195</f>
        <v>0</v>
      </c>
      <c r="BK195" s="14">
        <f t="shared" si="4"/>
        <v>3</v>
      </c>
      <c r="BL195" s="91">
        <f>'Adroit Sales Summary'!BK195</f>
        <v>0</v>
      </c>
      <c r="BM195" s="91">
        <f t="shared" si="5"/>
        <v>3</v>
      </c>
    </row>
    <row r="196" spans="1:65" x14ac:dyDescent="0.45">
      <c r="A196" s="2">
        <v>42898</v>
      </c>
      <c r="B196" s="91">
        <f>'Adroit Sales Summary'!B196+'Asst Agencies'!B196+'STM Web Sales Summary'!B196</f>
        <v>0</v>
      </c>
      <c r="C196" s="91">
        <f>'Adroit Sales Summary'!C196+'Asst Agencies'!C196+'STM Web Sales Summary'!C196</f>
        <v>0</v>
      </c>
      <c r="D196" s="91">
        <f>'Adroit Sales Summary'!D196+'Asst Agencies'!D196+'STM Web Sales Summary'!D196</f>
        <v>1</v>
      </c>
      <c r="E196" s="91">
        <f>'Adroit Sales Summary'!E196+'Asst Agencies'!E196+'STM Web Sales Summary'!E196</f>
        <v>0</v>
      </c>
      <c r="F196" s="91">
        <f>'Adroit Sales Summary'!F196+'Asst Agencies'!F196+'STM Web Sales Summary'!F196</f>
        <v>0</v>
      </c>
      <c r="G196" s="91">
        <f>'Adroit Sales Summary'!G196+'Asst Agencies'!G196+'STM Web Sales Summary'!G196</f>
        <v>0</v>
      </c>
      <c r="H196" s="91">
        <f>'Adroit Sales Summary'!H196+'Asst Agencies'!H196+'STM Web Sales Summary'!H196</f>
        <v>0</v>
      </c>
      <c r="I196" s="91">
        <f>'Adroit Sales Summary'!I196+'Asst Agencies'!I196+'STM Web Sales Summary'!I196</f>
        <v>0</v>
      </c>
      <c r="J196" s="91">
        <f>'Adroit Sales Summary'!J196+'Asst Agencies'!J196+'STM Web Sales Summary'!J196</f>
        <v>0</v>
      </c>
      <c r="K196" s="91">
        <f>'Adroit Sales Summary'!K196+'Asst Agencies'!K196+'STM Web Sales Summary'!K196</f>
        <v>1</v>
      </c>
      <c r="L196" s="91">
        <f>'Adroit Sales Summary'!L196+'Asst Agencies'!L196+'STM Web Sales Summary'!L196</f>
        <v>5</v>
      </c>
      <c r="M196" s="91">
        <f>'Adroit Sales Summary'!M196+'Asst Agencies'!M196+'STM Web Sales Summary'!M196</f>
        <v>0</v>
      </c>
      <c r="N196" s="91">
        <f>'Adroit Sales Summary'!N196+'Asst Agencies'!N196+'STM Web Sales Summary'!N196</f>
        <v>0</v>
      </c>
      <c r="O196" s="91">
        <f>'Adroit Sales Summary'!O196+'Asst Agencies'!O196+'STM Web Sales Summary'!O196</f>
        <v>2</v>
      </c>
      <c r="P196" s="91">
        <f>'Adroit Sales Summary'!P196+'Asst Agencies'!P196+'STM Web Sales Summary'!P196</f>
        <v>0</v>
      </c>
      <c r="Q196" s="91">
        <f>'Adroit Sales Summary'!Q196+'Asst Agencies'!Q196+'STM Web Sales Summary'!Q196</f>
        <v>0</v>
      </c>
      <c r="R196" s="91">
        <f>'Adroit Sales Summary'!R196+'Asst Agencies'!R196+'STM Web Sales Summary'!R196</f>
        <v>0</v>
      </c>
      <c r="S196" s="91">
        <f>'Adroit Sales Summary'!S196+'Asst Agencies'!S196+'STM Web Sales Summary'!S196</f>
        <v>0</v>
      </c>
      <c r="T196" s="91">
        <f>'Adroit Sales Summary'!T196+'Asst Agencies'!T196+'STM Web Sales Summary'!T196</f>
        <v>0</v>
      </c>
      <c r="U196" s="91">
        <f>'Adroit Sales Summary'!U196+'Asst Agencies'!U196+'STM Web Sales Summary'!U196</f>
        <v>0</v>
      </c>
      <c r="V196" s="91">
        <f>'Adroit Sales Summary'!V196+'Asst Agencies'!V196+'STM Web Sales Summary'!V196</f>
        <v>0</v>
      </c>
      <c r="W196" s="91">
        <f>'Adroit Sales Summary'!W196+'Asst Agencies'!W196+'STM Web Sales Summary'!W196</f>
        <v>0</v>
      </c>
      <c r="X196" s="91">
        <f>'Adroit Sales Summary'!X196+'Asst Agencies'!X196+'STM Web Sales Summary'!X196</f>
        <v>2</v>
      </c>
      <c r="Y196" s="91">
        <f>'Adroit Sales Summary'!Y196+'Asst Agencies'!Y196+'STM Web Sales Summary'!Y196</f>
        <v>0</v>
      </c>
      <c r="Z196" s="91">
        <f>'Adroit Sales Summary'!Z196+'Asst Agencies'!Z196+'STM Web Sales Summary'!Z196</f>
        <v>1</v>
      </c>
      <c r="AA196" s="91">
        <f>'Adroit Sales Summary'!AA196+'Asst Agencies'!AA196+'STM Web Sales Summary'!AA196</f>
        <v>0</v>
      </c>
      <c r="AB196" s="91">
        <f>'Adroit Sales Summary'!AB196+'Asst Agencies'!AB196+'STM Web Sales Summary'!AB196</f>
        <v>0</v>
      </c>
      <c r="AC196" s="91">
        <f>'Adroit Sales Summary'!AC196+'Asst Agencies'!AC196+'STM Web Sales Summary'!AC196</f>
        <v>1</v>
      </c>
      <c r="AD196" s="91">
        <f>'Adroit Sales Summary'!AD196+'Asst Agencies'!AD196+'STM Web Sales Summary'!AD196</f>
        <v>0</v>
      </c>
      <c r="AE196" s="91">
        <f>'Adroit Sales Summary'!AE196+'Asst Agencies'!AE196+'STM Web Sales Summary'!AE196</f>
        <v>0</v>
      </c>
      <c r="AF196" s="91">
        <f>'Adroit Sales Summary'!AF196+'Asst Agencies'!AF196+'STM Web Sales Summary'!AF196</f>
        <v>0</v>
      </c>
      <c r="AG196" s="91">
        <f>'Adroit Sales Summary'!AG196+'Asst Agencies'!AG196+'STM Web Sales Summary'!AG196</f>
        <v>0</v>
      </c>
      <c r="AH196" s="91">
        <f>'Adroit Sales Summary'!AH196+'Asst Agencies'!AH196+'STM Web Sales Summary'!AH196</f>
        <v>0</v>
      </c>
      <c r="AI196" s="91">
        <f>'Adroit Sales Summary'!AI196+'Asst Agencies'!AI196+'STM Web Sales Summary'!AI196</f>
        <v>0</v>
      </c>
      <c r="AJ196" s="91">
        <f>'Adroit Sales Summary'!AJ196+'Asst Agencies'!AJ196+'STM Web Sales Summary'!AJ196</f>
        <v>0</v>
      </c>
      <c r="AK196" s="91">
        <f>'Adroit Sales Summary'!AK196+'Asst Agencies'!AK196+'STM Web Sales Summary'!AK196</f>
        <v>1</v>
      </c>
      <c r="AL196" s="91">
        <f>'Adroit Sales Summary'!AL196+'Asst Agencies'!AL196+'STM Web Sales Summary'!AL196</f>
        <v>1</v>
      </c>
      <c r="AM196" s="91">
        <f>'Adroit Sales Summary'!AM196+'Asst Agencies'!AM196+'STM Web Sales Summary'!AM196</f>
        <v>0</v>
      </c>
      <c r="AN196" s="91">
        <f>'Adroit Sales Summary'!AN196+'Asst Agencies'!AN196+'STM Web Sales Summary'!AN196</f>
        <v>4</v>
      </c>
      <c r="AO196" s="91">
        <f>'Adroit Sales Summary'!AO196+'Asst Agencies'!AO196+'STM Web Sales Summary'!AO196</f>
        <v>0</v>
      </c>
      <c r="AP196" s="91">
        <f>'Adroit Sales Summary'!AP196+'Asst Agencies'!AP196+'STM Web Sales Summary'!AP196</f>
        <v>0</v>
      </c>
      <c r="AQ196" s="91">
        <f>'Adroit Sales Summary'!AQ196+'Asst Agencies'!AQ196+'STM Web Sales Summary'!AQ196</f>
        <v>0</v>
      </c>
      <c r="AR196" s="91">
        <f>'Adroit Sales Summary'!AR196+'Asst Agencies'!AR196+'STM Web Sales Summary'!AR196</f>
        <v>3</v>
      </c>
      <c r="AS196" s="91">
        <f>'Adroit Sales Summary'!AS196+'Asst Agencies'!AS196+'STM Web Sales Summary'!AS196</f>
        <v>7</v>
      </c>
      <c r="AT196" s="91">
        <f>'Adroit Sales Summary'!AT196+'Asst Agencies'!AT196+'STM Web Sales Summary'!AT196</f>
        <v>0</v>
      </c>
      <c r="AU196" s="91">
        <f>'Adroit Sales Summary'!AU196+'Asst Agencies'!AU196+'STM Web Sales Summary'!AU196</f>
        <v>0</v>
      </c>
      <c r="AV196" s="91">
        <f>'Adroit Sales Summary'!AV196+'Asst Agencies'!AV196+'STM Web Sales Summary'!AV196</f>
        <v>3</v>
      </c>
      <c r="AW196" s="91">
        <f>'Adroit Sales Summary'!AW196+'Asst Agencies'!AW196+'STM Web Sales Summary'!AW196</f>
        <v>0</v>
      </c>
      <c r="AX196" s="91">
        <f>'Adroit Sales Summary'!AX196+'Asst Agencies'!AX196+'STM Web Sales Summary'!AX196</f>
        <v>0</v>
      </c>
      <c r="AY196" s="91">
        <f>'Adroit Sales Summary'!AY196+'Asst Agencies'!AY196+'STM Web Sales Summary'!AY196</f>
        <v>2</v>
      </c>
      <c r="AZ196" s="91">
        <f>'Adroit Sales Summary'!AZ196+'Asst Agencies'!AZ196+'STM Web Sales Summary'!AZ196</f>
        <v>0</v>
      </c>
      <c r="BA196" s="14">
        <f>'Adroit Sales Summary'!BA196+'Asst Agencies'!BA196+'STM Web Sales Summary'!BA196</f>
        <v>34</v>
      </c>
      <c r="BC196" s="91">
        <f>'Adroit Sales Summary'!BB196+'Asst Agencies'!BB196+'Asst Agencies'!BJ196+'Asst Agencies'!BR196+'Asst Agencies'!BZ196+'Asst Agencies'!CH196+'Asst Agencies'!CP196+'STM Web Sales Summary'!BC196</f>
        <v>1</v>
      </c>
      <c r="BD196" s="91">
        <f>'Adroit Sales Summary'!BC196+'Asst Agencies'!BC196+'Asst Agencies'!BK196+'Asst Agencies'!BS196+'Asst Agencies'!CA196+'Asst Agencies'!CI196+'Asst Agencies'!CQ196+'STM Web Sales Summary'!BD196</f>
        <v>1</v>
      </c>
      <c r="BE196" s="91">
        <f>'Adroit Sales Summary'!BD196+'Asst Agencies'!BD196+'Asst Agencies'!BL196+'Asst Agencies'!BT196+'Asst Agencies'!CB196+'Asst Agencies'!CJ196+'Asst Agencies'!CR196+'STM Web Sales Summary'!BE196</f>
        <v>3</v>
      </c>
      <c r="BF196" s="91">
        <f>'Adroit Sales Summary'!BE196+'Asst Agencies'!BE196+'Asst Agencies'!BM196+'Asst Agencies'!BU196+'Asst Agencies'!CC196+'Asst Agencies'!CK196+'Asst Agencies'!CS196+'STM Web Sales Summary'!BF196</f>
        <v>2</v>
      </c>
      <c r="BG196" s="60">
        <f>'Adroit Sales Summary'!BF196+'Asst Agencies'!BF196+'Asst Agencies'!BN196+'Asst Agencies'!BV196+'Asst Agencies'!CD196+'Asst Agencies'!CL196+'Asst Agencies'!CT196+'STM Web Sales Summary'!BG196</f>
        <v>1</v>
      </c>
      <c r="BH196" s="29">
        <f>'Adroit Sales Summary'!BG196+'Asst Agencies'!BG196+'Asst Agencies'!BO196+'Asst Agencies'!BW196+'Asst Agencies'!CE196+'Asst Agencies'!CM196+'Asst Agencies'!CU196+'STM Web Sales Summary'!BH196</f>
        <v>1</v>
      </c>
      <c r="BI196" s="29">
        <f>'Adroit Sales Summary'!BH196+'Asst Agencies'!BH196+'Asst Agencies'!BP196+'Asst Agencies'!BX196+'Asst Agencies'!CF196+'Asst Agencies'!CN196+'Asst Agencies'!CV196+'STM Web Sales Summary'!BI196</f>
        <v>11</v>
      </c>
      <c r="BJ196" s="57">
        <f>'Adroit Sales Summary'!BI196+'Asst Agencies'!BI196+'Asst Agencies'!BQ196+'Asst Agencies'!BY196+'Asst Agencies'!CG196+'Asst Agencies'!CO196+'Asst Agencies'!CW196+'STM Web Sales Summary'!BJ196</f>
        <v>14</v>
      </c>
      <c r="BK196" s="14">
        <f t="shared" ref="BK196:BK259" si="7">BJ196+BI196+BH196+BG196+BF196+BE196+BD196+BC196</f>
        <v>34</v>
      </c>
      <c r="BL196" s="91">
        <f>'Adroit Sales Summary'!BK196</f>
        <v>5</v>
      </c>
      <c r="BM196" s="91">
        <f t="shared" ref="BM196:BM259" si="8">BK196-BL196</f>
        <v>29</v>
      </c>
    </row>
    <row r="197" spans="1:65" x14ac:dyDescent="0.45">
      <c r="A197" s="2">
        <v>42899</v>
      </c>
      <c r="B197" s="91">
        <f>'Adroit Sales Summary'!B197+'Asst Agencies'!B197+'STM Web Sales Summary'!B197</f>
        <v>0</v>
      </c>
      <c r="C197" s="91">
        <f>'Adroit Sales Summary'!C197+'Asst Agencies'!C197+'STM Web Sales Summary'!C197</f>
        <v>0</v>
      </c>
      <c r="D197" s="91">
        <f>'Adroit Sales Summary'!D197+'Asst Agencies'!D197+'STM Web Sales Summary'!D197</f>
        <v>0</v>
      </c>
      <c r="E197" s="91">
        <f>'Adroit Sales Summary'!E197+'Asst Agencies'!E197+'STM Web Sales Summary'!E197</f>
        <v>1</v>
      </c>
      <c r="F197" s="91">
        <f>'Adroit Sales Summary'!F197+'Asst Agencies'!F197+'STM Web Sales Summary'!F197</f>
        <v>0</v>
      </c>
      <c r="G197" s="91">
        <f>'Adroit Sales Summary'!G197+'Asst Agencies'!G197+'STM Web Sales Summary'!G197</f>
        <v>0</v>
      </c>
      <c r="H197" s="91">
        <f>'Adroit Sales Summary'!H197+'Asst Agencies'!H197+'STM Web Sales Summary'!H197</f>
        <v>0</v>
      </c>
      <c r="I197" s="91">
        <f>'Adroit Sales Summary'!I197+'Asst Agencies'!I197+'STM Web Sales Summary'!I197</f>
        <v>0</v>
      </c>
      <c r="J197" s="91">
        <f>'Adroit Sales Summary'!J197+'Asst Agencies'!J197+'STM Web Sales Summary'!J197</f>
        <v>1</v>
      </c>
      <c r="K197" s="91">
        <f>'Adroit Sales Summary'!K197+'Asst Agencies'!K197+'STM Web Sales Summary'!K197</f>
        <v>4</v>
      </c>
      <c r="L197" s="91">
        <f>'Adroit Sales Summary'!L197+'Asst Agencies'!L197+'STM Web Sales Summary'!L197</f>
        <v>3</v>
      </c>
      <c r="M197" s="91">
        <f>'Adroit Sales Summary'!M197+'Asst Agencies'!M197+'STM Web Sales Summary'!M197</f>
        <v>0</v>
      </c>
      <c r="N197" s="91">
        <f>'Adroit Sales Summary'!N197+'Asst Agencies'!N197+'STM Web Sales Summary'!N197</f>
        <v>0</v>
      </c>
      <c r="O197" s="91">
        <f>'Adroit Sales Summary'!O197+'Asst Agencies'!O197+'STM Web Sales Summary'!O197</f>
        <v>2</v>
      </c>
      <c r="P197" s="91">
        <f>'Adroit Sales Summary'!P197+'Asst Agencies'!P197+'STM Web Sales Summary'!P197</f>
        <v>0</v>
      </c>
      <c r="Q197" s="91">
        <f>'Adroit Sales Summary'!Q197+'Asst Agencies'!Q197+'STM Web Sales Summary'!Q197</f>
        <v>0</v>
      </c>
      <c r="R197" s="91">
        <f>'Adroit Sales Summary'!R197+'Asst Agencies'!R197+'STM Web Sales Summary'!R197</f>
        <v>0</v>
      </c>
      <c r="S197" s="91">
        <f>'Adroit Sales Summary'!S197+'Asst Agencies'!S197+'STM Web Sales Summary'!S197</f>
        <v>1</v>
      </c>
      <c r="T197" s="91">
        <f>'Adroit Sales Summary'!T197+'Asst Agencies'!T197+'STM Web Sales Summary'!T197</f>
        <v>0</v>
      </c>
      <c r="U197" s="91">
        <f>'Adroit Sales Summary'!U197+'Asst Agencies'!U197+'STM Web Sales Summary'!U197</f>
        <v>0</v>
      </c>
      <c r="V197" s="91">
        <f>'Adroit Sales Summary'!V197+'Asst Agencies'!V197+'STM Web Sales Summary'!V197</f>
        <v>0</v>
      </c>
      <c r="W197" s="91">
        <f>'Adroit Sales Summary'!W197+'Asst Agencies'!W197+'STM Web Sales Summary'!W197</f>
        <v>0</v>
      </c>
      <c r="X197" s="91">
        <f>'Adroit Sales Summary'!X197+'Asst Agencies'!X197+'STM Web Sales Summary'!X197</f>
        <v>5</v>
      </c>
      <c r="Y197" s="91">
        <f>'Adroit Sales Summary'!Y197+'Asst Agencies'!Y197+'STM Web Sales Summary'!Y197</f>
        <v>0</v>
      </c>
      <c r="Z197" s="91">
        <f>'Adroit Sales Summary'!Z197+'Asst Agencies'!Z197+'STM Web Sales Summary'!Z197</f>
        <v>0</v>
      </c>
      <c r="AA197" s="91">
        <f>'Adroit Sales Summary'!AA197+'Asst Agencies'!AA197+'STM Web Sales Summary'!AA197</f>
        <v>0</v>
      </c>
      <c r="AB197" s="91">
        <f>'Adroit Sales Summary'!AB197+'Asst Agencies'!AB197+'STM Web Sales Summary'!AB197</f>
        <v>0</v>
      </c>
      <c r="AC197" s="91">
        <f>'Adroit Sales Summary'!AC197+'Asst Agencies'!AC197+'STM Web Sales Summary'!AC197</f>
        <v>0</v>
      </c>
      <c r="AD197" s="91">
        <f>'Adroit Sales Summary'!AD197+'Asst Agencies'!AD197+'STM Web Sales Summary'!AD197</f>
        <v>0</v>
      </c>
      <c r="AE197" s="91">
        <f>'Adroit Sales Summary'!AE197+'Asst Agencies'!AE197+'STM Web Sales Summary'!AE197</f>
        <v>0</v>
      </c>
      <c r="AF197" s="91">
        <f>'Adroit Sales Summary'!AF197+'Asst Agencies'!AF197+'STM Web Sales Summary'!AF197</f>
        <v>0</v>
      </c>
      <c r="AG197" s="91">
        <f>'Adroit Sales Summary'!AG197+'Asst Agencies'!AG197+'STM Web Sales Summary'!AG197</f>
        <v>0</v>
      </c>
      <c r="AH197" s="91">
        <f>'Adroit Sales Summary'!AH197+'Asst Agencies'!AH197+'STM Web Sales Summary'!AH197</f>
        <v>0</v>
      </c>
      <c r="AI197" s="91">
        <f>'Adroit Sales Summary'!AI197+'Asst Agencies'!AI197+'STM Web Sales Summary'!AI197</f>
        <v>0</v>
      </c>
      <c r="AJ197" s="91">
        <f>'Adroit Sales Summary'!AJ197+'Asst Agencies'!AJ197+'STM Web Sales Summary'!AJ197</f>
        <v>0</v>
      </c>
      <c r="AK197" s="91">
        <f>'Adroit Sales Summary'!AK197+'Asst Agencies'!AK197+'STM Web Sales Summary'!AK197</f>
        <v>1</v>
      </c>
      <c r="AL197" s="91">
        <f>'Adroit Sales Summary'!AL197+'Asst Agencies'!AL197+'STM Web Sales Summary'!AL197</f>
        <v>1</v>
      </c>
      <c r="AM197" s="91">
        <f>'Adroit Sales Summary'!AM197+'Asst Agencies'!AM197+'STM Web Sales Summary'!AM197</f>
        <v>0</v>
      </c>
      <c r="AN197" s="91">
        <f>'Adroit Sales Summary'!AN197+'Asst Agencies'!AN197+'STM Web Sales Summary'!AN197</f>
        <v>1</v>
      </c>
      <c r="AO197" s="91">
        <f>'Adroit Sales Summary'!AO197+'Asst Agencies'!AO197+'STM Web Sales Summary'!AO197</f>
        <v>0</v>
      </c>
      <c r="AP197" s="91">
        <f>'Adroit Sales Summary'!AP197+'Asst Agencies'!AP197+'STM Web Sales Summary'!AP197</f>
        <v>0</v>
      </c>
      <c r="AQ197" s="91">
        <f>'Adroit Sales Summary'!AQ197+'Asst Agencies'!AQ197+'STM Web Sales Summary'!AQ197</f>
        <v>0</v>
      </c>
      <c r="AR197" s="91">
        <f>'Adroit Sales Summary'!AR197+'Asst Agencies'!AR197+'STM Web Sales Summary'!AR197</f>
        <v>3</v>
      </c>
      <c r="AS197" s="91">
        <f>'Adroit Sales Summary'!AS197+'Asst Agencies'!AS197+'STM Web Sales Summary'!AS197</f>
        <v>10</v>
      </c>
      <c r="AT197" s="91">
        <f>'Adroit Sales Summary'!AT197+'Asst Agencies'!AT197+'STM Web Sales Summary'!AT197</f>
        <v>0</v>
      </c>
      <c r="AU197" s="91">
        <f>'Adroit Sales Summary'!AU197+'Asst Agencies'!AU197+'STM Web Sales Summary'!AU197</f>
        <v>0</v>
      </c>
      <c r="AV197" s="91">
        <f>'Adroit Sales Summary'!AV197+'Asst Agencies'!AV197+'STM Web Sales Summary'!AV197</f>
        <v>1</v>
      </c>
      <c r="AW197" s="91">
        <f>'Adroit Sales Summary'!AW197+'Asst Agencies'!AW197+'STM Web Sales Summary'!AW197</f>
        <v>0</v>
      </c>
      <c r="AX197" s="91">
        <f>'Adroit Sales Summary'!AX197+'Asst Agencies'!AX197+'STM Web Sales Summary'!AX197</f>
        <v>0</v>
      </c>
      <c r="AY197" s="91">
        <f>'Adroit Sales Summary'!AY197+'Asst Agencies'!AY197+'STM Web Sales Summary'!AY197</f>
        <v>0</v>
      </c>
      <c r="AZ197" s="91">
        <f>'Adroit Sales Summary'!AZ197+'Asst Agencies'!AZ197+'STM Web Sales Summary'!AZ197</f>
        <v>0</v>
      </c>
      <c r="BA197" s="14">
        <f>'Adroit Sales Summary'!BA197+'Asst Agencies'!BA197+'STM Web Sales Summary'!BA197</f>
        <v>34</v>
      </c>
      <c r="BC197" s="91">
        <f>'Adroit Sales Summary'!BB197+'Asst Agencies'!BB197+'Asst Agencies'!BJ197+'Asst Agencies'!BR197+'Asst Agencies'!BZ197+'Asst Agencies'!CH197+'Asst Agencies'!CP197+'STM Web Sales Summary'!BC197</f>
        <v>0</v>
      </c>
      <c r="BD197" s="91">
        <f>'Adroit Sales Summary'!BC197+'Asst Agencies'!BC197+'Asst Agencies'!BK197+'Asst Agencies'!BS197+'Asst Agencies'!CA197+'Asst Agencies'!CI197+'Asst Agencies'!CQ197+'STM Web Sales Summary'!BD197</f>
        <v>0</v>
      </c>
      <c r="BE197" s="91">
        <f>'Adroit Sales Summary'!BD197+'Asst Agencies'!BD197+'Asst Agencies'!BL197+'Asst Agencies'!BT197+'Asst Agencies'!CB197+'Asst Agencies'!CJ197+'Asst Agencies'!CR197+'STM Web Sales Summary'!BE197</f>
        <v>2</v>
      </c>
      <c r="BF197" s="91">
        <f>'Adroit Sales Summary'!BE197+'Asst Agencies'!BE197+'Asst Agencies'!BM197+'Asst Agencies'!BU197+'Asst Agencies'!CC197+'Asst Agencies'!CK197+'Asst Agencies'!CS197+'STM Web Sales Summary'!BF197</f>
        <v>3</v>
      </c>
      <c r="BG197" s="60">
        <f>'Adroit Sales Summary'!BF197+'Asst Agencies'!BF197+'Asst Agencies'!BN197+'Asst Agencies'!BV197+'Asst Agencies'!CD197+'Asst Agencies'!CL197+'Asst Agencies'!CT197+'STM Web Sales Summary'!BG197</f>
        <v>2</v>
      </c>
      <c r="BH197" s="29">
        <f>'Adroit Sales Summary'!BG197+'Asst Agencies'!BG197+'Asst Agencies'!BO197+'Asst Agencies'!BW197+'Asst Agencies'!CE197+'Asst Agencies'!CM197+'Asst Agencies'!CU197+'STM Web Sales Summary'!BH197</f>
        <v>0</v>
      </c>
      <c r="BI197" s="29">
        <f>'Adroit Sales Summary'!BH197+'Asst Agencies'!BH197+'Asst Agencies'!BP197+'Asst Agencies'!BX197+'Asst Agencies'!CF197+'Asst Agencies'!CN197+'Asst Agencies'!CV197+'STM Web Sales Summary'!BI197</f>
        <v>8</v>
      </c>
      <c r="BJ197" s="57">
        <f>'Adroit Sales Summary'!BI197+'Asst Agencies'!BI197+'Asst Agencies'!BQ197+'Asst Agencies'!BY197+'Asst Agencies'!CG197+'Asst Agencies'!CO197+'Asst Agencies'!CW197+'STM Web Sales Summary'!BJ197</f>
        <v>19</v>
      </c>
      <c r="BK197" s="14">
        <f t="shared" si="7"/>
        <v>34</v>
      </c>
      <c r="BL197" s="91">
        <f>'Adroit Sales Summary'!BK197</f>
        <v>3</v>
      </c>
      <c r="BM197" s="91">
        <f t="shared" si="8"/>
        <v>31</v>
      </c>
    </row>
    <row r="198" spans="1:65" x14ac:dyDescent="0.45">
      <c r="A198" s="2">
        <v>42900</v>
      </c>
      <c r="B198" s="91">
        <f>'Adroit Sales Summary'!B198+'Asst Agencies'!B198+'STM Web Sales Summary'!B198</f>
        <v>0</v>
      </c>
      <c r="C198" s="91">
        <f>'Adroit Sales Summary'!C198+'Asst Agencies'!C198+'STM Web Sales Summary'!C198</f>
        <v>0</v>
      </c>
      <c r="D198" s="91">
        <f>'Adroit Sales Summary'!D198+'Asst Agencies'!D198+'STM Web Sales Summary'!D198</f>
        <v>1</v>
      </c>
      <c r="E198" s="91">
        <f>'Adroit Sales Summary'!E198+'Asst Agencies'!E198+'STM Web Sales Summary'!E198</f>
        <v>1</v>
      </c>
      <c r="F198" s="91">
        <f>'Adroit Sales Summary'!F198+'Asst Agencies'!F198+'STM Web Sales Summary'!F198</f>
        <v>0</v>
      </c>
      <c r="G198" s="91">
        <f>'Adroit Sales Summary'!G198+'Asst Agencies'!G198+'STM Web Sales Summary'!G198</f>
        <v>0</v>
      </c>
      <c r="H198" s="91">
        <f>'Adroit Sales Summary'!H198+'Asst Agencies'!H198+'STM Web Sales Summary'!H198</f>
        <v>0</v>
      </c>
      <c r="I198" s="91">
        <f>'Adroit Sales Summary'!I198+'Asst Agencies'!I198+'STM Web Sales Summary'!I198</f>
        <v>0</v>
      </c>
      <c r="J198" s="91">
        <f>'Adroit Sales Summary'!J198+'Asst Agencies'!J198+'STM Web Sales Summary'!J198</f>
        <v>0</v>
      </c>
      <c r="K198" s="91">
        <f>'Adroit Sales Summary'!K198+'Asst Agencies'!K198+'STM Web Sales Summary'!K198</f>
        <v>0</v>
      </c>
      <c r="L198" s="91">
        <f>'Adroit Sales Summary'!L198+'Asst Agencies'!L198+'STM Web Sales Summary'!L198</f>
        <v>1</v>
      </c>
      <c r="M198" s="91">
        <f>'Adroit Sales Summary'!M198+'Asst Agencies'!M198+'STM Web Sales Summary'!M198</f>
        <v>0</v>
      </c>
      <c r="N198" s="91">
        <f>'Adroit Sales Summary'!N198+'Asst Agencies'!N198+'STM Web Sales Summary'!N198</f>
        <v>0</v>
      </c>
      <c r="O198" s="91">
        <f>'Adroit Sales Summary'!O198+'Asst Agencies'!O198+'STM Web Sales Summary'!O198</f>
        <v>1</v>
      </c>
      <c r="P198" s="91">
        <f>'Adroit Sales Summary'!P198+'Asst Agencies'!P198+'STM Web Sales Summary'!P198</f>
        <v>0</v>
      </c>
      <c r="Q198" s="91">
        <f>'Adroit Sales Summary'!Q198+'Asst Agencies'!Q198+'STM Web Sales Summary'!Q198</f>
        <v>1</v>
      </c>
      <c r="R198" s="91">
        <f>'Adroit Sales Summary'!R198+'Asst Agencies'!R198+'STM Web Sales Summary'!R198</f>
        <v>0</v>
      </c>
      <c r="S198" s="91">
        <f>'Adroit Sales Summary'!S198+'Asst Agencies'!S198+'STM Web Sales Summary'!S198</f>
        <v>1</v>
      </c>
      <c r="T198" s="91">
        <f>'Adroit Sales Summary'!T198+'Asst Agencies'!T198+'STM Web Sales Summary'!T198</f>
        <v>0</v>
      </c>
      <c r="U198" s="91">
        <f>'Adroit Sales Summary'!U198+'Asst Agencies'!U198+'STM Web Sales Summary'!U198</f>
        <v>0</v>
      </c>
      <c r="V198" s="91">
        <f>'Adroit Sales Summary'!V198+'Asst Agencies'!V198+'STM Web Sales Summary'!V198</f>
        <v>0</v>
      </c>
      <c r="W198" s="91">
        <f>'Adroit Sales Summary'!W198+'Asst Agencies'!W198+'STM Web Sales Summary'!W198</f>
        <v>0</v>
      </c>
      <c r="X198" s="91">
        <f>'Adroit Sales Summary'!X198+'Asst Agencies'!X198+'STM Web Sales Summary'!X198</f>
        <v>3</v>
      </c>
      <c r="Y198" s="91">
        <f>'Adroit Sales Summary'!Y198+'Asst Agencies'!Y198+'STM Web Sales Summary'!Y198</f>
        <v>0</v>
      </c>
      <c r="Z198" s="91">
        <f>'Adroit Sales Summary'!Z198+'Asst Agencies'!Z198+'STM Web Sales Summary'!Z198</f>
        <v>0</v>
      </c>
      <c r="AA198" s="91">
        <f>'Adroit Sales Summary'!AA198+'Asst Agencies'!AA198+'STM Web Sales Summary'!AA198</f>
        <v>0</v>
      </c>
      <c r="AB198" s="91">
        <f>'Adroit Sales Summary'!AB198+'Asst Agencies'!AB198+'STM Web Sales Summary'!AB198</f>
        <v>0</v>
      </c>
      <c r="AC198" s="91">
        <f>'Adroit Sales Summary'!AC198+'Asst Agencies'!AC198+'STM Web Sales Summary'!AC198</f>
        <v>0</v>
      </c>
      <c r="AD198" s="91">
        <f>'Adroit Sales Summary'!AD198+'Asst Agencies'!AD198+'STM Web Sales Summary'!AD198</f>
        <v>0</v>
      </c>
      <c r="AE198" s="91">
        <f>'Adroit Sales Summary'!AE198+'Asst Agencies'!AE198+'STM Web Sales Summary'!AE198</f>
        <v>0</v>
      </c>
      <c r="AF198" s="91">
        <f>'Adroit Sales Summary'!AF198+'Asst Agencies'!AF198+'STM Web Sales Summary'!AF198</f>
        <v>0</v>
      </c>
      <c r="AG198" s="91">
        <f>'Adroit Sales Summary'!AG198+'Asst Agencies'!AG198+'STM Web Sales Summary'!AG198</f>
        <v>0</v>
      </c>
      <c r="AH198" s="91">
        <f>'Adroit Sales Summary'!AH198+'Asst Agencies'!AH198+'STM Web Sales Summary'!AH198</f>
        <v>0</v>
      </c>
      <c r="AI198" s="91">
        <f>'Adroit Sales Summary'!AI198+'Asst Agencies'!AI198+'STM Web Sales Summary'!AI198</f>
        <v>0</v>
      </c>
      <c r="AJ198" s="91">
        <f>'Adroit Sales Summary'!AJ198+'Asst Agencies'!AJ198+'STM Web Sales Summary'!AJ198</f>
        <v>0</v>
      </c>
      <c r="AK198" s="91">
        <f>'Adroit Sales Summary'!AK198+'Asst Agencies'!AK198+'STM Web Sales Summary'!AK198</f>
        <v>1</v>
      </c>
      <c r="AL198" s="91">
        <f>'Adroit Sales Summary'!AL198+'Asst Agencies'!AL198+'STM Web Sales Summary'!AL198</f>
        <v>0</v>
      </c>
      <c r="AM198" s="91">
        <f>'Adroit Sales Summary'!AM198+'Asst Agencies'!AM198+'STM Web Sales Summary'!AM198</f>
        <v>0</v>
      </c>
      <c r="AN198" s="91">
        <f>'Adroit Sales Summary'!AN198+'Asst Agencies'!AN198+'STM Web Sales Summary'!AN198</f>
        <v>1</v>
      </c>
      <c r="AO198" s="91">
        <f>'Adroit Sales Summary'!AO198+'Asst Agencies'!AO198+'STM Web Sales Summary'!AO198</f>
        <v>0</v>
      </c>
      <c r="AP198" s="91">
        <f>'Adroit Sales Summary'!AP198+'Asst Agencies'!AP198+'STM Web Sales Summary'!AP198</f>
        <v>0</v>
      </c>
      <c r="AQ198" s="91">
        <f>'Adroit Sales Summary'!AQ198+'Asst Agencies'!AQ198+'STM Web Sales Summary'!AQ198</f>
        <v>0</v>
      </c>
      <c r="AR198" s="91">
        <f>'Adroit Sales Summary'!AR198+'Asst Agencies'!AR198+'STM Web Sales Summary'!AR198</f>
        <v>2</v>
      </c>
      <c r="AS198" s="91">
        <f>'Adroit Sales Summary'!AS198+'Asst Agencies'!AS198+'STM Web Sales Summary'!AS198</f>
        <v>3</v>
      </c>
      <c r="AT198" s="91">
        <f>'Adroit Sales Summary'!AT198+'Asst Agencies'!AT198+'STM Web Sales Summary'!AT198</f>
        <v>0</v>
      </c>
      <c r="AU198" s="91">
        <f>'Adroit Sales Summary'!AU198+'Asst Agencies'!AU198+'STM Web Sales Summary'!AU198</f>
        <v>0</v>
      </c>
      <c r="AV198" s="91">
        <f>'Adroit Sales Summary'!AV198+'Asst Agencies'!AV198+'STM Web Sales Summary'!AV198</f>
        <v>0</v>
      </c>
      <c r="AW198" s="91">
        <f>'Adroit Sales Summary'!AW198+'Asst Agencies'!AW198+'STM Web Sales Summary'!AW198</f>
        <v>0</v>
      </c>
      <c r="AX198" s="91">
        <f>'Adroit Sales Summary'!AX198+'Asst Agencies'!AX198+'STM Web Sales Summary'!AX198</f>
        <v>0</v>
      </c>
      <c r="AY198" s="91">
        <f>'Adroit Sales Summary'!AY198+'Asst Agencies'!AY198+'STM Web Sales Summary'!AY198</f>
        <v>1</v>
      </c>
      <c r="AZ198" s="91">
        <f>'Adroit Sales Summary'!AZ198+'Asst Agencies'!AZ198+'STM Web Sales Summary'!AZ198</f>
        <v>0</v>
      </c>
      <c r="BA198" s="14">
        <f>'Adroit Sales Summary'!BA198+'Asst Agencies'!BA198+'STM Web Sales Summary'!BA198</f>
        <v>21</v>
      </c>
      <c r="BC198" s="91">
        <f>'Adroit Sales Summary'!BB198+'Asst Agencies'!BB198+'Asst Agencies'!BJ198+'Asst Agencies'!BR198+'Asst Agencies'!BZ198+'Asst Agencies'!CH198+'Asst Agencies'!CP198+'STM Web Sales Summary'!BC198</f>
        <v>1</v>
      </c>
      <c r="BD198" s="91">
        <f>'Adroit Sales Summary'!BC198+'Asst Agencies'!BC198+'Asst Agencies'!BK198+'Asst Agencies'!BS198+'Asst Agencies'!CA198+'Asst Agencies'!CI198+'Asst Agencies'!CQ198+'STM Web Sales Summary'!BD198</f>
        <v>1</v>
      </c>
      <c r="BE198" s="91">
        <f>'Adroit Sales Summary'!BD198+'Asst Agencies'!BD198+'Asst Agencies'!BL198+'Asst Agencies'!BT198+'Asst Agencies'!CB198+'Asst Agencies'!CJ198+'Asst Agencies'!CR198+'STM Web Sales Summary'!BE198</f>
        <v>1</v>
      </c>
      <c r="BF198" s="91">
        <f>'Adroit Sales Summary'!BE198+'Asst Agencies'!BE198+'Asst Agencies'!BM198+'Asst Agencies'!BU198+'Asst Agencies'!CC198+'Asst Agencies'!CK198+'Asst Agencies'!CS198+'STM Web Sales Summary'!BF198</f>
        <v>1</v>
      </c>
      <c r="BG198" s="60">
        <f>'Adroit Sales Summary'!BF198+'Asst Agencies'!BF198+'Asst Agencies'!BN198+'Asst Agencies'!BV198+'Asst Agencies'!CD198+'Asst Agencies'!CL198+'Asst Agencies'!CT198+'STM Web Sales Summary'!BG198</f>
        <v>0</v>
      </c>
      <c r="BH198" s="29">
        <f>'Adroit Sales Summary'!BG198+'Asst Agencies'!BG198+'Asst Agencies'!BO198+'Asst Agencies'!BW198+'Asst Agencies'!CE198+'Asst Agencies'!CM198+'Asst Agencies'!CU198+'STM Web Sales Summary'!BH198</f>
        <v>2</v>
      </c>
      <c r="BI198" s="29">
        <f>'Adroit Sales Summary'!BH198+'Asst Agencies'!BH198+'Asst Agencies'!BP198+'Asst Agencies'!BX198+'Asst Agencies'!CF198+'Asst Agencies'!CN198+'Asst Agencies'!CV198+'STM Web Sales Summary'!BI198</f>
        <v>6</v>
      </c>
      <c r="BJ198" s="57">
        <f>'Adroit Sales Summary'!BI198+'Asst Agencies'!BI198+'Asst Agencies'!BQ198+'Asst Agencies'!BY198+'Asst Agencies'!CG198+'Asst Agencies'!CO198+'Asst Agencies'!CW198+'STM Web Sales Summary'!BJ198</f>
        <v>9</v>
      </c>
      <c r="BK198" s="14">
        <f t="shared" si="7"/>
        <v>21</v>
      </c>
      <c r="BL198" s="91">
        <f>'Adroit Sales Summary'!BK198</f>
        <v>3</v>
      </c>
      <c r="BM198" s="91">
        <f t="shared" si="8"/>
        <v>18</v>
      </c>
    </row>
    <row r="199" spans="1:65" x14ac:dyDescent="0.45">
      <c r="A199" s="2">
        <v>42901</v>
      </c>
      <c r="B199" s="91">
        <f>'Adroit Sales Summary'!B199+'Asst Agencies'!B199+'STM Web Sales Summary'!B199</f>
        <v>0</v>
      </c>
      <c r="C199" s="91">
        <f>'Adroit Sales Summary'!C199+'Asst Agencies'!C199+'STM Web Sales Summary'!C199</f>
        <v>0</v>
      </c>
      <c r="D199" s="91">
        <f>'Adroit Sales Summary'!D199+'Asst Agencies'!D199+'STM Web Sales Summary'!D199</f>
        <v>5</v>
      </c>
      <c r="E199" s="91">
        <f>'Adroit Sales Summary'!E199+'Asst Agencies'!E199+'STM Web Sales Summary'!E199</f>
        <v>1</v>
      </c>
      <c r="F199" s="91">
        <f>'Adroit Sales Summary'!F199+'Asst Agencies'!F199+'STM Web Sales Summary'!F199</f>
        <v>0</v>
      </c>
      <c r="G199" s="91">
        <f>'Adroit Sales Summary'!G199+'Asst Agencies'!G199+'STM Web Sales Summary'!G199</f>
        <v>0</v>
      </c>
      <c r="H199" s="91">
        <f>'Adroit Sales Summary'!H199+'Asst Agencies'!H199+'STM Web Sales Summary'!H199</f>
        <v>0</v>
      </c>
      <c r="I199" s="91">
        <f>'Adroit Sales Summary'!I199+'Asst Agencies'!I199+'STM Web Sales Summary'!I199</f>
        <v>0</v>
      </c>
      <c r="J199" s="91">
        <f>'Adroit Sales Summary'!J199+'Asst Agencies'!J199+'STM Web Sales Summary'!J199</f>
        <v>1</v>
      </c>
      <c r="K199" s="91">
        <f>'Adroit Sales Summary'!K199+'Asst Agencies'!K199+'STM Web Sales Summary'!K199</f>
        <v>5</v>
      </c>
      <c r="L199" s="91">
        <f>'Adroit Sales Summary'!L199+'Asst Agencies'!L199+'STM Web Sales Summary'!L199</f>
        <v>5</v>
      </c>
      <c r="M199" s="91">
        <f>'Adroit Sales Summary'!M199+'Asst Agencies'!M199+'STM Web Sales Summary'!M199</f>
        <v>0</v>
      </c>
      <c r="N199" s="91">
        <f>'Adroit Sales Summary'!N199+'Asst Agencies'!N199+'STM Web Sales Summary'!N199</f>
        <v>0</v>
      </c>
      <c r="O199" s="91">
        <f>'Adroit Sales Summary'!O199+'Asst Agencies'!O199+'STM Web Sales Summary'!O199</f>
        <v>4</v>
      </c>
      <c r="P199" s="91">
        <f>'Adroit Sales Summary'!P199+'Asst Agencies'!P199+'STM Web Sales Summary'!P199</f>
        <v>0</v>
      </c>
      <c r="Q199" s="91">
        <f>'Adroit Sales Summary'!Q199+'Asst Agencies'!Q199+'STM Web Sales Summary'!Q199</f>
        <v>0</v>
      </c>
      <c r="R199" s="91">
        <f>'Adroit Sales Summary'!R199+'Asst Agencies'!R199+'STM Web Sales Summary'!R199</f>
        <v>0</v>
      </c>
      <c r="S199" s="91">
        <f>'Adroit Sales Summary'!S199+'Asst Agencies'!S199+'STM Web Sales Summary'!S199</f>
        <v>0</v>
      </c>
      <c r="T199" s="91">
        <f>'Adroit Sales Summary'!T199+'Asst Agencies'!T199+'STM Web Sales Summary'!T199</f>
        <v>0</v>
      </c>
      <c r="U199" s="91">
        <f>'Adroit Sales Summary'!U199+'Asst Agencies'!U199+'STM Web Sales Summary'!U199</f>
        <v>0</v>
      </c>
      <c r="V199" s="91">
        <f>'Adroit Sales Summary'!V199+'Asst Agencies'!V199+'STM Web Sales Summary'!V199</f>
        <v>0</v>
      </c>
      <c r="W199" s="91">
        <f>'Adroit Sales Summary'!W199+'Asst Agencies'!W199+'STM Web Sales Summary'!W199</f>
        <v>0</v>
      </c>
      <c r="X199" s="91">
        <f>'Adroit Sales Summary'!X199+'Asst Agencies'!X199+'STM Web Sales Summary'!X199</f>
        <v>0</v>
      </c>
      <c r="Y199" s="91">
        <f>'Adroit Sales Summary'!Y199+'Asst Agencies'!Y199+'STM Web Sales Summary'!Y199</f>
        <v>0</v>
      </c>
      <c r="Z199" s="91">
        <f>'Adroit Sales Summary'!Z199+'Asst Agencies'!Z199+'STM Web Sales Summary'!Z199</f>
        <v>0</v>
      </c>
      <c r="AA199" s="91">
        <f>'Adroit Sales Summary'!AA199+'Asst Agencies'!AA199+'STM Web Sales Summary'!AA199</f>
        <v>0</v>
      </c>
      <c r="AB199" s="91">
        <f>'Adroit Sales Summary'!AB199+'Asst Agencies'!AB199+'STM Web Sales Summary'!AB199</f>
        <v>0</v>
      </c>
      <c r="AC199" s="91">
        <f>'Adroit Sales Summary'!AC199+'Asst Agencies'!AC199+'STM Web Sales Summary'!AC199</f>
        <v>1</v>
      </c>
      <c r="AD199" s="91">
        <f>'Adroit Sales Summary'!AD199+'Asst Agencies'!AD199+'STM Web Sales Summary'!AD199</f>
        <v>0</v>
      </c>
      <c r="AE199" s="91">
        <f>'Adroit Sales Summary'!AE199+'Asst Agencies'!AE199+'STM Web Sales Summary'!AE199</f>
        <v>0</v>
      </c>
      <c r="AF199" s="91">
        <f>'Adroit Sales Summary'!AF199+'Asst Agencies'!AF199+'STM Web Sales Summary'!AF199</f>
        <v>0</v>
      </c>
      <c r="AG199" s="91">
        <f>'Adroit Sales Summary'!AG199+'Asst Agencies'!AG199+'STM Web Sales Summary'!AG199</f>
        <v>0</v>
      </c>
      <c r="AH199" s="91">
        <f>'Adroit Sales Summary'!AH199+'Asst Agencies'!AH199+'STM Web Sales Summary'!AH199</f>
        <v>0</v>
      </c>
      <c r="AI199" s="91">
        <f>'Adroit Sales Summary'!AI199+'Asst Agencies'!AI199+'STM Web Sales Summary'!AI199</f>
        <v>0</v>
      </c>
      <c r="AJ199" s="91">
        <f>'Adroit Sales Summary'!AJ199+'Asst Agencies'!AJ199+'STM Web Sales Summary'!AJ199</f>
        <v>0</v>
      </c>
      <c r="AK199" s="91">
        <f>'Adroit Sales Summary'!AK199+'Asst Agencies'!AK199+'STM Web Sales Summary'!AK199</f>
        <v>0</v>
      </c>
      <c r="AL199" s="91">
        <f>'Adroit Sales Summary'!AL199+'Asst Agencies'!AL199+'STM Web Sales Summary'!AL199</f>
        <v>2</v>
      </c>
      <c r="AM199" s="91">
        <f>'Adroit Sales Summary'!AM199+'Asst Agencies'!AM199+'STM Web Sales Summary'!AM199</f>
        <v>0</v>
      </c>
      <c r="AN199" s="91">
        <f>'Adroit Sales Summary'!AN199+'Asst Agencies'!AN199+'STM Web Sales Summary'!AN199</f>
        <v>3</v>
      </c>
      <c r="AO199" s="91">
        <f>'Adroit Sales Summary'!AO199+'Asst Agencies'!AO199+'STM Web Sales Summary'!AO199</f>
        <v>0</v>
      </c>
      <c r="AP199" s="91">
        <f>'Adroit Sales Summary'!AP199+'Asst Agencies'!AP199+'STM Web Sales Summary'!AP199</f>
        <v>0</v>
      </c>
      <c r="AQ199" s="91">
        <f>'Adroit Sales Summary'!AQ199+'Asst Agencies'!AQ199+'STM Web Sales Summary'!AQ199</f>
        <v>0</v>
      </c>
      <c r="AR199" s="91">
        <f>'Adroit Sales Summary'!AR199+'Asst Agencies'!AR199+'STM Web Sales Summary'!AR199</f>
        <v>2</v>
      </c>
      <c r="AS199" s="91">
        <f>'Adroit Sales Summary'!AS199+'Asst Agencies'!AS199+'STM Web Sales Summary'!AS199</f>
        <v>6</v>
      </c>
      <c r="AT199" s="91">
        <f>'Adroit Sales Summary'!AT199+'Asst Agencies'!AT199+'STM Web Sales Summary'!AT199</f>
        <v>0</v>
      </c>
      <c r="AU199" s="91">
        <f>'Adroit Sales Summary'!AU199+'Asst Agencies'!AU199+'STM Web Sales Summary'!AU199</f>
        <v>0</v>
      </c>
      <c r="AV199" s="91">
        <f>'Adroit Sales Summary'!AV199+'Asst Agencies'!AV199+'STM Web Sales Summary'!AV199</f>
        <v>4</v>
      </c>
      <c r="AW199" s="91">
        <f>'Adroit Sales Summary'!AW199+'Asst Agencies'!AW199+'STM Web Sales Summary'!AW199</f>
        <v>0</v>
      </c>
      <c r="AX199" s="91">
        <f>'Adroit Sales Summary'!AX199+'Asst Agencies'!AX199+'STM Web Sales Summary'!AX199</f>
        <v>0</v>
      </c>
      <c r="AY199" s="91">
        <f>'Adroit Sales Summary'!AY199+'Asst Agencies'!AY199+'STM Web Sales Summary'!AY199</f>
        <v>1</v>
      </c>
      <c r="AZ199" s="91">
        <f>'Adroit Sales Summary'!AZ199+'Asst Agencies'!AZ199+'STM Web Sales Summary'!AZ199</f>
        <v>0</v>
      </c>
      <c r="BA199" s="14">
        <f>'Adroit Sales Summary'!BA199+'Asst Agencies'!BA199+'STM Web Sales Summary'!BA199</f>
        <v>40</v>
      </c>
      <c r="BC199" s="91">
        <f>'Adroit Sales Summary'!BB199+'Asst Agencies'!BB199+'Asst Agencies'!BJ199+'Asst Agencies'!BR199+'Asst Agencies'!BZ199+'Asst Agencies'!CH199+'Asst Agencies'!CP199+'STM Web Sales Summary'!BC199</f>
        <v>0</v>
      </c>
      <c r="BD199" s="91">
        <f>'Adroit Sales Summary'!BC199+'Asst Agencies'!BC199+'Asst Agencies'!BK199+'Asst Agencies'!BS199+'Asst Agencies'!CA199+'Asst Agencies'!CI199+'Asst Agencies'!CQ199+'STM Web Sales Summary'!BD199</f>
        <v>0</v>
      </c>
      <c r="BE199" s="91">
        <f>'Adroit Sales Summary'!BD199+'Asst Agencies'!BD199+'Asst Agencies'!BL199+'Asst Agencies'!BT199+'Asst Agencies'!CB199+'Asst Agencies'!CJ199+'Asst Agencies'!CR199+'STM Web Sales Summary'!BE199</f>
        <v>3</v>
      </c>
      <c r="BF199" s="91">
        <f>'Adroit Sales Summary'!BE199+'Asst Agencies'!BE199+'Asst Agencies'!BM199+'Asst Agencies'!BU199+'Asst Agencies'!CC199+'Asst Agencies'!CK199+'Asst Agencies'!CS199+'STM Web Sales Summary'!BF199</f>
        <v>1</v>
      </c>
      <c r="BG199" s="60">
        <f>'Adroit Sales Summary'!BF199+'Asst Agencies'!BF199+'Asst Agencies'!BN199+'Asst Agencies'!BV199+'Asst Agencies'!CD199+'Asst Agencies'!CL199+'Asst Agencies'!CT199+'STM Web Sales Summary'!BG199</f>
        <v>7</v>
      </c>
      <c r="BH199" s="29">
        <f>'Adroit Sales Summary'!BG199+'Asst Agencies'!BG199+'Asst Agencies'!BO199+'Asst Agencies'!BW199+'Asst Agencies'!CE199+'Asst Agencies'!CM199+'Asst Agencies'!CU199+'STM Web Sales Summary'!BH199</f>
        <v>1</v>
      </c>
      <c r="BI199" s="29">
        <f>'Adroit Sales Summary'!BH199+'Asst Agencies'!BH199+'Asst Agencies'!BP199+'Asst Agencies'!BX199+'Asst Agencies'!CF199+'Asst Agencies'!CN199+'Asst Agencies'!CV199+'STM Web Sales Summary'!BI199</f>
        <v>10</v>
      </c>
      <c r="BJ199" s="57">
        <f>'Adroit Sales Summary'!BI199+'Asst Agencies'!BI199+'Asst Agencies'!BQ199+'Asst Agencies'!BY199+'Asst Agencies'!CG199+'Asst Agencies'!CO199+'Asst Agencies'!CW199+'STM Web Sales Summary'!BJ199</f>
        <v>18</v>
      </c>
      <c r="BK199" s="14">
        <f t="shared" si="7"/>
        <v>40</v>
      </c>
      <c r="BL199" s="91">
        <f>'Adroit Sales Summary'!BK199</f>
        <v>2</v>
      </c>
      <c r="BM199" s="91">
        <f t="shared" si="8"/>
        <v>38</v>
      </c>
    </row>
    <row r="200" spans="1:65" x14ac:dyDescent="0.45">
      <c r="A200" s="2">
        <v>42902</v>
      </c>
      <c r="B200" s="91">
        <f>'Adroit Sales Summary'!B200+'Asst Agencies'!B200+'STM Web Sales Summary'!B200</f>
        <v>0</v>
      </c>
      <c r="C200" s="91">
        <f>'Adroit Sales Summary'!C200+'Asst Agencies'!C200+'STM Web Sales Summary'!C200</f>
        <v>0</v>
      </c>
      <c r="D200" s="91">
        <f>'Adroit Sales Summary'!D200+'Asst Agencies'!D200+'STM Web Sales Summary'!D200</f>
        <v>0</v>
      </c>
      <c r="E200" s="91">
        <f>'Adroit Sales Summary'!E200+'Asst Agencies'!E200+'STM Web Sales Summary'!E200</f>
        <v>0</v>
      </c>
      <c r="F200" s="91">
        <f>'Adroit Sales Summary'!F200+'Asst Agencies'!F200+'STM Web Sales Summary'!F200</f>
        <v>0</v>
      </c>
      <c r="G200" s="91">
        <f>'Adroit Sales Summary'!G200+'Asst Agencies'!G200+'STM Web Sales Summary'!G200</f>
        <v>0</v>
      </c>
      <c r="H200" s="91">
        <f>'Adroit Sales Summary'!H200+'Asst Agencies'!H200+'STM Web Sales Summary'!H200</f>
        <v>0</v>
      </c>
      <c r="I200" s="91">
        <f>'Adroit Sales Summary'!I200+'Asst Agencies'!I200+'STM Web Sales Summary'!I200</f>
        <v>0</v>
      </c>
      <c r="J200" s="91">
        <f>'Adroit Sales Summary'!J200+'Asst Agencies'!J200+'STM Web Sales Summary'!J200</f>
        <v>0</v>
      </c>
      <c r="K200" s="91">
        <f>'Adroit Sales Summary'!K200+'Asst Agencies'!K200+'STM Web Sales Summary'!K200</f>
        <v>4</v>
      </c>
      <c r="L200" s="91">
        <f>'Adroit Sales Summary'!L200+'Asst Agencies'!L200+'STM Web Sales Summary'!L200</f>
        <v>3</v>
      </c>
      <c r="M200" s="91">
        <f>'Adroit Sales Summary'!M200+'Asst Agencies'!M200+'STM Web Sales Summary'!M200</f>
        <v>0</v>
      </c>
      <c r="N200" s="91">
        <f>'Adroit Sales Summary'!N200+'Asst Agencies'!N200+'STM Web Sales Summary'!N200</f>
        <v>0</v>
      </c>
      <c r="O200" s="91">
        <f>'Adroit Sales Summary'!O200+'Asst Agencies'!O200+'STM Web Sales Summary'!O200</f>
        <v>1</v>
      </c>
      <c r="P200" s="91">
        <f>'Adroit Sales Summary'!P200+'Asst Agencies'!P200+'STM Web Sales Summary'!P200</f>
        <v>0</v>
      </c>
      <c r="Q200" s="91">
        <f>'Adroit Sales Summary'!Q200+'Asst Agencies'!Q200+'STM Web Sales Summary'!Q200</f>
        <v>0</v>
      </c>
      <c r="R200" s="91">
        <f>'Adroit Sales Summary'!R200+'Asst Agencies'!R200+'STM Web Sales Summary'!R200</f>
        <v>0</v>
      </c>
      <c r="S200" s="91">
        <f>'Adroit Sales Summary'!S200+'Asst Agencies'!S200+'STM Web Sales Summary'!S200</f>
        <v>0</v>
      </c>
      <c r="T200" s="91">
        <f>'Adroit Sales Summary'!T200+'Asst Agencies'!T200+'STM Web Sales Summary'!T200</f>
        <v>0</v>
      </c>
      <c r="U200" s="91">
        <f>'Adroit Sales Summary'!U200+'Asst Agencies'!U200+'STM Web Sales Summary'!U200</f>
        <v>0</v>
      </c>
      <c r="V200" s="91">
        <f>'Adroit Sales Summary'!V200+'Asst Agencies'!V200+'STM Web Sales Summary'!V200</f>
        <v>0</v>
      </c>
      <c r="W200" s="91">
        <f>'Adroit Sales Summary'!W200+'Asst Agencies'!W200+'STM Web Sales Summary'!W200</f>
        <v>0</v>
      </c>
      <c r="X200" s="91">
        <f>'Adroit Sales Summary'!X200+'Asst Agencies'!X200+'STM Web Sales Summary'!X200</f>
        <v>1</v>
      </c>
      <c r="Y200" s="91">
        <f>'Adroit Sales Summary'!Y200+'Asst Agencies'!Y200+'STM Web Sales Summary'!Y200</f>
        <v>0</v>
      </c>
      <c r="Z200" s="91">
        <f>'Adroit Sales Summary'!Z200+'Asst Agencies'!Z200+'STM Web Sales Summary'!Z200</f>
        <v>0</v>
      </c>
      <c r="AA200" s="91">
        <f>'Adroit Sales Summary'!AA200+'Asst Agencies'!AA200+'STM Web Sales Summary'!AA200</f>
        <v>0</v>
      </c>
      <c r="AB200" s="91">
        <f>'Adroit Sales Summary'!AB200+'Asst Agencies'!AB200+'STM Web Sales Summary'!AB200</f>
        <v>0</v>
      </c>
      <c r="AC200" s="91">
        <f>'Adroit Sales Summary'!AC200+'Asst Agencies'!AC200+'STM Web Sales Summary'!AC200</f>
        <v>0</v>
      </c>
      <c r="AD200" s="91">
        <f>'Adroit Sales Summary'!AD200+'Asst Agencies'!AD200+'STM Web Sales Summary'!AD200</f>
        <v>0</v>
      </c>
      <c r="AE200" s="91">
        <f>'Adroit Sales Summary'!AE200+'Asst Agencies'!AE200+'STM Web Sales Summary'!AE200</f>
        <v>0</v>
      </c>
      <c r="AF200" s="91">
        <f>'Adroit Sales Summary'!AF200+'Asst Agencies'!AF200+'STM Web Sales Summary'!AF200</f>
        <v>0</v>
      </c>
      <c r="AG200" s="91">
        <f>'Adroit Sales Summary'!AG200+'Asst Agencies'!AG200+'STM Web Sales Summary'!AG200</f>
        <v>0</v>
      </c>
      <c r="AH200" s="91">
        <f>'Adroit Sales Summary'!AH200+'Asst Agencies'!AH200+'STM Web Sales Summary'!AH200</f>
        <v>0</v>
      </c>
      <c r="AI200" s="91">
        <f>'Adroit Sales Summary'!AI200+'Asst Agencies'!AI200+'STM Web Sales Summary'!AI200</f>
        <v>0</v>
      </c>
      <c r="AJ200" s="91">
        <f>'Adroit Sales Summary'!AJ200+'Asst Agencies'!AJ200+'STM Web Sales Summary'!AJ200</f>
        <v>0</v>
      </c>
      <c r="AK200" s="91">
        <f>'Adroit Sales Summary'!AK200+'Asst Agencies'!AK200+'STM Web Sales Summary'!AK200</f>
        <v>1</v>
      </c>
      <c r="AL200" s="91">
        <f>'Adroit Sales Summary'!AL200+'Asst Agencies'!AL200+'STM Web Sales Summary'!AL200</f>
        <v>0</v>
      </c>
      <c r="AM200" s="91">
        <f>'Adroit Sales Summary'!AM200+'Asst Agencies'!AM200+'STM Web Sales Summary'!AM200</f>
        <v>0</v>
      </c>
      <c r="AN200" s="91">
        <f>'Adroit Sales Summary'!AN200+'Asst Agencies'!AN200+'STM Web Sales Summary'!AN200</f>
        <v>2</v>
      </c>
      <c r="AO200" s="91">
        <f>'Adroit Sales Summary'!AO200+'Asst Agencies'!AO200+'STM Web Sales Summary'!AO200</f>
        <v>0</v>
      </c>
      <c r="AP200" s="91">
        <f>'Adroit Sales Summary'!AP200+'Asst Agencies'!AP200+'STM Web Sales Summary'!AP200</f>
        <v>0</v>
      </c>
      <c r="AQ200" s="91">
        <f>'Adroit Sales Summary'!AQ200+'Asst Agencies'!AQ200+'STM Web Sales Summary'!AQ200</f>
        <v>0</v>
      </c>
      <c r="AR200" s="91">
        <f>'Adroit Sales Summary'!AR200+'Asst Agencies'!AR200+'STM Web Sales Summary'!AR200</f>
        <v>0</v>
      </c>
      <c r="AS200" s="91">
        <f>'Adroit Sales Summary'!AS200+'Asst Agencies'!AS200+'STM Web Sales Summary'!AS200</f>
        <v>6</v>
      </c>
      <c r="AT200" s="91">
        <f>'Adroit Sales Summary'!AT200+'Asst Agencies'!AT200+'STM Web Sales Summary'!AT200</f>
        <v>0</v>
      </c>
      <c r="AU200" s="91">
        <f>'Adroit Sales Summary'!AU200+'Asst Agencies'!AU200+'STM Web Sales Summary'!AU200</f>
        <v>0</v>
      </c>
      <c r="AV200" s="91">
        <f>'Adroit Sales Summary'!AV200+'Asst Agencies'!AV200+'STM Web Sales Summary'!AV200</f>
        <v>1</v>
      </c>
      <c r="AW200" s="91">
        <f>'Adroit Sales Summary'!AW200+'Asst Agencies'!AW200+'STM Web Sales Summary'!AW200</f>
        <v>0</v>
      </c>
      <c r="AX200" s="91">
        <f>'Adroit Sales Summary'!AX200+'Asst Agencies'!AX200+'STM Web Sales Summary'!AX200</f>
        <v>0</v>
      </c>
      <c r="AY200" s="91">
        <f>'Adroit Sales Summary'!AY200+'Asst Agencies'!AY200+'STM Web Sales Summary'!AY200</f>
        <v>0</v>
      </c>
      <c r="AZ200" s="91">
        <f>'Adroit Sales Summary'!AZ200+'Asst Agencies'!AZ200+'STM Web Sales Summary'!AZ200</f>
        <v>0</v>
      </c>
      <c r="BA200" s="14">
        <f>'Adroit Sales Summary'!BA200+'Asst Agencies'!BA200+'STM Web Sales Summary'!BA200</f>
        <v>19</v>
      </c>
      <c r="BC200" s="91">
        <f>'Adroit Sales Summary'!BB200+'Asst Agencies'!BB200+'Asst Agencies'!BJ200+'Asst Agencies'!BR200+'Asst Agencies'!BZ200+'Asst Agencies'!CH200+'Asst Agencies'!CP200+'STM Web Sales Summary'!BC200</f>
        <v>0</v>
      </c>
      <c r="BD200" s="91">
        <f>'Adroit Sales Summary'!BC200+'Asst Agencies'!BC200+'Asst Agencies'!BK200+'Asst Agencies'!BS200+'Asst Agencies'!CA200+'Asst Agencies'!CI200+'Asst Agencies'!CQ200+'STM Web Sales Summary'!BD200</f>
        <v>0</v>
      </c>
      <c r="BE200" s="91">
        <f>'Adroit Sales Summary'!BD200+'Asst Agencies'!BD200+'Asst Agencies'!BL200+'Asst Agencies'!BT200+'Asst Agencies'!CB200+'Asst Agencies'!CJ200+'Asst Agencies'!CR200+'STM Web Sales Summary'!BE200</f>
        <v>2</v>
      </c>
      <c r="BF200" s="91">
        <f>'Adroit Sales Summary'!BE200+'Asst Agencies'!BE200+'Asst Agencies'!BM200+'Asst Agencies'!BU200+'Asst Agencies'!CC200+'Asst Agencies'!CK200+'Asst Agencies'!CS200+'STM Web Sales Summary'!BF200</f>
        <v>0</v>
      </c>
      <c r="BG200" s="60">
        <f>'Adroit Sales Summary'!BF200+'Asst Agencies'!BF200+'Asst Agencies'!BN200+'Asst Agencies'!BV200+'Asst Agencies'!CD200+'Asst Agencies'!CL200+'Asst Agencies'!CT200+'STM Web Sales Summary'!BG200</f>
        <v>2</v>
      </c>
      <c r="BH200" s="29">
        <f>'Adroit Sales Summary'!BG200+'Asst Agencies'!BG200+'Asst Agencies'!BO200+'Asst Agencies'!BW200+'Asst Agencies'!CE200+'Asst Agencies'!CM200+'Asst Agencies'!CU200+'STM Web Sales Summary'!BH200</f>
        <v>1</v>
      </c>
      <c r="BI200" s="29">
        <f>'Adroit Sales Summary'!BH200+'Asst Agencies'!BH200+'Asst Agencies'!BP200+'Asst Agencies'!BX200+'Asst Agencies'!CF200+'Asst Agencies'!CN200+'Asst Agencies'!CV200+'STM Web Sales Summary'!BI200</f>
        <v>6</v>
      </c>
      <c r="BJ200" s="57">
        <f>'Adroit Sales Summary'!BI200+'Asst Agencies'!BI200+'Asst Agencies'!BQ200+'Asst Agencies'!BY200+'Asst Agencies'!CG200+'Asst Agencies'!CO200+'Asst Agencies'!CW200+'STM Web Sales Summary'!BJ200</f>
        <v>8</v>
      </c>
      <c r="BK200" s="14">
        <f t="shared" si="7"/>
        <v>19</v>
      </c>
      <c r="BL200" s="91">
        <f>'Adroit Sales Summary'!BK200</f>
        <v>1</v>
      </c>
      <c r="BM200" s="91">
        <f t="shared" si="8"/>
        <v>18</v>
      </c>
    </row>
    <row r="201" spans="1:65" x14ac:dyDescent="0.45">
      <c r="A201" s="2">
        <v>42903</v>
      </c>
      <c r="B201" s="91">
        <f>'Adroit Sales Summary'!B201+'Asst Agencies'!B201+'STM Web Sales Summary'!B201</f>
        <v>0</v>
      </c>
      <c r="C201" s="91">
        <f>'Adroit Sales Summary'!C201+'Asst Agencies'!C201+'STM Web Sales Summary'!C201</f>
        <v>0</v>
      </c>
      <c r="D201" s="91">
        <f>'Adroit Sales Summary'!D201+'Asst Agencies'!D201+'STM Web Sales Summary'!D201</f>
        <v>0</v>
      </c>
      <c r="E201" s="91">
        <f>'Adroit Sales Summary'!E201+'Asst Agencies'!E201+'STM Web Sales Summary'!E201</f>
        <v>0</v>
      </c>
      <c r="F201" s="91">
        <f>'Adroit Sales Summary'!F201+'Asst Agencies'!F201+'STM Web Sales Summary'!F201</f>
        <v>0</v>
      </c>
      <c r="G201" s="91">
        <f>'Adroit Sales Summary'!G201+'Asst Agencies'!G201+'STM Web Sales Summary'!G201</f>
        <v>0</v>
      </c>
      <c r="H201" s="91">
        <f>'Adroit Sales Summary'!H201+'Asst Agencies'!H201+'STM Web Sales Summary'!H201</f>
        <v>0</v>
      </c>
      <c r="I201" s="91">
        <f>'Adroit Sales Summary'!I201+'Asst Agencies'!I201+'STM Web Sales Summary'!I201</f>
        <v>0</v>
      </c>
      <c r="J201" s="91">
        <f>'Adroit Sales Summary'!J201+'Asst Agencies'!J201+'STM Web Sales Summary'!J201</f>
        <v>0</v>
      </c>
      <c r="K201" s="91">
        <f>'Adroit Sales Summary'!K201+'Asst Agencies'!K201+'STM Web Sales Summary'!K201</f>
        <v>0</v>
      </c>
      <c r="L201" s="91">
        <f>'Adroit Sales Summary'!L201+'Asst Agencies'!L201+'STM Web Sales Summary'!L201</f>
        <v>0</v>
      </c>
      <c r="M201" s="91">
        <f>'Adroit Sales Summary'!M201+'Asst Agencies'!M201+'STM Web Sales Summary'!M201</f>
        <v>0</v>
      </c>
      <c r="N201" s="91">
        <f>'Adroit Sales Summary'!N201+'Asst Agencies'!N201+'STM Web Sales Summary'!N201</f>
        <v>0</v>
      </c>
      <c r="O201" s="91">
        <f>'Adroit Sales Summary'!O201+'Asst Agencies'!O201+'STM Web Sales Summary'!O201</f>
        <v>0</v>
      </c>
      <c r="P201" s="91">
        <f>'Adroit Sales Summary'!P201+'Asst Agencies'!P201+'STM Web Sales Summary'!P201</f>
        <v>0</v>
      </c>
      <c r="Q201" s="91">
        <f>'Adroit Sales Summary'!Q201+'Asst Agencies'!Q201+'STM Web Sales Summary'!Q201</f>
        <v>0</v>
      </c>
      <c r="R201" s="91">
        <f>'Adroit Sales Summary'!R201+'Asst Agencies'!R201+'STM Web Sales Summary'!R201</f>
        <v>0</v>
      </c>
      <c r="S201" s="91">
        <f>'Adroit Sales Summary'!S201+'Asst Agencies'!S201+'STM Web Sales Summary'!S201</f>
        <v>0</v>
      </c>
      <c r="T201" s="91">
        <f>'Adroit Sales Summary'!T201+'Asst Agencies'!T201+'STM Web Sales Summary'!T201</f>
        <v>0</v>
      </c>
      <c r="U201" s="91">
        <f>'Adroit Sales Summary'!U201+'Asst Agencies'!U201+'STM Web Sales Summary'!U201</f>
        <v>0</v>
      </c>
      <c r="V201" s="91">
        <f>'Adroit Sales Summary'!V201+'Asst Agencies'!V201+'STM Web Sales Summary'!V201</f>
        <v>0</v>
      </c>
      <c r="W201" s="91">
        <f>'Adroit Sales Summary'!W201+'Asst Agencies'!W201+'STM Web Sales Summary'!W201</f>
        <v>0</v>
      </c>
      <c r="X201" s="91">
        <f>'Adroit Sales Summary'!X201+'Asst Agencies'!X201+'STM Web Sales Summary'!X201</f>
        <v>0</v>
      </c>
      <c r="Y201" s="91">
        <f>'Adroit Sales Summary'!Y201+'Asst Agencies'!Y201+'STM Web Sales Summary'!Y201</f>
        <v>0</v>
      </c>
      <c r="Z201" s="91">
        <f>'Adroit Sales Summary'!Z201+'Asst Agencies'!Z201+'STM Web Sales Summary'!Z201</f>
        <v>0</v>
      </c>
      <c r="AA201" s="91">
        <f>'Adroit Sales Summary'!AA201+'Asst Agencies'!AA201+'STM Web Sales Summary'!AA201</f>
        <v>0</v>
      </c>
      <c r="AB201" s="91">
        <f>'Adroit Sales Summary'!AB201+'Asst Agencies'!AB201+'STM Web Sales Summary'!AB201</f>
        <v>0</v>
      </c>
      <c r="AC201" s="91">
        <f>'Adroit Sales Summary'!AC201+'Asst Agencies'!AC201+'STM Web Sales Summary'!AC201</f>
        <v>0</v>
      </c>
      <c r="AD201" s="91">
        <f>'Adroit Sales Summary'!AD201+'Asst Agencies'!AD201+'STM Web Sales Summary'!AD201</f>
        <v>0</v>
      </c>
      <c r="AE201" s="91">
        <f>'Adroit Sales Summary'!AE201+'Asst Agencies'!AE201+'STM Web Sales Summary'!AE201</f>
        <v>0</v>
      </c>
      <c r="AF201" s="91">
        <f>'Adroit Sales Summary'!AF201+'Asst Agencies'!AF201+'STM Web Sales Summary'!AF201</f>
        <v>0</v>
      </c>
      <c r="AG201" s="91">
        <f>'Adroit Sales Summary'!AG201+'Asst Agencies'!AG201+'STM Web Sales Summary'!AG201</f>
        <v>0</v>
      </c>
      <c r="AH201" s="91">
        <f>'Adroit Sales Summary'!AH201+'Asst Agencies'!AH201+'STM Web Sales Summary'!AH201</f>
        <v>0</v>
      </c>
      <c r="AI201" s="91">
        <f>'Adroit Sales Summary'!AI201+'Asst Agencies'!AI201+'STM Web Sales Summary'!AI201</f>
        <v>0</v>
      </c>
      <c r="AJ201" s="91">
        <f>'Adroit Sales Summary'!AJ201+'Asst Agencies'!AJ201+'STM Web Sales Summary'!AJ201</f>
        <v>0</v>
      </c>
      <c r="AK201" s="91">
        <f>'Adroit Sales Summary'!AK201+'Asst Agencies'!AK201+'STM Web Sales Summary'!AK201</f>
        <v>1</v>
      </c>
      <c r="AL201" s="91">
        <f>'Adroit Sales Summary'!AL201+'Asst Agencies'!AL201+'STM Web Sales Summary'!AL201</f>
        <v>0</v>
      </c>
      <c r="AM201" s="91">
        <f>'Adroit Sales Summary'!AM201+'Asst Agencies'!AM201+'STM Web Sales Summary'!AM201</f>
        <v>0</v>
      </c>
      <c r="AN201" s="91">
        <f>'Adroit Sales Summary'!AN201+'Asst Agencies'!AN201+'STM Web Sales Summary'!AN201</f>
        <v>0</v>
      </c>
      <c r="AO201" s="91">
        <f>'Adroit Sales Summary'!AO201+'Asst Agencies'!AO201+'STM Web Sales Summary'!AO201</f>
        <v>0</v>
      </c>
      <c r="AP201" s="91">
        <f>'Adroit Sales Summary'!AP201+'Asst Agencies'!AP201+'STM Web Sales Summary'!AP201</f>
        <v>0</v>
      </c>
      <c r="AQ201" s="91">
        <f>'Adroit Sales Summary'!AQ201+'Asst Agencies'!AQ201+'STM Web Sales Summary'!AQ201</f>
        <v>0</v>
      </c>
      <c r="AR201" s="91">
        <f>'Adroit Sales Summary'!AR201+'Asst Agencies'!AR201+'STM Web Sales Summary'!AR201</f>
        <v>0</v>
      </c>
      <c r="AS201" s="91">
        <f>'Adroit Sales Summary'!AS201+'Asst Agencies'!AS201+'STM Web Sales Summary'!AS201</f>
        <v>0</v>
      </c>
      <c r="AT201" s="91">
        <f>'Adroit Sales Summary'!AT201+'Asst Agencies'!AT201+'STM Web Sales Summary'!AT201</f>
        <v>0</v>
      </c>
      <c r="AU201" s="91">
        <f>'Adroit Sales Summary'!AU201+'Asst Agencies'!AU201+'STM Web Sales Summary'!AU201</f>
        <v>0</v>
      </c>
      <c r="AV201" s="91">
        <f>'Adroit Sales Summary'!AV201+'Asst Agencies'!AV201+'STM Web Sales Summary'!AV201</f>
        <v>0</v>
      </c>
      <c r="AW201" s="91">
        <f>'Adroit Sales Summary'!AW201+'Asst Agencies'!AW201+'STM Web Sales Summary'!AW201</f>
        <v>0</v>
      </c>
      <c r="AX201" s="91">
        <f>'Adroit Sales Summary'!AX201+'Asst Agencies'!AX201+'STM Web Sales Summary'!AX201</f>
        <v>0</v>
      </c>
      <c r="AY201" s="91">
        <f>'Adroit Sales Summary'!AY201+'Asst Agencies'!AY201+'STM Web Sales Summary'!AY201</f>
        <v>0</v>
      </c>
      <c r="AZ201" s="91">
        <f>'Adroit Sales Summary'!AZ201+'Asst Agencies'!AZ201+'STM Web Sales Summary'!AZ201</f>
        <v>0</v>
      </c>
      <c r="BA201" s="14">
        <f>'Adroit Sales Summary'!BA201+'Asst Agencies'!BA201+'STM Web Sales Summary'!BA201</f>
        <v>1</v>
      </c>
      <c r="BC201" s="91">
        <f>'Adroit Sales Summary'!BB201+'Asst Agencies'!BB201+'Asst Agencies'!BJ201+'Asst Agencies'!BR201+'Asst Agencies'!BZ201+'Asst Agencies'!CH201+'Asst Agencies'!CP201+'STM Web Sales Summary'!BC201</f>
        <v>0</v>
      </c>
      <c r="BD201" s="91">
        <f>'Adroit Sales Summary'!BC201+'Asst Agencies'!BC201+'Asst Agencies'!BK201+'Asst Agencies'!BS201+'Asst Agencies'!CA201+'Asst Agencies'!CI201+'Asst Agencies'!CQ201+'STM Web Sales Summary'!BD201</f>
        <v>0</v>
      </c>
      <c r="BE201" s="91">
        <f>'Adroit Sales Summary'!BD201+'Asst Agencies'!BD201+'Asst Agencies'!BL201+'Asst Agencies'!BT201+'Asst Agencies'!CB201+'Asst Agencies'!CJ201+'Asst Agencies'!CR201+'STM Web Sales Summary'!BE201</f>
        <v>0</v>
      </c>
      <c r="BF201" s="91">
        <f>'Adroit Sales Summary'!BE201+'Asst Agencies'!BE201+'Asst Agencies'!BM201+'Asst Agencies'!BU201+'Asst Agencies'!CC201+'Asst Agencies'!CK201+'Asst Agencies'!CS201+'STM Web Sales Summary'!BF201</f>
        <v>0</v>
      </c>
      <c r="BG201" s="60">
        <f>'Adroit Sales Summary'!BF201+'Asst Agencies'!BF201+'Asst Agencies'!BN201+'Asst Agencies'!BV201+'Asst Agencies'!CD201+'Asst Agencies'!CL201+'Asst Agencies'!CT201+'STM Web Sales Summary'!BG201</f>
        <v>0</v>
      </c>
      <c r="BH201" s="29">
        <f>'Adroit Sales Summary'!BG201+'Asst Agencies'!BG201+'Asst Agencies'!BO201+'Asst Agencies'!BW201+'Asst Agencies'!CE201+'Asst Agencies'!CM201+'Asst Agencies'!CU201+'STM Web Sales Summary'!BH201</f>
        <v>0</v>
      </c>
      <c r="BI201" s="29">
        <f>'Adroit Sales Summary'!BH201+'Asst Agencies'!BH201+'Asst Agencies'!BP201+'Asst Agencies'!BX201+'Asst Agencies'!CF201+'Asst Agencies'!CN201+'Asst Agencies'!CV201+'STM Web Sales Summary'!BI201</f>
        <v>1</v>
      </c>
      <c r="BJ201" s="57">
        <f>'Adroit Sales Summary'!BI201+'Asst Agencies'!BI201+'Asst Agencies'!BQ201+'Asst Agencies'!BY201+'Asst Agencies'!CG201+'Asst Agencies'!CO201+'Asst Agencies'!CW201+'STM Web Sales Summary'!BJ201</f>
        <v>0</v>
      </c>
      <c r="BK201" s="14">
        <f t="shared" si="7"/>
        <v>1</v>
      </c>
      <c r="BL201" s="91">
        <f>'Adroit Sales Summary'!BK201</f>
        <v>0</v>
      </c>
      <c r="BM201" s="91">
        <f t="shared" si="8"/>
        <v>1</v>
      </c>
    </row>
    <row r="202" spans="1:65" s="18" customFormat="1" x14ac:dyDescent="0.45">
      <c r="A202" s="3" t="s">
        <v>58</v>
      </c>
      <c r="B202" s="18">
        <f>'Adroit Sales Summary'!B202+'Asst Agencies'!B202+'STM Web Sales Summary'!B202</f>
        <v>0</v>
      </c>
      <c r="C202" s="18">
        <f>'Adroit Sales Summary'!C202+'Asst Agencies'!C202+'STM Web Sales Summary'!C202</f>
        <v>0</v>
      </c>
      <c r="D202" s="18">
        <f>'Adroit Sales Summary'!D202+'Asst Agencies'!D202+'STM Web Sales Summary'!D202</f>
        <v>7</v>
      </c>
      <c r="E202" s="18">
        <f>'Adroit Sales Summary'!E202+'Asst Agencies'!E202+'STM Web Sales Summary'!E202</f>
        <v>3</v>
      </c>
      <c r="F202" s="18">
        <f>'Adroit Sales Summary'!F202+'Asst Agencies'!F202+'STM Web Sales Summary'!F202</f>
        <v>0</v>
      </c>
      <c r="G202" s="18">
        <f>'Adroit Sales Summary'!G202+'Asst Agencies'!G202+'STM Web Sales Summary'!G202</f>
        <v>0</v>
      </c>
      <c r="H202" s="18">
        <f>'Adroit Sales Summary'!H202+'Asst Agencies'!H202+'STM Web Sales Summary'!H202</f>
        <v>0</v>
      </c>
      <c r="I202" s="18">
        <f>'Adroit Sales Summary'!I202+'Asst Agencies'!I202+'STM Web Sales Summary'!I202</f>
        <v>0</v>
      </c>
      <c r="J202" s="18">
        <f>'Adroit Sales Summary'!J202+'Asst Agencies'!J202+'STM Web Sales Summary'!J202</f>
        <v>2</v>
      </c>
      <c r="K202" s="18">
        <f>'Adroit Sales Summary'!K202+'Asst Agencies'!K202+'STM Web Sales Summary'!K202</f>
        <v>15</v>
      </c>
      <c r="L202" s="18">
        <f>'Adroit Sales Summary'!L202+'Asst Agencies'!L202+'STM Web Sales Summary'!L202</f>
        <v>17</v>
      </c>
      <c r="M202" s="18">
        <f>'Adroit Sales Summary'!M202+'Asst Agencies'!M202+'STM Web Sales Summary'!M202</f>
        <v>0</v>
      </c>
      <c r="N202" s="18">
        <f>'Adroit Sales Summary'!N202+'Asst Agencies'!N202+'STM Web Sales Summary'!N202</f>
        <v>0</v>
      </c>
      <c r="O202" s="18">
        <f>'Adroit Sales Summary'!O202+'Asst Agencies'!O202+'STM Web Sales Summary'!O202</f>
        <v>10</v>
      </c>
      <c r="P202" s="18">
        <f>'Adroit Sales Summary'!P202+'Asst Agencies'!P202+'STM Web Sales Summary'!P202</f>
        <v>0</v>
      </c>
      <c r="Q202" s="18">
        <f>'Adroit Sales Summary'!Q202+'Asst Agencies'!Q202+'STM Web Sales Summary'!Q202</f>
        <v>1</v>
      </c>
      <c r="R202" s="18">
        <f>'Adroit Sales Summary'!R202+'Asst Agencies'!R202+'STM Web Sales Summary'!R202</f>
        <v>0</v>
      </c>
      <c r="S202" s="18">
        <f>'Adroit Sales Summary'!S202+'Asst Agencies'!S202+'STM Web Sales Summary'!S202</f>
        <v>2</v>
      </c>
      <c r="T202" s="18">
        <f>'Adroit Sales Summary'!T202+'Asst Agencies'!T202+'STM Web Sales Summary'!T202</f>
        <v>0</v>
      </c>
      <c r="U202" s="18">
        <f>'Adroit Sales Summary'!U202+'Asst Agencies'!U202+'STM Web Sales Summary'!U202</f>
        <v>0</v>
      </c>
      <c r="V202" s="18">
        <f>'Adroit Sales Summary'!V202+'Asst Agencies'!V202+'STM Web Sales Summary'!V202</f>
        <v>0</v>
      </c>
      <c r="W202" s="18">
        <f>'Adroit Sales Summary'!W202+'Asst Agencies'!W202+'STM Web Sales Summary'!W202</f>
        <v>0</v>
      </c>
      <c r="X202" s="18">
        <f>'Adroit Sales Summary'!X202+'Asst Agencies'!X202+'STM Web Sales Summary'!X202</f>
        <v>11</v>
      </c>
      <c r="Y202" s="18">
        <f>'Adroit Sales Summary'!Y202+'Asst Agencies'!Y202+'STM Web Sales Summary'!Y202</f>
        <v>0</v>
      </c>
      <c r="Z202" s="18">
        <f>'Adroit Sales Summary'!Z202+'Asst Agencies'!Z202+'STM Web Sales Summary'!Z202</f>
        <v>1</v>
      </c>
      <c r="AA202" s="18">
        <f>'Adroit Sales Summary'!AA202+'Asst Agencies'!AA202+'STM Web Sales Summary'!AA202</f>
        <v>0</v>
      </c>
      <c r="AB202" s="18">
        <f>'Adroit Sales Summary'!AB202+'Asst Agencies'!AB202+'STM Web Sales Summary'!AB202</f>
        <v>0</v>
      </c>
      <c r="AC202" s="18">
        <f>'Adroit Sales Summary'!AC202+'Asst Agencies'!AC202+'STM Web Sales Summary'!AC202</f>
        <v>2</v>
      </c>
      <c r="AD202" s="18">
        <f>'Adroit Sales Summary'!AD202+'Asst Agencies'!AD202+'STM Web Sales Summary'!AD202</f>
        <v>0</v>
      </c>
      <c r="AE202" s="18">
        <f>'Adroit Sales Summary'!AE202+'Asst Agencies'!AE202+'STM Web Sales Summary'!AE202</f>
        <v>0</v>
      </c>
      <c r="AF202" s="18">
        <f>'Adroit Sales Summary'!AF202+'Asst Agencies'!AF202+'STM Web Sales Summary'!AF202</f>
        <v>0</v>
      </c>
      <c r="AG202" s="18">
        <f>'Adroit Sales Summary'!AG202+'Asst Agencies'!AG202+'STM Web Sales Summary'!AG202</f>
        <v>0</v>
      </c>
      <c r="AH202" s="18">
        <f>'Adroit Sales Summary'!AH202+'Asst Agencies'!AH202+'STM Web Sales Summary'!AH202</f>
        <v>0</v>
      </c>
      <c r="AI202" s="18">
        <f>'Adroit Sales Summary'!AI202+'Asst Agencies'!AI202+'STM Web Sales Summary'!AI202</f>
        <v>0</v>
      </c>
      <c r="AJ202" s="18">
        <f>'Adroit Sales Summary'!AJ202+'Asst Agencies'!AJ202+'STM Web Sales Summary'!AJ202</f>
        <v>0</v>
      </c>
      <c r="AK202" s="18">
        <f>'Adroit Sales Summary'!AK202+'Asst Agencies'!AK202+'STM Web Sales Summary'!AK202</f>
        <v>5</v>
      </c>
      <c r="AL202" s="18">
        <f>'Adroit Sales Summary'!AL202+'Asst Agencies'!AL202+'STM Web Sales Summary'!AL202</f>
        <v>4</v>
      </c>
      <c r="AM202" s="18">
        <f>'Adroit Sales Summary'!AM202+'Asst Agencies'!AM202+'STM Web Sales Summary'!AM202</f>
        <v>0</v>
      </c>
      <c r="AN202" s="18">
        <f>'Adroit Sales Summary'!AN202+'Asst Agencies'!AN202+'STM Web Sales Summary'!AN202</f>
        <v>12</v>
      </c>
      <c r="AO202" s="18">
        <f>'Adroit Sales Summary'!AO202+'Asst Agencies'!AO202+'STM Web Sales Summary'!AO202</f>
        <v>0</v>
      </c>
      <c r="AP202" s="18">
        <f>'Adroit Sales Summary'!AP202+'Asst Agencies'!AP202+'STM Web Sales Summary'!AP202</f>
        <v>0</v>
      </c>
      <c r="AQ202" s="18">
        <f>'Adroit Sales Summary'!AQ202+'Asst Agencies'!AQ202+'STM Web Sales Summary'!AQ202</f>
        <v>0</v>
      </c>
      <c r="AR202" s="18">
        <f>'Adroit Sales Summary'!AR202+'Asst Agencies'!AR202+'STM Web Sales Summary'!AR202</f>
        <v>10</v>
      </c>
      <c r="AS202" s="18">
        <f>'Adroit Sales Summary'!AS202+'Asst Agencies'!AS202+'STM Web Sales Summary'!AS202</f>
        <v>32</v>
      </c>
      <c r="AT202" s="18">
        <f>'Adroit Sales Summary'!AT202+'Asst Agencies'!AT202+'STM Web Sales Summary'!AT202</f>
        <v>0</v>
      </c>
      <c r="AU202" s="18">
        <f>'Adroit Sales Summary'!AU202+'Asst Agencies'!AU202+'STM Web Sales Summary'!AU202</f>
        <v>0</v>
      </c>
      <c r="AV202" s="18">
        <f>'Adroit Sales Summary'!AV202+'Asst Agencies'!AV202+'STM Web Sales Summary'!AV202</f>
        <v>9</v>
      </c>
      <c r="AW202" s="18">
        <f>'Adroit Sales Summary'!AW202+'Asst Agencies'!AW202+'STM Web Sales Summary'!AW202</f>
        <v>0</v>
      </c>
      <c r="AX202" s="18">
        <f>'Adroit Sales Summary'!AX202+'Asst Agencies'!AX202+'STM Web Sales Summary'!AX202</f>
        <v>0</v>
      </c>
      <c r="AY202" s="18">
        <f>'Adroit Sales Summary'!AY202+'Asst Agencies'!AY202+'STM Web Sales Summary'!AY202</f>
        <v>4</v>
      </c>
      <c r="AZ202" s="18">
        <f>'Adroit Sales Summary'!AZ202+'Asst Agencies'!AZ202+'STM Web Sales Summary'!AZ202</f>
        <v>0</v>
      </c>
      <c r="BA202" s="18">
        <f>SUM(BA195:BA201)</f>
        <v>152</v>
      </c>
      <c r="BC202" s="18">
        <f>SUM(BC195:BC201)</f>
        <v>2</v>
      </c>
      <c r="BD202" s="18">
        <f t="shared" ref="BD202:BK202" si="9">SUM(BD195:BD201)</f>
        <v>2</v>
      </c>
      <c r="BE202" s="18">
        <f t="shared" si="9"/>
        <v>12</v>
      </c>
      <c r="BF202" s="18">
        <f t="shared" si="9"/>
        <v>8</v>
      </c>
      <c r="BG202" s="18">
        <f t="shared" si="9"/>
        <v>12</v>
      </c>
      <c r="BH202" s="18">
        <f t="shared" si="9"/>
        <v>5</v>
      </c>
      <c r="BI202" s="18">
        <f t="shared" si="9"/>
        <v>43</v>
      </c>
      <c r="BJ202" s="18">
        <f t="shared" si="9"/>
        <v>68</v>
      </c>
      <c r="BK202" s="18">
        <f t="shared" si="9"/>
        <v>152</v>
      </c>
      <c r="BL202" s="18">
        <f>'Adroit Sales Summary'!BK202</f>
        <v>14</v>
      </c>
      <c r="BM202" s="18">
        <f t="shared" si="8"/>
        <v>138</v>
      </c>
    </row>
    <row r="203" spans="1:65" x14ac:dyDescent="0.45">
      <c r="A203" s="2">
        <v>42904</v>
      </c>
      <c r="B203" s="91">
        <f>'Adroit Sales Summary'!B203+'Asst Agencies'!B203+'STM Web Sales Summary'!B203</f>
        <v>0</v>
      </c>
      <c r="C203" s="91">
        <f>'Adroit Sales Summary'!C203+'Asst Agencies'!C203+'STM Web Sales Summary'!C203</f>
        <v>0</v>
      </c>
      <c r="D203" s="91">
        <f>'Adroit Sales Summary'!D203+'Asst Agencies'!D203+'STM Web Sales Summary'!D203</f>
        <v>0</v>
      </c>
      <c r="E203" s="91">
        <f>'Adroit Sales Summary'!E203+'Asst Agencies'!E203+'STM Web Sales Summary'!E203</f>
        <v>0</v>
      </c>
      <c r="F203" s="91">
        <f>'Adroit Sales Summary'!F203+'Asst Agencies'!F203+'STM Web Sales Summary'!F203</f>
        <v>0</v>
      </c>
      <c r="G203" s="91">
        <f>'Adroit Sales Summary'!G203+'Asst Agencies'!G203+'STM Web Sales Summary'!G203</f>
        <v>0</v>
      </c>
      <c r="H203" s="91">
        <f>'Adroit Sales Summary'!H203+'Asst Agencies'!H203+'STM Web Sales Summary'!H203</f>
        <v>0</v>
      </c>
      <c r="I203" s="91">
        <f>'Adroit Sales Summary'!I203+'Asst Agencies'!I203+'STM Web Sales Summary'!I203</f>
        <v>0</v>
      </c>
      <c r="J203" s="91">
        <f>'Adroit Sales Summary'!J203+'Asst Agencies'!J203+'STM Web Sales Summary'!J203</f>
        <v>0</v>
      </c>
      <c r="K203" s="91">
        <f>'Adroit Sales Summary'!K203+'Asst Agencies'!K203+'STM Web Sales Summary'!K203</f>
        <v>1</v>
      </c>
      <c r="L203" s="91">
        <f>'Adroit Sales Summary'!L203+'Asst Agencies'!L203+'STM Web Sales Summary'!L203</f>
        <v>0</v>
      </c>
      <c r="M203" s="91">
        <f>'Adroit Sales Summary'!M203+'Asst Agencies'!M203+'STM Web Sales Summary'!M203</f>
        <v>0</v>
      </c>
      <c r="N203" s="91">
        <f>'Adroit Sales Summary'!N203+'Asst Agencies'!N203+'STM Web Sales Summary'!N203</f>
        <v>0</v>
      </c>
      <c r="O203" s="91">
        <f>'Adroit Sales Summary'!O203+'Asst Agencies'!O203+'STM Web Sales Summary'!O203</f>
        <v>0</v>
      </c>
      <c r="P203" s="91">
        <f>'Adroit Sales Summary'!P203+'Asst Agencies'!P203+'STM Web Sales Summary'!P203</f>
        <v>1</v>
      </c>
      <c r="Q203" s="91">
        <f>'Adroit Sales Summary'!Q203+'Asst Agencies'!Q203+'STM Web Sales Summary'!Q203</f>
        <v>0</v>
      </c>
      <c r="R203" s="91">
        <f>'Adroit Sales Summary'!R203+'Asst Agencies'!R203+'STM Web Sales Summary'!R203</f>
        <v>0</v>
      </c>
      <c r="S203" s="91">
        <f>'Adroit Sales Summary'!S203+'Asst Agencies'!S203+'STM Web Sales Summary'!S203</f>
        <v>0</v>
      </c>
      <c r="T203" s="91">
        <f>'Adroit Sales Summary'!T203+'Asst Agencies'!T203+'STM Web Sales Summary'!T203</f>
        <v>0</v>
      </c>
      <c r="U203" s="91">
        <f>'Adroit Sales Summary'!U203+'Asst Agencies'!U203+'STM Web Sales Summary'!U203</f>
        <v>0</v>
      </c>
      <c r="V203" s="91">
        <f>'Adroit Sales Summary'!V203+'Asst Agencies'!V203+'STM Web Sales Summary'!V203</f>
        <v>0</v>
      </c>
      <c r="W203" s="91">
        <f>'Adroit Sales Summary'!W203+'Asst Agencies'!W203+'STM Web Sales Summary'!W203</f>
        <v>0</v>
      </c>
      <c r="X203" s="91">
        <f>'Adroit Sales Summary'!X203+'Asst Agencies'!X203+'STM Web Sales Summary'!X203</f>
        <v>0</v>
      </c>
      <c r="Y203" s="91">
        <f>'Adroit Sales Summary'!Y203+'Asst Agencies'!Y203+'STM Web Sales Summary'!Y203</f>
        <v>0</v>
      </c>
      <c r="Z203" s="91">
        <f>'Adroit Sales Summary'!Z203+'Asst Agencies'!Z203+'STM Web Sales Summary'!Z203</f>
        <v>1</v>
      </c>
      <c r="AA203" s="91">
        <f>'Adroit Sales Summary'!AA203+'Asst Agencies'!AA203+'STM Web Sales Summary'!AA203</f>
        <v>0</v>
      </c>
      <c r="AB203" s="91">
        <f>'Adroit Sales Summary'!AB203+'Asst Agencies'!AB203+'STM Web Sales Summary'!AB203</f>
        <v>0</v>
      </c>
      <c r="AC203" s="91">
        <f>'Adroit Sales Summary'!AC203+'Asst Agencies'!AC203+'STM Web Sales Summary'!AC203</f>
        <v>0</v>
      </c>
      <c r="AD203" s="91">
        <f>'Adroit Sales Summary'!AD203+'Asst Agencies'!AD203+'STM Web Sales Summary'!AD203</f>
        <v>0</v>
      </c>
      <c r="AE203" s="91">
        <f>'Adroit Sales Summary'!AE203+'Asst Agencies'!AE203+'STM Web Sales Summary'!AE203</f>
        <v>0</v>
      </c>
      <c r="AF203" s="91">
        <f>'Adroit Sales Summary'!AF203+'Asst Agencies'!AF203+'STM Web Sales Summary'!AF203</f>
        <v>0</v>
      </c>
      <c r="AG203" s="91">
        <f>'Adroit Sales Summary'!AG203+'Asst Agencies'!AG203+'STM Web Sales Summary'!AG203</f>
        <v>0</v>
      </c>
      <c r="AH203" s="91">
        <f>'Adroit Sales Summary'!AH203+'Asst Agencies'!AH203+'STM Web Sales Summary'!AH203</f>
        <v>0</v>
      </c>
      <c r="AI203" s="91">
        <f>'Adroit Sales Summary'!AI203+'Asst Agencies'!AI203+'STM Web Sales Summary'!AI203</f>
        <v>0</v>
      </c>
      <c r="AJ203" s="91">
        <f>'Adroit Sales Summary'!AJ203+'Asst Agencies'!AJ203+'STM Web Sales Summary'!AJ203</f>
        <v>0</v>
      </c>
      <c r="AK203" s="91">
        <f>'Adroit Sales Summary'!AK203+'Asst Agencies'!AK203+'STM Web Sales Summary'!AK203</f>
        <v>0</v>
      </c>
      <c r="AL203" s="91">
        <f>'Adroit Sales Summary'!AL203+'Asst Agencies'!AL203+'STM Web Sales Summary'!AL203</f>
        <v>0</v>
      </c>
      <c r="AM203" s="91">
        <f>'Adroit Sales Summary'!AM203+'Asst Agencies'!AM203+'STM Web Sales Summary'!AM203</f>
        <v>0</v>
      </c>
      <c r="AN203" s="91">
        <f>'Adroit Sales Summary'!AN203+'Asst Agencies'!AN203+'STM Web Sales Summary'!AN203</f>
        <v>1</v>
      </c>
      <c r="AO203" s="91">
        <f>'Adroit Sales Summary'!AO203+'Asst Agencies'!AO203+'STM Web Sales Summary'!AO203</f>
        <v>0</v>
      </c>
      <c r="AP203" s="91">
        <f>'Adroit Sales Summary'!AP203+'Asst Agencies'!AP203+'STM Web Sales Summary'!AP203</f>
        <v>0</v>
      </c>
      <c r="AQ203" s="91">
        <f>'Adroit Sales Summary'!AQ203+'Asst Agencies'!AQ203+'STM Web Sales Summary'!AQ203</f>
        <v>0</v>
      </c>
      <c r="AR203" s="91">
        <f>'Adroit Sales Summary'!AR203+'Asst Agencies'!AR203+'STM Web Sales Summary'!AR203</f>
        <v>0</v>
      </c>
      <c r="AS203" s="91">
        <f>'Adroit Sales Summary'!AS203+'Asst Agencies'!AS203+'STM Web Sales Summary'!AS203</f>
        <v>0</v>
      </c>
      <c r="AT203" s="91">
        <f>'Adroit Sales Summary'!AT203+'Asst Agencies'!AT203+'STM Web Sales Summary'!AT203</f>
        <v>0</v>
      </c>
      <c r="AU203" s="91">
        <f>'Adroit Sales Summary'!AU203+'Asst Agencies'!AU203+'STM Web Sales Summary'!AU203</f>
        <v>0</v>
      </c>
      <c r="AV203" s="91">
        <f>'Adroit Sales Summary'!AV203+'Asst Agencies'!AV203+'STM Web Sales Summary'!AV203</f>
        <v>0</v>
      </c>
      <c r="AW203" s="91">
        <f>'Adroit Sales Summary'!AW203+'Asst Agencies'!AW203+'STM Web Sales Summary'!AW203</f>
        <v>0</v>
      </c>
      <c r="AX203" s="91">
        <f>'Adroit Sales Summary'!AX203+'Asst Agencies'!AX203+'STM Web Sales Summary'!AX203</f>
        <v>0</v>
      </c>
      <c r="AY203" s="91">
        <f>'Adroit Sales Summary'!AY203+'Asst Agencies'!AY203+'STM Web Sales Summary'!AY203</f>
        <v>0</v>
      </c>
      <c r="AZ203" s="91">
        <f>'Adroit Sales Summary'!AZ203+'Asst Agencies'!AZ203+'STM Web Sales Summary'!AZ203</f>
        <v>0</v>
      </c>
      <c r="BA203" s="14">
        <f>'Adroit Sales Summary'!BA203+'Asst Agencies'!BA203+'STM Web Sales Summary'!BA203</f>
        <v>4</v>
      </c>
      <c r="BC203" s="91">
        <f>'Adroit Sales Summary'!BB203+'Asst Agencies'!BB203+'Asst Agencies'!BJ203+'Asst Agencies'!BR203+'Asst Agencies'!BZ203+'Asst Agencies'!CH203+'Asst Agencies'!CP203+'STM Web Sales Summary'!BC203</f>
        <v>0</v>
      </c>
      <c r="BD203" s="91">
        <f>'Adroit Sales Summary'!BC203+'Asst Agencies'!BC203+'Asst Agencies'!BK203+'Asst Agencies'!BS203+'Asst Agencies'!CA203+'Asst Agencies'!CI203+'Asst Agencies'!CQ203+'STM Web Sales Summary'!BD203</f>
        <v>0</v>
      </c>
      <c r="BE203" s="91">
        <f>'Adroit Sales Summary'!BD203+'Asst Agencies'!BD203+'Asst Agencies'!BL203+'Asst Agencies'!BT203+'Asst Agencies'!CB203+'Asst Agencies'!CJ203+'Asst Agencies'!CR203+'STM Web Sales Summary'!BE203</f>
        <v>2</v>
      </c>
      <c r="BF203" s="91">
        <f>'Adroit Sales Summary'!BE203+'Asst Agencies'!BE203+'Asst Agencies'!BM203+'Asst Agencies'!BU203+'Asst Agencies'!CC203+'Asst Agencies'!CK203+'Asst Agencies'!CS203+'STM Web Sales Summary'!BF203</f>
        <v>0</v>
      </c>
      <c r="BG203" s="60">
        <f>'Adroit Sales Summary'!BF203+'Asst Agencies'!BF203+'Asst Agencies'!BN203+'Asst Agencies'!BV203+'Asst Agencies'!CD203+'Asst Agencies'!CL203+'Asst Agencies'!CT203+'STM Web Sales Summary'!BG203</f>
        <v>1</v>
      </c>
      <c r="BH203" s="29">
        <f>'Adroit Sales Summary'!BG203+'Asst Agencies'!BG203+'Asst Agencies'!BO203+'Asst Agencies'!BW203+'Asst Agencies'!CE203+'Asst Agencies'!CM203+'Asst Agencies'!CU203+'STM Web Sales Summary'!BH203</f>
        <v>0</v>
      </c>
      <c r="BI203" s="29">
        <f>'Adroit Sales Summary'!BH203+'Asst Agencies'!BH203+'Asst Agencies'!BP203+'Asst Agencies'!BX203+'Asst Agencies'!CF203+'Asst Agencies'!CN203+'Asst Agencies'!CV203+'STM Web Sales Summary'!BI203</f>
        <v>1</v>
      </c>
      <c r="BJ203" s="57">
        <f>'Adroit Sales Summary'!BI203+'Asst Agencies'!BI203+'Asst Agencies'!BQ203+'Asst Agencies'!BY203+'Asst Agencies'!CG203+'Asst Agencies'!CO203+'Asst Agencies'!CW203+'STM Web Sales Summary'!BJ203</f>
        <v>0</v>
      </c>
      <c r="BK203" s="14">
        <f t="shared" si="7"/>
        <v>4</v>
      </c>
      <c r="BL203" s="91">
        <f>'Adroit Sales Summary'!BK203</f>
        <v>0</v>
      </c>
      <c r="BM203" s="91">
        <f t="shared" si="8"/>
        <v>4</v>
      </c>
    </row>
    <row r="204" spans="1:65" x14ac:dyDescent="0.45">
      <c r="A204" s="2">
        <v>42905</v>
      </c>
      <c r="B204" s="91">
        <f>'Adroit Sales Summary'!B204+'Asst Agencies'!B204+'STM Web Sales Summary'!B204</f>
        <v>0</v>
      </c>
      <c r="C204" s="91">
        <f>'Adroit Sales Summary'!C204+'Asst Agencies'!C204+'STM Web Sales Summary'!C204</f>
        <v>0</v>
      </c>
      <c r="D204" s="91">
        <f>'Adroit Sales Summary'!D204+'Asst Agencies'!D204+'STM Web Sales Summary'!D204</f>
        <v>0</v>
      </c>
      <c r="E204" s="91">
        <f>'Adroit Sales Summary'!E204+'Asst Agencies'!E204+'STM Web Sales Summary'!E204</f>
        <v>1</v>
      </c>
      <c r="F204" s="91">
        <f>'Adroit Sales Summary'!F204+'Asst Agencies'!F204+'STM Web Sales Summary'!F204</f>
        <v>0</v>
      </c>
      <c r="G204" s="91">
        <f>'Adroit Sales Summary'!G204+'Asst Agencies'!G204+'STM Web Sales Summary'!G204</f>
        <v>0</v>
      </c>
      <c r="H204" s="91">
        <f>'Adroit Sales Summary'!H204+'Asst Agencies'!H204+'STM Web Sales Summary'!H204</f>
        <v>0</v>
      </c>
      <c r="I204" s="91">
        <f>'Adroit Sales Summary'!I204+'Asst Agencies'!I204+'STM Web Sales Summary'!I204</f>
        <v>0</v>
      </c>
      <c r="J204" s="91">
        <f>'Adroit Sales Summary'!J204+'Asst Agencies'!J204+'STM Web Sales Summary'!J204</f>
        <v>0</v>
      </c>
      <c r="K204" s="91">
        <f>'Adroit Sales Summary'!K204+'Asst Agencies'!K204+'STM Web Sales Summary'!K204</f>
        <v>3</v>
      </c>
      <c r="L204" s="91">
        <f>'Adroit Sales Summary'!L204+'Asst Agencies'!L204+'STM Web Sales Summary'!L204</f>
        <v>4</v>
      </c>
      <c r="M204" s="91">
        <f>'Adroit Sales Summary'!M204+'Asst Agencies'!M204+'STM Web Sales Summary'!M204</f>
        <v>0</v>
      </c>
      <c r="N204" s="91">
        <f>'Adroit Sales Summary'!N204+'Asst Agencies'!N204+'STM Web Sales Summary'!N204</f>
        <v>0</v>
      </c>
      <c r="O204" s="91">
        <f>'Adroit Sales Summary'!O204+'Asst Agencies'!O204+'STM Web Sales Summary'!O204</f>
        <v>2</v>
      </c>
      <c r="P204" s="91">
        <f>'Adroit Sales Summary'!P204+'Asst Agencies'!P204+'STM Web Sales Summary'!P204</f>
        <v>0</v>
      </c>
      <c r="Q204" s="91">
        <f>'Adroit Sales Summary'!Q204+'Asst Agencies'!Q204+'STM Web Sales Summary'!Q204</f>
        <v>0</v>
      </c>
      <c r="R204" s="91">
        <f>'Adroit Sales Summary'!R204+'Asst Agencies'!R204+'STM Web Sales Summary'!R204</f>
        <v>0</v>
      </c>
      <c r="S204" s="91">
        <f>'Adroit Sales Summary'!S204+'Asst Agencies'!S204+'STM Web Sales Summary'!S204</f>
        <v>0</v>
      </c>
      <c r="T204" s="91">
        <f>'Adroit Sales Summary'!T204+'Asst Agencies'!T204+'STM Web Sales Summary'!T204</f>
        <v>0</v>
      </c>
      <c r="U204" s="91">
        <f>'Adroit Sales Summary'!U204+'Asst Agencies'!U204+'STM Web Sales Summary'!U204</f>
        <v>0</v>
      </c>
      <c r="V204" s="91">
        <f>'Adroit Sales Summary'!V204+'Asst Agencies'!V204+'STM Web Sales Summary'!V204</f>
        <v>0</v>
      </c>
      <c r="W204" s="91">
        <f>'Adroit Sales Summary'!W204+'Asst Agencies'!W204+'STM Web Sales Summary'!W204</f>
        <v>0</v>
      </c>
      <c r="X204" s="91">
        <f>'Adroit Sales Summary'!X204+'Asst Agencies'!X204+'STM Web Sales Summary'!X204</f>
        <v>1</v>
      </c>
      <c r="Y204" s="91">
        <f>'Adroit Sales Summary'!Y204+'Asst Agencies'!Y204+'STM Web Sales Summary'!Y204</f>
        <v>0</v>
      </c>
      <c r="Z204" s="91">
        <f>'Adroit Sales Summary'!Z204+'Asst Agencies'!Z204+'STM Web Sales Summary'!Z204</f>
        <v>0</v>
      </c>
      <c r="AA204" s="91">
        <f>'Adroit Sales Summary'!AA204+'Asst Agencies'!AA204+'STM Web Sales Summary'!AA204</f>
        <v>0</v>
      </c>
      <c r="AB204" s="91">
        <f>'Adroit Sales Summary'!AB204+'Asst Agencies'!AB204+'STM Web Sales Summary'!AB204</f>
        <v>0</v>
      </c>
      <c r="AC204" s="91">
        <f>'Adroit Sales Summary'!AC204+'Asst Agencies'!AC204+'STM Web Sales Summary'!AC204</f>
        <v>0</v>
      </c>
      <c r="AD204" s="91">
        <f>'Adroit Sales Summary'!AD204+'Asst Agencies'!AD204+'STM Web Sales Summary'!AD204</f>
        <v>0</v>
      </c>
      <c r="AE204" s="91">
        <f>'Adroit Sales Summary'!AE204+'Asst Agencies'!AE204+'STM Web Sales Summary'!AE204</f>
        <v>0</v>
      </c>
      <c r="AF204" s="91">
        <f>'Adroit Sales Summary'!AF204+'Asst Agencies'!AF204+'STM Web Sales Summary'!AF204</f>
        <v>0</v>
      </c>
      <c r="AG204" s="91">
        <f>'Adroit Sales Summary'!AG204+'Asst Agencies'!AG204+'STM Web Sales Summary'!AG204</f>
        <v>0</v>
      </c>
      <c r="AH204" s="91">
        <f>'Adroit Sales Summary'!AH204+'Asst Agencies'!AH204+'STM Web Sales Summary'!AH204</f>
        <v>0</v>
      </c>
      <c r="AI204" s="91">
        <f>'Adroit Sales Summary'!AI204+'Asst Agencies'!AI204+'STM Web Sales Summary'!AI204</f>
        <v>0</v>
      </c>
      <c r="AJ204" s="91">
        <f>'Adroit Sales Summary'!AJ204+'Asst Agencies'!AJ204+'STM Web Sales Summary'!AJ204</f>
        <v>0</v>
      </c>
      <c r="AK204" s="91">
        <f>'Adroit Sales Summary'!AK204+'Asst Agencies'!AK204+'STM Web Sales Summary'!AK204</f>
        <v>4</v>
      </c>
      <c r="AL204" s="91">
        <f>'Adroit Sales Summary'!AL204+'Asst Agencies'!AL204+'STM Web Sales Summary'!AL204</f>
        <v>0</v>
      </c>
      <c r="AM204" s="91">
        <f>'Adroit Sales Summary'!AM204+'Asst Agencies'!AM204+'STM Web Sales Summary'!AM204</f>
        <v>0</v>
      </c>
      <c r="AN204" s="91">
        <f>'Adroit Sales Summary'!AN204+'Asst Agencies'!AN204+'STM Web Sales Summary'!AN204</f>
        <v>7</v>
      </c>
      <c r="AO204" s="91">
        <f>'Adroit Sales Summary'!AO204+'Asst Agencies'!AO204+'STM Web Sales Summary'!AO204</f>
        <v>0</v>
      </c>
      <c r="AP204" s="91">
        <f>'Adroit Sales Summary'!AP204+'Asst Agencies'!AP204+'STM Web Sales Summary'!AP204</f>
        <v>0</v>
      </c>
      <c r="AQ204" s="91">
        <f>'Adroit Sales Summary'!AQ204+'Asst Agencies'!AQ204+'STM Web Sales Summary'!AQ204</f>
        <v>0</v>
      </c>
      <c r="AR204" s="91">
        <f>'Adroit Sales Summary'!AR204+'Asst Agencies'!AR204+'STM Web Sales Summary'!AR204</f>
        <v>2</v>
      </c>
      <c r="AS204" s="91">
        <f>'Adroit Sales Summary'!AS204+'Asst Agencies'!AS204+'STM Web Sales Summary'!AS204</f>
        <v>1</v>
      </c>
      <c r="AT204" s="91">
        <f>'Adroit Sales Summary'!AT204+'Asst Agencies'!AT204+'STM Web Sales Summary'!AT204</f>
        <v>0</v>
      </c>
      <c r="AU204" s="91">
        <f>'Adroit Sales Summary'!AU204+'Asst Agencies'!AU204+'STM Web Sales Summary'!AU204</f>
        <v>0</v>
      </c>
      <c r="AV204" s="91">
        <f>'Adroit Sales Summary'!AV204+'Asst Agencies'!AV204+'STM Web Sales Summary'!AV204</f>
        <v>2</v>
      </c>
      <c r="AW204" s="91">
        <f>'Adroit Sales Summary'!AW204+'Asst Agencies'!AW204+'STM Web Sales Summary'!AW204</f>
        <v>0</v>
      </c>
      <c r="AX204" s="91">
        <f>'Adroit Sales Summary'!AX204+'Asst Agencies'!AX204+'STM Web Sales Summary'!AX204</f>
        <v>0</v>
      </c>
      <c r="AY204" s="91">
        <f>'Adroit Sales Summary'!AY204+'Asst Agencies'!AY204+'STM Web Sales Summary'!AY204</f>
        <v>0</v>
      </c>
      <c r="AZ204" s="91">
        <f>'Adroit Sales Summary'!AZ204+'Asst Agencies'!AZ204+'STM Web Sales Summary'!AZ204</f>
        <v>0</v>
      </c>
      <c r="BA204" s="14">
        <f>'Adroit Sales Summary'!BA204+'Asst Agencies'!BA204+'STM Web Sales Summary'!BA204</f>
        <v>27</v>
      </c>
      <c r="BC204" s="91">
        <f>'Adroit Sales Summary'!BB204+'Asst Agencies'!BB204+'Asst Agencies'!BJ204+'Asst Agencies'!BR204+'Asst Agencies'!BZ204+'Asst Agencies'!CH204+'Asst Agencies'!CP204+'STM Web Sales Summary'!BC204</f>
        <v>0</v>
      </c>
      <c r="BD204" s="91">
        <f>'Adroit Sales Summary'!BC204+'Asst Agencies'!BC204+'Asst Agencies'!BK204+'Asst Agencies'!BS204+'Asst Agencies'!CA204+'Asst Agencies'!CI204+'Asst Agencies'!CQ204+'STM Web Sales Summary'!BD204</f>
        <v>0</v>
      </c>
      <c r="BE204" s="91">
        <f>'Adroit Sales Summary'!BD204+'Asst Agencies'!BD204+'Asst Agencies'!BL204+'Asst Agencies'!BT204+'Asst Agencies'!CB204+'Asst Agencies'!CJ204+'Asst Agencies'!CR204+'STM Web Sales Summary'!BE204</f>
        <v>2</v>
      </c>
      <c r="BF204" s="91">
        <f>'Adroit Sales Summary'!BE204+'Asst Agencies'!BE204+'Asst Agencies'!BM204+'Asst Agencies'!BU204+'Asst Agencies'!CC204+'Asst Agencies'!CK204+'Asst Agencies'!CS204+'STM Web Sales Summary'!BF204</f>
        <v>0</v>
      </c>
      <c r="BG204" s="60">
        <f>'Adroit Sales Summary'!BF204+'Asst Agencies'!BF204+'Asst Agencies'!BN204+'Asst Agencies'!BV204+'Asst Agencies'!CD204+'Asst Agencies'!CL204+'Asst Agencies'!CT204+'STM Web Sales Summary'!BG204</f>
        <v>4</v>
      </c>
      <c r="BH204" s="29">
        <f>'Adroit Sales Summary'!BG204+'Asst Agencies'!BG204+'Asst Agencies'!BO204+'Asst Agencies'!BW204+'Asst Agencies'!CE204+'Asst Agencies'!CM204+'Asst Agencies'!CU204+'STM Web Sales Summary'!BH204</f>
        <v>1</v>
      </c>
      <c r="BI204" s="29">
        <f>'Adroit Sales Summary'!BH204+'Asst Agencies'!BH204+'Asst Agencies'!BP204+'Asst Agencies'!BX204+'Asst Agencies'!CF204+'Asst Agencies'!CN204+'Asst Agencies'!CV204+'STM Web Sales Summary'!BI204</f>
        <v>6</v>
      </c>
      <c r="BJ204" s="57">
        <f>'Adroit Sales Summary'!BI204+'Asst Agencies'!BI204+'Asst Agencies'!BQ204+'Asst Agencies'!BY204+'Asst Agencies'!CG204+'Asst Agencies'!CO204+'Asst Agencies'!CW204+'STM Web Sales Summary'!BJ204</f>
        <v>14</v>
      </c>
      <c r="BK204" s="14">
        <f t="shared" si="7"/>
        <v>27</v>
      </c>
      <c r="BL204" s="91">
        <f>'Adroit Sales Summary'!BK204</f>
        <v>1</v>
      </c>
      <c r="BM204" s="91">
        <f t="shared" si="8"/>
        <v>26</v>
      </c>
    </row>
    <row r="205" spans="1:65" x14ac:dyDescent="0.45">
      <c r="A205" s="2">
        <v>42906</v>
      </c>
      <c r="B205" s="91">
        <f>'Adroit Sales Summary'!B205+'Asst Agencies'!B205+'STM Web Sales Summary'!B205</f>
        <v>2</v>
      </c>
      <c r="C205" s="91">
        <f>'Adroit Sales Summary'!C205+'Asst Agencies'!C205+'STM Web Sales Summary'!C205</f>
        <v>0</v>
      </c>
      <c r="D205" s="91">
        <f>'Adroit Sales Summary'!D205+'Asst Agencies'!D205+'STM Web Sales Summary'!D205</f>
        <v>4</v>
      </c>
      <c r="E205" s="91">
        <f>'Adroit Sales Summary'!E205+'Asst Agencies'!E205+'STM Web Sales Summary'!E205</f>
        <v>2</v>
      </c>
      <c r="F205" s="91">
        <f>'Adroit Sales Summary'!F205+'Asst Agencies'!F205+'STM Web Sales Summary'!F205</f>
        <v>0</v>
      </c>
      <c r="G205" s="91">
        <f>'Adroit Sales Summary'!G205+'Asst Agencies'!G205+'STM Web Sales Summary'!G205</f>
        <v>0</v>
      </c>
      <c r="H205" s="91">
        <f>'Adroit Sales Summary'!H205+'Asst Agencies'!H205+'STM Web Sales Summary'!H205</f>
        <v>0</v>
      </c>
      <c r="I205" s="91">
        <f>'Adroit Sales Summary'!I205+'Asst Agencies'!I205+'STM Web Sales Summary'!I205</f>
        <v>0</v>
      </c>
      <c r="J205" s="91">
        <f>'Adroit Sales Summary'!J205+'Asst Agencies'!J205+'STM Web Sales Summary'!J205</f>
        <v>0</v>
      </c>
      <c r="K205" s="91">
        <f>'Adroit Sales Summary'!K205+'Asst Agencies'!K205+'STM Web Sales Summary'!K205</f>
        <v>3</v>
      </c>
      <c r="L205" s="91">
        <f>'Adroit Sales Summary'!L205+'Asst Agencies'!L205+'STM Web Sales Summary'!L205</f>
        <v>3</v>
      </c>
      <c r="M205" s="91">
        <f>'Adroit Sales Summary'!M205+'Asst Agencies'!M205+'STM Web Sales Summary'!M205</f>
        <v>0</v>
      </c>
      <c r="N205" s="91">
        <f>'Adroit Sales Summary'!N205+'Asst Agencies'!N205+'STM Web Sales Summary'!N205</f>
        <v>0</v>
      </c>
      <c r="O205" s="91">
        <f>'Adroit Sales Summary'!O205+'Asst Agencies'!O205+'STM Web Sales Summary'!O205</f>
        <v>1</v>
      </c>
      <c r="P205" s="91">
        <f>'Adroit Sales Summary'!P205+'Asst Agencies'!P205+'STM Web Sales Summary'!P205</f>
        <v>1</v>
      </c>
      <c r="Q205" s="91">
        <f>'Adroit Sales Summary'!Q205+'Asst Agencies'!Q205+'STM Web Sales Summary'!Q205</f>
        <v>0</v>
      </c>
      <c r="R205" s="91">
        <f>'Adroit Sales Summary'!R205+'Asst Agencies'!R205+'STM Web Sales Summary'!R205</f>
        <v>0</v>
      </c>
      <c r="S205" s="91">
        <f>'Adroit Sales Summary'!S205+'Asst Agencies'!S205+'STM Web Sales Summary'!S205</f>
        <v>0</v>
      </c>
      <c r="T205" s="91">
        <f>'Adroit Sales Summary'!T205+'Asst Agencies'!T205+'STM Web Sales Summary'!T205</f>
        <v>0</v>
      </c>
      <c r="U205" s="91">
        <f>'Adroit Sales Summary'!U205+'Asst Agencies'!U205+'STM Web Sales Summary'!U205</f>
        <v>0</v>
      </c>
      <c r="V205" s="91">
        <f>'Adroit Sales Summary'!V205+'Asst Agencies'!V205+'STM Web Sales Summary'!V205</f>
        <v>0</v>
      </c>
      <c r="W205" s="91">
        <f>'Adroit Sales Summary'!W205+'Asst Agencies'!W205+'STM Web Sales Summary'!W205</f>
        <v>0</v>
      </c>
      <c r="X205" s="91">
        <f>'Adroit Sales Summary'!X205+'Asst Agencies'!X205+'STM Web Sales Summary'!X205</f>
        <v>3</v>
      </c>
      <c r="Y205" s="91">
        <f>'Adroit Sales Summary'!Y205+'Asst Agencies'!Y205+'STM Web Sales Summary'!Y205</f>
        <v>0</v>
      </c>
      <c r="Z205" s="91">
        <f>'Adroit Sales Summary'!Z205+'Asst Agencies'!Z205+'STM Web Sales Summary'!Z205</f>
        <v>0</v>
      </c>
      <c r="AA205" s="91">
        <f>'Adroit Sales Summary'!AA205+'Asst Agencies'!AA205+'STM Web Sales Summary'!AA205</f>
        <v>0</v>
      </c>
      <c r="AB205" s="91">
        <f>'Adroit Sales Summary'!AB205+'Asst Agencies'!AB205+'STM Web Sales Summary'!AB205</f>
        <v>0</v>
      </c>
      <c r="AC205" s="91">
        <f>'Adroit Sales Summary'!AC205+'Asst Agencies'!AC205+'STM Web Sales Summary'!AC205</f>
        <v>0</v>
      </c>
      <c r="AD205" s="91">
        <f>'Adroit Sales Summary'!AD205+'Asst Agencies'!AD205+'STM Web Sales Summary'!AD205</f>
        <v>0</v>
      </c>
      <c r="AE205" s="91">
        <f>'Adroit Sales Summary'!AE205+'Asst Agencies'!AE205+'STM Web Sales Summary'!AE205</f>
        <v>0</v>
      </c>
      <c r="AF205" s="91">
        <f>'Adroit Sales Summary'!AF205+'Asst Agencies'!AF205+'STM Web Sales Summary'!AF205</f>
        <v>0</v>
      </c>
      <c r="AG205" s="91">
        <f>'Adroit Sales Summary'!AG205+'Asst Agencies'!AG205+'STM Web Sales Summary'!AG205</f>
        <v>0</v>
      </c>
      <c r="AH205" s="91">
        <f>'Adroit Sales Summary'!AH205+'Asst Agencies'!AH205+'STM Web Sales Summary'!AH205</f>
        <v>0</v>
      </c>
      <c r="AI205" s="91">
        <f>'Adroit Sales Summary'!AI205+'Asst Agencies'!AI205+'STM Web Sales Summary'!AI205</f>
        <v>0</v>
      </c>
      <c r="AJ205" s="91">
        <f>'Adroit Sales Summary'!AJ205+'Asst Agencies'!AJ205+'STM Web Sales Summary'!AJ205</f>
        <v>0</v>
      </c>
      <c r="AK205" s="91">
        <f>'Adroit Sales Summary'!AK205+'Asst Agencies'!AK205+'STM Web Sales Summary'!AK205</f>
        <v>2</v>
      </c>
      <c r="AL205" s="91">
        <f>'Adroit Sales Summary'!AL205+'Asst Agencies'!AL205+'STM Web Sales Summary'!AL205</f>
        <v>0</v>
      </c>
      <c r="AM205" s="91">
        <f>'Adroit Sales Summary'!AM205+'Asst Agencies'!AM205+'STM Web Sales Summary'!AM205</f>
        <v>0</v>
      </c>
      <c r="AN205" s="91">
        <f>'Adroit Sales Summary'!AN205+'Asst Agencies'!AN205+'STM Web Sales Summary'!AN205</f>
        <v>2</v>
      </c>
      <c r="AO205" s="91">
        <f>'Adroit Sales Summary'!AO205+'Asst Agencies'!AO205+'STM Web Sales Summary'!AO205</f>
        <v>0</v>
      </c>
      <c r="AP205" s="91">
        <f>'Adroit Sales Summary'!AP205+'Asst Agencies'!AP205+'STM Web Sales Summary'!AP205</f>
        <v>0</v>
      </c>
      <c r="AQ205" s="91">
        <f>'Adroit Sales Summary'!AQ205+'Asst Agencies'!AQ205+'STM Web Sales Summary'!AQ205</f>
        <v>0</v>
      </c>
      <c r="AR205" s="91">
        <f>'Adroit Sales Summary'!AR205+'Asst Agencies'!AR205+'STM Web Sales Summary'!AR205</f>
        <v>3</v>
      </c>
      <c r="AS205" s="91">
        <f>'Adroit Sales Summary'!AS205+'Asst Agencies'!AS205+'STM Web Sales Summary'!AS205</f>
        <v>6</v>
      </c>
      <c r="AT205" s="91">
        <f>'Adroit Sales Summary'!AT205+'Asst Agencies'!AT205+'STM Web Sales Summary'!AT205</f>
        <v>0</v>
      </c>
      <c r="AU205" s="91">
        <f>'Adroit Sales Summary'!AU205+'Asst Agencies'!AU205+'STM Web Sales Summary'!AU205</f>
        <v>0</v>
      </c>
      <c r="AV205" s="91">
        <f>'Adroit Sales Summary'!AV205+'Asst Agencies'!AV205+'STM Web Sales Summary'!AV205</f>
        <v>1</v>
      </c>
      <c r="AW205" s="91">
        <f>'Adroit Sales Summary'!AW205+'Asst Agencies'!AW205+'STM Web Sales Summary'!AW205</f>
        <v>0</v>
      </c>
      <c r="AX205" s="91">
        <f>'Adroit Sales Summary'!AX205+'Asst Agencies'!AX205+'STM Web Sales Summary'!AX205</f>
        <v>0</v>
      </c>
      <c r="AY205" s="91">
        <f>'Adroit Sales Summary'!AY205+'Asst Agencies'!AY205+'STM Web Sales Summary'!AY205</f>
        <v>2</v>
      </c>
      <c r="AZ205" s="91">
        <f>'Adroit Sales Summary'!AZ205+'Asst Agencies'!AZ205+'STM Web Sales Summary'!AZ205</f>
        <v>0</v>
      </c>
      <c r="BA205" s="14">
        <f>'Adroit Sales Summary'!BA205+'Asst Agencies'!BA205+'STM Web Sales Summary'!BA205</f>
        <v>35</v>
      </c>
      <c r="BC205" s="91">
        <f>'Adroit Sales Summary'!BB205+'Asst Agencies'!BB205+'Asst Agencies'!BJ205+'Asst Agencies'!BR205+'Asst Agencies'!BZ205+'Asst Agencies'!CH205+'Asst Agencies'!CP205+'STM Web Sales Summary'!BC205</f>
        <v>0</v>
      </c>
      <c r="BD205" s="91">
        <f>'Adroit Sales Summary'!BC205+'Asst Agencies'!BC205+'Asst Agencies'!BK205+'Asst Agencies'!BS205+'Asst Agencies'!CA205+'Asst Agencies'!CI205+'Asst Agencies'!CQ205+'STM Web Sales Summary'!BD205</f>
        <v>0</v>
      </c>
      <c r="BE205" s="91">
        <f>'Adroit Sales Summary'!BD205+'Asst Agencies'!BD205+'Asst Agencies'!BL205+'Asst Agencies'!BT205+'Asst Agencies'!CB205+'Asst Agencies'!CJ205+'Asst Agencies'!CR205+'STM Web Sales Summary'!BE205</f>
        <v>0</v>
      </c>
      <c r="BF205" s="91">
        <f>'Adroit Sales Summary'!BE205+'Asst Agencies'!BE205+'Asst Agencies'!BM205+'Asst Agencies'!BU205+'Asst Agencies'!CC205+'Asst Agencies'!CK205+'Asst Agencies'!CS205+'STM Web Sales Summary'!BF205</f>
        <v>0</v>
      </c>
      <c r="BG205" s="60">
        <f>'Adroit Sales Summary'!BF205+'Asst Agencies'!BF205+'Asst Agencies'!BN205+'Asst Agencies'!BV205+'Asst Agencies'!CD205+'Asst Agencies'!CL205+'Asst Agencies'!CT205+'STM Web Sales Summary'!BG205</f>
        <v>3</v>
      </c>
      <c r="BH205" s="29">
        <f>'Adroit Sales Summary'!BG205+'Asst Agencies'!BG205+'Asst Agencies'!BO205+'Asst Agencies'!BW205+'Asst Agencies'!CE205+'Asst Agencies'!CM205+'Asst Agencies'!CU205+'STM Web Sales Summary'!BH205</f>
        <v>0</v>
      </c>
      <c r="BI205" s="29">
        <f>'Adroit Sales Summary'!BH205+'Asst Agencies'!BH205+'Asst Agencies'!BP205+'Asst Agencies'!BX205+'Asst Agencies'!CF205+'Asst Agencies'!CN205+'Asst Agencies'!CV205+'STM Web Sales Summary'!BI205</f>
        <v>8</v>
      </c>
      <c r="BJ205" s="57">
        <f>'Adroit Sales Summary'!BI205+'Asst Agencies'!BI205+'Asst Agencies'!BQ205+'Asst Agencies'!BY205+'Asst Agencies'!CG205+'Asst Agencies'!CO205+'Asst Agencies'!CW205+'STM Web Sales Summary'!BJ205</f>
        <v>24</v>
      </c>
      <c r="BK205" s="14">
        <f t="shared" si="7"/>
        <v>35</v>
      </c>
      <c r="BL205" s="91">
        <f>'Adroit Sales Summary'!BK205</f>
        <v>1</v>
      </c>
      <c r="BM205" s="91">
        <f t="shared" si="8"/>
        <v>34</v>
      </c>
    </row>
    <row r="206" spans="1:65" x14ac:dyDescent="0.45">
      <c r="A206" s="2">
        <v>42907</v>
      </c>
      <c r="B206" s="91">
        <f>'Adroit Sales Summary'!B206+'Asst Agencies'!B206+'STM Web Sales Summary'!B206</f>
        <v>3</v>
      </c>
      <c r="C206" s="91">
        <f>'Adroit Sales Summary'!C206+'Asst Agencies'!C206+'STM Web Sales Summary'!C206</f>
        <v>0</v>
      </c>
      <c r="D206" s="91">
        <f>'Adroit Sales Summary'!D206+'Asst Agencies'!D206+'STM Web Sales Summary'!D206</f>
        <v>5</v>
      </c>
      <c r="E206" s="91">
        <f>'Adroit Sales Summary'!E206+'Asst Agencies'!E206+'STM Web Sales Summary'!E206</f>
        <v>1</v>
      </c>
      <c r="F206" s="91">
        <f>'Adroit Sales Summary'!F206+'Asst Agencies'!F206+'STM Web Sales Summary'!F206</f>
        <v>0</v>
      </c>
      <c r="G206" s="91">
        <f>'Adroit Sales Summary'!G206+'Asst Agencies'!G206+'STM Web Sales Summary'!G206</f>
        <v>0</v>
      </c>
      <c r="H206" s="91">
        <f>'Adroit Sales Summary'!H206+'Asst Agencies'!H206+'STM Web Sales Summary'!H206</f>
        <v>0</v>
      </c>
      <c r="I206" s="91">
        <f>'Adroit Sales Summary'!I206+'Asst Agencies'!I206+'STM Web Sales Summary'!I206</f>
        <v>0</v>
      </c>
      <c r="J206" s="91">
        <f>'Adroit Sales Summary'!J206+'Asst Agencies'!J206+'STM Web Sales Summary'!J206</f>
        <v>0</v>
      </c>
      <c r="K206" s="91">
        <f>'Adroit Sales Summary'!K206+'Asst Agencies'!K206+'STM Web Sales Summary'!K206</f>
        <v>5</v>
      </c>
      <c r="L206" s="91">
        <f>'Adroit Sales Summary'!L206+'Asst Agencies'!L206+'STM Web Sales Summary'!L206</f>
        <v>4</v>
      </c>
      <c r="M206" s="91">
        <f>'Adroit Sales Summary'!M206+'Asst Agencies'!M206+'STM Web Sales Summary'!M206</f>
        <v>0</v>
      </c>
      <c r="N206" s="91">
        <f>'Adroit Sales Summary'!N206+'Asst Agencies'!N206+'STM Web Sales Summary'!N206</f>
        <v>0</v>
      </c>
      <c r="O206" s="91">
        <f>'Adroit Sales Summary'!O206+'Asst Agencies'!O206+'STM Web Sales Summary'!O206</f>
        <v>4</v>
      </c>
      <c r="P206" s="91">
        <f>'Adroit Sales Summary'!P206+'Asst Agencies'!P206+'STM Web Sales Summary'!P206</f>
        <v>0</v>
      </c>
      <c r="Q206" s="91">
        <f>'Adroit Sales Summary'!Q206+'Asst Agencies'!Q206+'STM Web Sales Summary'!Q206</f>
        <v>0</v>
      </c>
      <c r="R206" s="91">
        <f>'Adroit Sales Summary'!R206+'Asst Agencies'!R206+'STM Web Sales Summary'!R206</f>
        <v>0</v>
      </c>
      <c r="S206" s="91">
        <f>'Adroit Sales Summary'!S206+'Asst Agencies'!S206+'STM Web Sales Summary'!S206</f>
        <v>0</v>
      </c>
      <c r="T206" s="91">
        <f>'Adroit Sales Summary'!T206+'Asst Agencies'!T206+'STM Web Sales Summary'!T206</f>
        <v>0</v>
      </c>
      <c r="U206" s="91">
        <f>'Adroit Sales Summary'!U206+'Asst Agencies'!U206+'STM Web Sales Summary'!U206</f>
        <v>0</v>
      </c>
      <c r="V206" s="91">
        <f>'Adroit Sales Summary'!V206+'Asst Agencies'!V206+'STM Web Sales Summary'!V206</f>
        <v>0</v>
      </c>
      <c r="W206" s="91">
        <f>'Adroit Sales Summary'!W206+'Asst Agencies'!W206+'STM Web Sales Summary'!W206</f>
        <v>0</v>
      </c>
      <c r="X206" s="91">
        <f>'Adroit Sales Summary'!X206+'Asst Agencies'!X206+'STM Web Sales Summary'!X206</f>
        <v>1</v>
      </c>
      <c r="Y206" s="91">
        <f>'Adroit Sales Summary'!Y206+'Asst Agencies'!Y206+'STM Web Sales Summary'!Y206</f>
        <v>0</v>
      </c>
      <c r="Z206" s="91">
        <f>'Adroit Sales Summary'!Z206+'Asst Agencies'!Z206+'STM Web Sales Summary'!Z206</f>
        <v>2</v>
      </c>
      <c r="AA206" s="91">
        <f>'Adroit Sales Summary'!AA206+'Asst Agencies'!AA206+'STM Web Sales Summary'!AA206</f>
        <v>0</v>
      </c>
      <c r="AB206" s="91">
        <f>'Adroit Sales Summary'!AB206+'Asst Agencies'!AB206+'STM Web Sales Summary'!AB206</f>
        <v>0</v>
      </c>
      <c r="AC206" s="91">
        <f>'Adroit Sales Summary'!AC206+'Asst Agencies'!AC206+'STM Web Sales Summary'!AC206</f>
        <v>0</v>
      </c>
      <c r="AD206" s="91">
        <f>'Adroit Sales Summary'!AD206+'Asst Agencies'!AD206+'STM Web Sales Summary'!AD206</f>
        <v>0</v>
      </c>
      <c r="AE206" s="91">
        <f>'Adroit Sales Summary'!AE206+'Asst Agencies'!AE206+'STM Web Sales Summary'!AE206</f>
        <v>0</v>
      </c>
      <c r="AF206" s="91">
        <f>'Adroit Sales Summary'!AF206+'Asst Agencies'!AF206+'STM Web Sales Summary'!AF206</f>
        <v>0</v>
      </c>
      <c r="AG206" s="91">
        <f>'Adroit Sales Summary'!AG206+'Asst Agencies'!AG206+'STM Web Sales Summary'!AG206</f>
        <v>0</v>
      </c>
      <c r="AH206" s="91">
        <f>'Adroit Sales Summary'!AH206+'Asst Agencies'!AH206+'STM Web Sales Summary'!AH206</f>
        <v>0</v>
      </c>
      <c r="AI206" s="91">
        <f>'Adroit Sales Summary'!AI206+'Asst Agencies'!AI206+'STM Web Sales Summary'!AI206</f>
        <v>0</v>
      </c>
      <c r="AJ206" s="91">
        <f>'Adroit Sales Summary'!AJ206+'Asst Agencies'!AJ206+'STM Web Sales Summary'!AJ206</f>
        <v>0</v>
      </c>
      <c r="AK206" s="91">
        <f>'Adroit Sales Summary'!AK206+'Asst Agencies'!AK206+'STM Web Sales Summary'!AK206</f>
        <v>2</v>
      </c>
      <c r="AL206" s="91">
        <f>'Adroit Sales Summary'!AL206+'Asst Agencies'!AL206+'STM Web Sales Summary'!AL206</f>
        <v>0</v>
      </c>
      <c r="AM206" s="91">
        <f>'Adroit Sales Summary'!AM206+'Asst Agencies'!AM206+'STM Web Sales Summary'!AM206</f>
        <v>0</v>
      </c>
      <c r="AN206" s="91">
        <f>'Adroit Sales Summary'!AN206+'Asst Agencies'!AN206+'STM Web Sales Summary'!AN206</f>
        <v>0</v>
      </c>
      <c r="AO206" s="91">
        <f>'Adroit Sales Summary'!AO206+'Asst Agencies'!AO206+'STM Web Sales Summary'!AO206</f>
        <v>0</v>
      </c>
      <c r="AP206" s="91">
        <f>'Adroit Sales Summary'!AP206+'Asst Agencies'!AP206+'STM Web Sales Summary'!AP206</f>
        <v>0</v>
      </c>
      <c r="AQ206" s="91">
        <f>'Adroit Sales Summary'!AQ206+'Asst Agencies'!AQ206+'STM Web Sales Summary'!AQ206</f>
        <v>0</v>
      </c>
      <c r="AR206" s="91">
        <f>'Adroit Sales Summary'!AR206+'Asst Agencies'!AR206+'STM Web Sales Summary'!AR206</f>
        <v>0</v>
      </c>
      <c r="AS206" s="91">
        <f>'Adroit Sales Summary'!AS206+'Asst Agencies'!AS206+'STM Web Sales Summary'!AS206</f>
        <v>8</v>
      </c>
      <c r="AT206" s="91">
        <f>'Adroit Sales Summary'!AT206+'Asst Agencies'!AT206+'STM Web Sales Summary'!AT206</f>
        <v>0</v>
      </c>
      <c r="AU206" s="91">
        <f>'Adroit Sales Summary'!AU206+'Asst Agencies'!AU206+'STM Web Sales Summary'!AU206</f>
        <v>0</v>
      </c>
      <c r="AV206" s="91">
        <f>'Adroit Sales Summary'!AV206+'Asst Agencies'!AV206+'STM Web Sales Summary'!AV206</f>
        <v>0</v>
      </c>
      <c r="AW206" s="91">
        <f>'Adroit Sales Summary'!AW206+'Asst Agencies'!AW206+'STM Web Sales Summary'!AW206</f>
        <v>0</v>
      </c>
      <c r="AX206" s="91">
        <f>'Adroit Sales Summary'!AX206+'Asst Agencies'!AX206+'STM Web Sales Summary'!AX206</f>
        <v>0</v>
      </c>
      <c r="AY206" s="91">
        <f>'Adroit Sales Summary'!AY206+'Asst Agencies'!AY206+'STM Web Sales Summary'!AY206</f>
        <v>4</v>
      </c>
      <c r="AZ206" s="91">
        <f>'Adroit Sales Summary'!AZ206+'Asst Agencies'!AZ206+'STM Web Sales Summary'!AZ206</f>
        <v>0</v>
      </c>
      <c r="BA206" s="14">
        <f>'Adroit Sales Summary'!BA206+'Asst Agencies'!BA206+'STM Web Sales Summary'!BA206</f>
        <v>39</v>
      </c>
      <c r="BC206" s="91">
        <f>'Adroit Sales Summary'!BB206+'Asst Agencies'!BB206+'Asst Agencies'!BJ206+'Asst Agencies'!BR206+'Asst Agencies'!BZ206+'Asst Agencies'!CH206+'Asst Agencies'!CP206+'STM Web Sales Summary'!BC206</f>
        <v>1</v>
      </c>
      <c r="BD206" s="91">
        <f>'Adroit Sales Summary'!BC206+'Asst Agencies'!BC206+'Asst Agencies'!BK206+'Asst Agencies'!BS206+'Asst Agencies'!CA206+'Asst Agencies'!CI206+'Asst Agencies'!CQ206+'STM Web Sales Summary'!BD206</f>
        <v>0</v>
      </c>
      <c r="BE206" s="91">
        <f>'Adroit Sales Summary'!BD206+'Asst Agencies'!BD206+'Asst Agencies'!BL206+'Asst Agencies'!BT206+'Asst Agencies'!CB206+'Asst Agencies'!CJ206+'Asst Agencies'!CR206+'STM Web Sales Summary'!BE206</f>
        <v>3</v>
      </c>
      <c r="BF206" s="91">
        <f>'Adroit Sales Summary'!BE206+'Asst Agencies'!BE206+'Asst Agencies'!BM206+'Asst Agencies'!BU206+'Asst Agencies'!CC206+'Asst Agencies'!CK206+'Asst Agencies'!CS206+'STM Web Sales Summary'!BF206</f>
        <v>1</v>
      </c>
      <c r="BG206" s="60">
        <f>'Adroit Sales Summary'!BF206+'Asst Agencies'!BF206+'Asst Agencies'!BN206+'Asst Agencies'!BV206+'Asst Agencies'!CD206+'Asst Agencies'!CL206+'Asst Agencies'!CT206+'STM Web Sales Summary'!BG206</f>
        <v>4</v>
      </c>
      <c r="BH206" s="29">
        <f>'Adroit Sales Summary'!BG206+'Asst Agencies'!BG206+'Asst Agencies'!BO206+'Asst Agencies'!BW206+'Asst Agencies'!CE206+'Asst Agencies'!CM206+'Asst Agencies'!CU206+'STM Web Sales Summary'!BH206</f>
        <v>1</v>
      </c>
      <c r="BI206" s="29">
        <f>'Adroit Sales Summary'!BH206+'Asst Agencies'!BH206+'Asst Agencies'!BP206+'Asst Agencies'!BX206+'Asst Agencies'!CF206+'Asst Agencies'!CN206+'Asst Agencies'!CV206+'STM Web Sales Summary'!BI206</f>
        <v>8</v>
      </c>
      <c r="BJ206" s="57">
        <f>'Adroit Sales Summary'!BI206+'Asst Agencies'!BI206+'Asst Agencies'!BQ206+'Asst Agencies'!BY206+'Asst Agencies'!CG206+'Asst Agencies'!CO206+'Asst Agencies'!CW206+'STM Web Sales Summary'!BJ206</f>
        <v>21</v>
      </c>
      <c r="BK206" s="14">
        <f t="shared" si="7"/>
        <v>39</v>
      </c>
      <c r="BL206" s="91">
        <f>'Adroit Sales Summary'!BK206</f>
        <v>2</v>
      </c>
      <c r="BM206" s="91">
        <f t="shared" si="8"/>
        <v>37</v>
      </c>
    </row>
    <row r="207" spans="1:65" x14ac:dyDescent="0.45">
      <c r="A207" s="2">
        <v>42908</v>
      </c>
      <c r="B207" s="91">
        <f>'Adroit Sales Summary'!B207+'Asst Agencies'!B207+'STM Web Sales Summary'!B207</f>
        <v>2</v>
      </c>
      <c r="C207" s="91">
        <f>'Adroit Sales Summary'!C207+'Asst Agencies'!C207+'STM Web Sales Summary'!C207</f>
        <v>0</v>
      </c>
      <c r="D207" s="91">
        <f>'Adroit Sales Summary'!D207+'Asst Agencies'!D207+'STM Web Sales Summary'!D207</f>
        <v>2</v>
      </c>
      <c r="E207" s="91">
        <f>'Adroit Sales Summary'!E207+'Asst Agencies'!E207+'STM Web Sales Summary'!E207</f>
        <v>0</v>
      </c>
      <c r="F207" s="91">
        <f>'Adroit Sales Summary'!F207+'Asst Agencies'!F207+'STM Web Sales Summary'!F207</f>
        <v>0</v>
      </c>
      <c r="G207" s="91">
        <f>'Adroit Sales Summary'!G207+'Asst Agencies'!G207+'STM Web Sales Summary'!G207</f>
        <v>0</v>
      </c>
      <c r="H207" s="91">
        <f>'Adroit Sales Summary'!H207+'Asst Agencies'!H207+'STM Web Sales Summary'!H207</f>
        <v>0</v>
      </c>
      <c r="I207" s="91">
        <f>'Adroit Sales Summary'!I207+'Asst Agencies'!I207+'STM Web Sales Summary'!I207</f>
        <v>0</v>
      </c>
      <c r="J207" s="91">
        <f>'Adroit Sales Summary'!J207+'Asst Agencies'!J207+'STM Web Sales Summary'!J207</f>
        <v>0</v>
      </c>
      <c r="K207" s="91">
        <f>'Adroit Sales Summary'!K207+'Asst Agencies'!K207+'STM Web Sales Summary'!K207</f>
        <v>5</v>
      </c>
      <c r="L207" s="91">
        <f>'Adroit Sales Summary'!L207+'Asst Agencies'!L207+'STM Web Sales Summary'!L207</f>
        <v>2</v>
      </c>
      <c r="M207" s="91">
        <f>'Adroit Sales Summary'!M207+'Asst Agencies'!M207+'STM Web Sales Summary'!M207</f>
        <v>0</v>
      </c>
      <c r="N207" s="91">
        <f>'Adroit Sales Summary'!N207+'Asst Agencies'!N207+'STM Web Sales Summary'!N207</f>
        <v>0</v>
      </c>
      <c r="O207" s="91">
        <f>'Adroit Sales Summary'!O207+'Asst Agencies'!O207+'STM Web Sales Summary'!O207</f>
        <v>1</v>
      </c>
      <c r="P207" s="91">
        <f>'Adroit Sales Summary'!P207+'Asst Agencies'!P207+'STM Web Sales Summary'!P207</f>
        <v>0</v>
      </c>
      <c r="Q207" s="91">
        <f>'Adroit Sales Summary'!Q207+'Asst Agencies'!Q207+'STM Web Sales Summary'!Q207</f>
        <v>1</v>
      </c>
      <c r="R207" s="91">
        <f>'Adroit Sales Summary'!R207+'Asst Agencies'!R207+'STM Web Sales Summary'!R207</f>
        <v>0</v>
      </c>
      <c r="S207" s="91">
        <f>'Adroit Sales Summary'!S207+'Asst Agencies'!S207+'STM Web Sales Summary'!S207</f>
        <v>0</v>
      </c>
      <c r="T207" s="91">
        <f>'Adroit Sales Summary'!T207+'Asst Agencies'!T207+'STM Web Sales Summary'!T207</f>
        <v>0</v>
      </c>
      <c r="U207" s="91">
        <f>'Adroit Sales Summary'!U207+'Asst Agencies'!U207+'STM Web Sales Summary'!U207</f>
        <v>0</v>
      </c>
      <c r="V207" s="91">
        <f>'Adroit Sales Summary'!V207+'Asst Agencies'!V207+'STM Web Sales Summary'!V207</f>
        <v>0</v>
      </c>
      <c r="W207" s="91">
        <f>'Adroit Sales Summary'!W207+'Asst Agencies'!W207+'STM Web Sales Summary'!W207</f>
        <v>0</v>
      </c>
      <c r="X207" s="91">
        <f>'Adroit Sales Summary'!X207+'Asst Agencies'!X207+'STM Web Sales Summary'!X207</f>
        <v>5</v>
      </c>
      <c r="Y207" s="91">
        <f>'Adroit Sales Summary'!Y207+'Asst Agencies'!Y207+'STM Web Sales Summary'!Y207</f>
        <v>0</v>
      </c>
      <c r="Z207" s="91">
        <f>'Adroit Sales Summary'!Z207+'Asst Agencies'!Z207+'STM Web Sales Summary'!Z207</f>
        <v>0</v>
      </c>
      <c r="AA207" s="91">
        <f>'Adroit Sales Summary'!AA207+'Asst Agencies'!AA207+'STM Web Sales Summary'!AA207</f>
        <v>0</v>
      </c>
      <c r="AB207" s="91">
        <f>'Adroit Sales Summary'!AB207+'Asst Agencies'!AB207+'STM Web Sales Summary'!AB207</f>
        <v>0</v>
      </c>
      <c r="AC207" s="91">
        <f>'Adroit Sales Summary'!AC207+'Asst Agencies'!AC207+'STM Web Sales Summary'!AC207</f>
        <v>0</v>
      </c>
      <c r="AD207" s="91">
        <f>'Adroit Sales Summary'!AD207+'Asst Agencies'!AD207+'STM Web Sales Summary'!AD207</f>
        <v>0</v>
      </c>
      <c r="AE207" s="91">
        <f>'Adroit Sales Summary'!AE207+'Asst Agencies'!AE207+'STM Web Sales Summary'!AE207</f>
        <v>0</v>
      </c>
      <c r="AF207" s="91">
        <f>'Adroit Sales Summary'!AF207+'Asst Agencies'!AF207+'STM Web Sales Summary'!AF207</f>
        <v>0</v>
      </c>
      <c r="AG207" s="91">
        <f>'Adroit Sales Summary'!AG207+'Asst Agencies'!AG207+'STM Web Sales Summary'!AG207</f>
        <v>0</v>
      </c>
      <c r="AH207" s="91">
        <f>'Adroit Sales Summary'!AH207+'Asst Agencies'!AH207+'STM Web Sales Summary'!AH207</f>
        <v>0</v>
      </c>
      <c r="AI207" s="91">
        <f>'Adroit Sales Summary'!AI207+'Asst Agencies'!AI207+'STM Web Sales Summary'!AI207</f>
        <v>0</v>
      </c>
      <c r="AJ207" s="91">
        <f>'Adroit Sales Summary'!AJ207+'Asst Agencies'!AJ207+'STM Web Sales Summary'!AJ207</f>
        <v>0</v>
      </c>
      <c r="AK207" s="91">
        <f>'Adroit Sales Summary'!AK207+'Asst Agencies'!AK207+'STM Web Sales Summary'!AK207</f>
        <v>1</v>
      </c>
      <c r="AL207" s="91">
        <f>'Adroit Sales Summary'!AL207+'Asst Agencies'!AL207+'STM Web Sales Summary'!AL207</f>
        <v>0</v>
      </c>
      <c r="AM207" s="91">
        <f>'Adroit Sales Summary'!AM207+'Asst Agencies'!AM207+'STM Web Sales Summary'!AM207</f>
        <v>0</v>
      </c>
      <c r="AN207" s="91">
        <f>'Adroit Sales Summary'!AN207+'Asst Agencies'!AN207+'STM Web Sales Summary'!AN207</f>
        <v>4</v>
      </c>
      <c r="AO207" s="91">
        <f>'Adroit Sales Summary'!AO207+'Asst Agencies'!AO207+'STM Web Sales Summary'!AO207</f>
        <v>0</v>
      </c>
      <c r="AP207" s="91">
        <f>'Adroit Sales Summary'!AP207+'Asst Agencies'!AP207+'STM Web Sales Summary'!AP207</f>
        <v>0</v>
      </c>
      <c r="AQ207" s="91">
        <f>'Adroit Sales Summary'!AQ207+'Asst Agencies'!AQ207+'STM Web Sales Summary'!AQ207</f>
        <v>0</v>
      </c>
      <c r="AR207" s="91">
        <f>'Adroit Sales Summary'!AR207+'Asst Agencies'!AR207+'STM Web Sales Summary'!AR207</f>
        <v>1</v>
      </c>
      <c r="AS207" s="91">
        <f>'Adroit Sales Summary'!AS207+'Asst Agencies'!AS207+'STM Web Sales Summary'!AS207</f>
        <v>8</v>
      </c>
      <c r="AT207" s="91">
        <f>'Adroit Sales Summary'!AT207+'Asst Agencies'!AT207+'STM Web Sales Summary'!AT207</f>
        <v>0</v>
      </c>
      <c r="AU207" s="91">
        <f>'Adroit Sales Summary'!AU207+'Asst Agencies'!AU207+'STM Web Sales Summary'!AU207</f>
        <v>0</v>
      </c>
      <c r="AV207" s="91">
        <f>'Adroit Sales Summary'!AV207+'Asst Agencies'!AV207+'STM Web Sales Summary'!AV207</f>
        <v>3</v>
      </c>
      <c r="AW207" s="91">
        <f>'Adroit Sales Summary'!AW207+'Asst Agencies'!AW207+'STM Web Sales Summary'!AW207</f>
        <v>0</v>
      </c>
      <c r="AX207" s="91">
        <f>'Adroit Sales Summary'!AX207+'Asst Agencies'!AX207+'STM Web Sales Summary'!AX207</f>
        <v>0</v>
      </c>
      <c r="AY207" s="91">
        <f>'Adroit Sales Summary'!AY207+'Asst Agencies'!AY207+'STM Web Sales Summary'!AY207</f>
        <v>3</v>
      </c>
      <c r="AZ207" s="91">
        <f>'Adroit Sales Summary'!AZ207+'Asst Agencies'!AZ207+'STM Web Sales Summary'!AZ207</f>
        <v>0</v>
      </c>
      <c r="BA207" s="14">
        <f>'Adroit Sales Summary'!BA207+'Asst Agencies'!BA207+'STM Web Sales Summary'!BA207</f>
        <v>38</v>
      </c>
      <c r="BC207" s="91">
        <f>'Adroit Sales Summary'!BB207+'Asst Agencies'!BB207+'Asst Agencies'!BJ207+'Asst Agencies'!BR207+'Asst Agencies'!BZ207+'Asst Agencies'!CH207+'Asst Agencies'!CP207+'STM Web Sales Summary'!BC207</f>
        <v>1</v>
      </c>
      <c r="BD207" s="91">
        <f>'Adroit Sales Summary'!BC207+'Asst Agencies'!BC207+'Asst Agencies'!BK207+'Asst Agencies'!BS207+'Asst Agencies'!CA207+'Asst Agencies'!CI207+'Asst Agencies'!CQ207+'STM Web Sales Summary'!BD207</f>
        <v>1</v>
      </c>
      <c r="BE207" s="91">
        <f>'Adroit Sales Summary'!BD207+'Asst Agencies'!BD207+'Asst Agencies'!BL207+'Asst Agencies'!BT207+'Asst Agencies'!CB207+'Asst Agencies'!CJ207+'Asst Agencies'!CR207+'STM Web Sales Summary'!BE207</f>
        <v>0</v>
      </c>
      <c r="BF207" s="91">
        <f>'Adroit Sales Summary'!BE207+'Asst Agencies'!BE207+'Asst Agencies'!BM207+'Asst Agencies'!BU207+'Asst Agencies'!CC207+'Asst Agencies'!CK207+'Asst Agencies'!CS207+'STM Web Sales Summary'!BF207</f>
        <v>4</v>
      </c>
      <c r="BG207" s="60">
        <f>'Adroit Sales Summary'!BF207+'Asst Agencies'!BF207+'Asst Agencies'!BN207+'Asst Agencies'!BV207+'Asst Agencies'!CD207+'Asst Agencies'!CL207+'Asst Agencies'!CT207+'STM Web Sales Summary'!BG207</f>
        <v>5</v>
      </c>
      <c r="BH207" s="29">
        <f>'Adroit Sales Summary'!BG207+'Asst Agencies'!BG207+'Asst Agencies'!BO207+'Asst Agencies'!BW207+'Asst Agencies'!CE207+'Asst Agencies'!CM207+'Asst Agencies'!CU207+'STM Web Sales Summary'!BH207</f>
        <v>0</v>
      </c>
      <c r="BI207" s="29">
        <f>'Adroit Sales Summary'!BH207+'Asst Agencies'!BH207+'Asst Agencies'!BP207+'Asst Agencies'!BX207+'Asst Agencies'!CF207+'Asst Agencies'!CN207+'Asst Agencies'!CV207+'STM Web Sales Summary'!BI207</f>
        <v>9</v>
      </c>
      <c r="BJ207" s="57">
        <f>'Adroit Sales Summary'!BI207+'Asst Agencies'!BI207+'Asst Agencies'!BQ207+'Asst Agencies'!BY207+'Asst Agencies'!CG207+'Asst Agencies'!CO207+'Asst Agencies'!CW207+'STM Web Sales Summary'!BJ207</f>
        <v>17</v>
      </c>
      <c r="BK207" s="14">
        <v>38</v>
      </c>
      <c r="BL207" s="91">
        <f>'Adroit Sales Summary'!BK207</f>
        <v>1</v>
      </c>
      <c r="BM207" s="91">
        <f t="shared" si="8"/>
        <v>37</v>
      </c>
    </row>
    <row r="208" spans="1:65" x14ac:dyDescent="0.45">
      <c r="A208" s="2">
        <v>42909</v>
      </c>
      <c r="B208" s="91">
        <f>'Adroit Sales Summary'!B208+'Asst Agencies'!B208+'STM Web Sales Summary'!B208</f>
        <v>0</v>
      </c>
      <c r="C208" s="91">
        <f>'Adroit Sales Summary'!C208+'Asst Agencies'!C208+'STM Web Sales Summary'!C208</f>
        <v>0</v>
      </c>
      <c r="D208" s="91">
        <f>'Adroit Sales Summary'!D208+'Asst Agencies'!D208+'STM Web Sales Summary'!D208</f>
        <v>1</v>
      </c>
      <c r="E208" s="91">
        <f>'Adroit Sales Summary'!E208+'Asst Agencies'!E208+'STM Web Sales Summary'!E208</f>
        <v>1</v>
      </c>
      <c r="F208" s="91">
        <f>'Adroit Sales Summary'!F208+'Asst Agencies'!F208+'STM Web Sales Summary'!F208</f>
        <v>0</v>
      </c>
      <c r="G208" s="91">
        <f>'Adroit Sales Summary'!G208+'Asst Agencies'!G208+'STM Web Sales Summary'!G208</f>
        <v>0</v>
      </c>
      <c r="H208" s="91">
        <f>'Adroit Sales Summary'!H208+'Asst Agencies'!H208+'STM Web Sales Summary'!H208</f>
        <v>0</v>
      </c>
      <c r="I208" s="91">
        <f>'Adroit Sales Summary'!I208+'Asst Agencies'!I208+'STM Web Sales Summary'!I208</f>
        <v>0</v>
      </c>
      <c r="J208" s="91">
        <f>'Adroit Sales Summary'!J208+'Asst Agencies'!J208+'STM Web Sales Summary'!J208</f>
        <v>0</v>
      </c>
      <c r="K208" s="91">
        <f>'Adroit Sales Summary'!K208+'Asst Agencies'!K208+'STM Web Sales Summary'!K208</f>
        <v>3</v>
      </c>
      <c r="L208" s="91">
        <f>'Adroit Sales Summary'!L208+'Asst Agencies'!L208+'STM Web Sales Summary'!L208</f>
        <v>3</v>
      </c>
      <c r="M208" s="91">
        <f>'Adroit Sales Summary'!M208+'Asst Agencies'!M208+'STM Web Sales Summary'!M208</f>
        <v>0</v>
      </c>
      <c r="N208" s="91">
        <f>'Adroit Sales Summary'!N208+'Asst Agencies'!N208+'STM Web Sales Summary'!N208</f>
        <v>0</v>
      </c>
      <c r="O208" s="91">
        <f>'Adroit Sales Summary'!O208+'Asst Agencies'!O208+'STM Web Sales Summary'!O208</f>
        <v>2</v>
      </c>
      <c r="P208" s="91">
        <f>'Adroit Sales Summary'!P208+'Asst Agencies'!P208+'STM Web Sales Summary'!P208</f>
        <v>0</v>
      </c>
      <c r="Q208" s="91">
        <f>'Adroit Sales Summary'!Q208+'Asst Agencies'!Q208+'STM Web Sales Summary'!Q208</f>
        <v>0</v>
      </c>
      <c r="R208" s="91">
        <f>'Adroit Sales Summary'!R208+'Asst Agencies'!R208+'STM Web Sales Summary'!R208</f>
        <v>0</v>
      </c>
      <c r="S208" s="91">
        <f>'Adroit Sales Summary'!S208+'Asst Agencies'!S208+'STM Web Sales Summary'!S208</f>
        <v>1</v>
      </c>
      <c r="T208" s="91">
        <f>'Adroit Sales Summary'!T208+'Asst Agencies'!T208+'STM Web Sales Summary'!T208</f>
        <v>0</v>
      </c>
      <c r="U208" s="91">
        <f>'Adroit Sales Summary'!U208+'Asst Agencies'!U208+'STM Web Sales Summary'!U208</f>
        <v>0</v>
      </c>
      <c r="V208" s="91">
        <f>'Adroit Sales Summary'!V208+'Asst Agencies'!V208+'STM Web Sales Summary'!V208</f>
        <v>0</v>
      </c>
      <c r="W208" s="91">
        <f>'Adroit Sales Summary'!W208+'Asst Agencies'!W208+'STM Web Sales Summary'!W208</f>
        <v>0</v>
      </c>
      <c r="X208" s="91">
        <f>'Adroit Sales Summary'!X208+'Asst Agencies'!X208+'STM Web Sales Summary'!X208</f>
        <v>1</v>
      </c>
      <c r="Y208" s="91">
        <f>'Adroit Sales Summary'!Y208+'Asst Agencies'!Y208+'STM Web Sales Summary'!Y208</f>
        <v>0</v>
      </c>
      <c r="Z208" s="91">
        <f>'Adroit Sales Summary'!Z208+'Asst Agencies'!Z208+'STM Web Sales Summary'!Z208</f>
        <v>0</v>
      </c>
      <c r="AA208" s="91">
        <f>'Adroit Sales Summary'!AA208+'Asst Agencies'!AA208+'STM Web Sales Summary'!AA208</f>
        <v>0</v>
      </c>
      <c r="AB208" s="91">
        <f>'Adroit Sales Summary'!AB208+'Asst Agencies'!AB208+'STM Web Sales Summary'!AB208</f>
        <v>0</v>
      </c>
      <c r="AC208" s="91">
        <f>'Adroit Sales Summary'!AC208+'Asst Agencies'!AC208+'STM Web Sales Summary'!AC208</f>
        <v>1</v>
      </c>
      <c r="AD208" s="91">
        <f>'Adroit Sales Summary'!AD208+'Asst Agencies'!AD208+'STM Web Sales Summary'!AD208</f>
        <v>0</v>
      </c>
      <c r="AE208" s="91">
        <f>'Adroit Sales Summary'!AE208+'Asst Agencies'!AE208+'STM Web Sales Summary'!AE208</f>
        <v>0</v>
      </c>
      <c r="AF208" s="91">
        <f>'Adroit Sales Summary'!AF208+'Asst Agencies'!AF208+'STM Web Sales Summary'!AF208</f>
        <v>0</v>
      </c>
      <c r="AG208" s="91">
        <f>'Adroit Sales Summary'!AG208+'Asst Agencies'!AG208+'STM Web Sales Summary'!AG208</f>
        <v>0</v>
      </c>
      <c r="AH208" s="91">
        <f>'Adroit Sales Summary'!AH208+'Asst Agencies'!AH208+'STM Web Sales Summary'!AH208</f>
        <v>0</v>
      </c>
      <c r="AI208" s="91">
        <f>'Adroit Sales Summary'!AI208+'Asst Agencies'!AI208+'STM Web Sales Summary'!AI208</f>
        <v>0</v>
      </c>
      <c r="AJ208" s="91">
        <f>'Adroit Sales Summary'!AJ208+'Asst Agencies'!AJ208+'STM Web Sales Summary'!AJ208</f>
        <v>0</v>
      </c>
      <c r="AK208" s="91">
        <f>'Adroit Sales Summary'!AK208+'Asst Agencies'!AK208+'STM Web Sales Summary'!AK208</f>
        <v>3</v>
      </c>
      <c r="AL208" s="91">
        <f>'Adroit Sales Summary'!AL208+'Asst Agencies'!AL208+'STM Web Sales Summary'!AL208</f>
        <v>1</v>
      </c>
      <c r="AM208" s="91">
        <f>'Adroit Sales Summary'!AM208+'Asst Agencies'!AM208+'STM Web Sales Summary'!AM208</f>
        <v>0</v>
      </c>
      <c r="AN208" s="91">
        <f>'Adroit Sales Summary'!AN208+'Asst Agencies'!AN208+'STM Web Sales Summary'!AN208</f>
        <v>8</v>
      </c>
      <c r="AO208" s="91">
        <f>'Adroit Sales Summary'!AO208+'Asst Agencies'!AO208+'STM Web Sales Summary'!AO208</f>
        <v>0</v>
      </c>
      <c r="AP208" s="91">
        <f>'Adroit Sales Summary'!AP208+'Asst Agencies'!AP208+'STM Web Sales Summary'!AP208</f>
        <v>0</v>
      </c>
      <c r="AQ208" s="91">
        <f>'Adroit Sales Summary'!AQ208+'Asst Agencies'!AQ208+'STM Web Sales Summary'!AQ208</f>
        <v>0</v>
      </c>
      <c r="AR208" s="91">
        <f>'Adroit Sales Summary'!AR208+'Asst Agencies'!AR208+'STM Web Sales Summary'!AR208</f>
        <v>0</v>
      </c>
      <c r="AS208" s="91">
        <f>'Adroit Sales Summary'!AS208+'Asst Agencies'!AS208+'STM Web Sales Summary'!AS208</f>
        <v>10</v>
      </c>
      <c r="AT208" s="91">
        <f>'Adroit Sales Summary'!AT208+'Asst Agencies'!AT208+'STM Web Sales Summary'!AT208</f>
        <v>0</v>
      </c>
      <c r="AU208" s="91">
        <f>'Adroit Sales Summary'!AU208+'Asst Agencies'!AU208+'STM Web Sales Summary'!AU208</f>
        <v>0</v>
      </c>
      <c r="AV208" s="91">
        <f>'Adroit Sales Summary'!AV208+'Asst Agencies'!AV208+'STM Web Sales Summary'!AV208</f>
        <v>1</v>
      </c>
      <c r="AW208" s="91">
        <f>'Adroit Sales Summary'!AW208+'Asst Agencies'!AW208+'STM Web Sales Summary'!AW208</f>
        <v>0</v>
      </c>
      <c r="AX208" s="91">
        <f>'Adroit Sales Summary'!AX208+'Asst Agencies'!AX208+'STM Web Sales Summary'!AX208</f>
        <v>0</v>
      </c>
      <c r="AY208" s="91">
        <f>'Adroit Sales Summary'!AY208+'Asst Agencies'!AY208+'STM Web Sales Summary'!AY208</f>
        <v>2</v>
      </c>
      <c r="AZ208" s="91">
        <f>'Adroit Sales Summary'!AZ208+'Asst Agencies'!AZ208+'STM Web Sales Summary'!AZ208</f>
        <v>0</v>
      </c>
      <c r="BA208" s="14">
        <f>'Adroit Sales Summary'!BA208+'Asst Agencies'!BA208+'STM Web Sales Summary'!BA208</f>
        <v>38</v>
      </c>
      <c r="BC208" s="91">
        <f>'Adroit Sales Summary'!BB208+'Asst Agencies'!BB208+'Asst Agencies'!BJ208+'Asst Agencies'!BR208+'Asst Agencies'!BZ208+'Asst Agencies'!CH208+'Asst Agencies'!CP208+'STM Web Sales Summary'!BC208</f>
        <v>0</v>
      </c>
      <c r="BD208" s="91">
        <f>'Adroit Sales Summary'!BC208+'Asst Agencies'!BC208+'Asst Agencies'!BK208+'Asst Agencies'!BS208+'Asst Agencies'!CA208+'Asst Agencies'!CI208+'Asst Agencies'!CQ208+'STM Web Sales Summary'!BD208</f>
        <v>0</v>
      </c>
      <c r="BE208" s="91">
        <f>'Adroit Sales Summary'!BD208+'Asst Agencies'!BD208+'Asst Agencies'!BL208+'Asst Agencies'!BT208+'Asst Agencies'!CB208+'Asst Agencies'!CJ208+'Asst Agencies'!CR208+'STM Web Sales Summary'!BE208</f>
        <v>0</v>
      </c>
      <c r="BF208" s="91">
        <f>'Adroit Sales Summary'!BE208+'Asst Agencies'!BE208+'Asst Agencies'!BM208+'Asst Agencies'!BU208+'Asst Agencies'!CC208+'Asst Agencies'!CK208+'Asst Agencies'!CS208+'STM Web Sales Summary'!BF208</f>
        <v>1</v>
      </c>
      <c r="BG208" s="60">
        <f>'Adroit Sales Summary'!BF208+'Asst Agencies'!BF208+'Asst Agencies'!BN208+'Asst Agencies'!BV208+'Asst Agencies'!CD208+'Asst Agencies'!CL208+'Asst Agencies'!CT208+'STM Web Sales Summary'!BG208</f>
        <v>8</v>
      </c>
      <c r="BH208" s="29">
        <f>'Adroit Sales Summary'!BG208+'Asst Agencies'!BG208+'Asst Agencies'!BO208+'Asst Agencies'!BW208+'Asst Agencies'!CE208+'Asst Agencies'!CM208+'Asst Agencies'!CU208+'STM Web Sales Summary'!BH208</f>
        <v>1</v>
      </c>
      <c r="BI208" s="29">
        <f>'Adroit Sales Summary'!BH208+'Asst Agencies'!BH208+'Asst Agencies'!BP208+'Asst Agencies'!BX208+'Asst Agencies'!CF208+'Asst Agencies'!CN208+'Asst Agencies'!CV208+'STM Web Sales Summary'!BI208</f>
        <v>10</v>
      </c>
      <c r="BJ208" s="57">
        <f>'Adroit Sales Summary'!BI208+'Asst Agencies'!BI208+'Asst Agencies'!BQ208+'Asst Agencies'!BY208+'Asst Agencies'!CG208+'Asst Agencies'!CO208+'Asst Agencies'!CW208+'STM Web Sales Summary'!BJ208</f>
        <v>17</v>
      </c>
      <c r="BK208" s="14">
        <v>38</v>
      </c>
      <c r="BL208" s="91">
        <f>'Adroit Sales Summary'!BK208</f>
        <v>4</v>
      </c>
      <c r="BM208" s="91">
        <f t="shared" si="8"/>
        <v>34</v>
      </c>
    </row>
    <row r="209" spans="1:65" x14ac:dyDescent="0.45">
      <c r="A209" s="2">
        <v>42910</v>
      </c>
      <c r="B209" s="91">
        <f>'Adroit Sales Summary'!B209+'Asst Agencies'!B209+'STM Web Sales Summary'!B209</f>
        <v>0</v>
      </c>
      <c r="C209" s="91">
        <f>'Adroit Sales Summary'!C209+'Asst Agencies'!C209+'STM Web Sales Summary'!C209</f>
        <v>0</v>
      </c>
      <c r="D209" s="91">
        <f>'Adroit Sales Summary'!D209+'Asst Agencies'!D209+'STM Web Sales Summary'!D209</f>
        <v>0</v>
      </c>
      <c r="E209" s="91">
        <f>'Adroit Sales Summary'!E209+'Asst Agencies'!E209+'STM Web Sales Summary'!E209</f>
        <v>0</v>
      </c>
      <c r="F209" s="91">
        <f>'Adroit Sales Summary'!F209+'Asst Agencies'!F209+'STM Web Sales Summary'!F209</f>
        <v>0</v>
      </c>
      <c r="G209" s="91">
        <f>'Adroit Sales Summary'!G209+'Asst Agencies'!G209+'STM Web Sales Summary'!G209</f>
        <v>0</v>
      </c>
      <c r="H209" s="91">
        <f>'Adroit Sales Summary'!H209+'Asst Agencies'!H209+'STM Web Sales Summary'!H209</f>
        <v>0</v>
      </c>
      <c r="I209" s="91">
        <f>'Adroit Sales Summary'!I209+'Asst Agencies'!I209+'STM Web Sales Summary'!I209</f>
        <v>0</v>
      </c>
      <c r="J209" s="91">
        <f>'Adroit Sales Summary'!J209+'Asst Agencies'!J209+'STM Web Sales Summary'!J209</f>
        <v>0</v>
      </c>
      <c r="K209" s="91">
        <f>'Adroit Sales Summary'!K209+'Asst Agencies'!K209+'STM Web Sales Summary'!K209</f>
        <v>0</v>
      </c>
      <c r="L209" s="91">
        <f>'Adroit Sales Summary'!L209+'Asst Agencies'!L209+'STM Web Sales Summary'!L209</f>
        <v>1</v>
      </c>
      <c r="M209" s="91">
        <f>'Adroit Sales Summary'!M209+'Asst Agencies'!M209+'STM Web Sales Summary'!M209</f>
        <v>0</v>
      </c>
      <c r="N209" s="91">
        <f>'Adroit Sales Summary'!N209+'Asst Agencies'!N209+'STM Web Sales Summary'!N209</f>
        <v>0</v>
      </c>
      <c r="O209" s="91">
        <f>'Adroit Sales Summary'!O209+'Asst Agencies'!O209+'STM Web Sales Summary'!O209</f>
        <v>0</v>
      </c>
      <c r="P209" s="91">
        <f>'Adroit Sales Summary'!P209+'Asst Agencies'!P209+'STM Web Sales Summary'!P209</f>
        <v>0</v>
      </c>
      <c r="Q209" s="91">
        <f>'Adroit Sales Summary'!Q209+'Asst Agencies'!Q209+'STM Web Sales Summary'!Q209</f>
        <v>0</v>
      </c>
      <c r="R209" s="91">
        <f>'Adroit Sales Summary'!R209+'Asst Agencies'!R209+'STM Web Sales Summary'!R209</f>
        <v>0</v>
      </c>
      <c r="S209" s="91">
        <f>'Adroit Sales Summary'!S209+'Asst Agencies'!S209+'STM Web Sales Summary'!S209</f>
        <v>0</v>
      </c>
      <c r="T209" s="91">
        <f>'Adroit Sales Summary'!T209+'Asst Agencies'!T209+'STM Web Sales Summary'!T209</f>
        <v>0</v>
      </c>
      <c r="U209" s="91">
        <f>'Adroit Sales Summary'!U209+'Asst Agencies'!U209+'STM Web Sales Summary'!U209</f>
        <v>0</v>
      </c>
      <c r="V209" s="91">
        <f>'Adroit Sales Summary'!V209+'Asst Agencies'!V209+'STM Web Sales Summary'!V209</f>
        <v>0</v>
      </c>
      <c r="W209" s="91">
        <f>'Adroit Sales Summary'!W209+'Asst Agencies'!W209+'STM Web Sales Summary'!W209</f>
        <v>0</v>
      </c>
      <c r="X209" s="91">
        <f>'Adroit Sales Summary'!X209+'Asst Agencies'!X209+'STM Web Sales Summary'!X209</f>
        <v>0</v>
      </c>
      <c r="Y209" s="91">
        <f>'Adroit Sales Summary'!Y209+'Asst Agencies'!Y209+'STM Web Sales Summary'!Y209</f>
        <v>0</v>
      </c>
      <c r="Z209" s="91">
        <f>'Adroit Sales Summary'!Z209+'Asst Agencies'!Z209+'STM Web Sales Summary'!Z209</f>
        <v>0</v>
      </c>
      <c r="AA209" s="91">
        <f>'Adroit Sales Summary'!AA209+'Asst Agencies'!AA209+'STM Web Sales Summary'!AA209</f>
        <v>0</v>
      </c>
      <c r="AB209" s="91">
        <f>'Adroit Sales Summary'!AB209+'Asst Agencies'!AB209+'STM Web Sales Summary'!AB209</f>
        <v>0</v>
      </c>
      <c r="AC209" s="91">
        <f>'Adroit Sales Summary'!AC209+'Asst Agencies'!AC209+'STM Web Sales Summary'!AC209</f>
        <v>0</v>
      </c>
      <c r="AD209" s="91">
        <f>'Adroit Sales Summary'!AD209+'Asst Agencies'!AD209+'STM Web Sales Summary'!AD209</f>
        <v>0</v>
      </c>
      <c r="AE209" s="91">
        <f>'Adroit Sales Summary'!AE209+'Asst Agencies'!AE209+'STM Web Sales Summary'!AE209</f>
        <v>0</v>
      </c>
      <c r="AF209" s="91">
        <f>'Adroit Sales Summary'!AF209+'Asst Agencies'!AF209+'STM Web Sales Summary'!AF209</f>
        <v>0</v>
      </c>
      <c r="AG209" s="91">
        <f>'Adroit Sales Summary'!AG209+'Asst Agencies'!AG209+'STM Web Sales Summary'!AG209</f>
        <v>0</v>
      </c>
      <c r="AH209" s="91">
        <f>'Adroit Sales Summary'!AH209+'Asst Agencies'!AH209+'STM Web Sales Summary'!AH209</f>
        <v>0</v>
      </c>
      <c r="AI209" s="91">
        <f>'Adroit Sales Summary'!AI209+'Asst Agencies'!AI209+'STM Web Sales Summary'!AI209</f>
        <v>0</v>
      </c>
      <c r="AJ209" s="91">
        <f>'Adroit Sales Summary'!AJ209+'Asst Agencies'!AJ209+'STM Web Sales Summary'!AJ209</f>
        <v>0</v>
      </c>
      <c r="AK209" s="91">
        <f>'Adroit Sales Summary'!AK209+'Asst Agencies'!AK209+'STM Web Sales Summary'!AK209</f>
        <v>0</v>
      </c>
      <c r="AL209" s="91">
        <f>'Adroit Sales Summary'!AL209+'Asst Agencies'!AL209+'STM Web Sales Summary'!AL209</f>
        <v>0</v>
      </c>
      <c r="AM209" s="91">
        <f>'Adroit Sales Summary'!AM209+'Asst Agencies'!AM209+'STM Web Sales Summary'!AM209</f>
        <v>0</v>
      </c>
      <c r="AN209" s="91">
        <f>'Adroit Sales Summary'!AN209+'Asst Agencies'!AN209+'STM Web Sales Summary'!AN209</f>
        <v>0</v>
      </c>
      <c r="AO209" s="91">
        <f>'Adroit Sales Summary'!AO209+'Asst Agencies'!AO209+'STM Web Sales Summary'!AO209</f>
        <v>0</v>
      </c>
      <c r="AP209" s="91">
        <f>'Adroit Sales Summary'!AP209+'Asst Agencies'!AP209+'STM Web Sales Summary'!AP209</f>
        <v>0</v>
      </c>
      <c r="AQ209" s="91">
        <f>'Adroit Sales Summary'!AQ209+'Asst Agencies'!AQ209+'STM Web Sales Summary'!AQ209</f>
        <v>0</v>
      </c>
      <c r="AR209" s="91">
        <f>'Adroit Sales Summary'!AR209+'Asst Agencies'!AR209+'STM Web Sales Summary'!AR209</f>
        <v>0</v>
      </c>
      <c r="AS209" s="91">
        <f>'Adroit Sales Summary'!AS209+'Asst Agencies'!AS209+'STM Web Sales Summary'!AS209</f>
        <v>1</v>
      </c>
      <c r="AT209" s="91">
        <f>'Adroit Sales Summary'!AT209+'Asst Agencies'!AT209+'STM Web Sales Summary'!AT209</f>
        <v>0</v>
      </c>
      <c r="AU209" s="91">
        <f>'Adroit Sales Summary'!AU209+'Asst Agencies'!AU209+'STM Web Sales Summary'!AU209</f>
        <v>0</v>
      </c>
      <c r="AV209" s="91">
        <f>'Adroit Sales Summary'!AV209+'Asst Agencies'!AV209+'STM Web Sales Summary'!AV209</f>
        <v>0</v>
      </c>
      <c r="AW209" s="91">
        <f>'Adroit Sales Summary'!AW209+'Asst Agencies'!AW209+'STM Web Sales Summary'!AW209</f>
        <v>0</v>
      </c>
      <c r="AX209" s="91">
        <f>'Adroit Sales Summary'!AX209+'Asst Agencies'!AX209+'STM Web Sales Summary'!AX209</f>
        <v>0</v>
      </c>
      <c r="AY209" s="91">
        <f>'Adroit Sales Summary'!AY209+'Asst Agencies'!AY209+'STM Web Sales Summary'!AY209</f>
        <v>1</v>
      </c>
      <c r="AZ209" s="91">
        <f>'Adroit Sales Summary'!AZ209+'Asst Agencies'!AZ209+'STM Web Sales Summary'!AZ209</f>
        <v>0</v>
      </c>
      <c r="BA209" s="14">
        <f>'Adroit Sales Summary'!BA209+'Asst Agencies'!BA209+'STM Web Sales Summary'!BA209</f>
        <v>3</v>
      </c>
      <c r="BC209" s="91">
        <f>'Adroit Sales Summary'!BB209+'Asst Agencies'!BB209+'Asst Agencies'!BJ209+'Asst Agencies'!BR209+'Asst Agencies'!BZ209+'Asst Agencies'!CH209+'Asst Agencies'!CP209+'STM Web Sales Summary'!BC209</f>
        <v>0</v>
      </c>
      <c r="BD209" s="91">
        <f>'Adroit Sales Summary'!BC209+'Asst Agencies'!BC209+'Asst Agencies'!BK209+'Asst Agencies'!BS209+'Asst Agencies'!CA209+'Asst Agencies'!CI209+'Asst Agencies'!CQ209+'STM Web Sales Summary'!BD209</f>
        <v>0</v>
      </c>
      <c r="BE209" s="91">
        <f>'Adroit Sales Summary'!BD209+'Asst Agencies'!BD209+'Asst Agencies'!BL209+'Asst Agencies'!BT209+'Asst Agencies'!CB209+'Asst Agencies'!CJ209+'Asst Agencies'!CR209+'STM Web Sales Summary'!BE209</f>
        <v>1</v>
      </c>
      <c r="BF209" s="91">
        <f>'Adroit Sales Summary'!BE209+'Asst Agencies'!BE209+'Asst Agencies'!BM209+'Asst Agencies'!BU209+'Asst Agencies'!CC209+'Asst Agencies'!CK209+'Asst Agencies'!CS209+'STM Web Sales Summary'!BF209</f>
        <v>0</v>
      </c>
      <c r="BG209" s="60">
        <f>'Adroit Sales Summary'!BF209+'Asst Agencies'!BF209+'Asst Agencies'!BN209+'Asst Agencies'!BV209+'Asst Agencies'!CD209+'Asst Agencies'!CL209+'Asst Agencies'!CT209+'STM Web Sales Summary'!BG209</f>
        <v>1</v>
      </c>
      <c r="BH209" s="29">
        <f>'Adroit Sales Summary'!BG209+'Asst Agencies'!BG209+'Asst Agencies'!BO209+'Asst Agencies'!BW209+'Asst Agencies'!CE209+'Asst Agencies'!CM209+'Asst Agencies'!CU209+'STM Web Sales Summary'!BH209</f>
        <v>0</v>
      </c>
      <c r="BI209" s="29">
        <f>'Adroit Sales Summary'!BH209+'Asst Agencies'!BH209+'Asst Agencies'!BP209+'Asst Agencies'!BX209+'Asst Agencies'!CF209+'Asst Agencies'!CN209+'Asst Agencies'!CV209+'STM Web Sales Summary'!BI209</f>
        <v>0</v>
      </c>
      <c r="BJ209" s="57">
        <f>'Adroit Sales Summary'!BI209+'Asst Agencies'!BI209+'Asst Agencies'!BQ209+'Asst Agencies'!BY209+'Asst Agencies'!CG209+'Asst Agencies'!CO209+'Asst Agencies'!CW209+'STM Web Sales Summary'!BJ209</f>
        <v>1</v>
      </c>
      <c r="BK209" s="14">
        <f t="shared" si="7"/>
        <v>3</v>
      </c>
      <c r="BL209" s="91">
        <f>'Adroit Sales Summary'!BK209</f>
        <v>0</v>
      </c>
      <c r="BM209" s="91">
        <f t="shared" si="8"/>
        <v>3</v>
      </c>
    </row>
    <row r="210" spans="1:65" s="18" customFormat="1" x14ac:dyDescent="0.45">
      <c r="A210" s="3" t="s">
        <v>58</v>
      </c>
      <c r="B210" s="18">
        <f>'Adroit Sales Summary'!B210+'Asst Agencies'!B210+'STM Web Sales Summary'!B210</f>
        <v>7</v>
      </c>
      <c r="C210" s="18">
        <f>'Adroit Sales Summary'!C210+'Asst Agencies'!C210+'STM Web Sales Summary'!C210</f>
        <v>0</v>
      </c>
      <c r="D210" s="18">
        <f>'Adroit Sales Summary'!D210+'Asst Agencies'!D210+'STM Web Sales Summary'!D210</f>
        <v>12</v>
      </c>
      <c r="E210" s="18">
        <f>'Adroit Sales Summary'!E210+'Asst Agencies'!E210+'STM Web Sales Summary'!E210</f>
        <v>5</v>
      </c>
      <c r="F210" s="18">
        <f>'Adroit Sales Summary'!F210+'Asst Agencies'!F210+'STM Web Sales Summary'!F210</f>
        <v>0</v>
      </c>
      <c r="G210" s="18">
        <f>'Adroit Sales Summary'!G210+'Asst Agencies'!G210+'STM Web Sales Summary'!G210</f>
        <v>0</v>
      </c>
      <c r="H210" s="18">
        <f>'Adroit Sales Summary'!H210+'Asst Agencies'!H210+'STM Web Sales Summary'!H210</f>
        <v>0</v>
      </c>
      <c r="I210" s="18">
        <f>'Adroit Sales Summary'!I210+'Asst Agencies'!I210+'STM Web Sales Summary'!I210</f>
        <v>0</v>
      </c>
      <c r="J210" s="18">
        <f>'Adroit Sales Summary'!J210+'Asst Agencies'!J210+'STM Web Sales Summary'!J210</f>
        <v>0</v>
      </c>
      <c r="K210" s="18">
        <f>'Adroit Sales Summary'!K210+'Asst Agencies'!K210+'STM Web Sales Summary'!K210</f>
        <v>20</v>
      </c>
      <c r="L210" s="18">
        <f>'Adroit Sales Summary'!L210+'Asst Agencies'!L210+'STM Web Sales Summary'!L210</f>
        <v>17</v>
      </c>
      <c r="M210" s="18">
        <f>'Adroit Sales Summary'!M210+'Asst Agencies'!M210+'STM Web Sales Summary'!M210</f>
        <v>0</v>
      </c>
      <c r="N210" s="18">
        <f>'Adroit Sales Summary'!N210+'Asst Agencies'!N210+'STM Web Sales Summary'!N210</f>
        <v>0</v>
      </c>
      <c r="O210" s="18">
        <f>'Adroit Sales Summary'!O210+'Asst Agencies'!O210+'STM Web Sales Summary'!O210</f>
        <v>10</v>
      </c>
      <c r="P210" s="18">
        <f>'Adroit Sales Summary'!P210+'Asst Agencies'!P210+'STM Web Sales Summary'!P210</f>
        <v>2</v>
      </c>
      <c r="Q210" s="18">
        <f>'Adroit Sales Summary'!Q210+'Asst Agencies'!Q210+'STM Web Sales Summary'!Q210</f>
        <v>1</v>
      </c>
      <c r="R210" s="18">
        <f>'Adroit Sales Summary'!R210+'Asst Agencies'!R210+'STM Web Sales Summary'!R210</f>
        <v>0</v>
      </c>
      <c r="S210" s="18">
        <f>'Adroit Sales Summary'!S210+'Asst Agencies'!S210+'STM Web Sales Summary'!S210</f>
        <v>1</v>
      </c>
      <c r="T210" s="18">
        <f>'Adroit Sales Summary'!T210+'Asst Agencies'!T210+'STM Web Sales Summary'!T210</f>
        <v>0</v>
      </c>
      <c r="U210" s="18">
        <f>'Adroit Sales Summary'!U210+'Asst Agencies'!U210+'STM Web Sales Summary'!U210</f>
        <v>0</v>
      </c>
      <c r="V210" s="18">
        <f>'Adroit Sales Summary'!V210+'Asst Agencies'!V210+'STM Web Sales Summary'!V210</f>
        <v>0</v>
      </c>
      <c r="W210" s="18">
        <f>'Adroit Sales Summary'!W210+'Asst Agencies'!W210+'STM Web Sales Summary'!W210</f>
        <v>0</v>
      </c>
      <c r="X210" s="18">
        <f>'Adroit Sales Summary'!X210+'Asst Agencies'!X210+'STM Web Sales Summary'!X210</f>
        <v>11</v>
      </c>
      <c r="Y210" s="18">
        <f>'Adroit Sales Summary'!Y210+'Asst Agencies'!Y210+'STM Web Sales Summary'!Y210</f>
        <v>0</v>
      </c>
      <c r="Z210" s="18">
        <f>'Adroit Sales Summary'!Z210+'Asst Agencies'!Z210+'STM Web Sales Summary'!Z210</f>
        <v>3</v>
      </c>
      <c r="AA210" s="18">
        <f>'Adroit Sales Summary'!AA210+'Asst Agencies'!AA210+'STM Web Sales Summary'!AA210</f>
        <v>0</v>
      </c>
      <c r="AB210" s="18">
        <f>'Adroit Sales Summary'!AB210+'Asst Agencies'!AB210+'STM Web Sales Summary'!AB210</f>
        <v>0</v>
      </c>
      <c r="AC210" s="18">
        <f>'Adroit Sales Summary'!AC210+'Asst Agencies'!AC210+'STM Web Sales Summary'!AC210</f>
        <v>1</v>
      </c>
      <c r="AD210" s="18">
        <f>'Adroit Sales Summary'!AD210+'Asst Agencies'!AD210+'STM Web Sales Summary'!AD210</f>
        <v>0</v>
      </c>
      <c r="AE210" s="18">
        <f>'Adroit Sales Summary'!AE210+'Asst Agencies'!AE210+'STM Web Sales Summary'!AE210</f>
        <v>0</v>
      </c>
      <c r="AF210" s="18">
        <f>'Adroit Sales Summary'!AF210+'Asst Agencies'!AF210+'STM Web Sales Summary'!AF210</f>
        <v>0</v>
      </c>
      <c r="AG210" s="18">
        <f>'Adroit Sales Summary'!AG210+'Asst Agencies'!AG210+'STM Web Sales Summary'!AG210</f>
        <v>0</v>
      </c>
      <c r="AH210" s="18">
        <f>'Adroit Sales Summary'!AH210+'Asst Agencies'!AH210+'STM Web Sales Summary'!AH210</f>
        <v>0</v>
      </c>
      <c r="AI210" s="18">
        <f>'Adroit Sales Summary'!AI210+'Asst Agencies'!AI210+'STM Web Sales Summary'!AI210</f>
        <v>0</v>
      </c>
      <c r="AJ210" s="18">
        <f>'Adroit Sales Summary'!AJ210+'Asst Agencies'!AJ210+'STM Web Sales Summary'!AJ210</f>
        <v>0</v>
      </c>
      <c r="AK210" s="18">
        <f>'Adroit Sales Summary'!AK210+'Asst Agencies'!AK210+'STM Web Sales Summary'!AK210</f>
        <v>12</v>
      </c>
      <c r="AL210" s="18">
        <f>'Adroit Sales Summary'!AL210+'Asst Agencies'!AL210+'STM Web Sales Summary'!AL210</f>
        <v>1</v>
      </c>
      <c r="AM210" s="18">
        <f>'Adroit Sales Summary'!AM210+'Asst Agencies'!AM210+'STM Web Sales Summary'!AM210</f>
        <v>0</v>
      </c>
      <c r="AN210" s="18">
        <f>'Adroit Sales Summary'!AN210+'Asst Agencies'!AN210+'STM Web Sales Summary'!AN210</f>
        <v>22</v>
      </c>
      <c r="AO210" s="18">
        <f>'Adroit Sales Summary'!AO210+'Asst Agencies'!AO210+'STM Web Sales Summary'!AO210</f>
        <v>0</v>
      </c>
      <c r="AP210" s="18">
        <f>'Adroit Sales Summary'!AP210+'Asst Agencies'!AP210+'STM Web Sales Summary'!AP210</f>
        <v>0</v>
      </c>
      <c r="AQ210" s="18">
        <f>'Adroit Sales Summary'!AQ210+'Asst Agencies'!AQ210+'STM Web Sales Summary'!AQ210</f>
        <v>0</v>
      </c>
      <c r="AR210" s="18">
        <f>'Adroit Sales Summary'!AR210+'Asst Agencies'!AR210+'STM Web Sales Summary'!AR210</f>
        <v>6</v>
      </c>
      <c r="AS210" s="18">
        <f>'Adroit Sales Summary'!AS210+'Asst Agencies'!AS210+'STM Web Sales Summary'!AS210</f>
        <v>34</v>
      </c>
      <c r="AT210" s="18">
        <f>'Adroit Sales Summary'!AT210+'Asst Agencies'!AT210+'STM Web Sales Summary'!AT210</f>
        <v>0</v>
      </c>
      <c r="AU210" s="18">
        <f>'Adroit Sales Summary'!AU210+'Asst Agencies'!AU210+'STM Web Sales Summary'!AU210</f>
        <v>0</v>
      </c>
      <c r="AV210" s="18">
        <f>'Adroit Sales Summary'!AV210+'Asst Agencies'!AV210+'STM Web Sales Summary'!AV210</f>
        <v>7</v>
      </c>
      <c r="AW210" s="18">
        <f>'Adroit Sales Summary'!AW210+'Asst Agencies'!AW210+'STM Web Sales Summary'!AW210</f>
        <v>0</v>
      </c>
      <c r="AX210" s="18">
        <f>'Adroit Sales Summary'!AX210+'Asst Agencies'!AX210+'STM Web Sales Summary'!AX210</f>
        <v>0</v>
      </c>
      <c r="AY210" s="18">
        <f>'Adroit Sales Summary'!AY210+'Asst Agencies'!AY210+'STM Web Sales Summary'!AY210</f>
        <v>12</v>
      </c>
      <c r="AZ210" s="18">
        <f>'Adroit Sales Summary'!AZ210+'Asst Agencies'!AZ210+'STM Web Sales Summary'!AZ210</f>
        <v>0</v>
      </c>
      <c r="BA210" s="18">
        <f>SUM(BA203:BA209)</f>
        <v>184</v>
      </c>
      <c r="BC210" s="18">
        <f>'Adroit Sales Summary'!BB210+'Asst Agencies'!BB210+'Asst Agencies'!BJ210+'Asst Agencies'!BR210+'Asst Agencies'!BZ210+'Asst Agencies'!CH210+'Asst Agencies'!CP210+'STM Web Sales Summary'!BC210</f>
        <v>2</v>
      </c>
      <c r="BD210" s="18">
        <f>'Adroit Sales Summary'!BC210+'Asst Agencies'!BC210+'Asst Agencies'!BK210+'Asst Agencies'!BS210+'Asst Agencies'!CA210+'Asst Agencies'!CI210+'Asst Agencies'!CQ210+'STM Web Sales Summary'!BD210</f>
        <v>1</v>
      </c>
      <c r="BE210" s="18">
        <f>'Adroit Sales Summary'!BD210+'Asst Agencies'!BD210+'Asst Agencies'!BL210+'Asst Agencies'!BT210+'Asst Agencies'!CB210+'Asst Agencies'!CJ210+'Asst Agencies'!CR210+'STM Web Sales Summary'!BE210</f>
        <v>8</v>
      </c>
      <c r="BF210" s="18">
        <f>'Adroit Sales Summary'!BE210+'Asst Agencies'!BE210+'Asst Agencies'!BM210+'Asst Agencies'!BU210+'Asst Agencies'!CC210+'Asst Agencies'!CK210+'Asst Agencies'!CS210+'STM Web Sales Summary'!BF210</f>
        <v>6</v>
      </c>
      <c r="BG210" s="61">
        <f>'Adroit Sales Summary'!BF210+'Asst Agencies'!BF210+'Asst Agencies'!BN210+'Asst Agencies'!BV210+'Asst Agencies'!CD210+'Asst Agencies'!CL210+'Asst Agencies'!CT210+'STM Web Sales Summary'!BG210</f>
        <v>26</v>
      </c>
      <c r="BH210" s="32">
        <f>'Adroit Sales Summary'!BG210+'Asst Agencies'!BG210+'Asst Agencies'!BO210+'Asst Agencies'!BW210+'Asst Agencies'!CE210+'Asst Agencies'!CM210+'Asst Agencies'!CU210+'STM Web Sales Summary'!BH210</f>
        <v>3</v>
      </c>
      <c r="BI210" s="32">
        <f>'Adroit Sales Summary'!BH210+'Asst Agencies'!BH210+'Asst Agencies'!BP210+'Asst Agencies'!BX210+'Asst Agencies'!CF210+'Asst Agencies'!CN210+'Asst Agencies'!CV210+'STM Web Sales Summary'!BI210</f>
        <v>42</v>
      </c>
      <c r="BJ210" s="58">
        <f>'Adroit Sales Summary'!BI210+'Asst Agencies'!BI210+'Asst Agencies'!BQ210+'Asst Agencies'!BY210+'Asst Agencies'!CG210+'Asst Agencies'!CO210+'Asst Agencies'!CW210+'STM Web Sales Summary'!BJ210</f>
        <v>94</v>
      </c>
      <c r="BK210" s="18">
        <f>BK209+BK208+BK207+BK206+BK205+BK204+BK203</f>
        <v>184</v>
      </c>
      <c r="BL210" s="18">
        <f>'Adroit Sales Summary'!BK210</f>
        <v>9</v>
      </c>
      <c r="BM210" s="18">
        <f t="shared" si="8"/>
        <v>175</v>
      </c>
    </row>
    <row r="211" spans="1:65" x14ac:dyDescent="0.45">
      <c r="A211" s="2">
        <v>42911</v>
      </c>
      <c r="B211" s="91">
        <f>'Adroit Sales Summary'!B211+'Asst Agencies'!B211+'STM Web Sales Summary'!B211</f>
        <v>0</v>
      </c>
      <c r="C211" s="91">
        <f>'Adroit Sales Summary'!C211+'Asst Agencies'!C211+'STM Web Sales Summary'!C211</f>
        <v>0</v>
      </c>
      <c r="D211" s="91">
        <f>'Adroit Sales Summary'!D211+'Asst Agencies'!D211+'STM Web Sales Summary'!D211</f>
        <v>1</v>
      </c>
      <c r="E211" s="91">
        <f>'Adroit Sales Summary'!E211+'Asst Agencies'!E211+'STM Web Sales Summary'!E211</f>
        <v>0</v>
      </c>
      <c r="F211" s="91">
        <f>'Adroit Sales Summary'!F211+'Asst Agencies'!F211+'STM Web Sales Summary'!F211</f>
        <v>0</v>
      </c>
      <c r="G211" s="91">
        <f>'Adroit Sales Summary'!G211+'Asst Agencies'!G211+'STM Web Sales Summary'!G211</f>
        <v>0</v>
      </c>
      <c r="H211" s="91">
        <f>'Adroit Sales Summary'!H211+'Asst Agencies'!H211+'STM Web Sales Summary'!H211</f>
        <v>0</v>
      </c>
      <c r="I211" s="91">
        <f>'Adroit Sales Summary'!I211+'Asst Agencies'!I211+'STM Web Sales Summary'!I211</f>
        <v>0</v>
      </c>
      <c r="J211" s="91">
        <f>'Adroit Sales Summary'!J211+'Asst Agencies'!J211+'STM Web Sales Summary'!J211</f>
        <v>0</v>
      </c>
      <c r="K211" s="91">
        <f>'Adroit Sales Summary'!K211+'Asst Agencies'!K211+'STM Web Sales Summary'!K211</f>
        <v>1</v>
      </c>
      <c r="L211" s="91">
        <f>'Adroit Sales Summary'!L211+'Asst Agencies'!L211+'STM Web Sales Summary'!L211</f>
        <v>0</v>
      </c>
      <c r="M211" s="91">
        <f>'Adroit Sales Summary'!M211+'Asst Agencies'!M211+'STM Web Sales Summary'!M211</f>
        <v>0</v>
      </c>
      <c r="N211" s="91">
        <f>'Adroit Sales Summary'!N211+'Asst Agencies'!N211+'STM Web Sales Summary'!N211</f>
        <v>0</v>
      </c>
      <c r="O211" s="91">
        <f>'Adroit Sales Summary'!O211+'Asst Agencies'!O211+'STM Web Sales Summary'!O211</f>
        <v>0</v>
      </c>
      <c r="P211" s="91">
        <f>'Adroit Sales Summary'!P211+'Asst Agencies'!P211+'STM Web Sales Summary'!P211</f>
        <v>0</v>
      </c>
      <c r="Q211" s="91">
        <f>'Adroit Sales Summary'!Q211+'Asst Agencies'!Q211+'STM Web Sales Summary'!Q211</f>
        <v>0</v>
      </c>
      <c r="R211" s="91">
        <f>'Adroit Sales Summary'!R211+'Asst Agencies'!R211+'STM Web Sales Summary'!R211</f>
        <v>0</v>
      </c>
      <c r="S211" s="91">
        <f>'Adroit Sales Summary'!S211+'Asst Agencies'!S211+'STM Web Sales Summary'!S211</f>
        <v>0</v>
      </c>
      <c r="T211" s="91">
        <f>'Adroit Sales Summary'!T211+'Asst Agencies'!T211+'STM Web Sales Summary'!T211</f>
        <v>0</v>
      </c>
      <c r="U211" s="91">
        <f>'Adroit Sales Summary'!U211+'Asst Agencies'!U211+'STM Web Sales Summary'!U211</f>
        <v>0</v>
      </c>
      <c r="V211" s="91">
        <f>'Adroit Sales Summary'!V211+'Asst Agencies'!V211+'STM Web Sales Summary'!V211</f>
        <v>0</v>
      </c>
      <c r="W211" s="91">
        <f>'Adroit Sales Summary'!W211+'Asst Agencies'!W211+'STM Web Sales Summary'!W211</f>
        <v>0</v>
      </c>
      <c r="X211" s="91">
        <f>'Adroit Sales Summary'!X211+'Asst Agencies'!X211+'STM Web Sales Summary'!X211</f>
        <v>0</v>
      </c>
      <c r="Y211" s="91">
        <f>'Adroit Sales Summary'!Y211+'Asst Agencies'!Y211+'STM Web Sales Summary'!Y211</f>
        <v>0</v>
      </c>
      <c r="Z211" s="91">
        <f>'Adroit Sales Summary'!Z211+'Asst Agencies'!Z211+'STM Web Sales Summary'!Z211</f>
        <v>0</v>
      </c>
      <c r="AA211" s="91">
        <f>'Adroit Sales Summary'!AA211+'Asst Agencies'!AA211+'STM Web Sales Summary'!AA211</f>
        <v>0</v>
      </c>
      <c r="AB211" s="91">
        <f>'Adroit Sales Summary'!AB211+'Asst Agencies'!AB211+'STM Web Sales Summary'!AB211</f>
        <v>0</v>
      </c>
      <c r="AC211" s="91">
        <f>'Adroit Sales Summary'!AC211+'Asst Agencies'!AC211+'STM Web Sales Summary'!AC211</f>
        <v>0</v>
      </c>
      <c r="AD211" s="91">
        <f>'Adroit Sales Summary'!AD211+'Asst Agencies'!AD211+'STM Web Sales Summary'!AD211</f>
        <v>0</v>
      </c>
      <c r="AE211" s="91">
        <f>'Adroit Sales Summary'!AE211+'Asst Agencies'!AE211+'STM Web Sales Summary'!AE211</f>
        <v>0</v>
      </c>
      <c r="AF211" s="91">
        <f>'Adroit Sales Summary'!AF211+'Asst Agencies'!AF211+'STM Web Sales Summary'!AF211</f>
        <v>0</v>
      </c>
      <c r="AG211" s="91">
        <f>'Adroit Sales Summary'!AG211+'Asst Agencies'!AG211+'STM Web Sales Summary'!AG211</f>
        <v>0</v>
      </c>
      <c r="AH211" s="91">
        <f>'Adroit Sales Summary'!AH211+'Asst Agencies'!AH211+'STM Web Sales Summary'!AH211</f>
        <v>0</v>
      </c>
      <c r="AI211" s="91">
        <f>'Adroit Sales Summary'!AI211+'Asst Agencies'!AI211+'STM Web Sales Summary'!AI211</f>
        <v>0</v>
      </c>
      <c r="AJ211" s="91">
        <f>'Adroit Sales Summary'!AJ211+'Asst Agencies'!AJ211+'STM Web Sales Summary'!AJ211</f>
        <v>0</v>
      </c>
      <c r="AK211" s="91">
        <f>'Adroit Sales Summary'!AK211+'Asst Agencies'!AK211+'STM Web Sales Summary'!AK211</f>
        <v>0</v>
      </c>
      <c r="AL211" s="91">
        <f>'Adroit Sales Summary'!AL211+'Asst Agencies'!AL211+'STM Web Sales Summary'!AL211</f>
        <v>0</v>
      </c>
      <c r="AM211" s="91">
        <f>'Adroit Sales Summary'!AM211+'Asst Agencies'!AM211+'STM Web Sales Summary'!AM211</f>
        <v>0</v>
      </c>
      <c r="AN211" s="91">
        <f>'Adroit Sales Summary'!AN211+'Asst Agencies'!AN211+'STM Web Sales Summary'!AN211</f>
        <v>1</v>
      </c>
      <c r="AO211" s="91">
        <f>'Adroit Sales Summary'!AO211+'Asst Agencies'!AO211+'STM Web Sales Summary'!AO211</f>
        <v>0</v>
      </c>
      <c r="AP211" s="91">
        <f>'Adroit Sales Summary'!AP211+'Asst Agencies'!AP211+'STM Web Sales Summary'!AP211</f>
        <v>0</v>
      </c>
      <c r="AQ211" s="91">
        <f>'Adroit Sales Summary'!AQ211+'Asst Agencies'!AQ211+'STM Web Sales Summary'!AQ211</f>
        <v>0</v>
      </c>
      <c r="AR211" s="91">
        <f>'Adroit Sales Summary'!AR211+'Asst Agencies'!AR211+'STM Web Sales Summary'!AR211</f>
        <v>0</v>
      </c>
      <c r="AS211" s="91">
        <f>'Adroit Sales Summary'!AS211+'Asst Agencies'!AS211+'STM Web Sales Summary'!AS211</f>
        <v>0</v>
      </c>
      <c r="AT211" s="91">
        <f>'Adroit Sales Summary'!AT211+'Asst Agencies'!AT211+'STM Web Sales Summary'!AT211</f>
        <v>0</v>
      </c>
      <c r="AU211" s="91">
        <f>'Adroit Sales Summary'!AU211+'Asst Agencies'!AU211+'STM Web Sales Summary'!AU211</f>
        <v>0</v>
      </c>
      <c r="AV211" s="91">
        <f>'Adroit Sales Summary'!AV211+'Asst Agencies'!AV211+'STM Web Sales Summary'!AV211</f>
        <v>0</v>
      </c>
      <c r="AW211" s="91">
        <f>'Adroit Sales Summary'!AW211+'Asst Agencies'!AW211+'STM Web Sales Summary'!AW211</f>
        <v>0</v>
      </c>
      <c r="AX211" s="91">
        <f>'Adroit Sales Summary'!AX211+'Asst Agencies'!AX211+'STM Web Sales Summary'!AX211</f>
        <v>0</v>
      </c>
      <c r="AY211" s="91">
        <f>'Adroit Sales Summary'!AY211+'Asst Agencies'!AY211+'STM Web Sales Summary'!AY211</f>
        <v>0</v>
      </c>
      <c r="AZ211" s="91">
        <f>'Adroit Sales Summary'!AZ211+'Asst Agencies'!AZ211+'STM Web Sales Summary'!AZ211</f>
        <v>0</v>
      </c>
      <c r="BA211" s="14">
        <f>'Adroit Sales Summary'!BA211+'Asst Agencies'!BA211+'STM Web Sales Summary'!BA211</f>
        <v>3</v>
      </c>
      <c r="BC211" s="91">
        <f>'Adroit Sales Summary'!BB211+'Asst Agencies'!BB211+'Asst Agencies'!BJ211+'Asst Agencies'!BR211+'Asst Agencies'!BZ211+'Asst Agencies'!CH211+'Asst Agencies'!CP211+'STM Web Sales Summary'!BC211</f>
        <v>1</v>
      </c>
      <c r="BD211" s="91">
        <f>'Adroit Sales Summary'!BC211+'Asst Agencies'!BC211+'Asst Agencies'!BK211+'Asst Agencies'!BS211+'Asst Agencies'!CA211+'Asst Agencies'!CI211+'Asst Agencies'!CQ211+'STM Web Sales Summary'!BD211</f>
        <v>0</v>
      </c>
      <c r="BE211" s="91">
        <f>'Adroit Sales Summary'!BD211+'Asst Agencies'!BD211+'Asst Agencies'!BL211+'Asst Agencies'!BT211+'Asst Agencies'!CB211+'Asst Agencies'!CJ211+'Asst Agencies'!CR211+'STM Web Sales Summary'!BE211</f>
        <v>0</v>
      </c>
      <c r="BF211" s="91">
        <f>'Adroit Sales Summary'!BE211+'Asst Agencies'!BE211+'Asst Agencies'!BM211+'Asst Agencies'!BU211+'Asst Agencies'!CC211+'Asst Agencies'!CK211+'Asst Agencies'!CS211+'STM Web Sales Summary'!BF211</f>
        <v>2</v>
      </c>
      <c r="BG211" s="60">
        <f>'Adroit Sales Summary'!BF211+'Asst Agencies'!BF211+'Asst Agencies'!BN211+'Asst Agencies'!BV211+'Asst Agencies'!CD211+'Asst Agencies'!CL211+'Asst Agencies'!CT211+'STM Web Sales Summary'!BG211</f>
        <v>0</v>
      </c>
      <c r="BH211" s="29">
        <f>'Adroit Sales Summary'!BG211+'Asst Agencies'!BG211+'Asst Agencies'!BO211+'Asst Agencies'!BW211+'Asst Agencies'!CE211+'Asst Agencies'!CM211+'Asst Agencies'!CU211+'STM Web Sales Summary'!BH211</f>
        <v>0</v>
      </c>
      <c r="BI211" s="29">
        <f>'Adroit Sales Summary'!BH211+'Asst Agencies'!BH211+'Asst Agencies'!BP211+'Asst Agencies'!BX211+'Asst Agencies'!CF211+'Asst Agencies'!CN211+'Asst Agencies'!CV211+'STM Web Sales Summary'!BI211</f>
        <v>0</v>
      </c>
      <c r="BJ211" s="57">
        <f>'Adroit Sales Summary'!BI211+'Asst Agencies'!BI211+'Asst Agencies'!BQ211+'Asst Agencies'!BY211+'Asst Agencies'!CG211+'Asst Agencies'!CO211+'Asst Agencies'!CW211+'STM Web Sales Summary'!BJ211</f>
        <v>0</v>
      </c>
      <c r="BK211" s="14">
        <f t="shared" si="7"/>
        <v>3</v>
      </c>
      <c r="BL211" s="91">
        <f>'Adroit Sales Summary'!BK211</f>
        <v>0</v>
      </c>
      <c r="BM211" s="91">
        <f t="shared" si="8"/>
        <v>3</v>
      </c>
    </row>
    <row r="212" spans="1:65" x14ac:dyDescent="0.45">
      <c r="A212" s="2">
        <v>42912</v>
      </c>
      <c r="B212" s="91">
        <f>'Adroit Sales Summary'!B212+'Asst Agencies'!B212+'STM Web Sales Summary'!B212</f>
        <v>0</v>
      </c>
      <c r="C212" s="91">
        <f>'Adroit Sales Summary'!C212+'Asst Agencies'!C212+'STM Web Sales Summary'!C212</f>
        <v>0</v>
      </c>
      <c r="D212" s="91">
        <f>'Adroit Sales Summary'!D212+'Asst Agencies'!D212+'STM Web Sales Summary'!D212</f>
        <v>6</v>
      </c>
      <c r="E212" s="91">
        <f>'Adroit Sales Summary'!E212+'Asst Agencies'!E212+'STM Web Sales Summary'!E212</f>
        <v>2</v>
      </c>
      <c r="F212" s="91">
        <f>'Adroit Sales Summary'!F212+'Asst Agencies'!F212+'STM Web Sales Summary'!F212</f>
        <v>0</v>
      </c>
      <c r="G212" s="91">
        <f>'Adroit Sales Summary'!G212+'Asst Agencies'!G212+'STM Web Sales Summary'!G212</f>
        <v>0</v>
      </c>
      <c r="H212" s="91">
        <f>'Adroit Sales Summary'!H212+'Asst Agencies'!H212+'STM Web Sales Summary'!H212</f>
        <v>0</v>
      </c>
      <c r="I212" s="91">
        <f>'Adroit Sales Summary'!I212+'Asst Agencies'!I212+'STM Web Sales Summary'!I212</f>
        <v>0</v>
      </c>
      <c r="J212" s="91">
        <f>'Adroit Sales Summary'!J212+'Asst Agencies'!J212+'STM Web Sales Summary'!J212</f>
        <v>1</v>
      </c>
      <c r="K212" s="91">
        <f>'Adroit Sales Summary'!K212+'Asst Agencies'!K212+'STM Web Sales Summary'!K212</f>
        <v>4</v>
      </c>
      <c r="L212" s="91">
        <f>'Adroit Sales Summary'!L212+'Asst Agencies'!L212+'STM Web Sales Summary'!L212</f>
        <v>3</v>
      </c>
      <c r="M212" s="91">
        <f>'Adroit Sales Summary'!M212+'Asst Agencies'!M212+'STM Web Sales Summary'!M212</f>
        <v>0</v>
      </c>
      <c r="N212" s="91">
        <f>'Adroit Sales Summary'!N212+'Asst Agencies'!N212+'STM Web Sales Summary'!N212</f>
        <v>0</v>
      </c>
      <c r="O212" s="91">
        <f>'Adroit Sales Summary'!O212+'Asst Agencies'!O212+'STM Web Sales Summary'!O212</f>
        <v>5</v>
      </c>
      <c r="P212" s="91">
        <f>'Adroit Sales Summary'!P212+'Asst Agencies'!P212+'STM Web Sales Summary'!P212</f>
        <v>0</v>
      </c>
      <c r="Q212" s="91">
        <f>'Adroit Sales Summary'!Q212+'Asst Agencies'!Q212+'STM Web Sales Summary'!Q212</f>
        <v>1</v>
      </c>
      <c r="R212" s="91">
        <f>'Adroit Sales Summary'!R212+'Asst Agencies'!R212+'STM Web Sales Summary'!R212</f>
        <v>0</v>
      </c>
      <c r="S212" s="91">
        <f>'Adroit Sales Summary'!S212+'Asst Agencies'!S212+'STM Web Sales Summary'!S212</f>
        <v>0</v>
      </c>
      <c r="T212" s="91">
        <f>'Adroit Sales Summary'!T212+'Asst Agencies'!T212+'STM Web Sales Summary'!T212</f>
        <v>0</v>
      </c>
      <c r="U212" s="91">
        <f>'Adroit Sales Summary'!U212+'Asst Agencies'!U212+'STM Web Sales Summary'!U212</f>
        <v>0</v>
      </c>
      <c r="V212" s="91">
        <f>'Adroit Sales Summary'!V212+'Asst Agencies'!V212+'STM Web Sales Summary'!V212</f>
        <v>0</v>
      </c>
      <c r="W212" s="91">
        <f>'Adroit Sales Summary'!W212+'Asst Agencies'!W212+'STM Web Sales Summary'!W212</f>
        <v>0</v>
      </c>
      <c r="X212" s="91">
        <f>'Adroit Sales Summary'!X212+'Asst Agencies'!X212+'STM Web Sales Summary'!X212</f>
        <v>3</v>
      </c>
      <c r="Y212" s="91">
        <f>'Adroit Sales Summary'!Y212+'Asst Agencies'!Y212+'STM Web Sales Summary'!Y212</f>
        <v>0</v>
      </c>
      <c r="Z212" s="91">
        <f>'Adroit Sales Summary'!Z212+'Asst Agencies'!Z212+'STM Web Sales Summary'!Z212</f>
        <v>0</v>
      </c>
      <c r="AA212" s="91">
        <f>'Adroit Sales Summary'!AA212+'Asst Agencies'!AA212+'STM Web Sales Summary'!AA212</f>
        <v>0</v>
      </c>
      <c r="AB212" s="91">
        <f>'Adroit Sales Summary'!AB212+'Asst Agencies'!AB212+'STM Web Sales Summary'!AB212</f>
        <v>0</v>
      </c>
      <c r="AC212" s="91">
        <f>'Adroit Sales Summary'!AC212+'Asst Agencies'!AC212+'STM Web Sales Summary'!AC212</f>
        <v>0</v>
      </c>
      <c r="AD212" s="91">
        <f>'Adroit Sales Summary'!AD212+'Asst Agencies'!AD212+'STM Web Sales Summary'!AD212</f>
        <v>0</v>
      </c>
      <c r="AE212" s="91">
        <f>'Adroit Sales Summary'!AE212+'Asst Agencies'!AE212+'STM Web Sales Summary'!AE212</f>
        <v>0</v>
      </c>
      <c r="AF212" s="91">
        <f>'Adroit Sales Summary'!AF212+'Asst Agencies'!AF212+'STM Web Sales Summary'!AF212</f>
        <v>0</v>
      </c>
      <c r="AG212" s="91">
        <f>'Adroit Sales Summary'!AG212+'Asst Agencies'!AG212+'STM Web Sales Summary'!AG212</f>
        <v>0</v>
      </c>
      <c r="AH212" s="91">
        <f>'Adroit Sales Summary'!AH212+'Asst Agencies'!AH212+'STM Web Sales Summary'!AH212</f>
        <v>0</v>
      </c>
      <c r="AI212" s="91">
        <f>'Adroit Sales Summary'!AI212+'Asst Agencies'!AI212+'STM Web Sales Summary'!AI212</f>
        <v>0</v>
      </c>
      <c r="AJ212" s="91">
        <f>'Adroit Sales Summary'!AJ212+'Asst Agencies'!AJ212+'STM Web Sales Summary'!AJ212</f>
        <v>0</v>
      </c>
      <c r="AK212" s="91">
        <f>'Adroit Sales Summary'!AK212+'Asst Agencies'!AK212+'STM Web Sales Summary'!AK212</f>
        <v>2</v>
      </c>
      <c r="AL212" s="91">
        <f>'Adroit Sales Summary'!AL212+'Asst Agencies'!AL212+'STM Web Sales Summary'!AL212</f>
        <v>1</v>
      </c>
      <c r="AM212" s="91">
        <f>'Adroit Sales Summary'!AM212+'Asst Agencies'!AM212+'STM Web Sales Summary'!AM212</f>
        <v>0</v>
      </c>
      <c r="AN212" s="91">
        <f>'Adroit Sales Summary'!AN212+'Asst Agencies'!AN212+'STM Web Sales Summary'!AN212</f>
        <v>5</v>
      </c>
      <c r="AO212" s="91">
        <f>'Adroit Sales Summary'!AO212+'Asst Agencies'!AO212+'STM Web Sales Summary'!AO212</f>
        <v>0</v>
      </c>
      <c r="AP212" s="91">
        <f>'Adroit Sales Summary'!AP212+'Asst Agencies'!AP212+'STM Web Sales Summary'!AP212</f>
        <v>0</v>
      </c>
      <c r="AQ212" s="91">
        <f>'Adroit Sales Summary'!AQ212+'Asst Agencies'!AQ212+'STM Web Sales Summary'!AQ212</f>
        <v>0</v>
      </c>
      <c r="AR212" s="91">
        <f>'Adroit Sales Summary'!AR212+'Asst Agencies'!AR212+'STM Web Sales Summary'!AR212</f>
        <v>1</v>
      </c>
      <c r="AS212" s="91">
        <f>'Adroit Sales Summary'!AS212+'Asst Agencies'!AS212+'STM Web Sales Summary'!AS212</f>
        <v>9</v>
      </c>
      <c r="AT212" s="91">
        <f>'Adroit Sales Summary'!AT212+'Asst Agencies'!AT212+'STM Web Sales Summary'!AT212</f>
        <v>0</v>
      </c>
      <c r="AU212" s="91">
        <f>'Adroit Sales Summary'!AU212+'Asst Agencies'!AU212+'STM Web Sales Summary'!AU212</f>
        <v>0</v>
      </c>
      <c r="AV212" s="91">
        <f>'Adroit Sales Summary'!AV212+'Asst Agencies'!AV212+'STM Web Sales Summary'!AV212</f>
        <v>2</v>
      </c>
      <c r="AW212" s="91">
        <f>'Adroit Sales Summary'!AW212+'Asst Agencies'!AW212+'STM Web Sales Summary'!AW212</f>
        <v>0</v>
      </c>
      <c r="AX212" s="91">
        <f>'Adroit Sales Summary'!AX212+'Asst Agencies'!AX212+'STM Web Sales Summary'!AX212</f>
        <v>0</v>
      </c>
      <c r="AY212" s="91">
        <f>'Adroit Sales Summary'!AY212+'Asst Agencies'!AY212+'STM Web Sales Summary'!AY212</f>
        <v>3</v>
      </c>
      <c r="AZ212" s="91">
        <f>'Adroit Sales Summary'!AZ212+'Asst Agencies'!AZ212+'STM Web Sales Summary'!AZ212</f>
        <v>1</v>
      </c>
      <c r="BA212" s="14">
        <f>'Adroit Sales Summary'!BA212+'Asst Agencies'!BA212+'STM Web Sales Summary'!BA212</f>
        <v>49</v>
      </c>
      <c r="BC212" s="91">
        <f>'Adroit Sales Summary'!BB212+'Asst Agencies'!BB212+'Asst Agencies'!BJ212+'Asst Agencies'!BR212+'Asst Agencies'!BZ212+'Asst Agencies'!CH212+'Asst Agencies'!CP212+'STM Web Sales Summary'!BC212</f>
        <v>1</v>
      </c>
      <c r="BD212" s="91">
        <f>'Adroit Sales Summary'!BC212+'Asst Agencies'!BC212+'Asst Agencies'!BK212+'Asst Agencies'!BS212+'Asst Agencies'!CA212+'Asst Agencies'!CI212+'Asst Agencies'!CQ212+'STM Web Sales Summary'!BD212</f>
        <v>0</v>
      </c>
      <c r="BE212" s="91">
        <f>'Adroit Sales Summary'!BD212+'Asst Agencies'!BD212+'Asst Agencies'!BL212+'Asst Agencies'!BT212+'Asst Agencies'!CB212+'Asst Agencies'!CJ212+'Asst Agencies'!CR212+'STM Web Sales Summary'!BE212</f>
        <v>3</v>
      </c>
      <c r="BF212" s="91">
        <f>'Adroit Sales Summary'!BE212+'Asst Agencies'!BE212+'Asst Agencies'!BM212+'Asst Agencies'!BU212+'Asst Agencies'!CC212+'Asst Agencies'!CK212+'Asst Agencies'!CS212+'STM Web Sales Summary'!BF212</f>
        <v>0</v>
      </c>
      <c r="BG212" s="60">
        <f>'Adroit Sales Summary'!BF212+'Asst Agencies'!BF212+'Asst Agencies'!BN212+'Asst Agencies'!BV212+'Asst Agencies'!CD212+'Asst Agencies'!CL212+'Asst Agencies'!CT212+'STM Web Sales Summary'!BG212</f>
        <v>5</v>
      </c>
      <c r="BH212" s="29">
        <f>'Adroit Sales Summary'!BG212+'Asst Agencies'!BG212+'Asst Agencies'!BO212+'Asst Agencies'!BW212+'Asst Agencies'!CE212+'Asst Agencies'!CM212+'Asst Agencies'!CU212+'STM Web Sales Summary'!BH212</f>
        <v>4</v>
      </c>
      <c r="BI212" s="29">
        <f>'Adroit Sales Summary'!BH212+'Asst Agencies'!BH212+'Asst Agencies'!BP212+'Asst Agencies'!BX212+'Asst Agencies'!CF212+'Asst Agencies'!CN212+'Asst Agencies'!CV212+'STM Web Sales Summary'!BI212</f>
        <v>19</v>
      </c>
      <c r="BJ212" s="57">
        <f>'Adroit Sales Summary'!BI212+'Asst Agencies'!BI212+'Asst Agencies'!BQ212+'Asst Agencies'!BY212+'Asst Agencies'!CG212+'Asst Agencies'!CO212+'Asst Agencies'!CW212+'STM Web Sales Summary'!BJ212</f>
        <v>17</v>
      </c>
      <c r="BK212" s="14">
        <f t="shared" si="7"/>
        <v>49</v>
      </c>
      <c r="BL212" s="91">
        <f>'Adroit Sales Summary'!BK212</f>
        <v>3</v>
      </c>
      <c r="BM212" s="91">
        <f t="shared" si="8"/>
        <v>46</v>
      </c>
    </row>
    <row r="213" spans="1:65" x14ac:dyDescent="0.45">
      <c r="A213" s="2">
        <v>42913</v>
      </c>
      <c r="B213" s="91">
        <f>'Adroit Sales Summary'!B213+'Asst Agencies'!B213+'STM Web Sales Summary'!B213</f>
        <v>0</v>
      </c>
      <c r="C213" s="91">
        <f>'Adroit Sales Summary'!C213+'Asst Agencies'!C213+'STM Web Sales Summary'!C213</f>
        <v>0</v>
      </c>
      <c r="D213" s="91">
        <f>'Adroit Sales Summary'!D213+'Asst Agencies'!D213+'STM Web Sales Summary'!D213</f>
        <v>0</v>
      </c>
      <c r="E213" s="91">
        <f>'Adroit Sales Summary'!E213+'Asst Agencies'!E213+'STM Web Sales Summary'!E213</f>
        <v>1</v>
      </c>
      <c r="F213" s="91">
        <f>'Adroit Sales Summary'!F213+'Asst Agencies'!F213+'STM Web Sales Summary'!F213</f>
        <v>0</v>
      </c>
      <c r="G213" s="91">
        <f>'Adroit Sales Summary'!G213+'Asst Agencies'!G213+'STM Web Sales Summary'!G213</f>
        <v>0</v>
      </c>
      <c r="H213" s="91">
        <f>'Adroit Sales Summary'!H213+'Asst Agencies'!H213+'STM Web Sales Summary'!H213</f>
        <v>0</v>
      </c>
      <c r="I213" s="91">
        <f>'Adroit Sales Summary'!I213+'Asst Agencies'!I213+'STM Web Sales Summary'!I213</f>
        <v>0</v>
      </c>
      <c r="J213" s="91">
        <f>'Adroit Sales Summary'!J213+'Asst Agencies'!J213+'STM Web Sales Summary'!J213</f>
        <v>0</v>
      </c>
      <c r="K213" s="91">
        <f>'Adroit Sales Summary'!K213+'Asst Agencies'!K213+'STM Web Sales Summary'!K213</f>
        <v>4</v>
      </c>
      <c r="L213" s="91">
        <f>'Adroit Sales Summary'!L213+'Asst Agencies'!L213+'STM Web Sales Summary'!L213</f>
        <v>2</v>
      </c>
      <c r="M213" s="91">
        <f>'Adroit Sales Summary'!M213+'Asst Agencies'!M213+'STM Web Sales Summary'!M213</f>
        <v>0</v>
      </c>
      <c r="N213" s="91">
        <f>'Adroit Sales Summary'!N213+'Asst Agencies'!N213+'STM Web Sales Summary'!N213</f>
        <v>0</v>
      </c>
      <c r="O213" s="91">
        <f>'Adroit Sales Summary'!O213+'Asst Agencies'!O213+'STM Web Sales Summary'!O213</f>
        <v>2</v>
      </c>
      <c r="P213" s="91">
        <f>'Adroit Sales Summary'!P213+'Asst Agencies'!P213+'STM Web Sales Summary'!P213</f>
        <v>0</v>
      </c>
      <c r="Q213" s="91">
        <f>'Adroit Sales Summary'!Q213+'Asst Agencies'!Q213+'STM Web Sales Summary'!Q213</f>
        <v>1</v>
      </c>
      <c r="R213" s="91">
        <f>'Adroit Sales Summary'!R213+'Asst Agencies'!R213+'STM Web Sales Summary'!R213</f>
        <v>0</v>
      </c>
      <c r="S213" s="91">
        <f>'Adroit Sales Summary'!S213+'Asst Agencies'!S213+'STM Web Sales Summary'!S213</f>
        <v>1</v>
      </c>
      <c r="T213" s="91">
        <f>'Adroit Sales Summary'!T213+'Asst Agencies'!T213+'STM Web Sales Summary'!T213</f>
        <v>0</v>
      </c>
      <c r="U213" s="91">
        <f>'Adroit Sales Summary'!U213+'Asst Agencies'!U213+'STM Web Sales Summary'!U213</f>
        <v>0</v>
      </c>
      <c r="V213" s="91">
        <f>'Adroit Sales Summary'!V213+'Asst Agencies'!V213+'STM Web Sales Summary'!V213</f>
        <v>0</v>
      </c>
      <c r="W213" s="91">
        <f>'Adroit Sales Summary'!W213+'Asst Agencies'!W213+'STM Web Sales Summary'!W213</f>
        <v>0</v>
      </c>
      <c r="X213" s="91">
        <f>'Adroit Sales Summary'!X213+'Asst Agencies'!X213+'STM Web Sales Summary'!X213</f>
        <v>2</v>
      </c>
      <c r="Y213" s="91">
        <f>'Adroit Sales Summary'!Y213+'Asst Agencies'!Y213+'STM Web Sales Summary'!Y213</f>
        <v>0</v>
      </c>
      <c r="Z213" s="91">
        <f>'Adroit Sales Summary'!Z213+'Asst Agencies'!Z213+'STM Web Sales Summary'!Z213</f>
        <v>0</v>
      </c>
      <c r="AA213" s="91">
        <f>'Adroit Sales Summary'!AA213+'Asst Agencies'!AA213+'STM Web Sales Summary'!AA213</f>
        <v>0</v>
      </c>
      <c r="AB213" s="91">
        <f>'Adroit Sales Summary'!AB213+'Asst Agencies'!AB213+'STM Web Sales Summary'!AB213</f>
        <v>0</v>
      </c>
      <c r="AC213" s="91">
        <f>'Adroit Sales Summary'!AC213+'Asst Agencies'!AC213+'STM Web Sales Summary'!AC213</f>
        <v>0</v>
      </c>
      <c r="AD213" s="91">
        <f>'Adroit Sales Summary'!AD213+'Asst Agencies'!AD213+'STM Web Sales Summary'!AD213</f>
        <v>0</v>
      </c>
      <c r="AE213" s="91">
        <f>'Adroit Sales Summary'!AE213+'Asst Agencies'!AE213+'STM Web Sales Summary'!AE213</f>
        <v>0</v>
      </c>
      <c r="AF213" s="91">
        <f>'Adroit Sales Summary'!AF213+'Asst Agencies'!AF213+'STM Web Sales Summary'!AF213</f>
        <v>0</v>
      </c>
      <c r="AG213" s="91">
        <f>'Adroit Sales Summary'!AG213+'Asst Agencies'!AG213+'STM Web Sales Summary'!AG213</f>
        <v>0</v>
      </c>
      <c r="AH213" s="91">
        <f>'Adroit Sales Summary'!AH213+'Asst Agencies'!AH213+'STM Web Sales Summary'!AH213</f>
        <v>0</v>
      </c>
      <c r="AI213" s="91">
        <f>'Adroit Sales Summary'!AI213+'Asst Agencies'!AI213+'STM Web Sales Summary'!AI213</f>
        <v>0</v>
      </c>
      <c r="AJ213" s="91">
        <f>'Adroit Sales Summary'!AJ213+'Asst Agencies'!AJ213+'STM Web Sales Summary'!AJ213</f>
        <v>0</v>
      </c>
      <c r="AK213" s="91">
        <f>'Adroit Sales Summary'!AK213+'Asst Agencies'!AK213+'STM Web Sales Summary'!AK213</f>
        <v>2</v>
      </c>
      <c r="AL213" s="91">
        <f>'Adroit Sales Summary'!AL213+'Asst Agencies'!AL213+'STM Web Sales Summary'!AL213</f>
        <v>0</v>
      </c>
      <c r="AM213" s="91">
        <f>'Adroit Sales Summary'!AM213+'Asst Agencies'!AM213+'STM Web Sales Summary'!AM213</f>
        <v>0</v>
      </c>
      <c r="AN213" s="91">
        <f>'Adroit Sales Summary'!AN213+'Asst Agencies'!AN213+'STM Web Sales Summary'!AN213</f>
        <v>3</v>
      </c>
      <c r="AO213" s="91">
        <f>'Adroit Sales Summary'!AO213+'Asst Agencies'!AO213+'STM Web Sales Summary'!AO213</f>
        <v>0</v>
      </c>
      <c r="AP213" s="91">
        <f>'Adroit Sales Summary'!AP213+'Asst Agencies'!AP213+'STM Web Sales Summary'!AP213</f>
        <v>0</v>
      </c>
      <c r="AQ213" s="91">
        <f>'Adroit Sales Summary'!AQ213+'Asst Agencies'!AQ213+'STM Web Sales Summary'!AQ213</f>
        <v>0</v>
      </c>
      <c r="AR213" s="91">
        <f>'Adroit Sales Summary'!AR213+'Asst Agencies'!AR213+'STM Web Sales Summary'!AR213</f>
        <v>1</v>
      </c>
      <c r="AS213" s="91">
        <v>9</v>
      </c>
      <c r="AT213" s="91">
        <f>'Adroit Sales Summary'!AT213+'Asst Agencies'!AT213+'STM Web Sales Summary'!AT213</f>
        <v>0</v>
      </c>
      <c r="AU213" s="91">
        <f>'Adroit Sales Summary'!AU213+'Asst Agencies'!AU213+'STM Web Sales Summary'!AU213</f>
        <v>0</v>
      </c>
      <c r="AV213" s="91">
        <f>'Adroit Sales Summary'!AV213+'Asst Agencies'!AV213+'STM Web Sales Summary'!AV213</f>
        <v>5</v>
      </c>
      <c r="AW213" s="91">
        <f>'Adroit Sales Summary'!AW213+'Asst Agencies'!AW213+'STM Web Sales Summary'!AW213</f>
        <v>0</v>
      </c>
      <c r="AX213" s="91">
        <f>'Adroit Sales Summary'!AX213+'Asst Agencies'!AX213+'STM Web Sales Summary'!AX213</f>
        <v>2</v>
      </c>
      <c r="AY213" s="91">
        <f>'Adroit Sales Summary'!AY213+'Asst Agencies'!AY213+'STM Web Sales Summary'!AY213</f>
        <v>1</v>
      </c>
      <c r="AZ213" s="91">
        <f>'Adroit Sales Summary'!AZ213+'Asst Agencies'!AZ213+'STM Web Sales Summary'!AZ213</f>
        <v>0</v>
      </c>
      <c r="BA213" s="14">
        <f>'Adroit Sales Summary'!BA213+'Asst Agencies'!BA213+'STM Web Sales Summary'!BA213</f>
        <v>37</v>
      </c>
      <c r="BC213" s="91">
        <f>'Adroit Sales Summary'!BB213+'Asst Agencies'!BB213+'Asst Agencies'!BJ213+'Asst Agencies'!BR213+'Asst Agencies'!BZ213+'Asst Agencies'!CH213+'Asst Agencies'!CP213+'STM Web Sales Summary'!BC213</f>
        <v>0</v>
      </c>
      <c r="BD213" s="91">
        <f>'Adroit Sales Summary'!BC213+'Asst Agencies'!BC213+'Asst Agencies'!BK213+'Asst Agencies'!BS213+'Asst Agencies'!CA213+'Asst Agencies'!CI213+'Asst Agencies'!CQ213+'STM Web Sales Summary'!BD213</f>
        <v>0</v>
      </c>
      <c r="BE213" s="91">
        <f>'Adroit Sales Summary'!BD213+'Asst Agencies'!BD213+'Asst Agencies'!BL213+'Asst Agencies'!BT213+'Asst Agencies'!CB213+'Asst Agencies'!CJ213+'Asst Agencies'!CR213+'STM Web Sales Summary'!BE213</f>
        <v>1</v>
      </c>
      <c r="BF213" s="91">
        <f>'Adroit Sales Summary'!BE213+'Asst Agencies'!BE213+'Asst Agencies'!BM213+'Asst Agencies'!BU213+'Asst Agencies'!CC213+'Asst Agencies'!CK213+'Asst Agencies'!CS213+'STM Web Sales Summary'!BF213</f>
        <v>0</v>
      </c>
      <c r="BG213" s="60">
        <f>'Adroit Sales Summary'!BF213+'Asst Agencies'!BF213+'Asst Agencies'!BN213+'Asst Agencies'!BV213+'Asst Agencies'!CD213+'Asst Agencies'!CL213+'Asst Agencies'!CT213+'STM Web Sales Summary'!BG213</f>
        <v>3</v>
      </c>
      <c r="BH213" s="29">
        <f>'Adroit Sales Summary'!BG213+'Asst Agencies'!BG213+'Asst Agencies'!BO213+'Asst Agencies'!BW213+'Asst Agencies'!CE213+'Asst Agencies'!CM213+'Asst Agencies'!CU213+'STM Web Sales Summary'!BH213</f>
        <v>0</v>
      </c>
      <c r="BI213" s="29">
        <v>11</v>
      </c>
      <c r="BJ213" s="57">
        <f>'Adroit Sales Summary'!BI213+'Asst Agencies'!BI213+'Asst Agencies'!BQ213+'Asst Agencies'!BY213+'Asst Agencies'!CG213+'Asst Agencies'!CO213+'Asst Agencies'!CW213+'STM Web Sales Summary'!BJ213</f>
        <v>22</v>
      </c>
      <c r="BK213" s="14">
        <f t="shared" si="7"/>
        <v>37</v>
      </c>
      <c r="BL213" s="91">
        <f>'Adroit Sales Summary'!BK213</f>
        <v>3</v>
      </c>
      <c r="BM213" s="91">
        <f t="shared" si="8"/>
        <v>34</v>
      </c>
    </row>
    <row r="214" spans="1:65" x14ac:dyDescent="0.45">
      <c r="A214" s="2">
        <v>42914</v>
      </c>
      <c r="B214" s="91">
        <f>'Adroit Sales Summary'!B214+'Asst Agencies'!B214+'STM Web Sales Summary'!B214</f>
        <v>0</v>
      </c>
      <c r="C214" s="91">
        <f>'Adroit Sales Summary'!C214+'Asst Agencies'!C214+'STM Web Sales Summary'!C214</f>
        <v>0</v>
      </c>
      <c r="D214" s="91">
        <f>'Adroit Sales Summary'!D214+'Asst Agencies'!D214+'STM Web Sales Summary'!D214</f>
        <v>3</v>
      </c>
      <c r="E214" s="91">
        <f>'Adroit Sales Summary'!E214+'Asst Agencies'!E214+'STM Web Sales Summary'!E214</f>
        <v>0</v>
      </c>
      <c r="F214" s="91">
        <f>'Adroit Sales Summary'!F214+'Asst Agencies'!F214+'STM Web Sales Summary'!F214</f>
        <v>0</v>
      </c>
      <c r="G214" s="91">
        <f>'Adroit Sales Summary'!G214+'Asst Agencies'!G214+'STM Web Sales Summary'!G214</f>
        <v>0</v>
      </c>
      <c r="H214" s="91">
        <f>'Adroit Sales Summary'!H214+'Asst Agencies'!H214+'STM Web Sales Summary'!H214</f>
        <v>0</v>
      </c>
      <c r="I214" s="91">
        <f>'Adroit Sales Summary'!I214+'Asst Agencies'!I214+'STM Web Sales Summary'!I214</f>
        <v>0</v>
      </c>
      <c r="J214" s="91">
        <f>'Adroit Sales Summary'!J214+'Asst Agencies'!J214+'STM Web Sales Summary'!J214</f>
        <v>0</v>
      </c>
      <c r="K214" s="91">
        <f>'Adroit Sales Summary'!K214+'Asst Agencies'!K214+'STM Web Sales Summary'!K214</f>
        <v>3</v>
      </c>
      <c r="L214" s="91">
        <f>'Adroit Sales Summary'!L214+'Asst Agencies'!L214+'STM Web Sales Summary'!L214</f>
        <v>7</v>
      </c>
      <c r="M214" s="91">
        <f>'Adroit Sales Summary'!M214+'Asst Agencies'!M214+'STM Web Sales Summary'!M214</f>
        <v>0</v>
      </c>
      <c r="N214" s="91">
        <f>'Adroit Sales Summary'!N214+'Asst Agencies'!N214+'STM Web Sales Summary'!N214</f>
        <v>0</v>
      </c>
      <c r="O214" s="91">
        <f>'Adroit Sales Summary'!O214+'Asst Agencies'!O214+'STM Web Sales Summary'!O214</f>
        <v>8</v>
      </c>
      <c r="P214" s="91">
        <f>'Adroit Sales Summary'!P214+'Asst Agencies'!P214+'STM Web Sales Summary'!P214</f>
        <v>0</v>
      </c>
      <c r="Q214" s="91">
        <f>'Adroit Sales Summary'!Q214+'Asst Agencies'!Q214+'STM Web Sales Summary'!Q214</f>
        <v>1</v>
      </c>
      <c r="R214" s="91">
        <f>'Adroit Sales Summary'!R214+'Asst Agencies'!R214+'STM Web Sales Summary'!R214</f>
        <v>0</v>
      </c>
      <c r="S214" s="91">
        <f>'Adroit Sales Summary'!S214+'Asst Agencies'!S214+'STM Web Sales Summary'!S214</f>
        <v>0</v>
      </c>
      <c r="T214" s="91">
        <f>'Adroit Sales Summary'!T214+'Asst Agencies'!T214+'STM Web Sales Summary'!T214</f>
        <v>0</v>
      </c>
      <c r="U214" s="91">
        <f>'Adroit Sales Summary'!U214+'Asst Agencies'!U214+'STM Web Sales Summary'!U214</f>
        <v>0</v>
      </c>
      <c r="V214" s="91">
        <f>'Adroit Sales Summary'!V214+'Asst Agencies'!V214+'STM Web Sales Summary'!V214</f>
        <v>0</v>
      </c>
      <c r="W214" s="91">
        <f>'Adroit Sales Summary'!W214+'Asst Agencies'!W214+'STM Web Sales Summary'!W214</f>
        <v>0</v>
      </c>
      <c r="X214" s="91">
        <f>'Adroit Sales Summary'!X214+'Asst Agencies'!X214+'STM Web Sales Summary'!X214</f>
        <v>0</v>
      </c>
      <c r="Y214" s="91">
        <f>'Adroit Sales Summary'!Y214+'Asst Agencies'!Y214+'STM Web Sales Summary'!Y214</f>
        <v>0</v>
      </c>
      <c r="Z214" s="91">
        <f>'Adroit Sales Summary'!Z214+'Asst Agencies'!Z214+'STM Web Sales Summary'!Z214</f>
        <v>1</v>
      </c>
      <c r="AA214" s="91">
        <f>'Adroit Sales Summary'!AA214+'Asst Agencies'!AA214+'STM Web Sales Summary'!AA214</f>
        <v>0</v>
      </c>
      <c r="AB214" s="91">
        <f>'Adroit Sales Summary'!AB214+'Asst Agencies'!AB214+'STM Web Sales Summary'!AB214</f>
        <v>0</v>
      </c>
      <c r="AC214" s="91">
        <f>'Adroit Sales Summary'!AC214+'Asst Agencies'!AC214+'STM Web Sales Summary'!AC214</f>
        <v>0</v>
      </c>
      <c r="AD214" s="91">
        <f>'Adroit Sales Summary'!AD214+'Asst Agencies'!AD214+'STM Web Sales Summary'!AD214</f>
        <v>0</v>
      </c>
      <c r="AE214" s="91">
        <f>'Adroit Sales Summary'!AE214+'Asst Agencies'!AE214+'STM Web Sales Summary'!AE214</f>
        <v>0</v>
      </c>
      <c r="AF214" s="91">
        <f>'Adroit Sales Summary'!AF214+'Asst Agencies'!AF214+'STM Web Sales Summary'!AF214</f>
        <v>0</v>
      </c>
      <c r="AG214" s="91">
        <f>'Adroit Sales Summary'!AG214+'Asst Agencies'!AG214+'STM Web Sales Summary'!AG214</f>
        <v>0</v>
      </c>
      <c r="AH214" s="91">
        <f>'Adroit Sales Summary'!AH214+'Asst Agencies'!AH214+'STM Web Sales Summary'!AH214</f>
        <v>0</v>
      </c>
      <c r="AI214" s="91">
        <f>'Adroit Sales Summary'!AI214+'Asst Agencies'!AI214+'STM Web Sales Summary'!AI214</f>
        <v>0</v>
      </c>
      <c r="AJ214" s="91">
        <f>'Adroit Sales Summary'!AJ214+'Asst Agencies'!AJ214+'STM Web Sales Summary'!AJ214</f>
        <v>0</v>
      </c>
      <c r="AK214" s="91">
        <f>'Adroit Sales Summary'!AK214+'Asst Agencies'!AK214+'STM Web Sales Summary'!AK214</f>
        <v>2</v>
      </c>
      <c r="AL214" s="91">
        <f>'Adroit Sales Summary'!AL214+'Asst Agencies'!AL214+'STM Web Sales Summary'!AL214</f>
        <v>1</v>
      </c>
      <c r="AM214" s="91">
        <f>'Adroit Sales Summary'!AM214+'Asst Agencies'!AM214+'STM Web Sales Summary'!AM214</f>
        <v>0</v>
      </c>
      <c r="AN214" s="91">
        <f>'Adroit Sales Summary'!AN214+'Asst Agencies'!AN214+'STM Web Sales Summary'!AN214</f>
        <v>1</v>
      </c>
      <c r="AO214" s="91">
        <f>'Adroit Sales Summary'!AO214+'Asst Agencies'!AO214+'STM Web Sales Summary'!AO214</f>
        <v>0</v>
      </c>
      <c r="AP214" s="91">
        <f>'Adroit Sales Summary'!AP214+'Asst Agencies'!AP214+'STM Web Sales Summary'!AP214</f>
        <v>0</v>
      </c>
      <c r="AQ214" s="91">
        <f>'Adroit Sales Summary'!AQ214+'Asst Agencies'!AQ214+'STM Web Sales Summary'!AQ214</f>
        <v>0</v>
      </c>
      <c r="AR214" s="91">
        <f>'Adroit Sales Summary'!AR214+'Asst Agencies'!AR214+'STM Web Sales Summary'!AR214</f>
        <v>1</v>
      </c>
      <c r="AS214" s="91">
        <f>'Adroit Sales Summary'!AS214+'Asst Agencies'!AS214+'STM Web Sales Summary'!AS214</f>
        <v>12</v>
      </c>
      <c r="AT214" s="91">
        <f>'Adroit Sales Summary'!AT214+'Asst Agencies'!AT214+'STM Web Sales Summary'!AT214</f>
        <v>0</v>
      </c>
      <c r="AU214" s="91">
        <f>'Adroit Sales Summary'!AU214+'Asst Agencies'!AU214+'STM Web Sales Summary'!AU214</f>
        <v>0</v>
      </c>
      <c r="AV214" s="91">
        <f>'Adroit Sales Summary'!AV214+'Asst Agencies'!AV214+'STM Web Sales Summary'!AV214</f>
        <v>3</v>
      </c>
      <c r="AW214" s="91">
        <f>'Adroit Sales Summary'!AW214+'Asst Agencies'!AW214+'STM Web Sales Summary'!AW214</f>
        <v>0</v>
      </c>
      <c r="AX214" s="91">
        <f>'Adroit Sales Summary'!AX214+'Asst Agencies'!AX214+'STM Web Sales Summary'!AX214</f>
        <v>0</v>
      </c>
      <c r="AY214" s="91">
        <f>'Adroit Sales Summary'!AY214+'Asst Agencies'!AY214+'STM Web Sales Summary'!AY214</f>
        <v>2</v>
      </c>
      <c r="AZ214" s="91">
        <f>'Adroit Sales Summary'!AZ214+'Asst Agencies'!AZ214+'STM Web Sales Summary'!AZ214</f>
        <v>0</v>
      </c>
      <c r="BA214" s="14">
        <f>'Adroit Sales Summary'!BA214+'Asst Agencies'!BA214+'STM Web Sales Summary'!BA214</f>
        <v>45</v>
      </c>
      <c r="BC214" s="91">
        <f>'Adroit Sales Summary'!BB214+'Asst Agencies'!BB214+'Asst Agencies'!BJ214+'Asst Agencies'!BR214+'Asst Agencies'!BZ214+'Asst Agencies'!CH214+'Asst Agencies'!CP214+'STM Web Sales Summary'!BC214</f>
        <v>1</v>
      </c>
      <c r="BD214" s="91">
        <f>'Adroit Sales Summary'!BC214+'Asst Agencies'!BC214+'Asst Agencies'!BK214+'Asst Agencies'!BS214+'Asst Agencies'!CA214+'Asst Agencies'!CI214+'Asst Agencies'!CQ214+'STM Web Sales Summary'!BD214</f>
        <v>0</v>
      </c>
      <c r="BE214" s="91">
        <f>'Adroit Sales Summary'!BD214+'Asst Agencies'!BD214+'Asst Agencies'!BL214+'Asst Agencies'!BT214+'Asst Agencies'!CB214+'Asst Agencies'!CJ214+'Asst Agencies'!CR214+'STM Web Sales Summary'!BE214</f>
        <v>1</v>
      </c>
      <c r="BF214" s="91">
        <f>'Adroit Sales Summary'!BE214+'Asst Agencies'!BE214+'Asst Agencies'!BM214+'Asst Agencies'!BU214+'Asst Agencies'!CC214+'Asst Agencies'!CK214+'Asst Agencies'!CS214+'STM Web Sales Summary'!BF214</f>
        <v>0</v>
      </c>
      <c r="BG214" s="60">
        <f>'Adroit Sales Summary'!BF214+'Asst Agencies'!BF214+'Asst Agencies'!BN214+'Asst Agencies'!BV214+'Asst Agencies'!CD214+'Asst Agencies'!CL214+'Asst Agencies'!CT214+'STM Web Sales Summary'!BG214</f>
        <v>8</v>
      </c>
      <c r="BH214" s="29">
        <f>'Adroit Sales Summary'!BG214+'Asst Agencies'!BG214+'Asst Agencies'!BO214+'Asst Agencies'!BW214+'Asst Agencies'!CE214+'Asst Agencies'!CM214+'Asst Agencies'!CU214+'STM Web Sales Summary'!BH214</f>
        <v>5</v>
      </c>
      <c r="BI214" s="29">
        <f>'Adroit Sales Summary'!BH214+'Asst Agencies'!BH214+'Asst Agencies'!BP214+'Asst Agencies'!BX214+'Asst Agencies'!CF214+'Asst Agencies'!CN214+'Asst Agencies'!CV214+'STM Web Sales Summary'!BI214</f>
        <v>4</v>
      </c>
      <c r="BJ214" s="57">
        <f>'Adroit Sales Summary'!BI214+'Asst Agencies'!BI214+'Asst Agencies'!BQ214+'Asst Agencies'!BY214+'Asst Agencies'!CG214+'Asst Agencies'!CO214+'Asst Agencies'!CW214+'STM Web Sales Summary'!BJ214</f>
        <v>26</v>
      </c>
      <c r="BK214" s="14">
        <f t="shared" si="7"/>
        <v>45</v>
      </c>
      <c r="BL214" s="91">
        <f>'Adroit Sales Summary'!BK214</f>
        <v>1</v>
      </c>
      <c r="BM214" s="91">
        <f t="shared" si="8"/>
        <v>44</v>
      </c>
    </row>
    <row r="215" spans="1:65" x14ac:dyDescent="0.45">
      <c r="A215" s="2">
        <v>42915</v>
      </c>
      <c r="B215" s="91">
        <f>'Adroit Sales Summary'!B215+'Asst Agencies'!B215+'STM Web Sales Summary'!B215</f>
        <v>2</v>
      </c>
      <c r="C215" s="91">
        <f>'Adroit Sales Summary'!C215+'Asst Agencies'!C215+'STM Web Sales Summary'!C215</f>
        <v>0</v>
      </c>
      <c r="D215" s="91">
        <f>'Adroit Sales Summary'!D215+'Asst Agencies'!D215+'STM Web Sales Summary'!D215</f>
        <v>1</v>
      </c>
      <c r="E215" s="91">
        <f>'Adroit Sales Summary'!E215+'Asst Agencies'!E215+'STM Web Sales Summary'!E215</f>
        <v>0</v>
      </c>
      <c r="F215" s="91">
        <f>'Adroit Sales Summary'!F215+'Asst Agencies'!F215+'STM Web Sales Summary'!F215</f>
        <v>0</v>
      </c>
      <c r="G215" s="91">
        <f>'Adroit Sales Summary'!G215+'Asst Agencies'!G215+'STM Web Sales Summary'!G215</f>
        <v>0</v>
      </c>
      <c r="H215" s="91">
        <f>'Adroit Sales Summary'!H215+'Asst Agencies'!H215+'STM Web Sales Summary'!H215</f>
        <v>0</v>
      </c>
      <c r="I215" s="91">
        <f>'Adroit Sales Summary'!I215+'Asst Agencies'!I215+'STM Web Sales Summary'!I215</f>
        <v>0</v>
      </c>
      <c r="J215" s="91">
        <f>'Adroit Sales Summary'!J215+'Asst Agencies'!J215+'STM Web Sales Summary'!J215</f>
        <v>1</v>
      </c>
      <c r="K215" s="91">
        <f>'Adroit Sales Summary'!K215+'Asst Agencies'!K215+'STM Web Sales Summary'!K215</f>
        <v>8</v>
      </c>
      <c r="L215" s="91">
        <f>'Adroit Sales Summary'!L215+'Asst Agencies'!L215+'STM Web Sales Summary'!L215</f>
        <v>5</v>
      </c>
      <c r="M215" s="91">
        <f>'Adroit Sales Summary'!M215+'Asst Agencies'!M215+'STM Web Sales Summary'!M215</f>
        <v>0</v>
      </c>
      <c r="N215" s="91">
        <f>'Adroit Sales Summary'!N215+'Asst Agencies'!N215+'STM Web Sales Summary'!N215</f>
        <v>0</v>
      </c>
      <c r="O215" s="91">
        <f>'Adroit Sales Summary'!O215+'Asst Agencies'!O215+'STM Web Sales Summary'!O215</f>
        <v>4</v>
      </c>
      <c r="P215" s="91">
        <f>'Adroit Sales Summary'!P215+'Asst Agencies'!P215+'STM Web Sales Summary'!P215</f>
        <v>1</v>
      </c>
      <c r="Q215" s="91">
        <f>'Adroit Sales Summary'!Q215+'Asst Agencies'!Q215+'STM Web Sales Summary'!Q215</f>
        <v>0</v>
      </c>
      <c r="R215" s="91">
        <f>'Adroit Sales Summary'!R215+'Asst Agencies'!R215+'STM Web Sales Summary'!R215</f>
        <v>0</v>
      </c>
      <c r="S215" s="91">
        <f>'Adroit Sales Summary'!S215+'Asst Agencies'!S215+'STM Web Sales Summary'!S215</f>
        <v>0</v>
      </c>
      <c r="T215" s="91">
        <f>'Adroit Sales Summary'!T215+'Asst Agencies'!T215+'STM Web Sales Summary'!T215</f>
        <v>0</v>
      </c>
      <c r="U215" s="91">
        <f>'Adroit Sales Summary'!U215+'Asst Agencies'!U215+'STM Web Sales Summary'!U215</f>
        <v>0</v>
      </c>
      <c r="V215" s="91">
        <f>'Adroit Sales Summary'!V215+'Asst Agencies'!V215+'STM Web Sales Summary'!V215</f>
        <v>0</v>
      </c>
      <c r="W215" s="91">
        <f>'Adroit Sales Summary'!W215+'Asst Agencies'!W215+'STM Web Sales Summary'!W215</f>
        <v>0</v>
      </c>
      <c r="X215" s="91">
        <f>'Adroit Sales Summary'!X215+'Asst Agencies'!X215+'STM Web Sales Summary'!X215</f>
        <v>0</v>
      </c>
      <c r="Y215" s="91">
        <f>'Adroit Sales Summary'!Y215+'Asst Agencies'!Y215+'STM Web Sales Summary'!Y215</f>
        <v>0</v>
      </c>
      <c r="Z215" s="91">
        <f>'Adroit Sales Summary'!Z215+'Asst Agencies'!Z215+'STM Web Sales Summary'!Z215</f>
        <v>0</v>
      </c>
      <c r="AA215" s="91">
        <f>'Adroit Sales Summary'!AA215+'Asst Agencies'!AA215+'STM Web Sales Summary'!AA215</f>
        <v>0</v>
      </c>
      <c r="AB215" s="91">
        <f>'Adroit Sales Summary'!AB215+'Asst Agencies'!AB215+'STM Web Sales Summary'!AB215</f>
        <v>0</v>
      </c>
      <c r="AC215" s="91">
        <f>'Adroit Sales Summary'!AC215+'Asst Agencies'!AC215+'STM Web Sales Summary'!AC215</f>
        <v>1</v>
      </c>
      <c r="AD215" s="91">
        <f>'Adroit Sales Summary'!AD215+'Asst Agencies'!AD215+'STM Web Sales Summary'!AD215</f>
        <v>0</v>
      </c>
      <c r="AE215" s="91">
        <f>'Adroit Sales Summary'!AE215+'Asst Agencies'!AE215+'STM Web Sales Summary'!AE215</f>
        <v>0</v>
      </c>
      <c r="AF215" s="91">
        <f>'Adroit Sales Summary'!AF215+'Asst Agencies'!AF215+'STM Web Sales Summary'!AF215</f>
        <v>0</v>
      </c>
      <c r="AG215" s="91">
        <f>'Adroit Sales Summary'!AG215+'Asst Agencies'!AG215+'STM Web Sales Summary'!AG215</f>
        <v>0</v>
      </c>
      <c r="AH215" s="91">
        <f>'Adroit Sales Summary'!AH215+'Asst Agencies'!AH215+'STM Web Sales Summary'!AH215</f>
        <v>0</v>
      </c>
      <c r="AI215" s="91">
        <f>'Adroit Sales Summary'!AI215+'Asst Agencies'!AI215+'STM Web Sales Summary'!AI215</f>
        <v>0</v>
      </c>
      <c r="AJ215" s="91">
        <f>'Adroit Sales Summary'!AJ215+'Asst Agencies'!AJ215+'STM Web Sales Summary'!AJ215</f>
        <v>0</v>
      </c>
      <c r="AK215" s="91">
        <f>'Adroit Sales Summary'!AK215+'Asst Agencies'!AK215+'STM Web Sales Summary'!AK215</f>
        <v>3</v>
      </c>
      <c r="AL215" s="91">
        <f>'Adroit Sales Summary'!AL215+'Asst Agencies'!AL215+'STM Web Sales Summary'!AL215</f>
        <v>1</v>
      </c>
      <c r="AM215" s="91">
        <f>'Adroit Sales Summary'!AM215+'Asst Agencies'!AM215+'STM Web Sales Summary'!AM215</f>
        <v>0</v>
      </c>
      <c r="AN215" s="91">
        <f>'Adroit Sales Summary'!AN215+'Asst Agencies'!AN215+'STM Web Sales Summary'!AN215</f>
        <v>2</v>
      </c>
      <c r="AO215" s="91">
        <f>'Adroit Sales Summary'!AO215+'Asst Agencies'!AO215+'STM Web Sales Summary'!AO215</f>
        <v>0</v>
      </c>
      <c r="AP215" s="91">
        <f>'Adroit Sales Summary'!AP215+'Asst Agencies'!AP215+'STM Web Sales Summary'!AP215</f>
        <v>0</v>
      </c>
      <c r="AQ215" s="91">
        <f>'Adroit Sales Summary'!AQ215+'Asst Agencies'!AQ215+'STM Web Sales Summary'!AQ215</f>
        <v>0</v>
      </c>
      <c r="AR215" s="91">
        <f>'Adroit Sales Summary'!AR215+'Asst Agencies'!AR215+'STM Web Sales Summary'!AR215</f>
        <v>4</v>
      </c>
      <c r="AS215" s="91">
        <f>'Adroit Sales Summary'!AS215+'Asst Agencies'!AS215+'STM Web Sales Summary'!AS215</f>
        <v>10</v>
      </c>
      <c r="AT215" s="91">
        <f>'Adroit Sales Summary'!AT215+'Asst Agencies'!AT215+'STM Web Sales Summary'!AT215</f>
        <v>0</v>
      </c>
      <c r="AU215" s="91">
        <f>'Adroit Sales Summary'!AU215+'Asst Agencies'!AU215+'STM Web Sales Summary'!AU215</f>
        <v>0</v>
      </c>
      <c r="AV215" s="91">
        <f>'Adroit Sales Summary'!AV215+'Asst Agencies'!AV215+'STM Web Sales Summary'!AV215</f>
        <v>1</v>
      </c>
      <c r="AW215" s="91">
        <f>'Adroit Sales Summary'!AW215+'Asst Agencies'!AW215+'STM Web Sales Summary'!AW215</f>
        <v>0</v>
      </c>
      <c r="AX215" s="91">
        <f>'Adroit Sales Summary'!AX215+'Asst Agencies'!AX215+'STM Web Sales Summary'!AX215</f>
        <v>0</v>
      </c>
      <c r="AY215" s="91">
        <f>'Adroit Sales Summary'!AY215+'Asst Agencies'!AY215+'STM Web Sales Summary'!AY215</f>
        <v>0</v>
      </c>
      <c r="AZ215" s="91">
        <f>'Adroit Sales Summary'!AZ215+'Asst Agencies'!AZ215+'STM Web Sales Summary'!AZ215</f>
        <v>1</v>
      </c>
      <c r="BA215" s="14">
        <f>'Adroit Sales Summary'!BA215+'Asst Agencies'!BA215+'STM Web Sales Summary'!BA215</f>
        <v>45</v>
      </c>
      <c r="BC215" s="91">
        <f>'Adroit Sales Summary'!BB215+'Asst Agencies'!BB215+'Asst Agencies'!BJ215+'Asst Agencies'!BR215+'Asst Agencies'!BZ215+'Asst Agencies'!CH215+'Asst Agencies'!CP215+'STM Web Sales Summary'!BC215</f>
        <v>0</v>
      </c>
      <c r="BD215" s="91">
        <f>'Adroit Sales Summary'!BC215+'Asst Agencies'!BC215+'Asst Agencies'!BK215+'Asst Agencies'!BS215+'Asst Agencies'!CA215+'Asst Agencies'!CI215+'Asst Agencies'!CQ215+'STM Web Sales Summary'!BD215</f>
        <v>1</v>
      </c>
      <c r="BE215" s="91">
        <f>'Adroit Sales Summary'!BD215+'Asst Agencies'!BD215+'Asst Agencies'!BL215+'Asst Agencies'!BT215+'Asst Agencies'!CB215+'Asst Agencies'!CJ215+'Asst Agencies'!CR215+'STM Web Sales Summary'!BE215</f>
        <v>2</v>
      </c>
      <c r="BF215" s="91">
        <f>'Adroit Sales Summary'!BE215+'Asst Agencies'!BE215+'Asst Agencies'!BM215+'Asst Agencies'!BU215+'Asst Agencies'!CC215+'Asst Agencies'!CK215+'Asst Agencies'!CS215+'STM Web Sales Summary'!BF215</f>
        <v>1</v>
      </c>
      <c r="BG215" s="60">
        <f>'Adroit Sales Summary'!BF215+'Asst Agencies'!BF215+'Asst Agencies'!BN215+'Asst Agencies'!BV215+'Asst Agencies'!CD215+'Asst Agencies'!CL215+'Asst Agencies'!CT215+'STM Web Sales Summary'!BG215</f>
        <v>7</v>
      </c>
      <c r="BH215" s="29">
        <f>'Adroit Sales Summary'!BG215+'Asst Agencies'!BG215+'Asst Agencies'!BO215+'Asst Agencies'!BW215+'Asst Agencies'!CE215+'Asst Agencies'!CM215+'Asst Agencies'!CU215+'STM Web Sales Summary'!BH215</f>
        <v>2</v>
      </c>
      <c r="BI215" s="29">
        <f>'Adroit Sales Summary'!BH215+'Asst Agencies'!BH215+'Asst Agencies'!BP215+'Asst Agencies'!BX215+'Asst Agencies'!CF215+'Asst Agencies'!CN215+'Asst Agencies'!CV215+'STM Web Sales Summary'!BI215</f>
        <v>10</v>
      </c>
      <c r="BJ215" s="57">
        <v>22</v>
      </c>
      <c r="BK215" s="14">
        <f>SUM(BC215:BJ215)</f>
        <v>45</v>
      </c>
      <c r="BL215" s="91">
        <f>'Adroit Sales Summary'!BK215</f>
        <v>1</v>
      </c>
      <c r="BM215" s="91">
        <f t="shared" si="8"/>
        <v>44</v>
      </c>
    </row>
    <row r="216" spans="1:65" x14ac:dyDescent="0.45">
      <c r="A216" s="2">
        <v>42916</v>
      </c>
      <c r="B216" s="91">
        <f>'Adroit Sales Summary'!B216+'Asst Agencies'!B216+'STM Web Sales Summary'!B216</f>
        <v>4</v>
      </c>
      <c r="C216" s="91">
        <f>'Adroit Sales Summary'!C216+'Asst Agencies'!C216+'STM Web Sales Summary'!C216</f>
        <v>0</v>
      </c>
      <c r="D216" s="91">
        <f>'Adroit Sales Summary'!D216+'Asst Agencies'!D216+'STM Web Sales Summary'!D216</f>
        <v>5</v>
      </c>
      <c r="E216" s="91">
        <f>'Adroit Sales Summary'!E216+'Asst Agencies'!E216+'STM Web Sales Summary'!E216</f>
        <v>0</v>
      </c>
      <c r="F216" s="91">
        <f>'Adroit Sales Summary'!F216+'Asst Agencies'!F216+'STM Web Sales Summary'!F216</f>
        <v>0</v>
      </c>
      <c r="G216" s="91">
        <f>'Adroit Sales Summary'!G216+'Asst Agencies'!G216+'STM Web Sales Summary'!G216</f>
        <v>0</v>
      </c>
      <c r="H216" s="91">
        <f>'Adroit Sales Summary'!H216+'Asst Agencies'!H216+'STM Web Sales Summary'!H216</f>
        <v>0</v>
      </c>
      <c r="I216" s="91">
        <f>'Adroit Sales Summary'!I216+'Asst Agencies'!I216+'STM Web Sales Summary'!I216</f>
        <v>1</v>
      </c>
      <c r="J216" s="91">
        <f>'Adroit Sales Summary'!J216+'Asst Agencies'!J216+'STM Web Sales Summary'!J216</f>
        <v>0</v>
      </c>
      <c r="K216" s="91">
        <f>'Adroit Sales Summary'!K216+'Asst Agencies'!K216+'STM Web Sales Summary'!K216</f>
        <v>6</v>
      </c>
      <c r="L216" s="91">
        <f>'Adroit Sales Summary'!L216+'Asst Agencies'!L216+'STM Web Sales Summary'!L216</f>
        <v>10</v>
      </c>
      <c r="M216" s="91">
        <f>'Adroit Sales Summary'!M216+'Asst Agencies'!M216+'STM Web Sales Summary'!M216</f>
        <v>0</v>
      </c>
      <c r="N216" s="91">
        <f>'Adroit Sales Summary'!N216+'Asst Agencies'!N216+'STM Web Sales Summary'!N216</f>
        <v>0</v>
      </c>
      <c r="O216" s="91">
        <f>'Adroit Sales Summary'!O216+'Asst Agencies'!O216+'STM Web Sales Summary'!O216</f>
        <v>0</v>
      </c>
      <c r="P216" s="91">
        <f>'Adroit Sales Summary'!P216+'Asst Agencies'!P216+'STM Web Sales Summary'!P216</f>
        <v>0</v>
      </c>
      <c r="Q216" s="91">
        <f>'Adroit Sales Summary'!Q216+'Asst Agencies'!Q216+'STM Web Sales Summary'!Q216</f>
        <v>0</v>
      </c>
      <c r="R216" s="91">
        <f>'Adroit Sales Summary'!R216+'Asst Agencies'!R216+'STM Web Sales Summary'!R216</f>
        <v>0</v>
      </c>
      <c r="S216" s="91">
        <f>'Adroit Sales Summary'!S216+'Asst Agencies'!S216+'STM Web Sales Summary'!S216</f>
        <v>2</v>
      </c>
      <c r="T216" s="91">
        <f>'Adroit Sales Summary'!T216+'Asst Agencies'!T216+'STM Web Sales Summary'!T216</f>
        <v>0</v>
      </c>
      <c r="U216" s="91">
        <f>'Adroit Sales Summary'!U216+'Asst Agencies'!U216+'STM Web Sales Summary'!U216</f>
        <v>0</v>
      </c>
      <c r="V216" s="91">
        <f>'Adroit Sales Summary'!V216+'Asst Agencies'!V216+'STM Web Sales Summary'!V216</f>
        <v>0</v>
      </c>
      <c r="W216" s="91">
        <f>'Adroit Sales Summary'!W216+'Asst Agencies'!W216+'STM Web Sales Summary'!W216</f>
        <v>0</v>
      </c>
      <c r="X216" s="91">
        <f>'Adroit Sales Summary'!X216+'Asst Agencies'!X216+'STM Web Sales Summary'!X216</f>
        <v>0</v>
      </c>
      <c r="Y216" s="91">
        <f>'Adroit Sales Summary'!Y216+'Asst Agencies'!Y216+'STM Web Sales Summary'!Y216</f>
        <v>0</v>
      </c>
      <c r="Z216" s="91">
        <f>'Adroit Sales Summary'!Z216+'Asst Agencies'!Z216+'STM Web Sales Summary'!Z216</f>
        <v>0</v>
      </c>
      <c r="AA216" s="91">
        <f>'Adroit Sales Summary'!AA216+'Asst Agencies'!AA216+'STM Web Sales Summary'!AA216</f>
        <v>0</v>
      </c>
      <c r="AB216" s="91">
        <f>'Adroit Sales Summary'!AB216+'Asst Agencies'!AB216+'STM Web Sales Summary'!AB216</f>
        <v>0</v>
      </c>
      <c r="AC216" s="91">
        <f>'Adroit Sales Summary'!AC216+'Asst Agencies'!AC216+'STM Web Sales Summary'!AC216</f>
        <v>0</v>
      </c>
      <c r="AD216" s="91">
        <f>'Adroit Sales Summary'!AD216+'Asst Agencies'!AD216+'STM Web Sales Summary'!AD216</f>
        <v>0</v>
      </c>
      <c r="AE216" s="91">
        <f>'Adroit Sales Summary'!AE216+'Asst Agencies'!AE216+'STM Web Sales Summary'!AE216</f>
        <v>0</v>
      </c>
      <c r="AF216" s="91">
        <f>'Adroit Sales Summary'!AF216+'Asst Agencies'!AF216+'STM Web Sales Summary'!AF216</f>
        <v>0</v>
      </c>
      <c r="AG216" s="91">
        <f>'Adroit Sales Summary'!AG216+'Asst Agencies'!AG216+'STM Web Sales Summary'!AG216</f>
        <v>0</v>
      </c>
      <c r="AH216" s="91">
        <f>'Adroit Sales Summary'!AH216+'Asst Agencies'!AH216+'STM Web Sales Summary'!AH216</f>
        <v>0</v>
      </c>
      <c r="AI216" s="91">
        <f>'Adroit Sales Summary'!AI216+'Asst Agencies'!AI216+'STM Web Sales Summary'!AI216</f>
        <v>0</v>
      </c>
      <c r="AJ216" s="91">
        <f>'Adroit Sales Summary'!AJ216+'Asst Agencies'!AJ216+'STM Web Sales Summary'!AJ216</f>
        <v>0</v>
      </c>
      <c r="AK216" s="91">
        <f>'Adroit Sales Summary'!AK216+'Asst Agencies'!AK216+'STM Web Sales Summary'!AK216</f>
        <v>2</v>
      </c>
      <c r="AL216" s="91">
        <f>'Adroit Sales Summary'!AL216+'Asst Agencies'!AL216+'STM Web Sales Summary'!AL216</f>
        <v>0</v>
      </c>
      <c r="AM216" s="91">
        <f>'Adroit Sales Summary'!AM216+'Asst Agencies'!AM216+'STM Web Sales Summary'!AM216</f>
        <v>0</v>
      </c>
      <c r="AN216" s="91">
        <f>'Adroit Sales Summary'!AN216+'Asst Agencies'!AN216+'STM Web Sales Summary'!AN216</f>
        <v>1</v>
      </c>
      <c r="AO216" s="91">
        <f>'Adroit Sales Summary'!AO216+'Asst Agencies'!AO216+'STM Web Sales Summary'!AO216</f>
        <v>0</v>
      </c>
      <c r="AP216" s="91">
        <f>'Adroit Sales Summary'!AP216+'Asst Agencies'!AP216+'STM Web Sales Summary'!AP216</f>
        <v>0</v>
      </c>
      <c r="AQ216" s="91">
        <f>'Adroit Sales Summary'!AQ216+'Asst Agencies'!AQ216+'STM Web Sales Summary'!AQ216</f>
        <v>0</v>
      </c>
      <c r="AR216" s="91">
        <f>'Adroit Sales Summary'!AR216+'Asst Agencies'!AR216+'STM Web Sales Summary'!AR216</f>
        <v>2</v>
      </c>
      <c r="AS216" s="91">
        <f>'Adroit Sales Summary'!AS216+'Asst Agencies'!AS216+'STM Web Sales Summary'!AS216</f>
        <v>10</v>
      </c>
      <c r="AT216" s="91">
        <f>'Adroit Sales Summary'!AT216+'Asst Agencies'!AT216+'STM Web Sales Summary'!AT216</f>
        <v>0</v>
      </c>
      <c r="AU216" s="91">
        <f>'Adroit Sales Summary'!AU216+'Asst Agencies'!AU216+'STM Web Sales Summary'!AU216</f>
        <v>0</v>
      </c>
      <c r="AV216" s="91">
        <f>'Adroit Sales Summary'!AV216+'Asst Agencies'!AV216+'STM Web Sales Summary'!AV216</f>
        <v>0</v>
      </c>
      <c r="AW216" s="91">
        <f>'Adroit Sales Summary'!AW216+'Asst Agencies'!AW216+'STM Web Sales Summary'!AW216</f>
        <v>0</v>
      </c>
      <c r="AX216" s="91">
        <f>'Adroit Sales Summary'!AX216+'Asst Agencies'!AX216+'STM Web Sales Summary'!AX216</f>
        <v>0</v>
      </c>
      <c r="AY216" s="91">
        <f>'Adroit Sales Summary'!AY216+'Asst Agencies'!AY216+'STM Web Sales Summary'!AY216</f>
        <v>3</v>
      </c>
      <c r="AZ216" s="91">
        <f>'Adroit Sales Summary'!AZ216+'Asst Agencies'!AZ216+'STM Web Sales Summary'!AZ216</f>
        <v>0</v>
      </c>
      <c r="BA216" s="14">
        <f>'Adroit Sales Summary'!BA216+'Asst Agencies'!BA216+'STM Web Sales Summary'!BA216</f>
        <v>46</v>
      </c>
      <c r="BC216" s="91">
        <f>'Adroit Sales Summary'!BB216+'Asst Agencies'!BB216+'Asst Agencies'!BJ216+'Asst Agencies'!BR216+'Asst Agencies'!BZ216+'Asst Agencies'!CH216+'Asst Agencies'!CP216+'STM Web Sales Summary'!BC216</f>
        <v>0</v>
      </c>
      <c r="BD216" s="91">
        <f>'Adroit Sales Summary'!BC216+'Asst Agencies'!BC216+'Asst Agencies'!BK216+'Asst Agencies'!BS216+'Asst Agencies'!CA216+'Asst Agencies'!CI216+'Asst Agencies'!CQ216+'STM Web Sales Summary'!BD216</f>
        <v>1</v>
      </c>
      <c r="BE216" s="91">
        <f>'Adroit Sales Summary'!BD216+'Asst Agencies'!BD216+'Asst Agencies'!BL216+'Asst Agencies'!BT216+'Asst Agencies'!CB216+'Asst Agencies'!CJ216+'Asst Agencies'!CR216+'STM Web Sales Summary'!BE216</f>
        <v>3</v>
      </c>
      <c r="BF216" s="91">
        <f>'Adroit Sales Summary'!BE216+'Asst Agencies'!BE216+'Asst Agencies'!BM216+'Asst Agencies'!BU216+'Asst Agencies'!CC216+'Asst Agencies'!CK216+'Asst Agencies'!CS216+'STM Web Sales Summary'!BF216</f>
        <v>1</v>
      </c>
      <c r="BG216" s="60">
        <f>'Adroit Sales Summary'!BF216+'Asst Agencies'!BF216+'Asst Agencies'!BN216+'Asst Agencies'!BV216+'Asst Agencies'!CD216+'Asst Agencies'!CL216+'Asst Agencies'!CT216+'STM Web Sales Summary'!BG216</f>
        <v>10</v>
      </c>
      <c r="BH216" s="29">
        <f>'Adroit Sales Summary'!BG216+'Asst Agencies'!BG216+'Asst Agencies'!BO216+'Asst Agencies'!BW216+'Asst Agencies'!CE216+'Asst Agencies'!CM216+'Asst Agencies'!CU216+'STM Web Sales Summary'!BH216</f>
        <v>1</v>
      </c>
      <c r="BI216" s="29">
        <f>'Adroit Sales Summary'!BH216+'Asst Agencies'!BH216+'Asst Agencies'!BP216+'Asst Agencies'!BX216+'Asst Agencies'!CF216+'Asst Agencies'!CN216+'Asst Agencies'!CV216+'STM Web Sales Summary'!BI216</f>
        <v>4</v>
      </c>
      <c r="BJ216" s="57">
        <v>26</v>
      </c>
      <c r="BK216" s="14">
        <f>BJ216+BI216+BH216+BG216+BF216+BE216+BD216+BC216</f>
        <v>46</v>
      </c>
      <c r="BL216" s="91">
        <f>'Adroit Sales Summary'!BK216</f>
        <v>0</v>
      </c>
      <c r="BM216" s="91">
        <f t="shared" si="8"/>
        <v>46</v>
      </c>
    </row>
    <row r="217" spans="1:65" s="18" customFormat="1" x14ac:dyDescent="0.45">
      <c r="A217" s="3" t="s">
        <v>58</v>
      </c>
      <c r="B217" s="18">
        <f>'Adroit Sales Summary'!B217+'Asst Agencies'!B217+'STM Web Sales Summary'!B217</f>
        <v>6</v>
      </c>
      <c r="C217" s="18">
        <f>'Adroit Sales Summary'!C217+'Asst Agencies'!C217+'STM Web Sales Summary'!C217</f>
        <v>0</v>
      </c>
      <c r="D217" s="18">
        <f>'Adroit Sales Summary'!D217+'Asst Agencies'!D217+'STM Web Sales Summary'!D217</f>
        <v>16</v>
      </c>
      <c r="E217" s="18">
        <f>'Adroit Sales Summary'!E217+'Asst Agencies'!E217+'STM Web Sales Summary'!E217</f>
        <v>3</v>
      </c>
      <c r="F217" s="18">
        <f>'Adroit Sales Summary'!F217+'Asst Agencies'!F217+'STM Web Sales Summary'!F217</f>
        <v>0</v>
      </c>
      <c r="G217" s="18">
        <f>'Adroit Sales Summary'!G217+'Asst Agencies'!G217+'STM Web Sales Summary'!G217</f>
        <v>0</v>
      </c>
      <c r="H217" s="18">
        <f>'Adroit Sales Summary'!H217+'Asst Agencies'!H217+'STM Web Sales Summary'!H217</f>
        <v>0</v>
      </c>
      <c r="I217" s="18">
        <f>'Adroit Sales Summary'!I217+'Asst Agencies'!I217+'STM Web Sales Summary'!I217</f>
        <v>0</v>
      </c>
      <c r="J217" s="18">
        <f>'Adroit Sales Summary'!J217+'Asst Agencies'!J217+'STM Web Sales Summary'!J217</f>
        <v>2</v>
      </c>
      <c r="K217" s="18">
        <f>'Adroit Sales Summary'!K217+'Asst Agencies'!K217+'STM Web Sales Summary'!K217</f>
        <v>26</v>
      </c>
      <c r="L217" s="18">
        <f>'Adroit Sales Summary'!L217+'Asst Agencies'!L217+'STM Web Sales Summary'!L217</f>
        <v>27</v>
      </c>
      <c r="M217" s="18">
        <f>'Adroit Sales Summary'!M217+'Asst Agencies'!M217+'STM Web Sales Summary'!M217</f>
        <v>0</v>
      </c>
      <c r="N217" s="18">
        <f>'Adroit Sales Summary'!N217+'Asst Agencies'!N217+'STM Web Sales Summary'!N217</f>
        <v>0</v>
      </c>
      <c r="O217" s="18">
        <f>'Adroit Sales Summary'!O217+'Asst Agencies'!O217+'STM Web Sales Summary'!O217</f>
        <v>19</v>
      </c>
      <c r="P217" s="18">
        <f>'Adroit Sales Summary'!P217+'Asst Agencies'!P217+'STM Web Sales Summary'!P217</f>
        <v>1</v>
      </c>
      <c r="Q217" s="18">
        <f>'Adroit Sales Summary'!Q217+'Asst Agencies'!Q217+'STM Web Sales Summary'!Q217</f>
        <v>3</v>
      </c>
      <c r="R217" s="18">
        <f>'Adroit Sales Summary'!R217+'Asst Agencies'!R217+'STM Web Sales Summary'!R217</f>
        <v>0</v>
      </c>
      <c r="S217" s="18">
        <f>'Adroit Sales Summary'!S217+'Asst Agencies'!S217+'STM Web Sales Summary'!S217</f>
        <v>3</v>
      </c>
      <c r="T217" s="18">
        <f>'Adroit Sales Summary'!T217+'Asst Agencies'!T217+'STM Web Sales Summary'!T217</f>
        <v>0</v>
      </c>
      <c r="U217" s="18">
        <f>'Adroit Sales Summary'!U217+'Asst Agencies'!U217+'STM Web Sales Summary'!U217</f>
        <v>0</v>
      </c>
      <c r="V217" s="18">
        <f>'Adroit Sales Summary'!V217+'Asst Agencies'!V217+'STM Web Sales Summary'!V217</f>
        <v>0</v>
      </c>
      <c r="W217" s="18">
        <f>'Adroit Sales Summary'!W217+'Asst Agencies'!W217+'STM Web Sales Summary'!W217</f>
        <v>0</v>
      </c>
      <c r="X217" s="18">
        <f>'Adroit Sales Summary'!X217+'Asst Agencies'!X217+'STM Web Sales Summary'!X217</f>
        <v>5</v>
      </c>
      <c r="Y217" s="18">
        <f>'Adroit Sales Summary'!Y217+'Asst Agencies'!Y217+'STM Web Sales Summary'!Y217</f>
        <v>0</v>
      </c>
      <c r="Z217" s="18">
        <f>'Adroit Sales Summary'!Z217+'Asst Agencies'!Z217+'STM Web Sales Summary'!Z217</f>
        <v>1</v>
      </c>
      <c r="AA217" s="18">
        <f>'Adroit Sales Summary'!AA217+'Asst Agencies'!AA217+'STM Web Sales Summary'!AA217</f>
        <v>0</v>
      </c>
      <c r="AB217" s="18">
        <f>'Adroit Sales Summary'!AB217+'Asst Agencies'!AB217+'STM Web Sales Summary'!AB217</f>
        <v>0</v>
      </c>
      <c r="AC217" s="18">
        <f>'Adroit Sales Summary'!AC217+'Asst Agencies'!AC217+'STM Web Sales Summary'!AC217</f>
        <v>1</v>
      </c>
      <c r="AD217" s="18">
        <f>'Adroit Sales Summary'!AD217+'Asst Agencies'!AD217+'STM Web Sales Summary'!AD217</f>
        <v>0</v>
      </c>
      <c r="AE217" s="18">
        <f>'Adroit Sales Summary'!AE217+'Asst Agencies'!AE217+'STM Web Sales Summary'!AE217</f>
        <v>0</v>
      </c>
      <c r="AF217" s="18">
        <f>'Adroit Sales Summary'!AF217+'Asst Agencies'!AF217+'STM Web Sales Summary'!AF217</f>
        <v>0</v>
      </c>
      <c r="AG217" s="18">
        <f>'Adroit Sales Summary'!AG217+'Asst Agencies'!AG217+'STM Web Sales Summary'!AG217</f>
        <v>0</v>
      </c>
      <c r="AH217" s="18">
        <f>'Adroit Sales Summary'!AH217+'Asst Agencies'!AH217+'STM Web Sales Summary'!AH217</f>
        <v>0</v>
      </c>
      <c r="AI217" s="18">
        <f>'Adroit Sales Summary'!AI217+'Asst Agencies'!AI217+'STM Web Sales Summary'!AI217</f>
        <v>0</v>
      </c>
      <c r="AJ217" s="18">
        <f>'Adroit Sales Summary'!AJ217+'Asst Agencies'!AJ217+'STM Web Sales Summary'!AJ217</f>
        <v>0</v>
      </c>
      <c r="AK217" s="18">
        <f>'Adroit Sales Summary'!AK217+'Asst Agencies'!AK217+'STM Web Sales Summary'!AK217</f>
        <v>11</v>
      </c>
      <c r="AL217" s="18">
        <f>'Adroit Sales Summary'!AL217+'Asst Agencies'!AL217+'STM Web Sales Summary'!AL217</f>
        <v>3</v>
      </c>
      <c r="AM217" s="18">
        <f>'Adroit Sales Summary'!AM217+'Asst Agencies'!AM217+'STM Web Sales Summary'!AM217</f>
        <v>0</v>
      </c>
      <c r="AN217" s="18">
        <f>'Adroit Sales Summary'!AN217+'Asst Agencies'!AN217+'STM Web Sales Summary'!AN217</f>
        <v>13</v>
      </c>
      <c r="AO217" s="18">
        <f>'Adroit Sales Summary'!AO217+'Asst Agencies'!AO217+'STM Web Sales Summary'!AO217</f>
        <v>0</v>
      </c>
      <c r="AP217" s="18">
        <f>'Adroit Sales Summary'!AP217+'Asst Agencies'!AP217+'STM Web Sales Summary'!AP217</f>
        <v>0</v>
      </c>
      <c r="AQ217" s="18">
        <f>'Adroit Sales Summary'!AQ217+'Asst Agencies'!AQ217+'STM Web Sales Summary'!AQ217</f>
        <v>0</v>
      </c>
      <c r="AR217" s="18">
        <f>'Adroit Sales Summary'!AR217+'Asst Agencies'!AR217+'STM Web Sales Summary'!AR217</f>
        <v>9</v>
      </c>
      <c r="AS217" s="18">
        <f>'Adroit Sales Summary'!AS217+'Asst Agencies'!AS217+'STM Web Sales Summary'!AS217</f>
        <v>51</v>
      </c>
      <c r="AT217" s="18">
        <f>'Adroit Sales Summary'!AT217+'Asst Agencies'!AT217+'STM Web Sales Summary'!AT217</f>
        <v>0</v>
      </c>
      <c r="AU217" s="18">
        <f>'Adroit Sales Summary'!AU217+'Asst Agencies'!AU217+'STM Web Sales Summary'!AU217</f>
        <v>0</v>
      </c>
      <c r="AV217" s="18">
        <f>'Adroit Sales Summary'!AV217+'Asst Agencies'!AV217+'STM Web Sales Summary'!AV217</f>
        <v>11</v>
      </c>
      <c r="AW217" s="18">
        <f>'Adroit Sales Summary'!AW217+'Asst Agencies'!AW217+'STM Web Sales Summary'!AW217</f>
        <v>0</v>
      </c>
      <c r="AX217" s="18">
        <f>'Adroit Sales Summary'!AX217+'Asst Agencies'!AX217+'STM Web Sales Summary'!AX217</f>
        <v>2</v>
      </c>
      <c r="AY217" s="18">
        <f>'Adroit Sales Summary'!AY217+'Asst Agencies'!AY217+'STM Web Sales Summary'!AY217</f>
        <v>9</v>
      </c>
      <c r="AZ217" s="18">
        <f>'Adroit Sales Summary'!AZ217+'Asst Agencies'!AZ217+'STM Web Sales Summary'!AZ217</f>
        <v>2</v>
      </c>
      <c r="BA217" s="18">
        <f>SUM(BA211:BA216)</f>
        <v>225</v>
      </c>
      <c r="BC217" s="18">
        <f>'Adroit Sales Summary'!BB217+'Asst Agencies'!BB217+'Asst Agencies'!BJ217+'Asst Agencies'!BR217+'Asst Agencies'!BZ217+'Asst Agencies'!CH217+'Asst Agencies'!CP217+'STM Web Sales Summary'!BC217</f>
        <v>3</v>
      </c>
      <c r="BD217" s="18">
        <f>'Adroit Sales Summary'!BC217+'Asst Agencies'!BC217+'Asst Agencies'!BK217+'Asst Agencies'!BS217+'Asst Agencies'!CA217+'Asst Agencies'!CI217+'Asst Agencies'!CQ217+'STM Web Sales Summary'!BD217</f>
        <v>2</v>
      </c>
      <c r="BE217" s="18">
        <f>'Adroit Sales Summary'!BD217+'Asst Agencies'!BD217+'Asst Agencies'!BL217+'Asst Agencies'!BT217+'Asst Agencies'!CB217+'Asst Agencies'!CJ217+'Asst Agencies'!CR217+'STM Web Sales Summary'!BE217</f>
        <v>10</v>
      </c>
      <c r="BF217" s="18">
        <f>'Adroit Sales Summary'!BE217+'Asst Agencies'!BE217+'Asst Agencies'!BM217+'Asst Agencies'!BU217+'Asst Agencies'!CC217+'Asst Agencies'!CK217+'Asst Agencies'!CS217+'STM Web Sales Summary'!BF217</f>
        <v>4</v>
      </c>
      <c r="BG217" s="61">
        <f>'Adroit Sales Summary'!BF217+'Asst Agencies'!BF217+'Asst Agencies'!BN217+'Asst Agencies'!BV217+'Asst Agencies'!CD217+'Asst Agencies'!CL217+'Asst Agencies'!CT217+'STM Web Sales Summary'!BG217</f>
        <v>33</v>
      </c>
      <c r="BH217" s="32">
        <f>'Adroit Sales Summary'!BG217+'Asst Agencies'!BG217+'Asst Agencies'!BO217+'Asst Agencies'!BW217+'Asst Agencies'!CE217+'Asst Agencies'!CM217+'Asst Agencies'!CU217+'STM Web Sales Summary'!BH217</f>
        <v>12</v>
      </c>
      <c r="BI217" s="32">
        <f>'Adroit Sales Summary'!BH217+'Asst Agencies'!BH217+'Asst Agencies'!BP217+'Asst Agencies'!BX217+'Asst Agencies'!CF217+'Asst Agencies'!CN217+'Asst Agencies'!CV217+'STM Web Sales Summary'!BI217</f>
        <v>47</v>
      </c>
      <c r="BJ217" s="58">
        <f>'Adroit Sales Summary'!BI217+'Asst Agencies'!BI217+'Asst Agencies'!BQ217+'Asst Agencies'!BY217+'Asst Agencies'!CG217+'Asst Agencies'!CO217+'Asst Agencies'!CW217+'STM Web Sales Summary'!BJ217</f>
        <v>109</v>
      </c>
      <c r="BK217" s="18">
        <f>SUM(BK211:BK216)</f>
        <v>225</v>
      </c>
      <c r="BL217" s="18">
        <f>'Adroit Sales Summary'!BK217</f>
        <v>8</v>
      </c>
      <c r="BM217" s="18">
        <f t="shared" si="8"/>
        <v>217</v>
      </c>
    </row>
    <row r="218" spans="1:65" s="33" customFormat="1" x14ac:dyDescent="0.45">
      <c r="A218" s="87" t="s">
        <v>59</v>
      </c>
      <c r="B218" s="33">
        <f>'Adroit Sales Summary'!B218+'Asst Agencies'!B218+'STM Web Sales Summary'!B218</f>
        <v>22</v>
      </c>
      <c r="C218" s="33">
        <f>'Adroit Sales Summary'!C218+'Asst Agencies'!C218+'STM Web Sales Summary'!C218</f>
        <v>0</v>
      </c>
      <c r="D218" s="33">
        <f>'Adroit Sales Summary'!D218+'Asst Agencies'!D218+'STM Web Sales Summary'!D218</f>
        <v>44</v>
      </c>
      <c r="E218" s="33">
        <f>'Adroit Sales Summary'!E218+'Asst Agencies'!E218+'STM Web Sales Summary'!E218</f>
        <v>11</v>
      </c>
      <c r="F218" s="33">
        <f>'Adroit Sales Summary'!F218+'Asst Agencies'!F218+'STM Web Sales Summary'!F218</f>
        <v>0</v>
      </c>
      <c r="G218" s="33">
        <f>'Adroit Sales Summary'!G218+'Asst Agencies'!G218+'STM Web Sales Summary'!G218</f>
        <v>0</v>
      </c>
      <c r="H218" s="33">
        <f>'Adroit Sales Summary'!H218+'Asst Agencies'!H218+'STM Web Sales Summary'!H218</f>
        <v>0</v>
      </c>
      <c r="I218" s="33">
        <f>'Adroit Sales Summary'!I218+'Asst Agencies'!I218+'STM Web Sales Summary'!I218</f>
        <v>0</v>
      </c>
      <c r="J218" s="33">
        <f>'Adroit Sales Summary'!J218+'Asst Agencies'!J218+'STM Web Sales Summary'!J218</f>
        <v>8</v>
      </c>
      <c r="K218" s="33">
        <f>'Adroit Sales Summary'!K218+'Asst Agencies'!K218+'STM Web Sales Summary'!K218</f>
        <v>73</v>
      </c>
      <c r="L218" s="33">
        <f>'Adroit Sales Summary'!L218+'Asst Agencies'!L218+'STM Web Sales Summary'!L218</f>
        <v>72</v>
      </c>
      <c r="M218" s="33">
        <f>'Adroit Sales Summary'!M218+'Asst Agencies'!M218+'STM Web Sales Summary'!M218</f>
        <v>0</v>
      </c>
      <c r="N218" s="33">
        <f>'Adroit Sales Summary'!N218+'Asst Agencies'!N218+'STM Web Sales Summary'!N218</f>
        <v>0</v>
      </c>
      <c r="O218" s="33">
        <f>'Adroit Sales Summary'!O218+'Asst Agencies'!O218+'STM Web Sales Summary'!O218</f>
        <v>57</v>
      </c>
      <c r="P218" s="33">
        <f>'Adroit Sales Summary'!P218+'Asst Agencies'!P218+'STM Web Sales Summary'!P218</f>
        <v>4</v>
      </c>
      <c r="Q218" s="33">
        <f>'Adroit Sales Summary'!Q218+'Asst Agencies'!Q218+'STM Web Sales Summary'!Q218</f>
        <v>5</v>
      </c>
      <c r="R218" s="33">
        <f>'Adroit Sales Summary'!R218+'Asst Agencies'!R218+'STM Web Sales Summary'!R218</f>
        <v>0</v>
      </c>
      <c r="S218" s="33">
        <f>'Adroit Sales Summary'!S218+'Asst Agencies'!S218+'STM Web Sales Summary'!S218</f>
        <v>10</v>
      </c>
      <c r="T218" s="33">
        <f>'Adroit Sales Summary'!T218+'Asst Agencies'!T218+'STM Web Sales Summary'!T218</f>
        <v>0</v>
      </c>
      <c r="U218" s="33">
        <f>'Adroit Sales Summary'!U218+'Asst Agencies'!U218+'STM Web Sales Summary'!U218</f>
        <v>0</v>
      </c>
      <c r="V218" s="33">
        <f>'Adroit Sales Summary'!V218+'Asst Agencies'!V218+'STM Web Sales Summary'!V218</f>
        <v>0</v>
      </c>
      <c r="W218" s="33">
        <f>'Adroit Sales Summary'!W218+'Asst Agencies'!W218+'STM Web Sales Summary'!W218</f>
        <v>0</v>
      </c>
      <c r="X218" s="33">
        <f>'Adroit Sales Summary'!X218+'Asst Agencies'!X218+'STM Web Sales Summary'!X218</f>
        <v>38</v>
      </c>
      <c r="Y218" s="33">
        <f>'Adroit Sales Summary'!Y218+'Asst Agencies'!Y218+'STM Web Sales Summary'!Y218</f>
        <v>0</v>
      </c>
      <c r="Z218" s="33">
        <f>'Adroit Sales Summary'!Z218+'Asst Agencies'!Z218+'STM Web Sales Summary'!Z218</f>
        <v>6</v>
      </c>
      <c r="AA218" s="33">
        <f>'Adroit Sales Summary'!AA218+'Asst Agencies'!AA218+'STM Web Sales Summary'!AA218</f>
        <v>0</v>
      </c>
      <c r="AB218" s="33">
        <f>'Adroit Sales Summary'!AB218+'Asst Agencies'!AB218+'STM Web Sales Summary'!AB218</f>
        <v>0</v>
      </c>
      <c r="AC218" s="33">
        <f>'Adroit Sales Summary'!AC218+'Asst Agencies'!AC218+'STM Web Sales Summary'!AC218</f>
        <v>8</v>
      </c>
      <c r="AD218" s="33">
        <f>'Adroit Sales Summary'!AD218+'Asst Agencies'!AD218+'STM Web Sales Summary'!AD218</f>
        <v>0</v>
      </c>
      <c r="AE218" s="33">
        <f>'Adroit Sales Summary'!AE218+'Asst Agencies'!AE218+'STM Web Sales Summary'!AE218</f>
        <v>0</v>
      </c>
      <c r="AF218" s="33">
        <f>'Adroit Sales Summary'!AF218+'Asst Agencies'!AF218+'STM Web Sales Summary'!AF218</f>
        <v>0</v>
      </c>
      <c r="AG218" s="33">
        <f>'Adroit Sales Summary'!AG218+'Asst Agencies'!AG218+'STM Web Sales Summary'!AG218</f>
        <v>0</v>
      </c>
      <c r="AH218" s="33">
        <f>'Adroit Sales Summary'!AH218+'Asst Agencies'!AH218+'STM Web Sales Summary'!AH218</f>
        <v>0</v>
      </c>
      <c r="AI218" s="33">
        <f>'Adroit Sales Summary'!AI218+'Asst Agencies'!AI218+'STM Web Sales Summary'!AI218</f>
        <v>0</v>
      </c>
      <c r="AJ218" s="33">
        <f>'Adroit Sales Summary'!AJ218+'Asst Agencies'!AJ218+'STM Web Sales Summary'!AJ218</f>
        <v>0</v>
      </c>
      <c r="AK218" s="33">
        <f>'Adroit Sales Summary'!AK218+'Asst Agencies'!AK218+'STM Web Sales Summary'!AK218</f>
        <v>40</v>
      </c>
      <c r="AL218" s="33">
        <f>'Adroit Sales Summary'!AL218+'Asst Agencies'!AL218+'STM Web Sales Summary'!AL218</f>
        <v>11</v>
      </c>
      <c r="AM218" s="33">
        <f>'Adroit Sales Summary'!AM218+'Asst Agencies'!AM218+'STM Web Sales Summary'!AM218</f>
        <v>0</v>
      </c>
      <c r="AN218" s="33">
        <f>'Adroit Sales Summary'!AN218+'Asst Agencies'!AN218+'STM Web Sales Summary'!AN218</f>
        <v>56</v>
      </c>
      <c r="AO218" s="33">
        <f>'Adroit Sales Summary'!AO218+'Asst Agencies'!AO218+'STM Web Sales Summary'!AO218</f>
        <v>0</v>
      </c>
      <c r="AP218" s="33">
        <f>'Adroit Sales Summary'!AP218+'Asst Agencies'!AP218+'STM Web Sales Summary'!AP218</f>
        <v>0</v>
      </c>
      <c r="AQ218" s="33">
        <f>'Adroit Sales Summary'!AQ218+'Asst Agencies'!AQ218+'STM Web Sales Summary'!AQ218</f>
        <v>0</v>
      </c>
      <c r="AR218" s="33">
        <f>'Adroit Sales Summary'!AR218+'Asst Agencies'!AR218+'STM Web Sales Summary'!AR218</f>
        <v>37</v>
      </c>
      <c r="AS218" s="33">
        <f>'Adroit Sales Summary'!AS218+'Asst Agencies'!AS218+'STM Web Sales Summary'!AS218</f>
        <v>162</v>
      </c>
      <c r="AT218" s="33">
        <f>'Adroit Sales Summary'!AT218+'Asst Agencies'!AT218+'STM Web Sales Summary'!AT218</f>
        <v>0</v>
      </c>
      <c r="AU218" s="33">
        <f>'Adroit Sales Summary'!AU218+'Asst Agencies'!AU218+'STM Web Sales Summary'!AU218</f>
        <v>0</v>
      </c>
      <c r="AV218" s="33">
        <f>'Adroit Sales Summary'!AV218+'Asst Agencies'!AV218+'STM Web Sales Summary'!AV218</f>
        <v>37</v>
      </c>
      <c r="AW218" s="33">
        <f>'Adroit Sales Summary'!AW218+'Asst Agencies'!AW218+'STM Web Sales Summary'!AW218</f>
        <v>0</v>
      </c>
      <c r="AX218" s="33">
        <f>'Adroit Sales Summary'!AX218+'Asst Agencies'!AX218+'STM Web Sales Summary'!AX218</f>
        <v>7</v>
      </c>
      <c r="AY218" s="33">
        <f>'Adroit Sales Summary'!AY218+'Asst Agencies'!AY218+'STM Web Sales Summary'!AY218</f>
        <v>34</v>
      </c>
      <c r="AZ218" s="33">
        <f>'Adroit Sales Summary'!AZ218+'Asst Agencies'!AZ218+'STM Web Sales Summary'!AZ218</f>
        <v>4</v>
      </c>
      <c r="BA218" s="33">
        <f>BA217+BA210+BA202+BA194+BA186</f>
        <v>751</v>
      </c>
      <c r="BC218" s="33">
        <f>BC217+BC210+BC202+BC194+BC186</f>
        <v>9</v>
      </c>
      <c r="BD218" s="33">
        <f t="shared" ref="BD218:BJ218" si="10">BD217+BD210+BD202+BD194+BD186</f>
        <v>5</v>
      </c>
      <c r="BE218" s="33">
        <f t="shared" si="10"/>
        <v>41</v>
      </c>
      <c r="BF218" s="33">
        <f t="shared" si="10"/>
        <v>32</v>
      </c>
      <c r="BG218" s="80">
        <f t="shared" si="10"/>
        <v>90</v>
      </c>
      <c r="BH218" s="82">
        <f t="shared" si="10"/>
        <v>39</v>
      </c>
      <c r="BI218" s="82">
        <f t="shared" si="10"/>
        <v>184</v>
      </c>
      <c r="BJ218" s="81">
        <f t="shared" si="10"/>
        <v>344</v>
      </c>
      <c r="BK218" s="33">
        <f>BK217+BK210+BK202+BK194+BK186</f>
        <v>751</v>
      </c>
      <c r="BL218" s="33">
        <f>'Adroit Sales Summary'!BK218</f>
        <v>59</v>
      </c>
      <c r="BM218" s="33">
        <f t="shared" si="8"/>
        <v>692</v>
      </c>
    </row>
    <row r="219" spans="1:65" x14ac:dyDescent="0.45">
      <c r="A219" s="2">
        <v>42917</v>
      </c>
      <c r="B219" s="91">
        <f>'Adroit Sales Summary'!B219+'Asst Agencies'!B219+'STM Web Sales Summary'!B219</f>
        <v>0</v>
      </c>
      <c r="C219" s="91">
        <f>'Adroit Sales Summary'!C219+'Asst Agencies'!C219+'STM Web Sales Summary'!C219</f>
        <v>0</v>
      </c>
      <c r="D219" s="91">
        <f>'Adroit Sales Summary'!D219+'Asst Agencies'!D219+'STM Web Sales Summary'!D219</f>
        <v>1</v>
      </c>
      <c r="E219" s="91">
        <f>'Adroit Sales Summary'!E219+'Asst Agencies'!E219+'STM Web Sales Summary'!E219</f>
        <v>0</v>
      </c>
      <c r="F219" s="91">
        <f>'Adroit Sales Summary'!F219+'Asst Agencies'!F219+'STM Web Sales Summary'!F219</f>
        <v>0</v>
      </c>
      <c r="G219" s="91">
        <f>'Adroit Sales Summary'!G219+'Asst Agencies'!G219+'STM Web Sales Summary'!G219</f>
        <v>0</v>
      </c>
      <c r="H219" s="91">
        <f>'Adroit Sales Summary'!H219+'Asst Agencies'!H219+'STM Web Sales Summary'!H219</f>
        <v>0</v>
      </c>
      <c r="I219" s="91">
        <f>'Adroit Sales Summary'!I219+'Asst Agencies'!I219+'STM Web Sales Summary'!I219</f>
        <v>0</v>
      </c>
      <c r="J219" s="91">
        <f>'Adroit Sales Summary'!J219+'Asst Agencies'!J219+'STM Web Sales Summary'!J219</f>
        <v>0</v>
      </c>
      <c r="K219" s="91">
        <f>'Adroit Sales Summary'!K219+'Asst Agencies'!K219+'STM Web Sales Summary'!K219</f>
        <v>1</v>
      </c>
      <c r="L219" s="91">
        <f>'Adroit Sales Summary'!L219+'Asst Agencies'!L219+'STM Web Sales Summary'!L219</f>
        <v>0</v>
      </c>
      <c r="M219" s="91">
        <f>'Adroit Sales Summary'!M219+'Asst Agencies'!M219+'STM Web Sales Summary'!M219</f>
        <v>0</v>
      </c>
      <c r="N219" s="91">
        <f>'Adroit Sales Summary'!N219+'Asst Agencies'!N219+'STM Web Sales Summary'!N219</f>
        <v>0</v>
      </c>
      <c r="O219" s="91">
        <f>'Adroit Sales Summary'!O219+'Asst Agencies'!O219+'STM Web Sales Summary'!O219</f>
        <v>0</v>
      </c>
      <c r="P219" s="91">
        <f>'Adroit Sales Summary'!P219+'Asst Agencies'!P219+'STM Web Sales Summary'!P219</f>
        <v>0</v>
      </c>
      <c r="Q219" s="91">
        <f>'Adroit Sales Summary'!Q219+'Asst Agencies'!Q219+'STM Web Sales Summary'!Q219</f>
        <v>0</v>
      </c>
      <c r="R219" s="91">
        <f>'Adroit Sales Summary'!R219+'Asst Agencies'!R219+'STM Web Sales Summary'!R219</f>
        <v>0</v>
      </c>
      <c r="S219" s="91">
        <f>'Adroit Sales Summary'!S219+'Asst Agencies'!S219+'STM Web Sales Summary'!S219</f>
        <v>0</v>
      </c>
      <c r="T219" s="91">
        <f>'Adroit Sales Summary'!T219+'Asst Agencies'!T219+'STM Web Sales Summary'!T219</f>
        <v>0</v>
      </c>
      <c r="U219" s="91">
        <f>'Adroit Sales Summary'!U219+'Asst Agencies'!U219+'STM Web Sales Summary'!U219</f>
        <v>0</v>
      </c>
      <c r="V219" s="91">
        <f>'Adroit Sales Summary'!V219+'Asst Agencies'!V219+'STM Web Sales Summary'!V219</f>
        <v>0</v>
      </c>
      <c r="W219" s="91">
        <f>'Adroit Sales Summary'!W219+'Asst Agencies'!W219+'STM Web Sales Summary'!W219</f>
        <v>0</v>
      </c>
      <c r="X219" s="91">
        <f>'Adroit Sales Summary'!X219+'Asst Agencies'!X219+'STM Web Sales Summary'!X219</f>
        <v>1</v>
      </c>
      <c r="Y219" s="91">
        <f>'Adroit Sales Summary'!Y219+'Asst Agencies'!Y219+'STM Web Sales Summary'!Y219</f>
        <v>0</v>
      </c>
      <c r="Z219" s="91">
        <f>'Adroit Sales Summary'!Z219+'Asst Agencies'!Z219+'STM Web Sales Summary'!Z219</f>
        <v>0</v>
      </c>
      <c r="AA219" s="91">
        <f>'Adroit Sales Summary'!AA219+'Asst Agencies'!AA219+'STM Web Sales Summary'!AA219</f>
        <v>0</v>
      </c>
      <c r="AB219" s="91">
        <f>'Adroit Sales Summary'!AB219+'Asst Agencies'!AB219+'STM Web Sales Summary'!AB219</f>
        <v>0</v>
      </c>
      <c r="AC219" s="91">
        <f>'Adroit Sales Summary'!AC219+'Asst Agencies'!AC219+'STM Web Sales Summary'!AC219</f>
        <v>0</v>
      </c>
      <c r="AD219" s="91">
        <f>'Adroit Sales Summary'!AD219+'Asst Agencies'!AD219+'STM Web Sales Summary'!AD219</f>
        <v>0</v>
      </c>
      <c r="AE219" s="91">
        <f>'Adroit Sales Summary'!AE219+'Asst Agencies'!AE219+'STM Web Sales Summary'!AE219</f>
        <v>0</v>
      </c>
      <c r="AF219" s="91">
        <f>'Adroit Sales Summary'!AF219+'Asst Agencies'!AF219+'STM Web Sales Summary'!AF219</f>
        <v>0</v>
      </c>
      <c r="AG219" s="91">
        <f>'Adroit Sales Summary'!AG219+'Asst Agencies'!AG219+'STM Web Sales Summary'!AG219</f>
        <v>0</v>
      </c>
      <c r="AH219" s="91">
        <f>'Adroit Sales Summary'!AH219+'Asst Agencies'!AH219+'STM Web Sales Summary'!AH219</f>
        <v>0</v>
      </c>
      <c r="AI219" s="91">
        <f>'Adroit Sales Summary'!AI219+'Asst Agencies'!AI219+'STM Web Sales Summary'!AI219</f>
        <v>0</v>
      </c>
      <c r="AJ219" s="91">
        <f>'Adroit Sales Summary'!AJ219+'Asst Agencies'!AJ219+'STM Web Sales Summary'!AJ219</f>
        <v>0</v>
      </c>
      <c r="AK219" s="91">
        <f>'Adroit Sales Summary'!AK219+'Asst Agencies'!AK219+'STM Web Sales Summary'!AK219</f>
        <v>0</v>
      </c>
      <c r="AL219" s="91">
        <f>'Adroit Sales Summary'!AL219+'Asst Agencies'!AL219+'STM Web Sales Summary'!AL219</f>
        <v>0</v>
      </c>
      <c r="AM219" s="91">
        <f>'Adroit Sales Summary'!AM219+'Asst Agencies'!AM219+'STM Web Sales Summary'!AM219</f>
        <v>0</v>
      </c>
      <c r="AN219" s="91">
        <f>'Adroit Sales Summary'!AN219+'Asst Agencies'!AN219+'STM Web Sales Summary'!AN219</f>
        <v>1</v>
      </c>
      <c r="AO219" s="91">
        <f>'Adroit Sales Summary'!AO219+'Asst Agencies'!AO219+'STM Web Sales Summary'!AO219</f>
        <v>0</v>
      </c>
      <c r="AP219" s="91">
        <f>'Adroit Sales Summary'!AP219+'Asst Agencies'!AP219+'STM Web Sales Summary'!AP219</f>
        <v>0</v>
      </c>
      <c r="AQ219" s="91">
        <f>'Adroit Sales Summary'!AQ219+'Asst Agencies'!AQ219+'STM Web Sales Summary'!AQ219</f>
        <v>0</v>
      </c>
      <c r="AR219" s="91">
        <f>'Adroit Sales Summary'!AR219+'Asst Agencies'!AR219+'STM Web Sales Summary'!AR219</f>
        <v>0</v>
      </c>
      <c r="AS219" s="91">
        <f>'Adroit Sales Summary'!AS219+'Asst Agencies'!AS219+'STM Web Sales Summary'!AS219</f>
        <v>2</v>
      </c>
      <c r="AT219" s="91">
        <f>'Adroit Sales Summary'!AT219+'Asst Agencies'!AT219+'STM Web Sales Summary'!AT219</f>
        <v>0</v>
      </c>
      <c r="AU219" s="91">
        <f>'Adroit Sales Summary'!AU219+'Asst Agencies'!AU219+'STM Web Sales Summary'!AU219</f>
        <v>0</v>
      </c>
      <c r="AV219" s="91">
        <f>'Adroit Sales Summary'!AV219+'Asst Agencies'!AV219+'STM Web Sales Summary'!AV219</f>
        <v>0</v>
      </c>
      <c r="AW219" s="91">
        <f>'Adroit Sales Summary'!AW219+'Asst Agencies'!AW219+'STM Web Sales Summary'!AW219</f>
        <v>0</v>
      </c>
      <c r="AX219" s="91">
        <f>'Adroit Sales Summary'!AX219+'Asst Agencies'!AX219+'STM Web Sales Summary'!AX219</f>
        <v>0</v>
      </c>
      <c r="AY219" s="91">
        <f>'Adroit Sales Summary'!AY219+'Asst Agencies'!AY219+'STM Web Sales Summary'!AY219</f>
        <v>0</v>
      </c>
      <c r="AZ219" s="91">
        <f>'Adroit Sales Summary'!AZ219+'Asst Agencies'!AZ219+'STM Web Sales Summary'!AZ219</f>
        <v>0</v>
      </c>
      <c r="BA219" s="14">
        <f>'Adroit Sales Summary'!BA219+'Asst Agencies'!BA219+'STM Web Sales Summary'!BA219</f>
        <v>6</v>
      </c>
      <c r="BC219" s="91">
        <f>'Adroit Sales Summary'!BB219+'Asst Agencies'!BB219+'Asst Agencies'!BJ219+'Asst Agencies'!BR219+'Asst Agencies'!BZ219+'Asst Agencies'!CH219+'Asst Agencies'!CP219+'STM Web Sales Summary'!BC219</f>
        <v>0</v>
      </c>
      <c r="BD219" s="91">
        <f>'Adroit Sales Summary'!BC219+'Asst Agencies'!BC219+'Asst Agencies'!BK219+'Asst Agencies'!BS219+'Asst Agencies'!CA219+'Asst Agencies'!CI219+'Asst Agencies'!CQ219+'STM Web Sales Summary'!BD219</f>
        <v>0</v>
      </c>
      <c r="BE219" s="91">
        <f>'Adroit Sales Summary'!BD219+'Asst Agencies'!BD219+'Asst Agencies'!BL219+'Asst Agencies'!BT219+'Asst Agencies'!CB219+'Asst Agencies'!CJ219+'Asst Agencies'!CR219+'STM Web Sales Summary'!BE219</f>
        <v>1</v>
      </c>
      <c r="BF219" s="91">
        <f>'Adroit Sales Summary'!BE219+'Asst Agencies'!BE219+'Asst Agencies'!BM219+'Asst Agencies'!BU219+'Asst Agencies'!CC219+'Asst Agencies'!CK219+'Asst Agencies'!CS219+'STM Web Sales Summary'!BF219</f>
        <v>0</v>
      </c>
      <c r="BG219" s="60">
        <f>'Adroit Sales Summary'!BF219+'Asst Agencies'!BF219+'Asst Agencies'!BN219+'Asst Agencies'!BV219+'Asst Agencies'!CD219+'Asst Agencies'!CL219+'Asst Agencies'!CT219+'STM Web Sales Summary'!BG219</f>
        <v>2</v>
      </c>
      <c r="BH219" s="29">
        <f>'Adroit Sales Summary'!BG219+'Asst Agencies'!BG219+'Asst Agencies'!BO219+'Asst Agencies'!BW219+'Asst Agencies'!CE219+'Asst Agencies'!CM219+'Asst Agencies'!CU219+'STM Web Sales Summary'!BH219</f>
        <v>0</v>
      </c>
      <c r="BI219" s="29">
        <f>'Adroit Sales Summary'!BH219+'Asst Agencies'!BH219+'Asst Agencies'!BP219+'Asst Agencies'!BX219+'Asst Agencies'!CF219+'Asst Agencies'!CN219+'Asst Agencies'!CV219+'STM Web Sales Summary'!BI219</f>
        <v>2</v>
      </c>
      <c r="BJ219" s="57">
        <f>'Adroit Sales Summary'!BI219+'Asst Agencies'!BI219+'Asst Agencies'!BQ219+'Asst Agencies'!BY219+'Asst Agencies'!CG219+'Asst Agencies'!CO219+'Asst Agencies'!CW219+'STM Web Sales Summary'!BJ219</f>
        <v>1</v>
      </c>
      <c r="BK219" s="14">
        <f t="shared" si="7"/>
        <v>6</v>
      </c>
      <c r="BL219" s="91">
        <f>'Adroit Sales Summary'!BK219</f>
        <v>0</v>
      </c>
      <c r="BM219" s="91">
        <f t="shared" si="8"/>
        <v>6</v>
      </c>
    </row>
    <row r="220" spans="1:65" x14ac:dyDescent="0.45">
      <c r="A220" s="2">
        <v>42918</v>
      </c>
      <c r="B220" s="91">
        <f>'Adroit Sales Summary'!B220+'Asst Agencies'!B220+'STM Web Sales Summary'!B220</f>
        <v>0</v>
      </c>
      <c r="C220" s="91">
        <f>'Adroit Sales Summary'!C220+'Asst Agencies'!C220+'STM Web Sales Summary'!C220</f>
        <v>0</v>
      </c>
      <c r="D220" s="91">
        <f>'Adroit Sales Summary'!D220+'Asst Agencies'!D220+'STM Web Sales Summary'!D220</f>
        <v>0</v>
      </c>
      <c r="E220" s="91">
        <f>'Adroit Sales Summary'!E220+'Asst Agencies'!E220+'STM Web Sales Summary'!E220</f>
        <v>0</v>
      </c>
      <c r="F220" s="91">
        <f>'Adroit Sales Summary'!F220+'Asst Agencies'!F220+'STM Web Sales Summary'!F220</f>
        <v>0</v>
      </c>
      <c r="G220" s="91">
        <f>'Adroit Sales Summary'!G220+'Asst Agencies'!G220+'STM Web Sales Summary'!G220</f>
        <v>0</v>
      </c>
      <c r="H220" s="91">
        <f>'Adroit Sales Summary'!H220+'Asst Agencies'!H220+'STM Web Sales Summary'!H220</f>
        <v>0</v>
      </c>
      <c r="I220" s="91">
        <f>'Adroit Sales Summary'!I220+'Asst Agencies'!I220+'STM Web Sales Summary'!I220</f>
        <v>0</v>
      </c>
      <c r="J220" s="91">
        <f>'Adroit Sales Summary'!J220+'Asst Agencies'!J220+'STM Web Sales Summary'!J220</f>
        <v>0</v>
      </c>
      <c r="K220" s="91">
        <f>'Adroit Sales Summary'!K220+'Asst Agencies'!K220+'STM Web Sales Summary'!K220</f>
        <v>0</v>
      </c>
      <c r="L220" s="91">
        <f>'Adroit Sales Summary'!L220+'Asst Agencies'!L220+'STM Web Sales Summary'!L220</f>
        <v>1</v>
      </c>
      <c r="M220" s="91">
        <f>'Adroit Sales Summary'!M220+'Asst Agencies'!M220+'STM Web Sales Summary'!M220</f>
        <v>0</v>
      </c>
      <c r="N220" s="91">
        <f>'Adroit Sales Summary'!N220+'Asst Agencies'!N220+'STM Web Sales Summary'!N220</f>
        <v>0</v>
      </c>
      <c r="O220" s="91">
        <f>'Adroit Sales Summary'!O220+'Asst Agencies'!O220+'STM Web Sales Summary'!O220</f>
        <v>1</v>
      </c>
      <c r="P220" s="91">
        <f>'Adroit Sales Summary'!P220+'Asst Agencies'!P220+'STM Web Sales Summary'!P220</f>
        <v>0</v>
      </c>
      <c r="Q220" s="91">
        <f>'Adroit Sales Summary'!Q220+'Asst Agencies'!Q220+'STM Web Sales Summary'!Q220</f>
        <v>0</v>
      </c>
      <c r="R220" s="91">
        <f>'Adroit Sales Summary'!R220+'Asst Agencies'!R220+'STM Web Sales Summary'!R220</f>
        <v>0</v>
      </c>
      <c r="S220" s="91">
        <f>'Adroit Sales Summary'!S220+'Asst Agencies'!S220+'STM Web Sales Summary'!S220</f>
        <v>0</v>
      </c>
      <c r="T220" s="91">
        <f>'Adroit Sales Summary'!T220+'Asst Agencies'!T220+'STM Web Sales Summary'!T220</f>
        <v>0</v>
      </c>
      <c r="U220" s="91">
        <f>'Adroit Sales Summary'!U220+'Asst Agencies'!U220+'STM Web Sales Summary'!U220</f>
        <v>0</v>
      </c>
      <c r="V220" s="91">
        <f>'Adroit Sales Summary'!V220+'Asst Agencies'!V220+'STM Web Sales Summary'!V220</f>
        <v>0</v>
      </c>
      <c r="W220" s="91">
        <f>'Adroit Sales Summary'!W220+'Asst Agencies'!W220+'STM Web Sales Summary'!W220</f>
        <v>0</v>
      </c>
      <c r="X220" s="91">
        <f>'Adroit Sales Summary'!X220+'Asst Agencies'!X220+'STM Web Sales Summary'!X220</f>
        <v>0</v>
      </c>
      <c r="Y220" s="91">
        <f>'Adroit Sales Summary'!Y220+'Asst Agencies'!Y220+'STM Web Sales Summary'!Y220</f>
        <v>0</v>
      </c>
      <c r="Z220" s="91">
        <f>'Adroit Sales Summary'!Z220+'Asst Agencies'!Z220+'STM Web Sales Summary'!Z220</f>
        <v>0</v>
      </c>
      <c r="AA220" s="91">
        <f>'Adroit Sales Summary'!AA220+'Asst Agencies'!AA220+'STM Web Sales Summary'!AA220</f>
        <v>0</v>
      </c>
      <c r="AB220" s="91">
        <f>'Adroit Sales Summary'!AB220+'Asst Agencies'!AB220+'STM Web Sales Summary'!AB220</f>
        <v>0</v>
      </c>
      <c r="AC220" s="91">
        <f>'Adroit Sales Summary'!AC220+'Asst Agencies'!AC220+'STM Web Sales Summary'!AC220</f>
        <v>0</v>
      </c>
      <c r="AD220" s="91">
        <f>'Adroit Sales Summary'!AD220+'Asst Agencies'!AD220+'STM Web Sales Summary'!AD220</f>
        <v>0</v>
      </c>
      <c r="AE220" s="91">
        <f>'Adroit Sales Summary'!AE220+'Asst Agencies'!AE220+'STM Web Sales Summary'!AE220</f>
        <v>0</v>
      </c>
      <c r="AF220" s="91">
        <f>'Adroit Sales Summary'!AF220+'Asst Agencies'!AF220+'STM Web Sales Summary'!AF220</f>
        <v>0</v>
      </c>
      <c r="AG220" s="91">
        <f>'Adroit Sales Summary'!AG220+'Asst Agencies'!AG220+'STM Web Sales Summary'!AG220</f>
        <v>0</v>
      </c>
      <c r="AH220" s="91">
        <f>'Adroit Sales Summary'!AH220+'Asst Agencies'!AH220+'STM Web Sales Summary'!AH220</f>
        <v>0</v>
      </c>
      <c r="AI220" s="91">
        <f>'Adroit Sales Summary'!AI220+'Asst Agencies'!AI220+'STM Web Sales Summary'!AI220</f>
        <v>0</v>
      </c>
      <c r="AJ220" s="91">
        <f>'Adroit Sales Summary'!AJ220+'Asst Agencies'!AJ220+'STM Web Sales Summary'!AJ220</f>
        <v>0</v>
      </c>
      <c r="AK220" s="91">
        <f>'Adroit Sales Summary'!AK220+'Asst Agencies'!AK220+'STM Web Sales Summary'!AK220</f>
        <v>0</v>
      </c>
      <c r="AL220" s="91">
        <f>'Adroit Sales Summary'!AL220+'Asst Agencies'!AL220+'STM Web Sales Summary'!AL220</f>
        <v>0</v>
      </c>
      <c r="AM220" s="91">
        <f>'Adroit Sales Summary'!AM220+'Asst Agencies'!AM220+'STM Web Sales Summary'!AM220</f>
        <v>0</v>
      </c>
      <c r="AN220" s="91">
        <f>'Adroit Sales Summary'!AN220+'Asst Agencies'!AN220+'STM Web Sales Summary'!AN220</f>
        <v>0</v>
      </c>
      <c r="AO220" s="91">
        <f>'Adroit Sales Summary'!AO220+'Asst Agencies'!AO220+'STM Web Sales Summary'!AO220</f>
        <v>0</v>
      </c>
      <c r="AP220" s="91">
        <f>'Adroit Sales Summary'!AP220+'Asst Agencies'!AP220+'STM Web Sales Summary'!AP220</f>
        <v>0</v>
      </c>
      <c r="AQ220" s="91">
        <f>'Adroit Sales Summary'!AQ220+'Asst Agencies'!AQ220+'STM Web Sales Summary'!AQ220</f>
        <v>0</v>
      </c>
      <c r="AR220" s="91">
        <f>'Adroit Sales Summary'!AR220+'Asst Agencies'!AR220+'STM Web Sales Summary'!AR220</f>
        <v>0</v>
      </c>
      <c r="AS220" s="91">
        <f>'Adroit Sales Summary'!AS220+'Asst Agencies'!AS220+'STM Web Sales Summary'!AS220</f>
        <v>2</v>
      </c>
      <c r="AT220" s="91">
        <f>'Adroit Sales Summary'!AT220+'Asst Agencies'!AT220+'STM Web Sales Summary'!AT220</f>
        <v>0</v>
      </c>
      <c r="AU220" s="91">
        <f>'Adroit Sales Summary'!AU220+'Asst Agencies'!AU220+'STM Web Sales Summary'!AU220</f>
        <v>0</v>
      </c>
      <c r="AV220" s="91">
        <f>'Adroit Sales Summary'!AV220+'Asst Agencies'!AV220+'STM Web Sales Summary'!AV220</f>
        <v>0</v>
      </c>
      <c r="AW220" s="91">
        <f>'Adroit Sales Summary'!AW220+'Asst Agencies'!AW220+'STM Web Sales Summary'!AW220</f>
        <v>0</v>
      </c>
      <c r="AX220" s="91">
        <f>'Adroit Sales Summary'!AX220+'Asst Agencies'!AX220+'STM Web Sales Summary'!AX220</f>
        <v>0</v>
      </c>
      <c r="AY220" s="91">
        <f>'Adroit Sales Summary'!AY220+'Asst Agencies'!AY220+'STM Web Sales Summary'!AY220</f>
        <v>0</v>
      </c>
      <c r="AZ220" s="91">
        <f>'Adroit Sales Summary'!AZ220+'Asst Agencies'!AZ220+'STM Web Sales Summary'!AZ220</f>
        <v>0</v>
      </c>
      <c r="BA220" s="14">
        <f>'Adroit Sales Summary'!BA220+'Asst Agencies'!BA220+'STM Web Sales Summary'!BA220</f>
        <v>4</v>
      </c>
      <c r="BC220" s="91">
        <f>'Adroit Sales Summary'!BB220+'Asst Agencies'!BB220+'Asst Agencies'!BJ220+'Asst Agencies'!BR220+'Asst Agencies'!BZ220+'Asst Agencies'!CH220+'Asst Agencies'!CP220+'STM Web Sales Summary'!BC220</f>
        <v>1</v>
      </c>
      <c r="BD220" s="91">
        <f>'Adroit Sales Summary'!BC220+'Asst Agencies'!BC220+'Asst Agencies'!BK220+'Asst Agencies'!BS220+'Asst Agencies'!CA220+'Asst Agencies'!CI220+'Asst Agencies'!CQ220+'STM Web Sales Summary'!BD220</f>
        <v>0</v>
      </c>
      <c r="BE220" s="91">
        <f>'Adroit Sales Summary'!BD220+'Asst Agencies'!BD220+'Asst Agencies'!BL220+'Asst Agencies'!BT220+'Asst Agencies'!CB220+'Asst Agencies'!CJ220+'Asst Agencies'!CR220+'STM Web Sales Summary'!BE220</f>
        <v>2</v>
      </c>
      <c r="BF220" s="91">
        <f>'Adroit Sales Summary'!BE220+'Asst Agencies'!BE220+'Asst Agencies'!BM220+'Asst Agencies'!BU220+'Asst Agencies'!CC220+'Asst Agencies'!CK220+'Asst Agencies'!CS220+'STM Web Sales Summary'!BF220</f>
        <v>0</v>
      </c>
      <c r="BG220" s="60">
        <f>'Adroit Sales Summary'!BF220+'Asst Agencies'!BF220+'Asst Agencies'!BN220+'Asst Agencies'!BV220+'Asst Agencies'!CD220+'Asst Agencies'!CL220+'Asst Agencies'!CT220+'STM Web Sales Summary'!BG220</f>
        <v>0</v>
      </c>
      <c r="BH220" s="29">
        <f>'Adroit Sales Summary'!BG220+'Asst Agencies'!BG220+'Asst Agencies'!BO220+'Asst Agencies'!BW220+'Asst Agencies'!CE220+'Asst Agencies'!CM220+'Asst Agencies'!CU220+'STM Web Sales Summary'!BH220</f>
        <v>0</v>
      </c>
      <c r="BI220" s="29">
        <f>'Adroit Sales Summary'!BH220+'Asst Agencies'!BH220+'Asst Agencies'!BP220+'Asst Agencies'!BX220+'Asst Agencies'!CF220+'Asst Agencies'!CN220+'Asst Agencies'!CV220+'STM Web Sales Summary'!BI220</f>
        <v>1</v>
      </c>
      <c r="BJ220" s="57">
        <f>'Adroit Sales Summary'!BI220+'Asst Agencies'!BI220+'Asst Agencies'!BQ220+'Asst Agencies'!BY220+'Asst Agencies'!CG220+'Asst Agencies'!CO220+'Asst Agencies'!CW220+'STM Web Sales Summary'!BJ220</f>
        <v>0</v>
      </c>
      <c r="BK220" s="14">
        <f t="shared" si="7"/>
        <v>4</v>
      </c>
      <c r="BL220" s="91">
        <f>'Adroit Sales Summary'!BK220</f>
        <v>0</v>
      </c>
      <c r="BM220" s="91">
        <f t="shared" si="8"/>
        <v>4</v>
      </c>
    </row>
    <row r="221" spans="1:65" x14ac:dyDescent="0.45">
      <c r="A221" s="2">
        <v>42919</v>
      </c>
      <c r="B221" s="91">
        <f>'Adroit Sales Summary'!B221+'Asst Agencies'!B221+'STM Web Sales Summary'!B221</f>
        <v>0</v>
      </c>
      <c r="C221" s="91">
        <f>'Adroit Sales Summary'!C221+'Asst Agencies'!C221+'STM Web Sales Summary'!C221</f>
        <v>0</v>
      </c>
      <c r="D221" s="91">
        <f>'Adroit Sales Summary'!D221+'Asst Agencies'!D221+'STM Web Sales Summary'!D221</f>
        <v>0</v>
      </c>
      <c r="E221" s="91">
        <f>'Adroit Sales Summary'!E221+'Asst Agencies'!E221+'STM Web Sales Summary'!E221</f>
        <v>0</v>
      </c>
      <c r="F221" s="91">
        <f>'Adroit Sales Summary'!F221+'Asst Agencies'!F221+'STM Web Sales Summary'!F221</f>
        <v>0</v>
      </c>
      <c r="G221" s="91">
        <f>'Adroit Sales Summary'!G221+'Asst Agencies'!G221+'STM Web Sales Summary'!G221</f>
        <v>0</v>
      </c>
      <c r="H221" s="91">
        <f>'Adroit Sales Summary'!H221+'Asst Agencies'!H221+'STM Web Sales Summary'!H221</f>
        <v>0</v>
      </c>
      <c r="I221" s="91">
        <f>'Adroit Sales Summary'!I221+'Asst Agencies'!I221+'STM Web Sales Summary'!I221</f>
        <v>0</v>
      </c>
      <c r="J221" s="91">
        <f>'Adroit Sales Summary'!J221+'Asst Agencies'!J221+'STM Web Sales Summary'!J221</f>
        <v>0</v>
      </c>
      <c r="K221" s="91">
        <f>'Adroit Sales Summary'!K221+'Asst Agencies'!K221+'STM Web Sales Summary'!K221</f>
        <v>0</v>
      </c>
      <c r="L221" s="91">
        <f>'Adroit Sales Summary'!L221+'Asst Agencies'!L221+'STM Web Sales Summary'!L221</f>
        <v>0</v>
      </c>
      <c r="M221" s="91">
        <f>'Adroit Sales Summary'!M221+'Asst Agencies'!M221+'STM Web Sales Summary'!M221</f>
        <v>0</v>
      </c>
      <c r="N221" s="91">
        <f>'Adroit Sales Summary'!N221+'Asst Agencies'!N221+'STM Web Sales Summary'!N221</f>
        <v>0</v>
      </c>
      <c r="O221" s="91">
        <f>'Adroit Sales Summary'!O221+'Asst Agencies'!O221+'STM Web Sales Summary'!O221</f>
        <v>0</v>
      </c>
      <c r="P221" s="91">
        <f>'Adroit Sales Summary'!P221+'Asst Agencies'!P221+'STM Web Sales Summary'!P221</f>
        <v>0</v>
      </c>
      <c r="Q221" s="91">
        <f>'Adroit Sales Summary'!Q221+'Asst Agencies'!Q221+'STM Web Sales Summary'!Q221</f>
        <v>0</v>
      </c>
      <c r="R221" s="91">
        <f>'Adroit Sales Summary'!R221+'Asst Agencies'!R221+'STM Web Sales Summary'!R221</f>
        <v>0</v>
      </c>
      <c r="S221" s="91">
        <f>'Adroit Sales Summary'!S221+'Asst Agencies'!S221+'STM Web Sales Summary'!S221</f>
        <v>0</v>
      </c>
      <c r="T221" s="91">
        <f>'Adroit Sales Summary'!T221+'Asst Agencies'!T221+'STM Web Sales Summary'!T221</f>
        <v>0</v>
      </c>
      <c r="U221" s="91">
        <f>'Adroit Sales Summary'!U221+'Asst Agencies'!U221+'STM Web Sales Summary'!U221</f>
        <v>0</v>
      </c>
      <c r="V221" s="91">
        <f>'Adroit Sales Summary'!V221+'Asst Agencies'!V221+'STM Web Sales Summary'!V221</f>
        <v>0</v>
      </c>
      <c r="W221" s="91">
        <f>'Adroit Sales Summary'!W221+'Asst Agencies'!W221+'STM Web Sales Summary'!W221</f>
        <v>0</v>
      </c>
      <c r="X221" s="91">
        <f>'Adroit Sales Summary'!X221+'Asst Agencies'!X221+'STM Web Sales Summary'!X221</f>
        <v>0</v>
      </c>
      <c r="Y221" s="91">
        <f>'Adroit Sales Summary'!Y221+'Asst Agencies'!Y221+'STM Web Sales Summary'!Y221</f>
        <v>0</v>
      </c>
      <c r="Z221" s="91">
        <f>'Adroit Sales Summary'!Z221+'Asst Agencies'!Z221+'STM Web Sales Summary'!Z221</f>
        <v>0</v>
      </c>
      <c r="AA221" s="91">
        <f>'Adroit Sales Summary'!AA221+'Asst Agencies'!AA221+'STM Web Sales Summary'!AA221</f>
        <v>0</v>
      </c>
      <c r="AB221" s="91">
        <f>'Adroit Sales Summary'!AB221+'Asst Agencies'!AB221+'STM Web Sales Summary'!AB221</f>
        <v>0</v>
      </c>
      <c r="AC221" s="91">
        <f>'Adroit Sales Summary'!AC221+'Asst Agencies'!AC221+'STM Web Sales Summary'!AC221</f>
        <v>0</v>
      </c>
      <c r="AD221" s="91">
        <f>'Adroit Sales Summary'!AD221+'Asst Agencies'!AD221+'STM Web Sales Summary'!AD221</f>
        <v>0</v>
      </c>
      <c r="AE221" s="91">
        <f>'Adroit Sales Summary'!AE221+'Asst Agencies'!AE221+'STM Web Sales Summary'!AE221</f>
        <v>0</v>
      </c>
      <c r="AF221" s="91">
        <f>'Adroit Sales Summary'!AF221+'Asst Agencies'!AF221+'STM Web Sales Summary'!AF221</f>
        <v>0</v>
      </c>
      <c r="AG221" s="91">
        <f>'Adroit Sales Summary'!AG221+'Asst Agencies'!AG221+'STM Web Sales Summary'!AG221</f>
        <v>0</v>
      </c>
      <c r="AH221" s="91">
        <f>'Adroit Sales Summary'!AH221+'Asst Agencies'!AH221+'STM Web Sales Summary'!AH221</f>
        <v>0</v>
      </c>
      <c r="AI221" s="91">
        <f>'Adroit Sales Summary'!AI221+'Asst Agencies'!AI221+'STM Web Sales Summary'!AI221</f>
        <v>0</v>
      </c>
      <c r="AJ221" s="91">
        <f>'Adroit Sales Summary'!AJ221+'Asst Agencies'!AJ221+'STM Web Sales Summary'!AJ221</f>
        <v>0</v>
      </c>
      <c r="AK221" s="91">
        <f>'Adroit Sales Summary'!AK221+'Asst Agencies'!AK221+'STM Web Sales Summary'!AK221</f>
        <v>0</v>
      </c>
      <c r="AL221" s="91">
        <f>'Adroit Sales Summary'!AL221+'Asst Agencies'!AL221+'STM Web Sales Summary'!AL221</f>
        <v>0</v>
      </c>
      <c r="AM221" s="91">
        <f>'Adroit Sales Summary'!AM221+'Asst Agencies'!AM221+'STM Web Sales Summary'!AM221</f>
        <v>0</v>
      </c>
      <c r="AN221" s="91">
        <f>'Adroit Sales Summary'!AN221+'Asst Agencies'!AN221+'STM Web Sales Summary'!AN221</f>
        <v>0</v>
      </c>
      <c r="AO221" s="91">
        <f>'Adroit Sales Summary'!AO221+'Asst Agencies'!AO221+'STM Web Sales Summary'!AO221</f>
        <v>0</v>
      </c>
      <c r="AP221" s="91">
        <f>'Adroit Sales Summary'!AP221+'Asst Agencies'!AP221+'STM Web Sales Summary'!AP221</f>
        <v>0</v>
      </c>
      <c r="AQ221" s="91">
        <f>'Adroit Sales Summary'!AQ221+'Asst Agencies'!AQ221+'STM Web Sales Summary'!AQ221</f>
        <v>0</v>
      </c>
      <c r="AR221" s="91">
        <f>'Adroit Sales Summary'!AR221+'Asst Agencies'!AR221+'STM Web Sales Summary'!AR221</f>
        <v>0</v>
      </c>
      <c r="AS221" s="91">
        <f>'Adroit Sales Summary'!AS221+'Asst Agencies'!AS221+'STM Web Sales Summary'!AS221</f>
        <v>0</v>
      </c>
      <c r="AT221" s="91">
        <f>'Adroit Sales Summary'!AT221+'Asst Agencies'!AT221+'STM Web Sales Summary'!AT221</f>
        <v>0</v>
      </c>
      <c r="AU221" s="91">
        <f>'Adroit Sales Summary'!AU221+'Asst Agencies'!AU221+'STM Web Sales Summary'!AU221</f>
        <v>0</v>
      </c>
      <c r="AV221" s="91">
        <f>'Adroit Sales Summary'!AV221+'Asst Agencies'!AV221+'STM Web Sales Summary'!AV221</f>
        <v>0</v>
      </c>
      <c r="AW221" s="91">
        <f>'Adroit Sales Summary'!AW221+'Asst Agencies'!AW221+'STM Web Sales Summary'!AW221</f>
        <v>0</v>
      </c>
      <c r="AX221" s="91">
        <f>'Adroit Sales Summary'!AX221+'Asst Agencies'!AX221+'STM Web Sales Summary'!AX221</f>
        <v>0</v>
      </c>
      <c r="AY221" s="91">
        <f>'Adroit Sales Summary'!AY221+'Asst Agencies'!AY221+'STM Web Sales Summary'!AY221</f>
        <v>0</v>
      </c>
      <c r="AZ221" s="91">
        <f>'Adroit Sales Summary'!AZ221+'Asst Agencies'!AZ221+'STM Web Sales Summary'!AZ221</f>
        <v>0</v>
      </c>
      <c r="BA221" s="14">
        <f>'Adroit Sales Summary'!BA221+'Asst Agencies'!BA221+'STM Web Sales Summary'!BA221</f>
        <v>0</v>
      </c>
      <c r="BC221" s="91">
        <f>'Adroit Sales Summary'!BB221+'Asst Agencies'!BB221+'Asst Agencies'!BJ221+'Asst Agencies'!BR221+'Asst Agencies'!BZ221+'Asst Agencies'!CH221+'Asst Agencies'!CP221+'STM Web Sales Summary'!BC221</f>
        <v>0</v>
      </c>
      <c r="BD221" s="91">
        <f>'Adroit Sales Summary'!BC221+'Asst Agencies'!BC221+'Asst Agencies'!BK221+'Asst Agencies'!BS221+'Asst Agencies'!CA221+'Asst Agencies'!CI221+'Asst Agencies'!CQ221+'STM Web Sales Summary'!BD221</f>
        <v>0</v>
      </c>
      <c r="BE221" s="91">
        <f>'Adroit Sales Summary'!BD221+'Asst Agencies'!BD221+'Asst Agencies'!BL221+'Asst Agencies'!BT221+'Asst Agencies'!CB221+'Asst Agencies'!CJ221+'Asst Agencies'!CR221+'STM Web Sales Summary'!BE221</f>
        <v>0</v>
      </c>
      <c r="BF221" s="91">
        <f>'Adroit Sales Summary'!BE221+'Asst Agencies'!BE221+'Asst Agencies'!BM221+'Asst Agencies'!BU221+'Asst Agencies'!CC221+'Asst Agencies'!CK221+'Asst Agencies'!CS221+'STM Web Sales Summary'!BF221</f>
        <v>0</v>
      </c>
      <c r="BG221" s="60">
        <f>'Adroit Sales Summary'!BF221+'Asst Agencies'!BF221+'Asst Agencies'!BN221+'Asst Agencies'!BV221+'Asst Agencies'!CD221+'Asst Agencies'!CL221+'Asst Agencies'!CT221+'STM Web Sales Summary'!BG221</f>
        <v>0</v>
      </c>
      <c r="BH221" s="29">
        <f>'Adroit Sales Summary'!BG221+'Asst Agencies'!BG221+'Asst Agencies'!BO221+'Asst Agencies'!BW221+'Asst Agencies'!CE221+'Asst Agencies'!CM221+'Asst Agencies'!CU221+'STM Web Sales Summary'!BH221</f>
        <v>0</v>
      </c>
      <c r="BI221" s="29">
        <f>'Adroit Sales Summary'!BH221+'Asst Agencies'!BH221+'Asst Agencies'!BP221+'Asst Agencies'!BX221+'Asst Agencies'!CF221+'Asst Agencies'!CN221+'Asst Agencies'!CV221+'STM Web Sales Summary'!BI221</f>
        <v>0</v>
      </c>
      <c r="BJ221" s="57">
        <f>'Adroit Sales Summary'!BI221+'Asst Agencies'!BI221+'Asst Agencies'!BQ221+'Asst Agencies'!BY221+'Asst Agencies'!CG221+'Asst Agencies'!CO221+'Asst Agencies'!CW221+'STM Web Sales Summary'!BJ221</f>
        <v>0</v>
      </c>
      <c r="BK221" s="14">
        <f t="shared" si="7"/>
        <v>0</v>
      </c>
      <c r="BL221" s="91">
        <f>'Adroit Sales Summary'!BK221</f>
        <v>0</v>
      </c>
      <c r="BM221" s="91">
        <f t="shared" si="8"/>
        <v>0</v>
      </c>
    </row>
    <row r="222" spans="1:65" x14ac:dyDescent="0.45">
      <c r="A222" s="2">
        <v>42920</v>
      </c>
      <c r="B222" s="91">
        <f>'Adroit Sales Summary'!B222+'Asst Agencies'!B222+'STM Web Sales Summary'!B222</f>
        <v>0</v>
      </c>
      <c r="C222" s="91">
        <f>'Adroit Sales Summary'!C222+'Asst Agencies'!C222+'STM Web Sales Summary'!C222</f>
        <v>0</v>
      </c>
      <c r="D222" s="91">
        <f>'Adroit Sales Summary'!D222+'Asst Agencies'!D222+'STM Web Sales Summary'!D222</f>
        <v>0</v>
      </c>
      <c r="E222" s="91">
        <f>'Adroit Sales Summary'!E222+'Asst Agencies'!E222+'STM Web Sales Summary'!E222</f>
        <v>0</v>
      </c>
      <c r="F222" s="91">
        <f>'Adroit Sales Summary'!F222+'Asst Agencies'!F222+'STM Web Sales Summary'!F222</f>
        <v>0</v>
      </c>
      <c r="G222" s="91">
        <f>'Adroit Sales Summary'!G222+'Asst Agencies'!G222+'STM Web Sales Summary'!G222</f>
        <v>0</v>
      </c>
      <c r="H222" s="91">
        <f>'Adroit Sales Summary'!H222+'Asst Agencies'!H222+'STM Web Sales Summary'!H222</f>
        <v>0</v>
      </c>
      <c r="I222" s="91">
        <f>'Adroit Sales Summary'!I222+'Asst Agencies'!I222+'STM Web Sales Summary'!I222</f>
        <v>0</v>
      </c>
      <c r="J222" s="91">
        <f>'Adroit Sales Summary'!J222+'Asst Agencies'!J222+'STM Web Sales Summary'!J222</f>
        <v>0</v>
      </c>
      <c r="K222" s="91">
        <f>'Adroit Sales Summary'!K222+'Asst Agencies'!K222+'STM Web Sales Summary'!K222</f>
        <v>0</v>
      </c>
      <c r="L222" s="91">
        <f>'Adroit Sales Summary'!L222+'Asst Agencies'!L222+'STM Web Sales Summary'!L222</f>
        <v>0</v>
      </c>
      <c r="M222" s="91">
        <f>'Adroit Sales Summary'!M222+'Asst Agencies'!M222+'STM Web Sales Summary'!M222</f>
        <v>0</v>
      </c>
      <c r="N222" s="91">
        <f>'Adroit Sales Summary'!N222+'Asst Agencies'!N222+'STM Web Sales Summary'!N222</f>
        <v>0</v>
      </c>
      <c r="O222" s="91">
        <f>'Adroit Sales Summary'!O222+'Asst Agencies'!O222+'STM Web Sales Summary'!O222</f>
        <v>0</v>
      </c>
      <c r="P222" s="91">
        <f>'Adroit Sales Summary'!P222+'Asst Agencies'!P222+'STM Web Sales Summary'!P222</f>
        <v>0</v>
      </c>
      <c r="Q222" s="91">
        <f>'Adroit Sales Summary'!Q222+'Asst Agencies'!Q222+'STM Web Sales Summary'!Q222</f>
        <v>0</v>
      </c>
      <c r="R222" s="91">
        <f>'Adroit Sales Summary'!R222+'Asst Agencies'!R222+'STM Web Sales Summary'!R222</f>
        <v>0</v>
      </c>
      <c r="S222" s="91">
        <f>'Adroit Sales Summary'!S222+'Asst Agencies'!S222+'STM Web Sales Summary'!S222</f>
        <v>0</v>
      </c>
      <c r="T222" s="91">
        <f>'Adroit Sales Summary'!T222+'Asst Agencies'!T222+'STM Web Sales Summary'!T222</f>
        <v>0</v>
      </c>
      <c r="U222" s="91">
        <f>'Adroit Sales Summary'!U222+'Asst Agencies'!U222+'STM Web Sales Summary'!U222</f>
        <v>0</v>
      </c>
      <c r="V222" s="91">
        <f>'Adroit Sales Summary'!V222+'Asst Agencies'!V222+'STM Web Sales Summary'!V222</f>
        <v>0</v>
      </c>
      <c r="W222" s="91">
        <f>'Adroit Sales Summary'!W222+'Asst Agencies'!W222+'STM Web Sales Summary'!W222</f>
        <v>0</v>
      </c>
      <c r="X222" s="91">
        <f>'Adroit Sales Summary'!X222+'Asst Agencies'!X222+'STM Web Sales Summary'!X222</f>
        <v>0</v>
      </c>
      <c r="Y222" s="91">
        <f>'Adroit Sales Summary'!Y222+'Asst Agencies'!Y222+'STM Web Sales Summary'!Y222</f>
        <v>0</v>
      </c>
      <c r="Z222" s="91">
        <f>'Adroit Sales Summary'!Z222+'Asst Agencies'!Z222+'STM Web Sales Summary'!Z222</f>
        <v>0</v>
      </c>
      <c r="AA222" s="91">
        <f>'Adroit Sales Summary'!AA222+'Asst Agencies'!AA222+'STM Web Sales Summary'!AA222</f>
        <v>0</v>
      </c>
      <c r="AB222" s="91">
        <f>'Adroit Sales Summary'!AB222+'Asst Agencies'!AB222+'STM Web Sales Summary'!AB222</f>
        <v>0</v>
      </c>
      <c r="AC222" s="91">
        <f>'Adroit Sales Summary'!AC222+'Asst Agencies'!AC222+'STM Web Sales Summary'!AC222</f>
        <v>0</v>
      </c>
      <c r="AD222" s="91">
        <f>'Adroit Sales Summary'!AD222+'Asst Agencies'!AD222+'STM Web Sales Summary'!AD222</f>
        <v>0</v>
      </c>
      <c r="AE222" s="91">
        <f>'Adroit Sales Summary'!AE222+'Asst Agencies'!AE222+'STM Web Sales Summary'!AE222</f>
        <v>0</v>
      </c>
      <c r="AF222" s="91">
        <f>'Adroit Sales Summary'!AF222+'Asst Agencies'!AF222+'STM Web Sales Summary'!AF222</f>
        <v>0</v>
      </c>
      <c r="AG222" s="91">
        <f>'Adroit Sales Summary'!AG222+'Asst Agencies'!AG222+'STM Web Sales Summary'!AG222</f>
        <v>0</v>
      </c>
      <c r="AH222" s="91">
        <f>'Adroit Sales Summary'!AH222+'Asst Agencies'!AH222+'STM Web Sales Summary'!AH222</f>
        <v>0</v>
      </c>
      <c r="AI222" s="91">
        <f>'Adroit Sales Summary'!AI222+'Asst Agencies'!AI222+'STM Web Sales Summary'!AI222</f>
        <v>0</v>
      </c>
      <c r="AJ222" s="91">
        <f>'Adroit Sales Summary'!AJ222+'Asst Agencies'!AJ222+'STM Web Sales Summary'!AJ222</f>
        <v>0</v>
      </c>
      <c r="AK222" s="91">
        <f>'Adroit Sales Summary'!AK222+'Asst Agencies'!AK222+'STM Web Sales Summary'!AK222</f>
        <v>0</v>
      </c>
      <c r="AL222" s="91">
        <f>'Adroit Sales Summary'!AL222+'Asst Agencies'!AL222+'STM Web Sales Summary'!AL222</f>
        <v>0</v>
      </c>
      <c r="AM222" s="91">
        <f>'Adroit Sales Summary'!AM222+'Asst Agencies'!AM222+'STM Web Sales Summary'!AM222</f>
        <v>0</v>
      </c>
      <c r="AN222" s="91">
        <f>'Adroit Sales Summary'!AN222+'Asst Agencies'!AN222+'STM Web Sales Summary'!AN222</f>
        <v>0</v>
      </c>
      <c r="AO222" s="91">
        <f>'Adroit Sales Summary'!AO222+'Asst Agencies'!AO222+'STM Web Sales Summary'!AO222</f>
        <v>0</v>
      </c>
      <c r="AP222" s="91">
        <f>'Adroit Sales Summary'!AP222+'Asst Agencies'!AP222+'STM Web Sales Summary'!AP222</f>
        <v>0</v>
      </c>
      <c r="AQ222" s="91">
        <f>'Adroit Sales Summary'!AQ222+'Asst Agencies'!AQ222+'STM Web Sales Summary'!AQ222</f>
        <v>0</v>
      </c>
      <c r="AR222" s="91">
        <f>'Adroit Sales Summary'!AR222+'Asst Agencies'!AR222+'STM Web Sales Summary'!AR222</f>
        <v>0</v>
      </c>
      <c r="AS222" s="91">
        <f>'Adroit Sales Summary'!AS222+'Asst Agencies'!AS222+'STM Web Sales Summary'!AS222</f>
        <v>0</v>
      </c>
      <c r="AT222" s="91">
        <f>'Adroit Sales Summary'!AT222+'Asst Agencies'!AT222+'STM Web Sales Summary'!AT222</f>
        <v>0</v>
      </c>
      <c r="AU222" s="91">
        <f>'Adroit Sales Summary'!AU222+'Asst Agencies'!AU222+'STM Web Sales Summary'!AU222</f>
        <v>0</v>
      </c>
      <c r="AV222" s="91">
        <f>'Adroit Sales Summary'!AV222+'Asst Agencies'!AV222+'STM Web Sales Summary'!AV222</f>
        <v>0</v>
      </c>
      <c r="AW222" s="91">
        <f>'Adroit Sales Summary'!AW222+'Asst Agencies'!AW222+'STM Web Sales Summary'!AW222</f>
        <v>0</v>
      </c>
      <c r="AX222" s="91">
        <f>'Adroit Sales Summary'!AX222+'Asst Agencies'!AX222+'STM Web Sales Summary'!AX222</f>
        <v>0</v>
      </c>
      <c r="AY222" s="91">
        <f>'Adroit Sales Summary'!AY222+'Asst Agencies'!AY222+'STM Web Sales Summary'!AY222</f>
        <v>0</v>
      </c>
      <c r="AZ222" s="91">
        <f>'Adroit Sales Summary'!AZ222+'Asst Agencies'!AZ222+'STM Web Sales Summary'!AZ222</f>
        <v>0</v>
      </c>
      <c r="BA222" s="14">
        <f>'Adroit Sales Summary'!BA222+'Asst Agencies'!BA222+'STM Web Sales Summary'!BA222</f>
        <v>0</v>
      </c>
      <c r="BC222" s="91">
        <f>'Adroit Sales Summary'!BB222+'Asst Agencies'!BB222+'Asst Agencies'!BJ222+'Asst Agencies'!BR222+'Asst Agencies'!BZ222+'Asst Agencies'!CH222+'Asst Agencies'!CP222+'STM Web Sales Summary'!BC222</f>
        <v>0</v>
      </c>
      <c r="BD222" s="91">
        <f>'Adroit Sales Summary'!BC222+'Asst Agencies'!BC222+'Asst Agencies'!BK222+'Asst Agencies'!BS222+'Asst Agencies'!CA222+'Asst Agencies'!CI222+'Asst Agencies'!CQ222+'STM Web Sales Summary'!BD222</f>
        <v>0</v>
      </c>
      <c r="BE222" s="91">
        <f>'Adroit Sales Summary'!BD222+'Asst Agencies'!BD222+'Asst Agencies'!BL222+'Asst Agencies'!BT222+'Asst Agencies'!CB222+'Asst Agencies'!CJ222+'Asst Agencies'!CR222+'STM Web Sales Summary'!BE222</f>
        <v>0</v>
      </c>
      <c r="BF222" s="91">
        <f>'Adroit Sales Summary'!BE222+'Asst Agencies'!BE222+'Asst Agencies'!BM222+'Asst Agencies'!BU222+'Asst Agencies'!CC222+'Asst Agencies'!CK222+'Asst Agencies'!CS222+'STM Web Sales Summary'!BF222</f>
        <v>0</v>
      </c>
      <c r="BG222" s="60">
        <f>'Adroit Sales Summary'!BF222+'Asst Agencies'!BF222+'Asst Agencies'!BN222+'Asst Agencies'!BV222+'Asst Agencies'!CD222+'Asst Agencies'!CL222+'Asst Agencies'!CT222+'STM Web Sales Summary'!BG222</f>
        <v>0</v>
      </c>
      <c r="BH222" s="29">
        <f>'Adroit Sales Summary'!BG222+'Asst Agencies'!BG222+'Asst Agencies'!BO222+'Asst Agencies'!BW222+'Asst Agencies'!CE222+'Asst Agencies'!CM222+'Asst Agencies'!CU222+'STM Web Sales Summary'!BH222</f>
        <v>0</v>
      </c>
      <c r="BI222" s="29">
        <f>'Adroit Sales Summary'!BH222+'Asst Agencies'!BH222+'Asst Agencies'!BP222+'Asst Agencies'!BX222+'Asst Agencies'!CF222+'Asst Agencies'!CN222+'Asst Agencies'!CV222+'STM Web Sales Summary'!BI222</f>
        <v>0</v>
      </c>
      <c r="BJ222" s="57">
        <f>'Adroit Sales Summary'!BI222+'Asst Agencies'!BI222+'Asst Agencies'!BQ222+'Asst Agencies'!BY222+'Asst Agencies'!CG222+'Asst Agencies'!CO222+'Asst Agencies'!CW222+'STM Web Sales Summary'!BJ222</f>
        <v>0</v>
      </c>
      <c r="BK222" s="14">
        <f t="shared" si="7"/>
        <v>0</v>
      </c>
      <c r="BL222" s="91">
        <f>'Adroit Sales Summary'!BK222</f>
        <v>0</v>
      </c>
      <c r="BM222" s="91">
        <f t="shared" si="8"/>
        <v>0</v>
      </c>
    </row>
    <row r="223" spans="1:65" x14ac:dyDescent="0.45">
      <c r="A223" s="2">
        <v>42921</v>
      </c>
      <c r="B223" s="91">
        <f>'Adroit Sales Summary'!B223+'Asst Agencies'!B223+'STM Web Sales Summary'!B223</f>
        <v>0</v>
      </c>
      <c r="C223" s="91">
        <f>'Adroit Sales Summary'!C223+'Asst Agencies'!C223+'STM Web Sales Summary'!C223</f>
        <v>0</v>
      </c>
      <c r="D223" s="91">
        <f>'Adroit Sales Summary'!D223+'Asst Agencies'!D223+'STM Web Sales Summary'!D223</f>
        <v>0</v>
      </c>
      <c r="E223" s="91">
        <f>'Adroit Sales Summary'!E223+'Asst Agencies'!E223+'STM Web Sales Summary'!E223</f>
        <v>0</v>
      </c>
      <c r="F223" s="91">
        <f>'Adroit Sales Summary'!F223+'Asst Agencies'!F223+'STM Web Sales Summary'!F223</f>
        <v>0</v>
      </c>
      <c r="G223" s="91">
        <f>'Adroit Sales Summary'!G223+'Asst Agencies'!G223+'STM Web Sales Summary'!G223</f>
        <v>0</v>
      </c>
      <c r="H223" s="91">
        <f>'Adroit Sales Summary'!H223+'Asst Agencies'!H223+'STM Web Sales Summary'!H223</f>
        <v>0</v>
      </c>
      <c r="I223" s="91">
        <f>'Adroit Sales Summary'!I223+'Asst Agencies'!I223+'STM Web Sales Summary'!I223</f>
        <v>0</v>
      </c>
      <c r="J223" s="91">
        <f>'Adroit Sales Summary'!J223+'Asst Agencies'!J223+'STM Web Sales Summary'!J223</f>
        <v>0</v>
      </c>
      <c r="K223" s="91">
        <f>'Adroit Sales Summary'!K223+'Asst Agencies'!K223+'STM Web Sales Summary'!K223</f>
        <v>0</v>
      </c>
      <c r="L223" s="91">
        <f>'Adroit Sales Summary'!L223+'Asst Agencies'!L223+'STM Web Sales Summary'!L223</f>
        <v>0</v>
      </c>
      <c r="M223" s="91">
        <f>'Adroit Sales Summary'!M223+'Asst Agencies'!M223+'STM Web Sales Summary'!M223</f>
        <v>0</v>
      </c>
      <c r="N223" s="91">
        <f>'Adroit Sales Summary'!N223+'Asst Agencies'!N223+'STM Web Sales Summary'!N223</f>
        <v>0</v>
      </c>
      <c r="O223" s="91">
        <f>'Adroit Sales Summary'!O223+'Asst Agencies'!O223+'STM Web Sales Summary'!O223</f>
        <v>0</v>
      </c>
      <c r="P223" s="91">
        <f>'Adroit Sales Summary'!P223+'Asst Agencies'!P223+'STM Web Sales Summary'!P223</f>
        <v>0</v>
      </c>
      <c r="Q223" s="91">
        <f>'Adroit Sales Summary'!Q223+'Asst Agencies'!Q223+'STM Web Sales Summary'!Q223</f>
        <v>0</v>
      </c>
      <c r="R223" s="91">
        <f>'Adroit Sales Summary'!R223+'Asst Agencies'!R223+'STM Web Sales Summary'!R223</f>
        <v>0</v>
      </c>
      <c r="S223" s="91">
        <f>'Adroit Sales Summary'!S223+'Asst Agencies'!S223+'STM Web Sales Summary'!S223</f>
        <v>0</v>
      </c>
      <c r="T223" s="91">
        <f>'Adroit Sales Summary'!T223+'Asst Agencies'!T223+'STM Web Sales Summary'!T223</f>
        <v>0</v>
      </c>
      <c r="U223" s="91">
        <f>'Adroit Sales Summary'!U223+'Asst Agencies'!U223+'STM Web Sales Summary'!U223</f>
        <v>0</v>
      </c>
      <c r="V223" s="91">
        <f>'Adroit Sales Summary'!V223+'Asst Agencies'!V223+'STM Web Sales Summary'!V223</f>
        <v>0</v>
      </c>
      <c r="W223" s="91">
        <f>'Adroit Sales Summary'!W223+'Asst Agencies'!W223+'STM Web Sales Summary'!W223</f>
        <v>0</v>
      </c>
      <c r="X223" s="91">
        <f>'Adroit Sales Summary'!X223+'Asst Agencies'!X223+'STM Web Sales Summary'!X223</f>
        <v>0</v>
      </c>
      <c r="Y223" s="91">
        <f>'Adroit Sales Summary'!Y223+'Asst Agencies'!Y223+'STM Web Sales Summary'!Y223</f>
        <v>0</v>
      </c>
      <c r="Z223" s="91">
        <f>'Adroit Sales Summary'!Z223+'Asst Agencies'!Z223+'STM Web Sales Summary'!Z223</f>
        <v>0</v>
      </c>
      <c r="AA223" s="91">
        <f>'Adroit Sales Summary'!AA223+'Asst Agencies'!AA223+'STM Web Sales Summary'!AA223</f>
        <v>0</v>
      </c>
      <c r="AB223" s="91">
        <f>'Adroit Sales Summary'!AB223+'Asst Agencies'!AB223+'STM Web Sales Summary'!AB223</f>
        <v>0</v>
      </c>
      <c r="AC223" s="91">
        <f>'Adroit Sales Summary'!AC223+'Asst Agencies'!AC223+'STM Web Sales Summary'!AC223</f>
        <v>0</v>
      </c>
      <c r="AD223" s="91">
        <f>'Adroit Sales Summary'!AD223+'Asst Agencies'!AD223+'STM Web Sales Summary'!AD223</f>
        <v>0</v>
      </c>
      <c r="AE223" s="91">
        <f>'Adroit Sales Summary'!AE223+'Asst Agencies'!AE223+'STM Web Sales Summary'!AE223</f>
        <v>0</v>
      </c>
      <c r="AF223" s="91">
        <f>'Adroit Sales Summary'!AF223+'Asst Agencies'!AF223+'STM Web Sales Summary'!AF223</f>
        <v>0</v>
      </c>
      <c r="AG223" s="91">
        <f>'Adroit Sales Summary'!AG223+'Asst Agencies'!AG223+'STM Web Sales Summary'!AG223</f>
        <v>0</v>
      </c>
      <c r="AH223" s="91">
        <f>'Adroit Sales Summary'!AH223+'Asst Agencies'!AH223+'STM Web Sales Summary'!AH223</f>
        <v>0</v>
      </c>
      <c r="AI223" s="91">
        <f>'Adroit Sales Summary'!AI223+'Asst Agencies'!AI223+'STM Web Sales Summary'!AI223</f>
        <v>0</v>
      </c>
      <c r="AJ223" s="91">
        <f>'Adroit Sales Summary'!AJ223+'Asst Agencies'!AJ223+'STM Web Sales Summary'!AJ223</f>
        <v>0</v>
      </c>
      <c r="AK223" s="91">
        <f>'Adroit Sales Summary'!AK223+'Asst Agencies'!AK223+'STM Web Sales Summary'!AK223</f>
        <v>0</v>
      </c>
      <c r="AL223" s="91">
        <f>'Adroit Sales Summary'!AL223+'Asst Agencies'!AL223+'STM Web Sales Summary'!AL223</f>
        <v>0</v>
      </c>
      <c r="AM223" s="91">
        <f>'Adroit Sales Summary'!AM223+'Asst Agencies'!AM223+'STM Web Sales Summary'!AM223</f>
        <v>0</v>
      </c>
      <c r="AN223" s="91">
        <f>'Adroit Sales Summary'!AN223+'Asst Agencies'!AN223+'STM Web Sales Summary'!AN223</f>
        <v>0</v>
      </c>
      <c r="AO223" s="91">
        <f>'Adroit Sales Summary'!AO223+'Asst Agencies'!AO223+'STM Web Sales Summary'!AO223</f>
        <v>0</v>
      </c>
      <c r="AP223" s="91">
        <f>'Adroit Sales Summary'!AP223+'Asst Agencies'!AP223+'STM Web Sales Summary'!AP223</f>
        <v>0</v>
      </c>
      <c r="AQ223" s="91">
        <f>'Adroit Sales Summary'!AQ223+'Asst Agencies'!AQ223+'STM Web Sales Summary'!AQ223</f>
        <v>0</v>
      </c>
      <c r="AR223" s="91">
        <f>'Adroit Sales Summary'!AR223+'Asst Agencies'!AR223+'STM Web Sales Summary'!AR223</f>
        <v>0</v>
      </c>
      <c r="AS223" s="91">
        <f>'Adroit Sales Summary'!AS223+'Asst Agencies'!AS223+'STM Web Sales Summary'!AS223</f>
        <v>0</v>
      </c>
      <c r="AT223" s="91">
        <f>'Adroit Sales Summary'!AT223+'Asst Agencies'!AT223+'STM Web Sales Summary'!AT223</f>
        <v>0</v>
      </c>
      <c r="AU223" s="91">
        <f>'Adroit Sales Summary'!AU223+'Asst Agencies'!AU223+'STM Web Sales Summary'!AU223</f>
        <v>0</v>
      </c>
      <c r="AV223" s="91">
        <f>'Adroit Sales Summary'!AV223+'Asst Agencies'!AV223+'STM Web Sales Summary'!AV223</f>
        <v>0</v>
      </c>
      <c r="AW223" s="91">
        <f>'Adroit Sales Summary'!AW223+'Asst Agencies'!AW223+'STM Web Sales Summary'!AW223</f>
        <v>0</v>
      </c>
      <c r="AX223" s="91">
        <f>'Adroit Sales Summary'!AX223+'Asst Agencies'!AX223+'STM Web Sales Summary'!AX223</f>
        <v>0</v>
      </c>
      <c r="AY223" s="91">
        <f>'Adroit Sales Summary'!AY223+'Asst Agencies'!AY223+'STM Web Sales Summary'!AY223</f>
        <v>0</v>
      </c>
      <c r="AZ223" s="91">
        <f>'Adroit Sales Summary'!AZ223+'Asst Agencies'!AZ223+'STM Web Sales Summary'!AZ223</f>
        <v>0</v>
      </c>
      <c r="BA223" s="14">
        <f>'Adroit Sales Summary'!BA223+'Asst Agencies'!BA223+'STM Web Sales Summary'!BA223</f>
        <v>0</v>
      </c>
      <c r="BC223" s="91">
        <f>'Adroit Sales Summary'!BB223+'Asst Agencies'!BB223+'Asst Agencies'!BJ223+'Asst Agencies'!BR223+'Asst Agencies'!BZ223+'Asst Agencies'!CH223+'Asst Agencies'!CP223+'STM Web Sales Summary'!BC223</f>
        <v>0</v>
      </c>
      <c r="BD223" s="91">
        <f>'Adroit Sales Summary'!BC223+'Asst Agencies'!BC223+'Asst Agencies'!BK223+'Asst Agencies'!BS223+'Asst Agencies'!CA223+'Asst Agencies'!CI223+'Asst Agencies'!CQ223+'STM Web Sales Summary'!BD223</f>
        <v>0</v>
      </c>
      <c r="BE223" s="91">
        <f>'Adroit Sales Summary'!BD223+'Asst Agencies'!BD223+'Asst Agencies'!BL223+'Asst Agencies'!BT223+'Asst Agencies'!CB223+'Asst Agencies'!CJ223+'Asst Agencies'!CR223+'STM Web Sales Summary'!BE223</f>
        <v>0</v>
      </c>
      <c r="BF223" s="91">
        <f>'Adroit Sales Summary'!BE223+'Asst Agencies'!BE223+'Asst Agencies'!BM223+'Asst Agencies'!BU223+'Asst Agencies'!CC223+'Asst Agencies'!CK223+'Asst Agencies'!CS223+'STM Web Sales Summary'!BF223</f>
        <v>0</v>
      </c>
      <c r="BG223" s="60">
        <f>'Adroit Sales Summary'!BF223+'Asst Agencies'!BF223+'Asst Agencies'!BN223+'Asst Agencies'!BV223+'Asst Agencies'!CD223+'Asst Agencies'!CL223+'Asst Agencies'!CT223+'STM Web Sales Summary'!BG223</f>
        <v>0</v>
      </c>
      <c r="BH223" s="29">
        <f>'Adroit Sales Summary'!BG223+'Asst Agencies'!BG223+'Asst Agencies'!BO223+'Asst Agencies'!BW223+'Asst Agencies'!CE223+'Asst Agencies'!CM223+'Asst Agencies'!CU223+'STM Web Sales Summary'!BH223</f>
        <v>0</v>
      </c>
      <c r="BI223" s="29">
        <f>'Adroit Sales Summary'!BH223+'Asst Agencies'!BH223+'Asst Agencies'!BP223+'Asst Agencies'!BX223+'Asst Agencies'!CF223+'Asst Agencies'!CN223+'Asst Agencies'!CV223+'STM Web Sales Summary'!BI223</f>
        <v>0</v>
      </c>
      <c r="BJ223" s="57">
        <f>'Adroit Sales Summary'!BI223+'Asst Agencies'!BI223+'Asst Agencies'!BQ223+'Asst Agencies'!BY223+'Asst Agencies'!CG223+'Asst Agencies'!CO223+'Asst Agencies'!CW223+'STM Web Sales Summary'!BJ223</f>
        <v>0</v>
      </c>
      <c r="BK223" s="14">
        <f t="shared" si="7"/>
        <v>0</v>
      </c>
      <c r="BL223" s="91">
        <f>'Adroit Sales Summary'!BK223</f>
        <v>0</v>
      </c>
      <c r="BM223" s="91">
        <f t="shared" si="8"/>
        <v>0</v>
      </c>
    </row>
    <row r="224" spans="1:65" x14ac:dyDescent="0.45">
      <c r="A224" s="2">
        <v>42922</v>
      </c>
      <c r="B224" s="91">
        <f>'Adroit Sales Summary'!B224+'Asst Agencies'!B224+'STM Web Sales Summary'!B224</f>
        <v>0</v>
      </c>
      <c r="C224" s="91">
        <f>'Adroit Sales Summary'!C224+'Asst Agencies'!C224+'STM Web Sales Summary'!C224</f>
        <v>0</v>
      </c>
      <c r="D224" s="91">
        <f>'Adroit Sales Summary'!D224+'Asst Agencies'!D224+'STM Web Sales Summary'!D224</f>
        <v>0</v>
      </c>
      <c r="E224" s="91">
        <f>'Adroit Sales Summary'!E224+'Asst Agencies'!E224+'STM Web Sales Summary'!E224</f>
        <v>0</v>
      </c>
      <c r="F224" s="91">
        <f>'Adroit Sales Summary'!F224+'Asst Agencies'!F224+'STM Web Sales Summary'!F224</f>
        <v>0</v>
      </c>
      <c r="G224" s="91">
        <f>'Adroit Sales Summary'!G224+'Asst Agencies'!G224+'STM Web Sales Summary'!G224</f>
        <v>0</v>
      </c>
      <c r="H224" s="91">
        <f>'Adroit Sales Summary'!H224+'Asst Agencies'!H224+'STM Web Sales Summary'!H224</f>
        <v>0</v>
      </c>
      <c r="I224" s="91">
        <f>'Adroit Sales Summary'!I224+'Asst Agencies'!I224+'STM Web Sales Summary'!I224</f>
        <v>0</v>
      </c>
      <c r="J224" s="91">
        <f>'Adroit Sales Summary'!J224+'Asst Agencies'!J224+'STM Web Sales Summary'!J224</f>
        <v>0</v>
      </c>
      <c r="K224" s="91">
        <f>'Adroit Sales Summary'!K224+'Asst Agencies'!K224+'STM Web Sales Summary'!K224</f>
        <v>0</v>
      </c>
      <c r="L224" s="91">
        <f>'Adroit Sales Summary'!L224+'Asst Agencies'!L224+'STM Web Sales Summary'!L224</f>
        <v>0</v>
      </c>
      <c r="M224" s="91">
        <f>'Adroit Sales Summary'!M224+'Asst Agencies'!M224+'STM Web Sales Summary'!M224</f>
        <v>0</v>
      </c>
      <c r="N224" s="91">
        <f>'Adroit Sales Summary'!N224+'Asst Agencies'!N224+'STM Web Sales Summary'!N224</f>
        <v>0</v>
      </c>
      <c r="O224" s="91">
        <f>'Adroit Sales Summary'!O224+'Asst Agencies'!O224+'STM Web Sales Summary'!O224</f>
        <v>0</v>
      </c>
      <c r="P224" s="91">
        <f>'Adroit Sales Summary'!P224+'Asst Agencies'!P224+'STM Web Sales Summary'!P224</f>
        <v>0</v>
      </c>
      <c r="Q224" s="91">
        <f>'Adroit Sales Summary'!Q224+'Asst Agencies'!Q224+'STM Web Sales Summary'!Q224</f>
        <v>0</v>
      </c>
      <c r="R224" s="91">
        <f>'Adroit Sales Summary'!R224+'Asst Agencies'!R224+'STM Web Sales Summary'!R224</f>
        <v>0</v>
      </c>
      <c r="S224" s="91">
        <f>'Adroit Sales Summary'!S224+'Asst Agencies'!S224+'STM Web Sales Summary'!S224</f>
        <v>0</v>
      </c>
      <c r="T224" s="91">
        <f>'Adroit Sales Summary'!T224+'Asst Agencies'!T224+'STM Web Sales Summary'!T224</f>
        <v>0</v>
      </c>
      <c r="U224" s="91">
        <f>'Adroit Sales Summary'!U224+'Asst Agencies'!U224+'STM Web Sales Summary'!U224</f>
        <v>0</v>
      </c>
      <c r="V224" s="91">
        <f>'Adroit Sales Summary'!V224+'Asst Agencies'!V224+'STM Web Sales Summary'!V224</f>
        <v>0</v>
      </c>
      <c r="W224" s="91">
        <f>'Adroit Sales Summary'!W224+'Asst Agencies'!W224+'STM Web Sales Summary'!W224</f>
        <v>0</v>
      </c>
      <c r="X224" s="91">
        <f>'Adroit Sales Summary'!X224+'Asst Agencies'!X224+'STM Web Sales Summary'!X224</f>
        <v>0</v>
      </c>
      <c r="Y224" s="91">
        <f>'Adroit Sales Summary'!Y224+'Asst Agencies'!Y224+'STM Web Sales Summary'!Y224</f>
        <v>0</v>
      </c>
      <c r="Z224" s="91">
        <f>'Adroit Sales Summary'!Z224+'Asst Agencies'!Z224+'STM Web Sales Summary'!Z224</f>
        <v>0</v>
      </c>
      <c r="AA224" s="91">
        <f>'Adroit Sales Summary'!AA224+'Asst Agencies'!AA224+'STM Web Sales Summary'!AA224</f>
        <v>0</v>
      </c>
      <c r="AB224" s="91">
        <f>'Adroit Sales Summary'!AB224+'Asst Agencies'!AB224+'STM Web Sales Summary'!AB224</f>
        <v>0</v>
      </c>
      <c r="AC224" s="91">
        <f>'Adroit Sales Summary'!AC224+'Asst Agencies'!AC224+'STM Web Sales Summary'!AC224</f>
        <v>0</v>
      </c>
      <c r="AD224" s="91">
        <f>'Adroit Sales Summary'!AD224+'Asst Agencies'!AD224+'STM Web Sales Summary'!AD224</f>
        <v>0</v>
      </c>
      <c r="AE224" s="91">
        <f>'Adroit Sales Summary'!AE224+'Asst Agencies'!AE224+'STM Web Sales Summary'!AE224</f>
        <v>0</v>
      </c>
      <c r="AF224" s="91">
        <f>'Adroit Sales Summary'!AF224+'Asst Agencies'!AF224+'STM Web Sales Summary'!AF224</f>
        <v>0</v>
      </c>
      <c r="AG224" s="91">
        <f>'Adroit Sales Summary'!AG224+'Asst Agencies'!AG224+'STM Web Sales Summary'!AG224</f>
        <v>0</v>
      </c>
      <c r="AH224" s="91">
        <f>'Adroit Sales Summary'!AH224+'Asst Agencies'!AH224+'STM Web Sales Summary'!AH224</f>
        <v>0</v>
      </c>
      <c r="AI224" s="91">
        <f>'Adroit Sales Summary'!AI224+'Asst Agencies'!AI224+'STM Web Sales Summary'!AI224</f>
        <v>0</v>
      </c>
      <c r="AJ224" s="91">
        <f>'Adroit Sales Summary'!AJ224+'Asst Agencies'!AJ224+'STM Web Sales Summary'!AJ224</f>
        <v>0</v>
      </c>
      <c r="AK224" s="91">
        <f>'Adroit Sales Summary'!AK224+'Asst Agencies'!AK224+'STM Web Sales Summary'!AK224</f>
        <v>0</v>
      </c>
      <c r="AL224" s="91">
        <f>'Adroit Sales Summary'!AL224+'Asst Agencies'!AL224+'STM Web Sales Summary'!AL224</f>
        <v>0</v>
      </c>
      <c r="AM224" s="91">
        <f>'Adroit Sales Summary'!AM224+'Asst Agencies'!AM224+'STM Web Sales Summary'!AM224</f>
        <v>0</v>
      </c>
      <c r="AN224" s="91">
        <f>'Adroit Sales Summary'!AN224+'Asst Agencies'!AN224+'STM Web Sales Summary'!AN224</f>
        <v>0</v>
      </c>
      <c r="AO224" s="91">
        <f>'Adroit Sales Summary'!AO224+'Asst Agencies'!AO224+'STM Web Sales Summary'!AO224</f>
        <v>0</v>
      </c>
      <c r="AP224" s="91">
        <f>'Adroit Sales Summary'!AP224+'Asst Agencies'!AP224+'STM Web Sales Summary'!AP224</f>
        <v>0</v>
      </c>
      <c r="AQ224" s="91">
        <f>'Adroit Sales Summary'!AQ224+'Asst Agencies'!AQ224+'STM Web Sales Summary'!AQ224</f>
        <v>0</v>
      </c>
      <c r="AR224" s="91">
        <f>'Adroit Sales Summary'!AR224+'Asst Agencies'!AR224+'STM Web Sales Summary'!AR224</f>
        <v>0</v>
      </c>
      <c r="AS224" s="91">
        <f>'Adroit Sales Summary'!AS224+'Asst Agencies'!AS224+'STM Web Sales Summary'!AS224</f>
        <v>0</v>
      </c>
      <c r="AT224" s="91">
        <f>'Adroit Sales Summary'!AT224+'Asst Agencies'!AT224+'STM Web Sales Summary'!AT224</f>
        <v>0</v>
      </c>
      <c r="AU224" s="91">
        <f>'Adroit Sales Summary'!AU224+'Asst Agencies'!AU224+'STM Web Sales Summary'!AU224</f>
        <v>0</v>
      </c>
      <c r="AV224" s="91">
        <f>'Adroit Sales Summary'!AV224+'Asst Agencies'!AV224+'STM Web Sales Summary'!AV224</f>
        <v>0</v>
      </c>
      <c r="AW224" s="91">
        <f>'Adroit Sales Summary'!AW224+'Asst Agencies'!AW224+'STM Web Sales Summary'!AW224</f>
        <v>0</v>
      </c>
      <c r="AX224" s="91">
        <f>'Adroit Sales Summary'!AX224+'Asst Agencies'!AX224+'STM Web Sales Summary'!AX224</f>
        <v>0</v>
      </c>
      <c r="AY224" s="91">
        <f>'Adroit Sales Summary'!AY224+'Asst Agencies'!AY224+'STM Web Sales Summary'!AY224</f>
        <v>0</v>
      </c>
      <c r="AZ224" s="91">
        <f>'Adroit Sales Summary'!AZ224+'Asst Agencies'!AZ224+'STM Web Sales Summary'!AZ224</f>
        <v>0</v>
      </c>
      <c r="BA224" s="14">
        <f>'Adroit Sales Summary'!BA224+'Asst Agencies'!BA224+'STM Web Sales Summary'!BA224</f>
        <v>0</v>
      </c>
      <c r="BC224" s="91">
        <f>'Adroit Sales Summary'!BB224+'Asst Agencies'!BB224+'Asst Agencies'!BJ224+'Asst Agencies'!BR224+'Asst Agencies'!BZ224+'Asst Agencies'!CH224+'Asst Agencies'!CP224+'STM Web Sales Summary'!BC224</f>
        <v>0</v>
      </c>
      <c r="BD224" s="91">
        <f>'Adroit Sales Summary'!BC224+'Asst Agencies'!BC224+'Asst Agencies'!BK224+'Asst Agencies'!BS224+'Asst Agencies'!CA224+'Asst Agencies'!CI224+'Asst Agencies'!CQ224+'STM Web Sales Summary'!BD224</f>
        <v>0</v>
      </c>
      <c r="BE224" s="91">
        <f>'Adroit Sales Summary'!BD224+'Asst Agencies'!BD224+'Asst Agencies'!BL224+'Asst Agencies'!BT224+'Asst Agencies'!CB224+'Asst Agencies'!CJ224+'Asst Agencies'!CR224+'STM Web Sales Summary'!BE224</f>
        <v>0</v>
      </c>
      <c r="BF224" s="91">
        <f>'Adroit Sales Summary'!BE224+'Asst Agencies'!BE224+'Asst Agencies'!BM224+'Asst Agencies'!BU224+'Asst Agencies'!CC224+'Asst Agencies'!CK224+'Asst Agencies'!CS224+'STM Web Sales Summary'!BF224</f>
        <v>0</v>
      </c>
      <c r="BG224" s="60">
        <f>'Adroit Sales Summary'!BF224+'Asst Agencies'!BF224+'Asst Agencies'!BN224+'Asst Agencies'!BV224+'Asst Agencies'!CD224+'Asst Agencies'!CL224+'Asst Agencies'!CT224+'STM Web Sales Summary'!BG224</f>
        <v>0</v>
      </c>
      <c r="BH224" s="29">
        <f>'Adroit Sales Summary'!BG224+'Asst Agencies'!BG224+'Asst Agencies'!BO224+'Asst Agencies'!BW224+'Asst Agencies'!CE224+'Asst Agencies'!CM224+'Asst Agencies'!CU224+'STM Web Sales Summary'!BH224</f>
        <v>0</v>
      </c>
      <c r="BI224" s="29">
        <f>'Adroit Sales Summary'!BH224+'Asst Agencies'!BH224+'Asst Agencies'!BP224+'Asst Agencies'!BX224+'Asst Agencies'!CF224+'Asst Agencies'!CN224+'Asst Agencies'!CV224+'STM Web Sales Summary'!BI224</f>
        <v>0</v>
      </c>
      <c r="BJ224" s="57">
        <f>'Adroit Sales Summary'!BI224+'Asst Agencies'!BI224+'Asst Agencies'!BQ224+'Asst Agencies'!BY224+'Asst Agencies'!CG224+'Asst Agencies'!CO224+'Asst Agencies'!CW224+'STM Web Sales Summary'!BJ224</f>
        <v>0</v>
      </c>
      <c r="BK224" s="14">
        <f t="shared" si="7"/>
        <v>0</v>
      </c>
      <c r="BL224" s="91">
        <f>'Adroit Sales Summary'!BK224</f>
        <v>0</v>
      </c>
      <c r="BM224" s="91">
        <f t="shared" si="8"/>
        <v>0</v>
      </c>
    </row>
    <row r="225" spans="1:65" x14ac:dyDescent="0.45">
      <c r="A225" s="2">
        <v>42923</v>
      </c>
      <c r="B225" s="91">
        <f>'Adroit Sales Summary'!B225+'Asst Agencies'!B225+'STM Web Sales Summary'!B225</f>
        <v>0</v>
      </c>
      <c r="C225" s="91">
        <f>'Adroit Sales Summary'!C225+'Asst Agencies'!C225+'STM Web Sales Summary'!C225</f>
        <v>0</v>
      </c>
      <c r="D225" s="91">
        <f>'Adroit Sales Summary'!D225+'Asst Agencies'!D225+'STM Web Sales Summary'!D225</f>
        <v>0</v>
      </c>
      <c r="E225" s="91">
        <f>'Adroit Sales Summary'!E225+'Asst Agencies'!E225+'STM Web Sales Summary'!E225</f>
        <v>0</v>
      </c>
      <c r="F225" s="91">
        <f>'Adroit Sales Summary'!F225+'Asst Agencies'!F225+'STM Web Sales Summary'!F225</f>
        <v>0</v>
      </c>
      <c r="G225" s="91">
        <f>'Adroit Sales Summary'!G225+'Asst Agencies'!G225+'STM Web Sales Summary'!G225</f>
        <v>0</v>
      </c>
      <c r="H225" s="91">
        <f>'Adroit Sales Summary'!H225+'Asst Agencies'!H225+'STM Web Sales Summary'!H225</f>
        <v>0</v>
      </c>
      <c r="I225" s="91">
        <f>'Adroit Sales Summary'!I225+'Asst Agencies'!I225+'STM Web Sales Summary'!I225</f>
        <v>0</v>
      </c>
      <c r="J225" s="91">
        <f>'Adroit Sales Summary'!J225+'Asst Agencies'!J225+'STM Web Sales Summary'!J225</f>
        <v>0</v>
      </c>
      <c r="K225" s="91">
        <f>'Adroit Sales Summary'!K225+'Asst Agencies'!K225+'STM Web Sales Summary'!K225</f>
        <v>0</v>
      </c>
      <c r="L225" s="91">
        <f>'Adroit Sales Summary'!L225+'Asst Agencies'!L225+'STM Web Sales Summary'!L225</f>
        <v>0</v>
      </c>
      <c r="M225" s="91">
        <f>'Adroit Sales Summary'!M225+'Asst Agencies'!M225+'STM Web Sales Summary'!M225</f>
        <v>0</v>
      </c>
      <c r="N225" s="91">
        <f>'Adroit Sales Summary'!N225+'Asst Agencies'!N225+'STM Web Sales Summary'!N225</f>
        <v>0</v>
      </c>
      <c r="O225" s="91">
        <f>'Adroit Sales Summary'!O225+'Asst Agencies'!O225+'STM Web Sales Summary'!O225</f>
        <v>0</v>
      </c>
      <c r="P225" s="91">
        <f>'Adroit Sales Summary'!P225+'Asst Agencies'!P225+'STM Web Sales Summary'!P225</f>
        <v>0</v>
      </c>
      <c r="Q225" s="91">
        <f>'Adroit Sales Summary'!Q225+'Asst Agencies'!Q225+'STM Web Sales Summary'!Q225</f>
        <v>0</v>
      </c>
      <c r="R225" s="91">
        <f>'Adroit Sales Summary'!R225+'Asst Agencies'!R225+'STM Web Sales Summary'!R225</f>
        <v>0</v>
      </c>
      <c r="S225" s="91">
        <f>'Adroit Sales Summary'!S225+'Asst Agencies'!S225+'STM Web Sales Summary'!S225</f>
        <v>0</v>
      </c>
      <c r="T225" s="91">
        <f>'Adroit Sales Summary'!T225+'Asst Agencies'!T225+'STM Web Sales Summary'!T225</f>
        <v>0</v>
      </c>
      <c r="U225" s="91">
        <f>'Adroit Sales Summary'!U225+'Asst Agencies'!U225+'STM Web Sales Summary'!U225</f>
        <v>0</v>
      </c>
      <c r="V225" s="91">
        <f>'Adroit Sales Summary'!V225+'Asst Agencies'!V225+'STM Web Sales Summary'!V225</f>
        <v>0</v>
      </c>
      <c r="W225" s="91">
        <f>'Adroit Sales Summary'!W225+'Asst Agencies'!W225+'STM Web Sales Summary'!W225</f>
        <v>0</v>
      </c>
      <c r="X225" s="91">
        <f>'Adroit Sales Summary'!X225+'Asst Agencies'!X225+'STM Web Sales Summary'!X225</f>
        <v>0</v>
      </c>
      <c r="Y225" s="91">
        <f>'Adroit Sales Summary'!Y225+'Asst Agencies'!Y225+'STM Web Sales Summary'!Y225</f>
        <v>0</v>
      </c>
      <c r="Z225" s="91">
        <f>'Adroit Sales Summary'!Z225+'Asst Agencies'!Z225+'STM Web Sales Summary'!Z225</f>
        <v>0</v>
      </c>
      <c r="AA225" s="91">
        <f>'Adroit Sales Summary'!AA225+'Asst Agencies'!AA225+'STM Web Sales Summary'!AA225</f>
        <v>0</v>
      </c>
      <c r="AB225" s="91">
        <f>'Adroit Sales Summary'!AB225+'Asst Agencies'!AB225+'STM Web Sales Summary'!AB225</f>
        <v>0</v>
      </c>
      <c r="AC225" s="91">
        <f>'Adroit Sales Summary'!AC225+'Asst Agencies'!AC225+'STM Web Sales Summary'!AC225</f>
        <v>0</v>
      </c>
      <c r="AD225" s="91">
        <f>'Adroit Sales Summary'!AD225+'Asst Agencies'!AD225+'STM Web Sales Summary'!AD225</f>
        <v>0</v>
      </c>
      <c r="AE225" s="91">
        <f>'Adroit Sales Summary'!AE225+'Asst Agencies'!AE225+'STM Web Sales Summary'!AE225</f>
        <v>0</v>
      </c>
      <c r="AF225" s="91">
        <f>'Adroit Sales Summary'!AF225+'Asst Agencies'!AF225+'STM Web Sales Summary'!AF225</f>
        <v>0</v>
      </c>
      <c r="AG225" s="91">
        <f>'Adroit Sales Summary'!AG225+'Asst Agencies'!AG225+'STM Web Sales Summary'!AG225</f>
        <v>0</v>
      </c>
      <c r="AH225" s="91">
        <f>'Adroit Sales Summary'!AH225+'Asst Agencies'!AH225+'STM Web Sales Summary'!AH225</f>
        <v>0</v>
      </c>
      <c r="AI225" s="91">
        <f>'Adroit Sales Summary'!AI225+'Asst Agencies'!AI225+'STM Web Sales Summary'!AI225</f>
        <v>0</v>
      </c>
      <c r="AJ225" s="91">
        <f>'Adroit Sales Summary'!AJ225+'Asst Agencies'!AJ225+'STM Web Sales Summary'!AJ225</f>
        <v>0</v>
      </c>
      <c r="AK225" s="91">
        <f>'Adroit Sales Summary'!AK225+'Asst Agencies'!AK225+'STM Web Sales Summary'!AK225</f>
        <v>0</v>
      </c>
      <c r="AL225" s="91">
        <f>'Adroit Sales Summary'!AL225+'Asst Agencies'!AL225+'STM Web Sales Summary'!AL225</f>
        <v>0</v>
      </c>
      <c r="AM225" s="91">
        <f>'Adroit Sales Summary'!AM225+'Asst Agencies'!AM225+'STM Web Sales Summary'!AM225</f>
        <v>0</v>
      </c>
      <c r="AN225" s="91">
        <f>'Adroit Sales Summary'!AN225+'Asst Agencies'!AN225+'STM Web Sales Summary'!AN225</f>
        <v>0</v>
      </c>
      <c r="AO225" s="91">
        <f>'Adroit Sales Summary'!AO225+'Asst Agencies'!AO225+'STM Web Sales Summary'!AO225</f>
        <v>0</v>
      </c>
      <c r="AP225" s="91">
        <f>'Adroit Sales Summary'!AP225+'Asst Agencies'!AP225+'STM Web Sales Summary'!AP225</f>
        <v>0</v>
      </c>
      <c r="AQ225" s="91">
        <f>'Adroit Sales Summary'!AQ225+'Asst Agencies'!AQ225+'STM Web Sales Summary'!AQ225</f>
        <v>0</v>
      </c>
      <c r="AR225" s="91">
        <f>'Adroit Sales Summary'!AR225+'Asst Agencies'!AR225+'STM Web Sales Summary'!AR225</f>
        <v>0</v>
      </c>
      <c r="AS225" s="91">
        <f>'Adroit Sales Summary'!AS225+'Asst Agencies'!AS225+'STM Web Sales Summary'!AS225</f>
        <v>0</v>
      </c>
      <c r="AT225" s="91">
        <f>'Adroit Sales Summary'!AT225+'Asst Agencies'!AT225+'STM Web Sales Summary'!AT225</f>
        <v>0</v>
      </c>
      <c r="AU225" s="91">
        <f>'Adroit Sales Summary'!AU225+'Asst Agencies'!AU225+'STM Web Sales Summary'!AU225</f>
        <v>0</v>
      </c>
      <c r="AV225" s="91">
        <f>'Adroit Sales Summary'!AV225+'Asst Agencies'!AV225+'STM Web Sales Summary'!AV225</f>
        <v>0</v>
      </c>
      <c r="AW225" s="91">
        <f>'Adroit Sales Summary'!AW225+'Asst Agencies'!AW225+'STM Web Sales Summary'!AW225</f>
        <v>0</v>
      </c>
      <c r="AX225" s="91">
        <f>'Adroit Sales Summary'!AX225+'Asst Agencies'!AX225+'STM Web Sales Summary'!AX225</f>
        <v>0</v>
      </c>
      <c r="AY225" s="91">
        <f>'Adroit Sales Summary'!AY225+'Asst Agencies'!AY225+'STM Web Sales Summary'!AY225</f>
        <v>0</v>
      </c>
      <c r="AZ225" s="91">
        <f>'Adroit Sales Summary'!AZ225+'Asst Agencies'!AZ225+'STM Web Sales Summary'!AZ225</f>
        <v>0</v>
      </c>
      <c r="BA225" s="14">
        <f>'Adroit Sales Summary'!BA225+'Asst Agencies'!BA225+'STM Web Sales Summary'!BA225</f>
        <v>0</v>
      </c>
      <c r="BC225" s="91">
        <f>'Adroit Sales Summary'!BB225+'Asst Agencies'!BB225+'Asst Agencies'!BJ225+'Asst Agencies'!BR225+'Asst Agencies'!BZ225+'Asst Agencies'!CH225+'Asst Agencies'!CP225+'STM Web Sales Summary'!BC225</f>
        <v>0</v>
      </c>
      <c r="BD225" s="91">
        <f>'Adroit Sales Summary'!BC225+'Asst Agencies'!BC225+'Asst Agencies'!BK225+'Asst Agencies'!BS225+'Asst Agencies'!CA225+'Asst Agencies'!CI225+'Asst Agencies'!CQ225+'STM Web Sales Summary'!BD225</f>
        <v>0</v>
      </c>
      <c r="BE225" s="91">
        <f>'Adroit Sales Summary'!BD225+'Asst Agencies'!BD225+'Asst Agencies'!BL225+'Asst Agencies'!BT225+'Asst Agencies'!CB225+'Asst Agencies'!CJ225+'Asst Agencies'!CR225+'STM Web Sales Summary'!BE225</f>
        <v>0</v>
      </c>
      <c r="BF225" s="91">
        <f>'Adroit Sales Summary'!BE225+'Asst Agencies'!BE225+'Asst Agencies'!BM225+'Asst Agencies'!BU225+'Asst Agencies'!CC225+'Asst Agencies'!CK225+'Asst Agencies'!CS225+'STM Web Sales Summary'!BF225</f>
        <v>0</v>
      </c>
      <c r="BG225" s="60">
        <f>'Adroit Sales Summary'!BF225+'Asst Agencies'!BF225+'Asst Agencies'!BN225+'Asst Agencies'!BV225+'Asst Agencies'!CD225+'Asst Agencies'!CL225+'Asst Agencies'!CT225+'STM Web Sales Summary'!BG225</f>
        <v>0</v>
      </c>
      <c r="BH225" s="29">
        <f>'Adroit Sales Summary'!BG225+'Asst Agencies'!BG225+'Asst Agencies'!BO225+'Asst Agencies'!BW225+'Asst Agencies'!CE225+'Asst Agencies'!CM225+'Asst Agencies'!CU225+'STM Web Sales Summary'!BH225</f>
        <v>0</v>
      </c>
      <c r="BI225" s="29">
        <f>'Adroit Sales Summary'!BH225+'Asst Agencies'!BH225+'Asst Agencies'!BP225+'Asst Agencies'!BX225+'Asst Agencies'!CF225+'Asst Agencies'!CN225+'Asst Agencies'!CV225+'STM Web Sales Summary'!BI225</f>
        <v>0</v>
      </c>
      <c r="BJ225" s="57">
        <f>'Adroit Sales Summary'!BI225+'Asst Agencies'!BI225+'Asst Agencies'!BQ225+'Asst Agencies'!BY225+'Asst Agencies'!CG225+'Asst Agencies'!CO225+'Asst Agencies'!CW225+'STM Web Sales Summary'!BJ225</f>
        <v>0</v>
      </c>
      <c r="BK225" s="14">
        <f t="shared" si="7"/>
        <v>0</v>
      </c>
      <c r="BL225" s="91">
        <f>'Adroit Sales Summary'!BK225</f>
        <v>0</v>
      </c>
      <c r="BM225" s="91">
        <f t="shared" si="8"/>
        <v>0</v>
      </c>
    </row>
    <row r="226" spans="1:65" x14ac:dyDescent="0.45">
      <c r="A226" s="2">
        <v>42924</v>
      </c>
      <c r="B226" s="91">
        <f>'Adroit Sales Summary'!B226+'Asst Agencies'!B226+'STM Web Sales Summary'!B226</f>
        <v>0</v>
      </c>
      <c r="C226" s="91">
        <f>'Adroit Sales Summary'!C226+'Asst Agencies'!C226+'STM Web Sales Summary'!C226</f>
        <v>0</v>
      </c>
      <c r="D226" s="91">
        <f>'Adroit Sales Summary'!D226+'Asst Agencies'!D226+'STM Web Sales Summary'!D226</f>
        <v>0</v>
      </c>
      <c r="E226" s="91">
        <f>'Adroit Sales Summary'!E226+'Asst Agencies'!E226+'STM Web Sales Summary'!E226</f>
        <v>0</v>
      </c>
      <c r="F226" s="91">
        <f>'Adroit Sales Summary'!F226+'Asst Agencies'!F226+'STM Web Sales Summary'!F226</f>
        <v>0</v>
      </c>
      <c r="G226" s="91">
        <f>'Adroit Sales Summary'!G226+'Asst Agencies'!G226+'STM Web Sales Summary'!G226</f>
        <v>0</v>
      </c>
      <c r="H226" s="91">
        <f>'Adroit Sales Summary'!H226+'Asst Agencies'!H226+'STM Web Sales Summary'!H226</f>
        <v>0</v>
      </c>
      <c r="I226" s="91">
        <f>'Adroit Sales Summary'!I226+'Asst Agencies'!I226+'STM Web Sales Summary'!I226</f>
        <v>0</v>
      </c>
      <c r="J226" s="91">
        <f>'Adroit Sales Summary'!J226+'Asst Agencies'!J226+'STM Web Sales Summary'!J226</f>
        <v>0</v>
      </c>
      <c r="K226" s="91">
        <f>'Adroit Sales Summary'!K226+'Asst Agencies'!K226+'STM Web Sales Summary'!K226</f>
        <v>0</v>
      </c>
      <c r="L226" s="91">
        <f>'Adroit Sales Summary'!L226+'Asst Agencies'!L226+'STM Web Sales Summary'!L226</f>
        <v>0</v>
      </c>
      <c r="M226" s="91">
        <f>'Adroit Sales Summary'!M226+'Asst Agencies'!M226+'STM Web Sales Summary'!M226</f>
        <v>0</v>
      </c>
      <c r="N226" s="91">
        <f>'Adroit Sales Summary'!N226+'Asst Agencies'!N226+'STM Web Sales Summary'!N226</f>
        <v>0</v>
      </c>
      <c r="O226" s="91">
        <f>'Adroit Sales Summary'!O226+'Asst Agencies'!O226+'STM Web Sales Summary'!O226</f>
        <v>0</v>
      </c>
      <c r="P226" s="91">
        <f>'Adroit Sales Summary'!P226+'Asst Agencies'!P226+'STM Web Sales Summary'!P226</f>
        <v>0</v>
      </c>
      <c r="Q226" s="91">
        <f>'Adroit Sales Summary'!Q226+'Asst Agencies'!Q226+'STM Web Sales Summary'!Q226</f>
        <v>0</v>
      </c>
      <c r="R226" s="91">
        <f>'Adroit Sales Summary'!R226+'Asst Agencies'!R226+'STM Web Sales Summary'!R226</f>
        <v>0</v>
      </c>
      <c r="S226" s="91">
        <f>'Adroit Sales Summary'!S226+'Asst Agencies'!S226+'STM Web Sales Summary'!S226</f>
        <v>0</v>
      </c>
      <c r="T226" s="91">
        <f>'Adroit Sales Summary'!T226+'Asst Agencies'!T226+'STM Web Sales Summary'!T226</f>
        <v>0</v>
      </c>
      <c r="U226" s="91">
        <f>'Adroit Sales Summary'!U226+'Asst Agencies'!U226+'STM Web Sales Summary'!U226</f>
        <v>0</v>
      </c>
      <c r="V226" s="91">
        <f>'Adroit Sales Summary'!V226+'Asst Agencies'!V226+'STM Web Sales Summary'!V226</f>
        <v>0</v>
      </c>
      <c r="W226" s="91">
        <f>'Adroit Sales Summary'!W226+'Asst Agencies'!W226+'STM Web Sales Summary'!W226</f>
        <v>0</v>
      </c>
      <c r="X226" s="91">
        <f>'Adroit Sales Summary'!X226+'Asst Agencies'!X226+'STM Web Sales Summary'!X226</f>
        <v>0</v>
      </c>
      <c r="Y226" s="91">
        <f>'Adroit Sales Summary'!Y226+'Asst Agencies'!Y226+'STM Web Sales Summary'!Y226</f>
        <v>0</v>
      </c>
      <c r="Z226" s="91">
        <f>'Adroit Sales Summary'!Z226+'Asst Agencies'!Z226+'STM Web Sales Summary'!Z226</f>
        <v>0</v>
      </c>
      <c r="AA226" s="91">
        <f>'Adroit Sales Summary'!AA226+'Asst Agencies'!AA226+'STM Web Sales Summary'!AA226</f>
        <v>0</v>
      </c>
      <c r="AB226" s="91">
        <f>'Adroit Sales Summary'!AB226+'Asst Agencies'!AB226+'STM Web Sales Summary'!AB226</f>
        <v>0</v>
      </c>
      <c r="AC226" s="91">
        <f>'Adroit Sales Summary'!AC226+'Asst Agencies'!AC226+'STM Web Sales Summary'!AC226</f>
        <v>0</v>
      </c>
      <c r="AD226" s="91">
        <f>'Adroit Sales Summary'!AD226+'Asst Agencies'!AD226+'STM Web Sales Summary'!AD226</f>
        <v>0</v>
      </c>
      <c r="AE226" s="91">
        <f>'Adroit Sales Summary'!AE226+'Asst Agencies'!AE226+'STM Web Sales Summary'!AE226</f>
        <v>0</v>
      </c>
      <c r="AF226" s="91">
        <f>'Adroit Sales Summary'!AF226+'Asst Agencies'!AF226+'STM Web Sales Summary'!AF226</f>
        <v>0</v>
      </c>
      <c r="AG226" s="91">
        <f>'Adroit Sales Summary'!AG226+'Asst Agencies'!AG226+'STM Web Sales Summary'!AG226</f>
        <v>0</v>
      </c>
      <c r="AH226" s="91">
        <f>'Adroit Sales Summary'!AH226+'Asst Agencies'!AH226+'STM Web Sales Summary'!AH226</f>
        <v>0</v>
      </c>
      <c r="AI226" s="91">
        <f>'Adroit Sales Summary'!AI226+'Asst Agencies'!AI226+'STM Web Sales Summary'!AI226</f>
        <v>0</v>
      </c>
      <c r="AJ226" s="91">
        <f>'Adroit Sales Summary'!AJ226+'Asst Agencies'!AJ226+'STM Web Sales Summary'!AJ226</f>
        <v>0</v>
      </c>
      <c r="AK226" s="91">
        <f>'Adroit Sales Summary'!AK226+'Asst Agencies'!AK226+'STM Web Sales Summary'!AK226</f>
        <v>0</v>
      </c>
      <c r="AL226" s="91">
        <f>'Adroit Sales Summary'!AL226+'Asst Agencies'!AL226+'STM Web Sales Summary'!AL226</f>
        <v>0</v>
      </c>
      <c r="AM226" s="91">
        <f>'Adroit Sales Summary'!AM226+'Asst Agencies'!AM226+'STM Web Sales Summary'!AM226</f>
        <v>0</v>
      </c>
      <c r="AN226" s="91">
        <f>'Adroit Sales Summary'!AN226+'Asst Agencies'!AN226+'STM Web Sales Summary'!AN226</f>
        <v>0</v>
      </c>
      <c r="AO226" s="91">
        <f>'Adroit Sales Summary'!AO226+'Asst Agencies'!AO226+'STM Web Sales Summary'!AO226</f>
        <v>0</v>
      </c>
      <c r="AP226" s="91">
        <f>'Adroit Sales Summary'!AP226+'Asst Agencies'!AP226+'STM Web Sales Summary'!AP226</f>
        <v>0</v>
      </c>
      <c r="AQ226" s="91">
        <f>'Adroit Sales Summary'!AQ226+'Asst Agencies'!AQ226+'STM Web Sales Summary'!AQ226</f>
        <v>0</v>
      </c>
      <c r="AR226" s="91">
        <f>'Adroit Sales Summary'!AR226+'Asst Agencies'!AR226+'STM Web Sales Summary'!AR226</f>
        <v>0</v>
      </c>
      <c r="AS226" s="91">
        <f>'Adroit Sales Summary'!AS226+'Asst Agencies'!AS226+'STM Web Sales Summary'!AS226</f>
        <v>0</v>
      </c>
      <c r="AT226" s="91">
        <f>'Adroit Sales Summary'!AT226+'Asst Agencies'!AT226+'STM Web Sales Summary'!AT226</f>
        <v>0</v>
      </c>
      <c r="AU226" s="91">
        <f>'Adroit Sales Summary'!AU226+'Asst Agencies'!AU226+'STM Web Sales Summary'!AU226</f>
        <v>0</v>
      </c>
      <c r="AV226" s="91">
        <f>'Adroit Sales Summary'!AV226+'Asst Agencies'!AV226+'STM Web Sales Summary'!AV226</f>
        <v>0</v>
      </c>
      <c r="AW226" s="91">
        <f>'Adroit Sales Summary'!AW226+'Asst Agencies'!AW226+'STM Web Sales Summary'!AW226</f>
        <v>0</v>
      </c>
      <c r="AX226" s="91">
        <f>'Adroit Sales Summary'!AX226+'Asst Agencies'!AX226+'STM Web Sales Summary'!AX226</f>
        <v>0</v>
      </c>
      <c r="AY226" s="91">
        <f>'Adroit Sales Summary'!AY226+'Asst Agencies'!AY226+'STM Web Sales Summary'!AY226</f>
        <v>0</v>
      </c>
      <c r="AZ226" s="91">
        <f>'Adroit Sales Summary'!AZ226+'Asst Agencies'!AZ226+'STM Web Sales Summary'!AZ226</f>
        <v>0</v>
      </c>
      <c r="BA226" s="14">
        <f>'Adroit Sales Summary'!BA226+'Asst Agencies'!BA226+'STM Web Sales Summary'!BA226</f>
        <v>0</v>
      </c>
      <c r="BC226" s="91">
        <f>'Adroit Sales Summary'!BB226+'Asst Agencies'!BB226+'Asst Agencies'!BJ226+'Asst Agencies'!BR226+'Asst Agencies'!BZ226+'Asst Agencies'!CH226+'Asst Agencies'!CP226+'STM Web Sales Summary'!BC226</f>
        <v>0</v>
      </c>
      <c r="BD226" s="91">
        <f>'Adroit Sales Summary'!BC226+'Asst Agencies'!BC226+'Asst Agencies'!BK226+'Asst Agencies'!BS226+'Asst Agencies'!CA226+'Asst Agencies'!CI226+'Asst Agencies'!CQ226+'STM Web Sales Summary'!BD226</f>
        <v>0</v>
      </c>
      <c r="BE226" s="91">
        <f>'Adroit Sales Summary'!BD226+'Asst Agencies'!BD226+'Asst Agencies'!BL226+'Asst Agencies'!BT226+'Asst Agencies'!CB226+'Asst Agencies'!CJ226+'Asst Agencies'!CR226+'STM Web Sales Summary'!BE226</f>
        <v>0</v>
      </c>
      <c r="BF226" s="91">
        <f>'Adroit Sales Summary'!BE226+'Asst Agencies'!BE226+'Asst Agencies'!BM226+'Asst Agencies'!BU226+'Asst Agencies'!CC226+'Asst Agencies'!CK226+'Asst Agencies'!CS226+'STM Web Sales Summary'!BF226</f>
        <v>0</v>
      </c>
      <c r="BG226" s="60">
        <f>'Adroit Sales Summary'!BF226+'Asst Agencies'!BF226+'Asst Agencies'!BN226+'Asst Agencies'!BV226+'Asst Agencies'!CD226+'Asst Agencies'!CL226+'Asst Agencies'!CT226+'STM Web Sales Summary'!BG226</f>
        <v>0</v>
      </c>
      <c r="BH226" s="29">
        <f>'Adroit Sales Summary'!BG226+'Asst Agencies'!BG226+'Asst Agencies'!BO226+'Asst Agencies'!BW226+'Asst Agencies'!CE226+'Asst Agencies'!CM226+'Asst Agencies'!CU226+'STM Web Sales Summary'!BH226</f>
        <v>0</v>
      </c>
      <c r="BI226" s="29">
        <f>'Adroit Sales Summary'!BH226+'Asst Agencies'!BH226+'Asst Agencies'!BP226+'Asst Agencies'!BX226+'Asst Agencies'!CF226+'Asst Agencies'!CN226+'Asst Agencies'!CV226+'STM Web Sales Summary'!BI226</f>
        <v>0</v>
      </c>
      <c r="BJ226" s="57">
        <f>'Adroit Sales Summary'!BI226+'Asst Agencies'!BI226+'Asst Agencies'!BQ226+'Asst Agencies'!BY226+'Asst Agencies'!CG226+'Asst Agencies'!CO226+'Asst Agencies'!CW226+'STM Web Sales Summary'!BJ226</f>
        <v>0</v>
      </c>
      <c r="BK226" s="14">
        <f t="shared" si="7"/>
        <v>0</v>
      </c>
      <c r="BL226" s="91">
        <f>'Adroit Sales Summary'!BK226</f>
        <v>0</v>
      </c>
      <c r="BM226" s="91">
        <f t="shared" si="8"/>
        <v>0</v>
      </c>
    </row>
    <row r="227" spans="1:65" s="18" customFormat="1" x14ac:dyDescent="0.45">
      <c r="A227" s="3" t="s">
        <v>58</v>
      </c>
      <c r="B227" s="18">
        <f>'Adroit Sales Summary'!B227+'Asst Agencies'!B227+'STM Web Sales Summary'!B227</f>
        <v>0</v>
      </c>
      <c r="C227" s="18">
        <f>'Adroit Sales Summary'!C227+'Asst Agencies'!C227+'STM Web Sales Summary'!C227</f>
        <v>0</v>
      </c>
      <c r="D227" s="18">
        <f>'Adroit Sales Summary'!D227+'Asst Agencies'!D227+'STM Web Sales Summary'!D227</f>
        <v>1</v>
      </c>
      <c r="E227" s="18">
        <f>'Adroit Sales Summary'!E227+'Asst Agencies'!E227+'STM Web Sales Summary'!E227</f>
        <v>0</v>
      </c>
      <c r="F227" s="18">
        <f>'Adroit Sales Summary'!F227+'Asst Agencies'!F227+'STM Web Sales Summary'!F227</f>
        <v>0</v>
      </c>
      <c r="G227" s="18">
        <f>'Adroit Sales Summary'!G227+'Asst Agencies'!G227+'STM Web Sales Summary'!G227</f>
        <v>0</v>
      </c>
      <c r="H227" s="18">
        <f>'Adroit Sales Summary'!H227+'Asst Agencies'!H227+'STM Web Sales Summary'!H227</f>
        <v>0</v>
      </c>
      <c r="I227" s="18">
        <f>'Adroit Sales Summary'!I227+'Asst Agencies'!I227+'STM Web Sales Summary'!I227</f>
        <v>0</v>
      </c>
      <c r="J227" s="18">
        <f>'Adroit Sales Summary'!J227+'Asst Agencies'!J227+'STM Web Sales Summary'!J227</f>
        <v>0</v>
      </c>
      <c r="K227" s="18">
        <f>'Adroit Sales Summary'!K227+'Asst Agencies'!K227+'STM Web Sales Summary'!K227</f>
        <v>0</v>
      </c>
      <c r="L227" s="18">
        <f>'Adroit Sales Summary'!L227+'Asst Agencies'!L227+'STM Web Sales Summary'!L227</f>
        <v>1</v>
      </c>
      <c r="M227" s="18">
        <f>'Adroit Sales Summary'!M227+'Asst Agencies'!M227+'STM Web Sales Summary'!M227</f>
        <v>0</v>
      </c>
      <c r="N227" s="18">
        <f>'Adroit Sales Summary'!N227+'Asst Agencies'!N227+'STM Web Sales Summary'!N227</f>
        <v>0</v>
      </c>
      <c r="O227" s="18">
        <f>'Adroit Sales Summary'!O227+'Asst Agencies'!O227+'STM Web Sales Summary'!O227</f>
        <v>1</v>
      </c>
      <c r="P227" s="18">
        <f>'Adroit Sales Summary'!P227+'Asst Agencies'!P227+'STM Web Sales Summary'!P227</f>
        <v>0</v>
      </c>
      <c r="Q227" s="18">
        <f>'Adroit Sales Summary'!Q227+'Asst Agencies'!Q227+'STM Web Sales Summary'!Q227</f>
        <v>0</v>
      </c>
      <c r="R227" s="18">
        <f>'Adroit Sales Summary'!R227+'Asst Agencies'!R227+'STM Web Sales Summary'!R227</f>
        <v>0</v>
      </c>
      <c r="S227" s="18">
        <f>'Adroit Sales Summary'!S227+'Asst Agencies'!S227+'STM Web Sales Summary'!S227</f>
        <v>0</v>
      </c>
      <c r="T227" s="18">
        <f>'Adroit Sales Summary'!T227+'Asst Agencies'!T227+'STM Web Sales Summary'!T227</f>
        <v>0</v>
      </c>
      <c r="U227" s="18">
        <f>'Adroit Sales Summary'!U227+'Asst Agencies'!U227+'STM Web Sales Summary'!U227</f>
        <v>0</v>
      </c>
      <c r="V227" s="18">
        <f>'Adroit Sales Summary'!V227+'Asst Agencies'!V227+'STM Web Sales Summary'!V227</f>
        <v>0</v>
      </c>
      <c r="W227" s="18">
        <f>'Adroit Sales Summary'!W227+'Asst Agencies'!W227+'STM Web Sales Summary'!W227</f>
        <v>0</v>
      </c>
      <c r="X227" s="18">
        <f>'Adroit Sales Summary'!X227+'Asst Agencies'!X227+'STM Web Sales Summary'!X227</f>
        <v>1</v>
      </c>
      <c r="Y227" s="18">
        <f>'Adroit Sales Summary'!Y227+'Asst Agencies'!Y227+'STM Web Sales Summary'!Y227</f>
        <v>0</v>
      </c>
      <c r="Z227" s="18">
        <f>'Adroit Sales Summary'!Z227+'Asst Agencies'!Z227+'STM Web Sales Summary'!Z227</f>
        <v>0</v>
      </c>
      <c r="AA227" s="18">
        <f>'Adroit Sales Summary'!AA227+'Asst Agencies'!AA227+'STM Web Sales Summary'!AA227</f>
        <v>0</v>
      </c>
      <c r="AB227" s="18">
        <f>'Adroit Sales Summary'!AB227+'Asst Agencies'!AB227+'STM Web Sales Summary'!AB227</f>
        <v>0</v>
      </c>
      <c r="AC227" s="18">
        <f>'Adroit Sales Summary'!AC227+'Asst Agencies'!AC227+'STM Web Sales Summary'!AC227</f>
        <v>0</v>
      </c>
      <c r="AD227" s="18">
        <f>'Adroit Sales Summary'!AD227+'Asst Agencies'!AD227+'STM Web Sales Summary'!AD227</f>
        <v>0</v>
      </c>
      <c r="AE227" s="18">
        <f>'Adroit Sales Summary'!AE227+'Asst Agencies'!AE227+'STM Web Sales Summary'!AE227</f>
        <v>0</v>
      </c>
      <c r="AF227" s="18">
        <f>'Adroit Sales Summary'!AF227+'Asst Agencies'!AF227+'STM Web Sales Summary'!AF227</f>
        <v>0</v>
      </c>
      <c r="AG227" s="18">
        <f>'Adroit Sales Summary'!AG227+'Asst Agencies'!AG227+'STM Web Sales Summary'!AG227</f>
        <v>0</v>
      </c>
      <c r="AH227" s="18">
        <f>'Adroit Sales Summary'!AH227+'Asst Agencies'!AH227+'STM Web Sales Summary'!AH227</f>
        <v>0</v>
      </c>
      <c r="AI227" s="18">
        <f>'Adroit Sales Summary'!AI227+'Asst Agencies'!AI227+'STM Web Sales Summary'!AI227</f>
        <v>0</v>
      </c>
      <c r="AJ227" s="18">
        <f>'Adroit Sales Summary'!AJ227+'Asst Agencies'!AJ227+'STM Web Sales Summary'!AJ227</f>
        <v>0</v>
      </c>
      <c r="AK227" s="18">
        <f>'Adroit Sales Summary'!AK227+'Asst Agencies'!AK227+'STM Web Sales Summary'!AK227</f>
        <v>0</v>
      </c>
      <c r="AL227" s="18">
        <f>'Adroit Sales Summary'!AL227+'Asst Agencies'!AL227+'STM Web Sales Summary'!AL227</f>
        <v>0</v>
      </c>
      <c r="AM227" s="18">
        <f>'Adroit Sales Summary'!AM227+'Asst Agencies'!AM227+'STM Web Sales Summary'!AM227</f>
        <v>0</v>
      </c>
      <c r="AN227" s="18">
        <f>'Adroit Sales Summary'!AN227+'Asst Agencies'!AN227+'STM Web Sales Summary'!AN227</f>
        <v>1</v>
      </c>
      <c r="AO227" s="18">
        <f>'Adroit Sales Summary'!AO227+'Asst Agencies'!AO227+'STM Web Sales Summary'!AO227</f>
        <v>0</v>
      </c>
      <c r="AP227" s="18">
        <f>'Adroit Sales Summary'!AP227+'Asst Agencies'!AP227+'STM Web Sales Summary'!AP227</f>
        <v>0</v>
      </c>
      <c r="AQ227" s="18">
        <f>'Adroit Sales Summary'!AQ227+'Asst Agencies'!AQ227+'STM Web Sales Summary'!AQ227</f>
        <v>0</v>
      </c>
      <c r="AR227" s="18">
        <f>'Adroit Sales Summary'!AR227+'Asst Agencies'!AR227+'STM Web Sales Summary'!AR227</f>
        <v>0</v>
      </c>
      <c r="AS227" s="18">
        <f>'Adroit Sales Summary'!AS227+'Asst Agencies'!AS227+'STM Web Sales Summary'!AS227</f>
        <v>3</v>
      </c>
      <c r="AT227" s="18">
        <f>'Adroit Sales Summary'!AT227+'Asst Agencies'!AT227+'STM Web Sales Summary'!AT227</f>
        <v>0</v>
      </c>
      <c r="AU227" s="18">
        <f>'Adroit Sales Summary'!AU227+'Asst Agencies'!AU227+'STM Web Sales Summary'!AU227</f>
        <v>0</v>
      </c>
      <c r="AV227" s="18">
        <f>'Adroit Sales Summary'!AV227+'Asst Agencies'!AV227+'STM Web Sales Summary'!AV227</f>
        <v>0</v>
      </c>
      <c r="AW227" s="18">
        <f>'Adroit Sales Summary'!AW227+'Asst Agencies'!AW227+'STM Web Sales Summary'!AW227</f>
        <v>0</v>
      </c>
      <c r="AX227" s="18">
        <f>'Adroit Sales Summary'!AX227+'Asst Agencies'!AX227+'STM Web Sales Summary'!AX227</f>
        <v>0</v>
      </c>
      <c r="AY227" s="18">
        <f>'Adroit Sales Summary'!AY227+'Asst Agencies'!AY227+'STM Web Sales Summary'!AY227</f>
        <v>0</v>
      </c>
      <c r="AZ227" s="18">
        <f>'Adroit Sales Summary'!AZ227+'Asst Agencies'!AZ227+'STM Web Sales Summary'!AZ227</f>
        <v>0</v>
      </c>
      <c r="BA227" s="18">
        <f>'Adroit Sales Summary'!BA227+'Asst Agencies'!BA227+'STM Web Sales Summary'!BA227</f>
        <v>10</v>
      </c>
      <c r="BC227" s="18">
        <f>'Adroit Sales Summary'!BB227+'Asst Agencies'!BB227+'Asst Agencies'!BJ227+'Asst Agencies'!BR227+'Asst Agencies'!BZ227+'Asst Agencies'!CH227+'Asst Agencies'!CP227+'STM Web Sales Summary'!BC227</f>
        <v>1</v>
      </c>
      <c r="BD227" s="18">
        <f>'Adroit Sales Summary'!BC227+'Asst Agencies'!BC227+'Asst Agencies'!BK227+'Asst Agencies'!BS227+'Asst Agencies'!CA227+'Asst Agencies'!CI227+'Asst Agencies'!CQ227+'STM Web Sales Summary'!BD227</f>
        <v>0</v>
      </c>
      <c r="BE227" s="18">
        <f>'Adroit Sales Summary'!BD227+'Asst Agencies'!BD227+'Asst Agencies'!BL227+'Asst Agencies'!BT227+'Asst Agencies'!CB227+'Asst Agencies'!CJ227+'Asst Agencies'!CR227+'STM Web Sales Summary'!BE227</f>
        <v>3</v>
      </c>
      <c r="BF227" s="18">
        <f>'Adroit Sales Summary'!BE227+'Asst Agencies'!BE227+'Asst Agencies'!BM227+'Asst Agencies'!BU227+'Asst Agencies'!CC227+'Asst Agencies'!CK227+'Asst Agencies'!CS227+'STM Web Sales Summary'!BF227</f>
        <v>0</v>
      </c>
      <c r="BG227" s="61">
        <f>'Adroit Sales Summary'!BF227+'Asst Agencies'!BF227+'Asst Agencies'!BN227+'Asst Agencies'!BV227+'Asst Agencies'!CD227+'Asst Agencies'!CL227+'Asst Agencies'!CT227+'STM Web Sales Summary'!BG227</f>
        <v>2</v>
      </c>
      <c r="BH227" s="32">
        <f>'Adroit Sales Summary'!BG227+'Asst Agencies'!BG227+'Asst Agencies'!BO227+'Asst Agencies'!BW227+'Asst Agencies'!CE227+'Asst Agencies'!CM227+'Asst Agencies'!CU227+'STM Web Sales Summary'!BH227</f>
        <v>0</v>
      </c>
      <c r="BI227" s="32">
        <f>'Adroit Sales Summary'!BH227+'Asst Agencies'!BH227+'Asst Agencies'!BP227+'Asst Agencies'!BX227+'Asst Agencies'!CF227+'Asst Agencies'!CN227+'Asst Agencies'!CV227+'STM Web Sales Summary'!BI227</f>
        <v>3</v>
      </c>
      <c r="BJ227" s="58">
        <f>'Adroit Sales Summary'!BI227+'Asst Agencies'!BI227+'Asst Agencies'!BQ227+'Asst Agencies'!BY227+'Asst Agencies'!CG227+'Asst Agencies'!CO227+'Asst Agencies'!CW227+'STM Web Sales Summary'!BJ227</f>
        <v>1</v>
      </c>
      <c r="BK227" s="18">
        <f t="shared" si="7"/>
        <v>10</v>
      </c>
      <c r="BL227" s="18">
        <f>'Adroit Sales Summary'!BK227</f>
        <v>0</v>
      </c>
      <c r="BM227" s="18">
        <f t="shared" si="8"/>
        <v>10</v>
      </c>
    </row>
    <row r="228" spans="1:65" x14ac:dyDescent="0.45">
      <c r="A228" s="2">
        <v>42925</v>
      </c>
      <c r="B228" s="91">
        <f>'Adroit Sales Summary'!B228+'Asst Agencies'!B228+'STM Web Sales Summary'!B228</f>
        <v>0</v>
      </c>
      <c r="C228" s="91">
        <f>'Adroit Sales Summary'!C228+'Asst Agencies'!C228+'STM Web Sales Summary'!C228</f>
        <v>0</v>
      </c>
      <c r="D228" s="91">
        <f>'Adroit Sales Summary'!D228+'Asst Agencies'!D228+'STM Web Sales Summary'!D228</f>
        <v>0</v>
      </c>
      <c r="E228" s="91">
        <f>'Adroit Sales Summary'!E228+'Asst Agencies'!E228+'STM Web Sales Summary'!E228</f>
        <v>0</v>
      </c>
      <c r="F228" s="91">
        <f>'Adroit Sales Summary'!F228+'Asst Agencies'!F228+'STM Web Sales Summary'!F228</f>
        <v>0</v>
      </c>
      <c r="G228" s="91">
        <f>'Adroit Sales Summary'!G228+'Asst Agencies'!G228+'STM Web Sales Summary'!G228</f>
        <v>0</v>
      </c>
      <c r="H228" s="91">
        <f>'Adroit Sales Summary'!H228+'Asst Agencies'!H228+'STM Web Sales Summary'!H228</f>
        <v>0</v>
      </c>
      <c r="I228" s="91">
        <f>'Adroit Sales Summary'!I228+'Asst Agencies'!I228+'STM Web Sales Summary'!I228</f>
        <v>0</v>
      </c>
      <c r="J228" s="91">
        <f>'Adroit Sales Summary'!J228+'Asst Agencies'!J228+'STM Web Sales Summary'!J228</f>
        <v>0</v>
      </c>
      <c r="K228" s="91">
        <f>'Adroit Sales Summary'!K228+'Asst Agencies'!K228+'STM Web Sales Summary'!K228</f>
        <v>0</v>
      </c>
      <c r="L228" s="91">
        <f>'Adroit Sales Summary'!L228+'Asst Agencies'!L228+'STM Web Sales Summary'!L228</f>
        <v>0</v>
      </c>
      <c r="M228" s="91">
        <f>'Adroit Sales Summary'!M228+'Asst Agencies'!M228+'STM Web Sales Summary'!M228</f>
        <v>0</v>
      </c>
      <c r="N228" s="91">
        <f>'Adroit Sales Summary'!N228+'Asst Agencies'!N228+'STM Web Sales Summary'!N228</f>
        <v>0</v>
      </c>
      <c r="O228" s="91">
        <f>'Adroit Sales Summary'!O228+'Asst Agencies'!O228+'STM Web Sales Summary'!O228</f>
        <v>0</v>
      </c>
      <c r="P228" s="91">
        <f>'Adroit Sales Summary'!P228+'Asst Agencies'!P228+'STM Web Sales Summary'!P228</f>
        <v>0</v>
      </c>
      <c r="Q228" s="91">
        <f>'Adroit Sales Summary'!Q228+'Asst Agencies'!Q228+'STM Web Sales Summary'!Q228</f>
        <v>0</v>
      </c>
      <c r="R228" s="91">
        <f>'Adroit Sales Summary'!R228+'Asst Agencies'!R228+'STM Web Sales Summary'!R228</f>
        <v>0</v>
      </c>
      <c r="S228" s="91">
        <f>'Adroit Sales Summary'!S228+'Asst Agencies'!S228+'STM Web Sales Summary'!S228</f>
        <v>0</v>
      </c>
      <c r="T228" s="91">
        <f>'Adroit Sales Summary'!T228+'Asst Agencies'!T228+'STM Web Sales Summary'!T228</f>
        <v>0</v>
      </c>
      <c r="U228" s="91">
        <f>'Adroit Sales Summary'!U228+'Asst Agencies'!U228+'STM Web Sales Summary'!U228</f>
        <v>0</v>
      </c>
      <c r="V228" s="91">
        <f>'Adroit Sales Summary'!V228+'Asst Agencies'!V228+'STM Web Sales Summary'!V228</f>
        <v>0</v>
      </c>
      <c r="W228" s="91">
        <f>'Adroit Sales Summary'!W228+'Asst Agencies'!W228+'STM Web Sales Summary'!W228</f>
        <v>0</v>
      </c>
      <c r="X228" s="91">
        <f>'Adroit Sales Summary'!X228+'Asst Agencies'!X228+'STM Web Sales Summary'!X228</f>
        <v>0</v>
      </c>
      <c r="Y228" s="91">
        <f>'Adroit Sales Summary'!Y228+'Asst Agencies'!Y228+'STM Web Sales Summary'!Y228</f>
        <v>0</v>
      </c>
      <c r="Z228" s="91">
        <f>'Adroit Sales Summary'!Z228+'Asst Agencies'!Z228+'STM Web Sales Summary'!Z228</f>
        <v>0</v>
      </c>
      <c r="AA228" s="91">
        <f>'Adroit Sales Summary'!AA228+'Asst Agencies'!AA228+'STM Web Sales Summary'!AA228</f>
        <v>0</v>
      </c>
      <c r="AB228" s="91">
        <f>'Adroit Sales Summary'!AB228+'Asst Agencies'!AB228+'STM Web Sales Summary'!AB228</f>
        <v>0</v>
      </c>
      <c r="AC228" s="91">
        <f>'Adroit Sales Summary'!AC228+'Asst Agencies'!AC228+'STM Web Sales Summary'!AC228</f>
        <v>0</v>
      </c>
      <c r="AD228" s="91">
        <f>'Adroit Sales Summary'!AD228+'Asst Agencies'!AD228+'STM Web Sales Summary'!AD228</f>
        <v>0</v>
      </c>
      <c r="AE228" s="91">
        <f>'Adroit Sales Summary'!AE228+'Asst Agencies'!AE228+'STM Web Sales Summary'!AE228</f>
        <v>0</v>
      </c>
      <c r="AF228" s="91">
        <f>'Adroit Sales Summary'!AF228+'Asst Agencies'!AF228+'STM Web Sales Summary'!AF228</f>
        <v>0</v>
      </c>
      <c r="AG228" s="91">
        <f>'Adroit Sales Summary'!AG228+'Asst Agencies'!AG228+'STM Web Sales Summary'!AG228</f>
        <v>0</v>
      </c>
      <c r="AH228" s="91">
        <f>'Adroit Sales Summary'!AH228+'Asst Agencies'!AH228+'STM Web Sales Summary'!AH228</f>
        <v>0</v>
      </c>
      <c r="AI228" s="91">
        <f>'Adroit Sales Summary'!AI228+'Asst Agencies'!AI228+'STM Web Sales Summary'!AI228</f>
        <v>0</v>
      </c>
      <c r="AJ228" s="91">
        <f>'Adroit Sales Summary'!AJ228+'Asst Agencies'!AJ228+'STM Web Sales Summary'!AJ228</f>
        <v>0</v>
      </c>
      <c r="AK228" s="91">
        <f>'Adroit Sales Summary'!AK228+'Asst Agencies'!AK228+'STM Web Sales Summary'!AK228</f>
        <v>0</v>
      </c>
      <c r="AL228" s="91">
        <f>'Adroit Sales Summary'!AL228+'Asst Agencies'!AL228+'STM Web Sales Summary'!AL228</f>
        <v>0</v>
      </c>
      <c r="AM228" s="91">
        <f>'Adroit Sales Summary'!AM228+'Asst Agencies'!AM228+'STM Web Sales Summary'!AM228</f>
        <v>0</v>
      </c>
      <c r="AN228" s="91">
        <f>'Adroit Sales Summary'!AN228+'Asst Agencies'!AN228+'STM Web Sales Summary'!AN228</f>
        <v>0</v>
      </c>
      <c r="AO228" s="91">
        <f>'Adroit Sales Summary'!AO228+'Asst Agencies'!AO228+'STM Web Sales Summary'!AO228</f>
        <v>0</v>
      </c>
      <c r="AP228" s="91">
        <f>'Adroit Sales Summary'!AP228+'Asst Agencies'!AP228+'STM Web Sales Summary'!AP228</f>
        <v>0</v>
      </c>
      <c r="AQ228" s="91">
        <f>'Adroit Sales Summary'!AQ228+'Asst Agencies'!AQ228+'STM Web Sales Summary'!AQ228</f>
        <v>0</v>
      </c>
      <c r="AR228" s="91">
        <f>'Adroit Sales Summary'!AR228+'Asst Agencies'!AR228+'STM Web Sales Summary'!AR228</f>
        <v>0</v>
      </c>
      <c r="AS228" s="91">
        <f>'Adroit Sales Summary'!AS228+'Asst Agencies'!AS228+'STM Web Sales Summary'!AS228</f>
        <v>0</v>
      </c>
      <c r="AT228" s="91">
        <f>'Adroit Sales Summary'!AT228+'Asst Agencies'!AT228+'STM Web Sales Summary'!AT228</f>
        <v>0</v>
      </c>
      <c r="AU228" s="91">
        <f>'Adroit Sales Summary'!AU228+'Asst Agencies'!AU228+'STM Web Sales Summary'!AU228</f>
        <v>0</v>
      </c>
      <c r="AV228" s="91">
        <f>'Adroit Sales Summary'!AV228+'Asst Agencies'!AV228+'STM Web Sales Summary'!AV228</f>
        <v>0</v>
      </c>
      <c r="AW228" s="91">
        <f>'Adroit Sales Summary'!AW228+'Asst Agencies'!AW228+'STM Web Sales Summary'!AW228</f>
        <v>0</v>
      </c>
      <c r="AX228" s="91">
        <f>'Adroit Sales Summary'!AX228+'Asst Agencies'!AX228+'STM Web Sales Summary'!AX228</f>
        <v>0</v>
      </c>
      <c r="AY228" s="91">
        <f>'Adroit Sales Summary'!AY228+'Asst Agencies'!AY228+'STM Web Sales Summary'!AY228</f>
        <v>0</v>
      </c>
      <c r="AZ228" s="91">
        <f>'Adroit Sales Summary'!AZ228+'Asst Agencies'!AZ228+'STM Web Sales Summary'!AZ228</f>
        <v>0</v>
      </c>
      <c r="BA228" s="14">
        <f>'Adroit Sales Summary'!BA228+'Asst Agencies'!BA228+'STM Web Sales Summary'!BA228</f>
        <v>0</v>
      </c>
      <c r="BC228" s="91">
        <f>'Adroit Sales Summary'!BB228+'Asst Agencies'!BB228+'Asst Agencies'!BJ228+'Asst Agencies'!BR228+'Asst Agencies'!BZ228+'Asst Agencies'!CH228+'Asst Agencies'!CP228+'STM Web Sales Summary'!BC228</f>
        <v>0</v>
      </c>
      <c r="BD228" s="91">
        <f>'Adroit Sales Summary'!BC228+'Asst Agencies'!BC228+'Asst Agencies'!BK228+'Asst Agencies'!BS228+'Asst Agencies'!CA228+'Asst Agencies'!CI228+'Asst Agencies'!CQ228+'STM Web Sales Summary'!BD228</f>
        <v>0</v>
      </c>
      <c r="BE228" s="91">
        <f>'Adroit Sales Summary'!BD228+'Asst Agencies'!BD228+'Asst Agencies'!BL228+'Asst Agencies'!BT228+'Asst Agencies'!CB228+'Asst Agencies'!CJ228+'Asst Agencies'!CR228+'STM Web Sales Summary'!BE228</f>
        <v>0</v>
      </c>
      <c r="BF228" s="91">
        <f>'Adroit Sales Summary'!BE228+'Asst Agencies'!BE228+'Asst Agencies'!BM228+'Asst Agencies'!BU228+'Asst Agencies'!CC228+'Asst Agencies'!CK228+'Asst Agencies'!CS228+'STM Web Sales Summary'!BF228</f>
        <v>0</v>
      </c>
      <c r="BG228" s="60">
        <f>'Adroit Sales Summary'!BF228+'Asst Agencies'!BF228+'Asst Agencies'!BN228+'Asst Agencies'!BV228+'Asst Agencies'!CD228+'Asst Agencies'!CL228+'Asst Agencies'!CT228+'STM Web Sales Summary'!BG228</f>
        <v>0</v>
      </c>
      <c r="BH228" s="29">
        <f>'Adroit Sales Summary'!BG228+'Asst Agencies'!BG228+'Asst Agencies'!BO228+'Asst Agencies'!BW228+'Asst Agencies'!CE228+'Asst Agencies'!CM228+'Asst Agencies'!CU228+'STM Web Sales Summary'!BH228</f>
        <v>0</v>
      </c>
      <c r="BI228" s="29">
        <f>'Adroit Sales Summary'!BH228+'Asst Agencies'!BH228+'Asst Agencies'!BP228+'Asst Agencies'!BX228+'Asst Agencies'!CF228+'Asst Agencies'!CN228+'Asst Agencies'!CV228+'STM Web Sales Summary'!BI228</f>
        <v>0</v>
      </c>
      <c r="BJ228" s="57">
        <f>'Adroit Sales Summary'!BI228+'Asst Agencies'!BI228+'Asst Agencies'!BQ228+'Asst Agencies'!BY228+'Asst Agencies'!CG228+'Asst Agencies'!CO228+'Asst Agencies'!CW228+'STM Web Sales Summary'!BJ228</f>
        <v>0</v>
      </c>
      <c r="BK228" s="14">
        <f t="shared" si="7"/>
        <v>0</v>
      </c>
      <c r="BL228" s="91">
        <f>'Adroit Sales Summary'!BK228</f>
        <v>0</v>
      </c>
      <c r="BM228" s="91">
        <f t="shared" si="8"/>
        <v>0</v>
      </c>
    </row>
    <row r="229" spans="1:65" x14ac:dyDescent="0.45">
      <c r="A229" s="2">
        <v>42926</v>
      </c>
      <c r="B229" s="91">
        <f>'Adroit Sales Summary'!B229+'Asst Agencies'!B229+'STM Web Sales Summary'!B229</f>
        <v>0</v>
      </c>
      <c r="C229" s="91">
        <f>'Adroit Sales Summary'!C229+'Asst Agencies'!C229+'STM Web Sales Summary'!C229</f>
        <v>0</v>
      </c>
      <c r="D229" s="91">
        <f>'Adroit Sales Summary'!D229+'Asst Agencies'!D229+'STM Web Sales Summary'!D229</f>
        <v>0</v>
      </c>
      <c r="E229" s="91">
        <f>'Adroit Sales Summary'!E229+'Asst Agencies'!E229+'STM Web Sales Summary'!E229</f>
        <v>0</v>
      </c>
      <c r="F229" s="91">
        <f>'Adroit Sales Summary'!F229+'Asst Agencies'!F229+'STM Web Sales Summary'!F229</f>
        <v>0</v>
      </c>
      <c r="G229" s="91">
        <f>'Adroit Sales Summary'!G229+'Asst Agencies'!G229+'STM Web Sales Summary'!G229</f>
        <v>0</v>
      </c>
      <c r="H229" s="91">
        <f>'Adroit Sales Summary'!H229+'Asst Agencies'!H229+'STM Web Sales Summary'!H229</f>
        <v>0</v>
      </c>
      <c r="I229" s="91">
        <f>'Adroit Sales Summary'!I229+'Asst Agencies'!I229+'STM Web Sales Summary'!I229</f>
        <v>0</v>
      </c>
      <c r="J229" s="91">
        <f>'Adroit Sales Summary'!J229+'Asst Agencies'!J229+'STM Web Sales Summary'!J229</f>
        <v>0</v>
      </c>
      <c r="K229" s="91">
        <f>'Adroit Sales Summary'!K229+'Asst Agencies'!K229+'STM Web Sales Summary'!K229</f>
        <v>0</v>
      </c>
      <c r="L229" s="91">
        <f>'Adroit Sales Summary'!L229+'Asst Agencies'!L229+'STM Web Sales Summary'!L229</f>
        <v>0</v>
      </c>
      <c r="M229" s="91">
        <f>'Adroit Sales Summary'!M229+'Asst Agencies'!M229+'STM Web Sales Summary'!M229</f>
        <v>0</v>
      </c>
      <c r="N229" s="91">
        <f>'Adroit Sales Summary'!N229+'Asst Agencies'!N229+'STM Web Sales Summary'!N229</f>
        <v>0</v>
      </c>
      <c r="O229" s="91">
        <f>'Adroit Sales Summary'!O229+'Asst Agencies'!O229+'STM Web Sales Summary'!O229</f>
        <v>0</v>
      </c>
      <c r="P229" s="91">
        <f>'Adroit Sales Summary'!P229+'Asst Agencies'!P229+'STM Web Sales Summary'!P229</f>
        <v>0</v>
      </c>
      <c r="Q229" s="91">
        <f>'Adroit Sales Summary'!Q229+'Asst Agencies'!Q229+'STM Web Sales Summary'!Q229</f>
        <v>0</v>
      </c>
      <c r="R229" s="91">
        <f>'Adroit Sales Summary'!R229+'Asst Agencies'!R229+'STM Web Sales Summary'!R229</f>
        <v>0</v>
      </c>
      <c r="S229" s="91">
        <f>'Adroit Sales Summary'!S229+'Asst Agencies'!S229+'STM Web Sales Summary'!S229</f>
        <v>0</v>
      </c>
      <c r="T229" s="91">
        <f>'Adroit Sales Summary'!T229+'Asst Agencies'!T229+'STM Web Sales Summary'!T229</f>
        <v>0</v>
      </c>
      <c r="U229" s="91">
        <f>'Adroit Sales Summary'!U229+'Asst Agencies'!U229+'STM Web Sales Summary'!U229</f>
        <v>0</v>
      </c>
      <c r="V229" s="91">
        <f>'Adroit Sales Summary'!V229+'Asst Agencies'!V229+'STM Web Sales Summary'!V229</f>
        <v>0</v>
      </c>
      <c r="W229" s="91">
        <f>'Adroit Sales Summary'!W229+'Asst Agencies'!W229+'STM Web Sales Summary'!W229</f>
        <v>0</v>
      </c>
      <c r="X229" s="91">
        <f>'Adroit Sales Summary'!X229+'Asst Agencies'!X229+'STM Web Sales Summary'!X229</f>
        <v>0</v>
      </c>
      <c r="Y229" s="91">
        <f>'Adroit Sales Summary'!Y229+'Asst Agencies'!Y229+'STM Web Sales Summary'!Y229</f>
        <v>0</v>
      </c>
      <c r="Z229" s="91">
        <f>'Adroit Sales Summary'!Z229+'Asst Agencies'!Z229+'STM Web Sales Summary'!Z229</f>
        <v>0</v>
      </c>
      <c r="AA229" s="91">
        <f>'Adroit Sales Summary'!AA229+'Asst Agencies'!AA229+'STM Web Sales Summary'!AA229</f>
        <v>0</v>
      </c>
      <c r="AB229" s="91">
        <f>'Adroit Sales Summary'!AB229+'Asst Agencies'!AB229+'STM Web Sales Summary'!AB229</f>
        <v>0</v>
      </c>
      <c r="AC229" s="91">
        <f>'Adroit Sales Summary'!AC229+'Asst Agencies'!AC229+'STM Web Sales Summary'!AC229</f>
        <v>0</v>
      </c>
      <c r="AD229" s="91">
        <f>'Adroit Sales Summary'!AD229+'Asst Agencies'!AD229+'STM Web Sales Summary'!AD229</f>
        <v>0</v>
      </c>
      <c r="AE229" s="91">
        <f>'Adroit Sales Summary'!AE229+'Asst Agencies'!AE229+'STM Web Sales Summary'!AE229</f>
        <v>0</v>
      </c>
      <c r="AF229" s="91">
        <f>'Adroit Sales Summary'!AF229+'Asst Agencies'!AF229+'STM Web Sales Summary'!AF229</f>
        <v>0</v>
      </c>
      <c r="AG229" s="91">
        <f>'Adroit Sales Summary'!AG229+'Asst Agencies'!AG229+'STM Web Sales Summary'!AG229</f>
        <v>0</v>
      </c>
      <c r="AH229" s="91">
        <f>'Adroit Sales Summary'!AH229+'Asst Agencies'!AH229+'STM Web Sales Summary'!AH229</f>
        <v>0</v>
      </c>
      <c r="AI229" s="91">
        <f>'Adroit Sales Summary'!AI229+'Asst Agencies'!AI229+'STM Web Sales Summary'!AI229</f>
        <v>0</v>
      </c>
      <c r="AJ229" s="91">
        <f>'Adroit Sales Summary'!AJ229+'Asst Agencies'!AJ229+'STM Web Sales Summary'!AJ229</f>
        <v>0</v>
      </c>
      <c r="AK229" s="91">
        <f>'Adroit Sales Summary'!AK229+'Asst Agencies'!AK229+'STM Web Sales Summary'!AK229</f>
        <v>0</v>
      </c>
      <c r="AL229" s="91">
        <f>'Adroit Sales Summary'!AL229+'Asst Agencies'!AL229+'STM Web Sales Summary'!AL229</f>
        <v>0</v>
      </c>
      <c r="AM229" s="91">
        <f>'Adroit Sales Summary'!AM229+'Asst Agencies'!AM229+'STM Web Sales Summary'!AM229</f>
        <v>0</v>
      </c>
      <c r="AN229" s="91">
        <f>'Adroit Sales Summary'!AN229+'Asst Agencies'!AN229+'STM Web Sales Summary'!AN229</f>
        <v>0</v>
      </c>
      <c r="AO229" s="91">
        <f>'Adroit Sales Summary'!AO229+'Asst Agencies'!AO229+'STM Web Sales Summary'!AO229</f>
        <v>0</v>
      </c>
      <c r="AP229" s="91">
        <f>'Adroit Sales Summary'!AP229+'Asst Agencies'!AP229+'STM Web Sales Summary'!AP229</f>
        <v>0</v>
      </c>
      <c r="AQ229" s="91">
        <f>'Adroit Sales Summary'!AQ229+'Asst Agencies'!AQ229+'STM Web Sales Summary'!AQ229</f>
        <v>0</v>
      </c>
      <c r="AR229" s="91">
        <f>'Adroit Sales Summary'!AR229+'Asst Agencies'!AR229+'STM Web Sales Summary'!AR229</f>
        <v>0</v>
      </c>
      <c r="AS229" s="91">
        <f>'Adroit Sales Summary'!AS229+'Asst Agencies'!AS229+'STM Web Sales Summary'!AS229</f>
        <v>0</v>
      </c>
      <c r="AT229" s="91">
        <f>'Adroit Sales Summary'!AT229+'Asst Agencies'!AT229+'STM Web Sales Summary'!AT229</f>
        <v>0</v>
      </c>
      <c r="AU229" s="91">
        <f>'Adroit Sales Summary'!AU229+'Asst Agencies'!AU229+'STM Web Sales Summary'!AU229</f>
        <v>0</v>
      </c>
      <c r="AV229" s="91">
        <f>'Adroit Sales Summary'!AV229+'Asst Agencies'!AV229+'STM Web Sales Summary'!AV229</f>
        <v>0</v>
      </c>
      <c r="AW229" s="91">
        <f>'Adroit Sales Summary'!AW229+'Asst Agencies'!AW229+'STM Web Sales Summary'!AW229</f>
        <v>0</v>
      </c>
      <c r="AX229" s="91">
        <f>'Adroit Sales Summary'!AX229+'Asst Agencies'!AX229+'STM Web Sales Summary'!AX229</f>
        <v>0</v>
      </c>
      <c r="AY229" s="91">
        <f>'Adroit Sales Summary'!AY229+'Asst Agencies'!AY229+'STM Web Sales Summary'!AY229</f>
        <v>0</v>
      </c>
      <c r="AZ229" s="91">
        <f>'Adroit Sales Summary'!AZ229+'Asst Agencies'!AZ229+'STM Web Sales Summary'!AZ229</f>
        <v>0</v>
      </c>
      <c r="BA229" s="14">
        <f>'Adroit Sales Summary'!BA229+'Asst Agencies'!BA229+'STM Web Sales Summary'!BA229</f>
        <v>0</v>
      </c>
      <c r="BC229" s="91">
        <f>'Adroit Sales Summary'!BB229+'Asst Agencies'!BB229+'Asst Agencies'!BJ229+'Asst Agencies'!BR229+'Asst Agencies'!BZ229+'Asst Agencies'!CH229+'Asst Agencies'!CP229+'STM Web Sales Summary'!BC229</f>
        <v>0</v>
      </c>
      <c r="BD229" s="91">
        <f>'Adroit Sales Summary'!BC229+'Asst Agencies'!BC229+'Asst Agencies'!BK229+'Asst Agencies'!BS229+'Asst Agencies'!CA229+'Asst Agencies'!CI229+'Asst Agencies'!CQ229+'STM Web Sales Summary'!BD229</f>
        <v>0</v>
      </c>
      <c r="BE229" s="91">
        <f>'Adroit Sales Summary'!BD229+'Asst Agencies'!BD229+'Asst Agencies'!BL229+'Asst Agencies'!BT229+'Asst Agencies'!CB229+'Asst Agencies'!CJ229+'Asst Agencies'!CR229+'STM Web Sales Summary'!BE229</f>
        <v>0</v>
      </c>
      <c r="BF229" s="91">
        <f>'Adroit Sales Summary'!BE229+'Asst Agencies'!BE229+'Asst Agencies'!BM229+'Asst Agencies'!BU229+'Asst Agencies'!CC229+'Asst Agencies'!CK229+'Asst Agencies'!CS229+'STM Web Sales Summary'!BF229</f>
        <v>0</v>
      </c>
      <c r="BG229" s="60">
        <f>'Adroit Sales Summary'!BF229+'Asst Agencies'!BF229+'Asst Agencies'!BN229+'Asst Agencies'!BV229+'Asst Agencies'!CD229+'Asst Agencies'!CL229+'Asst Agencies'!CT229+'STM Web Sales Summary'!BG229</f>
        <v>0</v>
      </c>
      <c r="BH229" s="29">
        <f>'Adroit Sales Summary'!BG229+'Asst Agencies'!BG229+'Asst Agencies'!BO229+'Asst Agencies'!BW229+'Asst Agencies'!CE229+'Asst Agencies'!CM229+'Asst Agencies'!CU229+'STM Web Sales Summary'!BH229</f>
        <v>0</v>
      </c>
      <c r="BI229" s="29">
        <f>'Adroit Sales Summary'!BH229+'Asst Agencies'!BH229+'Asst Agencies'!BP229+'Asst Agencies'!BX229+'Asst Agencies'!CF229+'Asst Agencies'!CN229+'Asst Agencies'!CV229+'STM Web Sales Summary'!BI229</f>
        <v>0</v>
      </c>
      <c r="BJ229" s="57">
        <f>'Adroit Sales Summary'!BI229+'Asst Agencies'!BI229+'Asst Agencies'!BQ229+'Asst Agencies'!BY229+'Asst Agencies'!CG229+'Asst Agencies'!CO229+'Asst Agencies'!CW229+'STM Web Sales Summary'!BJ229</f>
        <v>0</v>
      </c>
      <c r="BK229" s="14">
        <f t="shared" si="7"/>
        <v>0</v>
      </c>
      <c r="BL229" s="91">
        <f>'Adroit Sales Summary'!BK229</f>
        <v>0</v>
      </c>
      <c r="BM229" s="91">
        <f t="shared" si="8"/>
        <v>0</v>
      </c>
    </row>
    <row r="230" spans="1:65" x14ac:dyDescent="0.45">
      <c r="A230" s="2">
        <v>42927</v>
      </c>
      <c r="B230" s="91">
        <f>'Adroit Sales Summary'!B230+'Asst Agencies'!B230+'STM Web Sales Summary'!B230</f>
        <v>0</v>
      </c>
      <c r="C230" s="91">
        <f>'Adroit Sales Summary'!C230+'Asst Agencies'!C230+'STM Web Sales Summary'!C230</f>
        <v>0</v>
      </c>
      <c r="D230" s="91">
        <f>'Adroit Sales Summary'!D230+'Asst Agencies'!D230+'STM Web Sales Summary'!D230</f>
        <v>0</v>
      </c>
      <c r="E230" s="91">
        <f>'Adroit Sales Summary'!E230+'Asst Agencies'!E230+'STM Web Sales Summary'!E230</f>
        <v>0</v>
      </c>
      <c r="F230" s="91">
        <f>'Adroit Sales Summary'!F230+'Asst Agencies'!F230+'STM Web Sales Summary'!F230</f>
        <v>0</v>
      </c>
      <c r="G230" s="91">
        <f>'Adroit Sales Summary'!G230+'Asst Agencies'!G230+'STM Web Sales Summary'!G230</f>
        <v>0</v>
      </c>
      <c r="H230" s="91">
        <f>'Adroit Sales Summary'!H230+'Asst Agencies'!H230+'STM Web Sales Summary'!H230</f>
        <v>0</v>
      </c>
      <c r="I230" s="91">
        <f>'Adroit Sales Summary'!I230+'Asst Agencies'!I230+'STM Web Sales Summary'!I230</f>
        <v>0</v>
      </c>
      <c r="J230" s="91">
        <f>'Adroit Sales Summary'!J230+'Asst Agencies'!J230+'STM Web Sales Summary'!J230</f>
        <v>0</v>
      </c>
      <c r="K230" s="91">
        <f>'Adroit Sales Summary'!K230+'Asst Agencies'!K230+'STM Web Sales Summary'!K230</f>
        <v>0</v>
      </c>
      <c r="L230" s="91">
        <f>'Adroit Sales Summary'!L230+'Asst Agencies'!L230+'STM Web Sales Summary'!L230</f>
        <v>0</v>
      </c>
      <c r="M230" s="91">
        <f>'Adroit Sales Summary'!M230+'Asst Agencies'!M230+'STM Web Sales Summary'!M230</f>
        <v>0</v>
      </c>
      <c r="N230" s="91">
        <f>'Adroit Sales Summary'!N230+'Asst Agencies'!N230+'STM Web Sales Summary'!N230</f>
        <v>0</v>
      </c>
      <c r="O230" s="91">
        <f>'Adroit Sales Summary'!O230+'Asst Agencies'!O230+'STM Web Sales Summary'!O230</f>
        <v>0</v>
      </c>
      <c r="P230" s="91">
        <f>'Adroit Sales Summary'!P230+'Asst Agencies'!P230+'STM Web Sales Summary'!P230</f>
        <v>0</v>
      </c>
      <c r="Q230" s="91">
        <f>'Adroit Sales Summary'!Q230+'Asst Agencies'!Q230+'STM Web Sales Summary'!Q230</f>
        <v>0</v>
      </c>
      <c r="R230" s="91">
        <f>'Adroit Sales Summary'!R230+'Asst Agencies'!R230+'STM Web Sales Summary'!R230</f>
        <v>0</v>
      </c>
      <c r="S230" s="91">
        <f>'Adroit Sales Summary'!S230+'Asst Agencies'!S230+'STM Web Sales Summary'!S230</f>
        <v>0</v>
      </c>
      <c r="T230" s="91">
        <f>'Adroit Sales Summary'!T230+'Asst Agencies'!T230+'STM Web Sales Summary'!T230</f>
        <v>0</v>
      </c>
      <c r="U230" s="91">
        <f>'Adroit Sales Summary'!U230+'Asst Agencies'!U230+'STM Web Sales Summary'!U230</f>
        <v>0</v>
      </c>
      <c r="V230" s="91">
        <f>'Adroit Sales Summary'!V230+'Asst Agencies'!V230+'STM Web Sales Summary'!V230</f>
        <v>0</v>
      </c>
      <c r="W230" s="91">
        <f>'Adroit Sales Summary'!W230+'Asst Agencies'!W230+'STM Web Sales Summary'!W230</f>
        <v>0</v>
      </c>
      <c r="X230" s="91">
        <f>'Adroit Sales Summary'!X230+'Asst Agencies'!X230+'STM Web Sales Summary'!X230</f>
        <v>0</v>
      </c>
      <c r="Y230" s="91">
        <f>'Adroit Sales Summary'!Y230+'Asst Agencies'!Y230+'STM Web Sales Summary'!Y230</f>
        <v>0</v>
      </c>
      <c r="Z230" s="91">
        <f>'Adroit Sales Summary'!Z230+'Asst Agencies'!Z230+'STM Web Sales Summary'!Z230</f>
        <v>0</v>
      </c>
      <c r="AA230" s="91">
        <f>'Adroit Sales Summary'!AA230+'Asst Agencies'!AA230+'STM Web Sales Summary'!AA230</f>
        <v>0</v>
      </c>
      <c r="AB230" s="91">
        <f>'Adroit Sales Summary'!AB230+'Asst Agencies'!AB230+'STM Web Sales Summary'!AB230</f>
        <v>0</v>
      </c>
      <c r="AC230" s="91">
        <f>'Adroit Sales Summary'!AC230+'Asst Agencies'!AC230+'STM Web Sales Summary'!AC230</f>
        <v>0</v>
      </c>
      <c r="AD230" s="91">
        <f>'Adroit Sales Summary'!AD230+'Asst Agencies'!AD230+'STM Web Sales Summary'!AD230</f>
        <v>0</v>
      </c>
      <c r="AE230" s="91">
        <f>'Adroit Sales Summary'!AE230+'Asst Agencies'!AE230+'STM Web Sales Summary'!AE230</f>
        <v>0</v>
      </c>
      <c r="AF230" s="91">
        <f>'Adroit Sales Summary'!AF230+'Asst Agencies'!AF230+'STM Web Sales Summary'!AF230</f>
        <v>0</v>
      </c>
      <c r="AG230" s="91">
        <f>'Adroit Sales Summary'!AG230+'Asst Agencies'!AG230+'STM Web Sales Summary'!AG230</f>
        <v>0</v>
      </c>
      <c r="AH230" s="91">
        <f>'Adroit Sales Summary'!AH230+'Asst Agencies'!AH230+'STM Web Sales Summary'!AH230</f>
        <v>0</v>
      </c>
      <c r="AI230" s="91">
        <f>'Adroit Sales Summary'!AI230+'Asst Agencies'!AI230+'STM Web Sales Summary'!AI230</f>
        <v>0</v>
      </c>
      <c r="AJ230" s="91">
        <f>'Adroit Sales Summary'!AJ230+'Asst Agencies'!AJ230+'STM Web Sales Summary'!AJ230</f>
        <v>0</v>
      </c>
      <c r="AK230" s="91">
        <f>'Adroit Sales Summary'!AK230+'Asst Agencies'!AK230+'STM Web Sales Summary'!AK230</f>
        <v>0</v>
      </c>
      <c r="AL230" s="91">
        <f>'Adroit Sales Summary'!AL230+'Asst Agencies'!AL230+'STM Web Sales Summary'!AL230</f>
        <v>0</v>
      </c>
      <c r="AM230" s="91">
        <f>'Adroit Sales Summary'!AM230+'Asst Agencies'!AM230+'STM Web Sales Summary'!AM230</f>
        <v>0</v>
      </c>
      <c r="AN230" s="91">
        <f>'Adroit Sales Summary'!AN230+'Asst Agencies'!AN230+'STM Web Sales Summary'!AN230</f>
        <v>0</v>
      </c>
      <c r="AO230" s="91">
        <f>'Adroit Sales Summary'!AO230+'Asst Agencies'!AO230+'STM Web Sales Summary'!AO230</f>
        <v>0</v>
      </c>
      <c r="AP230" s="91">
        <f>'Adroit Sales Summary'!AP230+'Asst Agencies'!AP230+'STM Web Sales Summary'!AP230</f>
        <v>0</v>
      </c>
      <c r="AQ230" s="91">
        <f>'Adroit Sales Summary'!AQ230+'Asst Agencies'!AQ230+'STM Web Sales Summary'!AQ230</f>
        <v>0</v>
      </c>
      <c r="AR230" s="91">
        <f>'Adroit Sales Summary'!AR230+'Asst Agencies'!AR230+'STM Web Sales Summary'!AR230</f>
        <v>0</v>
      </c>
      <c r="AS230" s="91">
        <f>'Adroit Sales Summary'!AS230+'Asst Agencies'!AS230+'STM Web Sales Summary'!AS230</f>
        <v>0</v>
      </c>
      <c r="AT230" s="91">
        <f>'Adroit Sales Summary'!AT230+'Asst Agencies'!AT230+'STM Web Sales Summary'!AT230</f>
        <v>0</v>
      </c>
      <c r="AU230" s="91">
        <f>'Adroit Sales Summary'!AU230+'Asst Agencies'!AU230+'STM Web Sales Summary'!AU230</f>
        <v>0</v>
      </c>
      <c r="AV230" s="91">
        <f>'Adroit Sales Summary'!AV230+'Asst Agencies'!AV230+'STM Web Sales Summary'!AV230</f>
        <v>0</v>
      </c>
      <c r="AW230" s="91">
        <f>'Adroit Sales Summary'!AW230+'Asst Agencies'!AW230+'STM Web Sales Summary'!AW230</f>
        <v>0</v>
      </c>
      <c r="AX230" s="91">
        <f>'Adroit Sales Summary'!AX230+'Asst Agencies'!AX230+'STM Web Sales Summary'!AX230</f>
        <v>0</v>
      </c>
      <c r="AY230" s="91">
        <f>'Adroit Sales Summary'!AY230+'Asst Agencies'!AY230+'STM Web Sales Summary'!AY230</f>
        <v>0</v>
      </c>
      <c r="AZ230" s="91">
        <f>'Adroit Sales Summary'!AZ230+'Asst Agencies'!AZ230+'STM Web Sales Summary'!AZ230</f>
        <v>0</v>
      </c>
      <c r="BA230" s="14">
        <f>'Adroit Sales Summary'!BA230+'Asst Agencies'!BA230+'STM Web Sales Summary'!BA230</f>
        <v>0</v>
      </c>
      <c r="BC230" s="91">
        <f>'Adroit Sales Summary'!BB230+'Asst Agencies'!BB230+'Asst Agencies'!BJ230+'Asst Agencies'!BR230+'Asst Agencies'!BZ230+'Asst Agencies'!CH230+'Asst Agencies'!CP230+'STM Web Sales Summary'!BC230</f>
        <v>0</v>
      </c>
      <c r="BD230" s="91">
        <f>'Adroit Sales Summary'!BC230+'Asst Agencies'!BC230+'Asst Agencies'!BK230+'Asst Agencies'!BS230+'Asst Agencies'!CA230+'Asst Agencies'!CI230+'Asst Agencies'!CQ230+'STM Web Sales Summary'!BD230</f>
        <v>0</v>
      </c>
      <c r="BE230" s="91">
        <f>'Adroit Sales Summary'!BD230+'Asst Agencies'!BD230+'Asst Agencies'!BL230+'Asst Agencies'!BT230+'Asst Agencies'!CB230+'Asst Agencies'!CJ230+'Asst Agencies'!CR230+'STM Web Sales Summary'!BE230</f>
        <v>0</v>
      </c>
      <c r="BF230" s="91">
        <f>'Adroit Sales Summary'!BE230+'Asst Agencies'!BE230+'Asst Agencies'!BM230+'Asst Agencies'!BU230+'Asst Agencies'!CC230+'Asst Agencies'!CK230+'Asst Agencies'!CS230+'STM Web Sales Summary'!BF230</f>
        <v>0</v>
      </c>
      <c r="BG230" s="60">
        <f>'Adroit Sales Summary'!BF230+'Asst Agencies'!BF230+'Asst Agencies'!BN230+'Asst Agencies'!BV230+'Asst Agencies'!CD230+'Asst Agencies'!CL230+'Asst Agencies'!CT230+'STM Web Sales Summary'!BG230</f>
        <v>0</v>
      </c>
      <c r="BH230" s="29">
        <f>'Adroit Sales Summary'!BG230+'Asst Agencies'!BG230+'Asst Agencies'!BO230+'Asst Agencies'!BW230+'Asst Agencies'!CE230+'Asst Agencies'!CM230+'Asst Agencies'!CU230+'STM Web Sales Summary'!BH230</f>
        <v>0</v>
      </c>
      <c r="BI230" s="29">
        <f>'Adroit Sales Summary'!BH230+'Asst Agencies'!BH230+'Asst Agencies'!BP230+'Asst Agencies'!BX230+'Asst Agencies'!CF230+'Asst Agencies'!CN230+'Asst Agencies'!CV230+'STM Web Sales Summary'!BI230</f>
        <v>0</v>
      </c>
      <c r="BJ230" s="57">
        <f>'Adroit Sales Summary'!BI230+'Asst Agencies'!BI230+'Asst Agencies'!BQ230+'Asst Agencies'!BY230+'Asst Agencies'!CG230+'Asst Agencies'!CO230+'Asst Agencies'!CW230+'STM Web Sales Summary'!BJ230</f>
        <v>0</v>
      </c>
      <c r="BK230" s="14">
        <f t="shared" si="7"/>
        <v>0</v>
      </c>
      <c r="BL230" s="91">
        <f>'Adroit Sales Summary'!BK230</f>
        <v>0</v>
      </c>
      <c r="BM230" s="91">
        <f t="shared" si="8"/>
        <v>0</v>
      </c>
    </row>
    <row r="231" spans="1:65" x14ac:dyDescent="0.45">
      <c r="A231" s="2">
        <v>42928</v>
      </c>
      <c r="B231" s="91">
        <f>'Adroit Sales Summary'!B231+'Asst Agencies'!B231+'STM Web Sales Summary'!B231</f>
        <v>0</v>
      </c>
      <c r="C231" s="91">
        <f>'Adroit Sales Summary'!C231+'Asst Agencies'!C231+'STM Web Sales Summary'!C231</f>
        <v>0</v>
      </c>
      <c r="D231" s="91">
        <f>'Adroit Sales Summary'!D231+'Asst Agencies'!D231+'STM Web Sales Summary'!D231</f>
        <v>0</v>
      </c>
      <c r="E231" s="91">
        <f>'Adroit Sales Summary'!E231+'Asst Agencies'!E231+'STM Web Sales Summary'!E231</f>
        <v>0</v>
      </c>
      <c r="F231" s="91">
        <f>'Adroit Sales Summary'!F231+'Asst Agencies'!F231+'STM Web Sales Summary'!F231</f>
        <v>0</v>
      </c>
      <c r="G231" s="91">
        <f>'Adroit Sales Summary'!G231+'Asst Agencies'!G231+'STM Web Sales Summary'!G231</f>
        <v>0</v>
      </c>
      <c r="H231" s="91">
        <f>'Adroit Sales Summary'!H231+'Asst Agencies'!H231+'STM Web Sales Summary'!H231</f>
        <v>0</v>
      </c>
      <c r="I231" s="91">
        <f>'Adroit Sales Summary'!I231+'Asst Agencies'!I231+'STM Web Sales Summary'!I231</f>
        <v>0</v>
      </c>
      <c r="J231" s="91">
        <f>'Adroit Sales Summary'!J231+'Asst Agencies'!J231+'STM Web Sales Summary'!J231</f>
        <v>0</v>
      </c>
      <c r="K231" s="91">
        <f>'Adroit Sales Summary'!K231+'Asst Agencies'!K231+'STM Web Sales Summary'!K231</f>
        <v>0</v>
      </c>
      <c r="L231" s="91">
        <f>'Adroit Sales Summary'!L231+'Asst Agencies'!L231+'STM Web Sales Summary'!L231</f>
        <v>0</v>
      </c>
      <c r="M231" s="91">
        <f>'Adroit Sales Summary'!M231+'Asst Agencies'!M231+'STM Web Sales Summary'!M231</f>
        <v>0</v>
      </c>
      <c r="N231" s="91">
        <f>'Adroit Sales Summary'!N231+'Asst Agencies'!N231+'STM Web Sales Summary'!N231</f>
        <v>0</v>
      </c>
      <c r="O231" s="91">
        <f>'Adroit Sales Summary'!O231+'Asst Agencies'!O231+'STM Web Sales Summary'!O231</f>
        <v>0</v>
      </c>
      <c r="P231" s="91">
        <f>'Adroit Sales Summary'!P231+'Asst Agencies'!P231+'STM Web Sales Summary'!P231</f>
        <v>0</v>
      </c>
      <c r="Q231" s="91">
        <f>'Adroit Sales Summary'!Q231+'Asst Agencies'!Q231+'STM Web Sales Summary'!Q231</f>
        <v>0</v>
      </c>
      <c r="R231" s="91">
        <f>'Adroit Sales Summary'!R231+'Asst Agencies'!R231+'STM Web Sales Summary'!R231</f>
        <v>0</v>
      </c>
      <c r="S231" s="91">
        <f>'Adroit Sales Summary'!S231+'Asst Agencies'!S231+'STM Web Sales Summary'!S231</f>
        <v>0</v>
      </c>
      <c r="T231" s="91">
        <f>'Adroit Sales Summary'!T231+'Asst Agencies'!T231+'STM Web Sales Summary'!T231</f>
        <v>0</v>
      </c>
      <c r="U231" s="91">
        <f>'Adroit Sales Summary'!U231+'Asst Agencies'!U231+'STM Web Sales Summary'!U231</f>
        <v>0</v>
      </c>
      <c r="V231" s="91">
        <f>'Adroit Sales Summary'!V231+'Asst Agencies'!V231+'STM Web Sales Summary'!V231</f>
        <v>0</v>
      </c>
      <c r="W231" s="91">
        <f>'Adroit Sales Summary'!W231+'Asst Agencies'!W231+'STM Web Sales Summary'!W231</f>
        <v>0</v>
      </c>
      <c r="X231" s="91">
        <f>'Adroit Sales Summary'!X231+'Asst Agencies'!X231+'STM Web Sales Summary'!X231</f>
        <v>0</v>
      </c>
      <c r="Y231" s="91">
        <f>'Adroit Sales Summary'!Y231+'Asst Agencies'!Y231+'STM Web Sales Summary'!Y231</f>
        <v>0</v>
      </c>
      <c r="Z231" s="91">
        <f>'Adroit Sales Summary'!Z231+'Asst Agencies'!Z231+'STM Web Sales Summary'!Z231</f>
        <v>0</v>
      </c>
      <c r="AA231" s="91">
        <f>'Adroit Sales Summary'!AA231+'Asst Agencies'!AA231+'STM Web Sales Summary'!AA231</f>
        <v>0</v>
      </c>
      <c r="AB231" s="91">
        <f>'Adroit Sales Summary'!AB231+'Asst Agencies'!AB231+'STM Web Sales Summary'!AB231</f>
        <v>0</v>
      </c>
      <c r="AC231" s="91">
        <f>'Adroit Sales Summary'!AC231+'Asst Agencies'!AC231+'STM Web Sales Summary'!AC231</f>
        <v>0</v>
      </c>
      <c r="AD231" s="91">
        <f>'Adroit Sales Summary'!AD231+'Asst Agencies'!AD231+'STM Web Sales Summary'!AD231</f>
        <v>0</v>
      </c>
      <c r="AE231" s="91">
        <f>'Adroit Sales Summary'!AE231+'Asst Agencies'!AE231+'STM Web Sales Summary'!AE231</f>
        <v>0</v>
      </c>
      <c r="AF231" s="91">
        <f>'Adroit Sales Summary'!AF231+'Asst Agencies'!AF231+'STM Web Sales Summary'!AF231</f>
        <v>0</v>
      </c>
      <c r="AG231" s="91">
        <f>'Adroit Sales Summary'!AG231+'Asst Agencies'!AG231+'STM Web Sales Summary'!AG231</f>
        <v>0</v>
      </c>
      <c r="AH231" s="91">
        <f>'Adroit Sales Summary'!AH231+'Asst Agencies'!AH231+'STM Web Sales Summary'!AH231</f>
        <v>0</v>
      </c>
      <c r="AI231" s="91">
        <f>'Adroit Sales Summary'!AI231+'Asst Agencies'!AI231+'STM Web Sales Summary'!AI231</f>
        <v>0</v>
      </c>
      <c r="AJ231" s="91">
        <f>'Adroit Sales Summary'!AJ231+'Asst Agencies'!AJ231+'STM Web Sales Summary'!AJ231</f>
        <v>0</v>
      </c>
      <c r="AK231" s="91">
        <f>'Adroit Sales Summary'!AK231+'Asst Agencies'!AK231+'STM Web Sales Summary'!AK231</f>
        <v>0</v>
      </c>
      <c r="AL231" s="91">
        <f>'Adroit Sales Summary'!AL231+'Asst Agencies'!AL231+'STM Web Sales Summary'!AL231</f>
        <v>0</v>
      </c>
      <c r="AM231" s="91">
        <f>'Adroit Sales Summary'!AM231+'Asst Agencies'!AM231+'STM Web Sales Summary'!AM231</f>
        <v>0</v>
      </c>
      <c r="AN231" s="91">
        <f>'Adroit Sales Summary'!AN231+'Asst Agencies'!AN231+'STM Web Sales Summary'!AN231</f>
        <v>0</v>
      </c>
      <c r="AO231" s="91">
        <f>'Adroit Sales Summary'!AO231+'Asst Agencies'!AO231+'STM Web Sales Summary'!AO231</f>
        <v>0</v>
      </c>
      <c r="AP231" s="91">
        <f>'Adroit Sales Summary'!AP231+'Asst Agencies'!AP231+'STM Web Sales Summary'!AP231</f>
        <v>0</v>
      </c>
      <c r="AQ231" s="91">
        <f>'Adroit Sales Summary'!AQ231+'Asst Agencies'!AQ231+'STM Web Sales Summary'!AQ231</f>
        <v>0</v>
      </c>
      <c r="AR231" s="91">
        <f>'Adroit Sales Summary'!AR231+'Asst Agencies'!AR231+'STM Web Sales Summary'!AR231</f>
        <v>0</v>
      </c>
      <c r="AS231" s="91">
        <f>'Adroit Sales Summary'!AS231+'Asst Agencies'!AS231+'STM Web Sales Summary'!AS231</f>
        <v>0</v>
      </c>
      <c r="AT231" s="91">
        <f>'Adroit Sales Summary'!AT231+'Asst Agencies'!AT231+'STM Web Sales Summary'!AT231</f>
        <v>0</v>
      </c>
      <c r="AU231" s="91">
        <f>'Adroit Sales Summary'!AU231+'Asst Agencies'!AU231+'STM Web Sales Summary'!AU231</f>
        <v>0</v>
      </c>
      <c r="AV231" s="91">
        <f>'Adroit Sales Summary'!AV231+'Asst Agencies'!AV231+'STM Web Sales Summary'!AV231</f>
        <v>0</v>
      </c>
      <c r="AW231" s="91">
        <f>'Adroit Sales Summary'!AW231+'Asst Agencies'!AW231+'STM Web Sales Summary'!AW231</f>
        <v>0</v>
      </c>
      <c r="AX231" s="91">
        <f>'Adroit Sales Summary'!AX231+'Asst Agencies'!AX231+'STM Web Sales Summary'!AX231</f>
        <v>0</v>
      </c>
      <c r="AY231" s="91">
        <f>'Adroit Sales Summary'!AY231+'Asst Agencies'!AY231+'STM Web Sales Summary'!AY231</f>
        <v>0</v>
      </c>
      <c r="AZ231" s="91">
        <f>'Adroit Sales Summary'!AZ231+'Asst Agencies'!AZ231+'STM Web Sales Summary'!AZ231</f>
        <v>0</v>
      </c>
      <c r="BA231" s="14">
        <f>'Adroit Sales Summary'!BA231+'Asst Agencies'!BA231+'STM Web Sales Summary'!BA231</f>
        <v>0</v>
      </c>
      <c r="BC231" s="91">
        <f>'Adroit Sales Summary'!BB231+'Asst Agencies'!BB231+'Asst Agencies'!BJ231+'Asst Agencies'!BR231+'Asst Agencies'!BZ231+'Asst Agencies'!CH231+'Asst Agencies'!CP231+'STM Web Sales Summary'!BC231</f>
        <v>0</v>
      </c>
      <c r="BD231" s="91">
        <f>'Adroit Sales Summary'!BC231+'Asst Agencies'!BC231+'Asst Agencies'!BK231+'Asst Agencies'!BS231+'Asst Agencies'!CA231+'Asst Agencies'!CI231+'Asst Agencies'!CQ231+'STM Web Sales Summary'!BD231</f>
        <v>0</v>
      </c>
      <c r="BE231" s="91">
        <f>'Adroit Sales Summary'!BD231+'Asst Agencies'!BD231+'Asst Agencies'!BL231+'Asst Agencies'!BT231+'Asst Agencies'!CB231+'Asst Agencies'!CJ231+'Asst Agencies'!CR231+'STM Web Sales Summary'!BE231</f>
        <v>0</v>
      </c>
      <c r="BF231" s="91">
        <f>'Adroit Sales Summary'!BE231+'Asst Agencies'!BE231+'Asst Agencies'!BM231+'Asst Agencies'!BU231+'Asst Agencies'!CC231+'Asst Agencies'!CK231+'Asst Agencies'!CS231+'STM Web Sales Summary'!BF231</f>
        <v>0</v>
      </c>
      <c r="BG231" s="60">
        <f>'Adroit Sales Summary'!BF231+'Asst Agencies'!BF231+'Asst Agencies'!BN231+'Asst Agencies'!BV231+'Asst Agencies'!CD231+'Asst Agencies'!CL231+'Asst Agencies'!CT231+'STM Web Sales Summary'!BG231</f>
        <v>0</v>
      </c>
      <c r="BH231" s="29">
        <f>'Adroit Sales Summary'!BG231+'Asst Agencies'!BG231+'Asst Agencies'!BO231+'Asst Agencies'!BW231+'Asst Agencies'!CE231+'Asst Agencies'!CM231+'Asst Agencies'!CU231+'STM Web Sales Summary'!BH231</f>
        <v>0</v>
      </c>
      <c r="BI231" s="29">
        <f>'Adroit Sales Summary'!BH231+'Asst Agencies'!BH231+'Asst Agencies'!BP231+'Asst Agencies'!BX231+'Asst Agencies'!CF231+'Asst Agencies'!CN231+'Asst Agencies'!CV231+'STM Web Sales Summary'!BI231</f>
        <v>0</v>
      </c>
      <c r="BJ231" s="57">
        <f>'Adroit Sales Summary'!BI231+'Asst Agencies'!BI231+'Asst Agencies'!BQ231+'Asst Agencies'!BY231+'Asst Agencies'!CG231+'Asst Agencies'!CO231+'Asst Agencies'!CW231+'STM Web Sales Summary'!BJ231</f>
        <v>0</v>
      </c>
      <c r="BK231" s="14">
        <f t="shared" si="7"/>
        <v>0</v>
      </c>
      <c r="BL231" s="91">
        <f>'Adroit Sales Summary'!BK231</f>
        <v>0</v>
      </c>
      <c r="BM231" s="91">
        <f t="shared" si="8"/>
        <v>0</v>
      </c>
    </row>
    <row r="232" spans="1:65" x14ac:dyDescent="0.45">
      <c r="A232" s="2">
        <v>42929</v>
      </c>
      <c r="B232" s="91">
        <f>'Adroit Sales Summary'!B232+'Asst Agencies'!B232+'STM Web Sales Summary'!B232</f>
        <v>0</v>
      </c>
      <c r="C232" s="91">
        <f>'Adroit Sales Summary'!C232+'Asst Agencies'!C232+'STM Web Sales Summary'!C232</f>
        <v>0</v>
      </c>
      <c r="D232" s="91">
        <f>'Adroit Sales Summary'!D232+'Asst Agencies'!D232+'STM Web Sales Summary'!D232</f>
        <v>0</v>
      </c>
      <c r="E232" s="91">
        <f>'Adroit Sales Summary'!E232+'Asst Agencies'!E232+'STM Web Sales Summary'!E232</f>
        <v>0</v>
      </c>
      <c r="F232" s="91">
        <f>'Adroit Sales Summary'!F232+'Asst Agencies'!F232+'STM Web Sales Summary'!F232</f>
        <v>0</v>
      </c>
      <c r="G232" s="91">
        <f>'Adroit Sales Summary'!G232+'Asst Agencies'!G232+'STM Web Sales Summary'!G232</f>
        <v>0</v>
      </c>
      <c r="H232" s="91">
        <f>'Adroit Sales Summary'!H232+'Asst Agencies'!H232+'STM Web Sales Summary'!H232</f>
        <v>0</v>
      </c>
      <c r="I232" s="91">
        <f>'Adroit Sales Summary'!I232+'Asst Agencies'!I232+'STM Web Sales Summary'!I232</f>
        <v>0</v>
      </c>
      <c r="J232" s="91">
        <f>'Adroit Sales Summary'!J232+'Asst Agencies'!J232+'STM Web Sales Summary'!J232</f>
        <v>0</v>
      </c>
      <c r="K232" s="91">
        <f>'Adroit Sales Summary'!K232+'Asst Agencies'!K232+'STM Web Sales Summary'!K232</f>
        <v>0</v>
      </c>
      <c r="L232" s="91">
        <f>'Adroit Sales Summary'!L232+'Asst Agencies'!L232+'STM Web Sales Summary'!L232</f>
        <v>0</v>
      </c>
      <c r="M232" s="91">
        <f>'Adroit Sales Summary'!M232+'Asst Agencies'!M232+'STM Web Sales Summary'!M232</f>
        <v>0</v>
      </c>
      <c r="N232" s="91">
        <f>'Adroit Sales Summary'!N232+'Asst Agencies'!N232+'STM Web Sales Summary'!N232</f>
        <v>0</v>
      </c>
      <c r="O232" s="91">
        <f>'Adroit Sales Summary'!O232+'Asst Agencies'!O232+'STM Web Sales Summary'!O232</f>
        <v>0</v>
      </c>
      <c r="P232" s="91">
        <f>'Adroit Sales Summary'!P232+'Asst Agencies'!P232+'STM Web Sales Summary'!P232</f>
        <v>0</v>
      </c>
      <c r="Q232" s="91">
        <f>'Adroit Sales Summary'!Q232+'Asst Agencies'!Q232+'STM Web Sales Summary'!Q232</f>
        <v>0</v>
      </c>
      <c r="R232" s="91">
        <f>'Adroit Sales Summary'!R232+'Asst Agencies'!R232+'STM Web Sales Summary'!R232</f>
        <v>0</v>
      </c>
      <c r="S232" s="91">
        <f>'Adroit Sales Summary'!S232+'Asst Agencies'!S232+'STM Web Sales Summary'!S232</f>
        <v>0</v>
      </c>
      <c r="T232" s="91">
        <f>'Adroit Sales Summary'!T232+'Asst Agencies'!T232+'STM Web Sales Summary'!T232</f>
        <v>0</v>
      </c>
      <c r="U232" s="91">
        <f>'Adroit Sales Summary'!U232+'Asst Agencies'!U232+'STM Web Sales Summary'!U232</f>
        <v>0</v>
      </c>
      <c r="V232" s="91">
        <f>'Adroit Sales Summary'!V232+'Asst Agencies'!V232+'STM Web Sales Summary'!V232</f>
        <v>0</v>
      </c>
      <c r="W232" s="91">
        <f>'Adroit Sales Summary'!W232+'Asst Agencies'!W232+'STM Web Sales Summary'!W232</f>
        <v>0</v>
      </c>
      <c r="X232" s="91">
        <f>'Adroit Sales Summary'!X232+'Asst Agencies'!X232+'STM Web Sales Summary'!X232</f>
        <v>0</v>
      </c>
      <c r="Y232" s="91">
        <f>'Adroit Sales Summary'!Y232+'Asst Agencies'!Y232+'STM Web Sales Summary'!Y232</f>
        <v>0</v>
      </c>
      <c r="Z232" s="91">
        <f>'Adroit Sales Summary'!Z232+'Asst Agencies'!Z232+'STM Web Sales Summary'!Z232</f>
        <v>0</v>
      </c>
      <c r="AA232" s="91">
        <f>'Adroit Sales Summary'!AA232+'Asst Agencies'!AA232+'STM Web Sales Summary'!AA232</f>
        <v>0</v>
      </c>
      <c r="AB232" s="91">
        <f>'Adroit Sales Summary'!AB232+'Asst Agencies'!AB232+'STM Web Sales Summary'!AB232</f>
        <v>0</v>
      </c>
      <c r="AC232" s="91">
        <f>'Adroit Sales Summary'!AC232+'Asst Agencies'!AC232+'STM Web Sales Summary'!AC232</f>
        <v>0</v>
      </c>
      <c r="AD232" s="91">
        <f>'Adroit Sales Summary'!AD232+'Asst Agencies'!AD232+'STM Web Sales Summary'!AD232</f>
        <v>0</v>
      </c>
      <c r="AE232" s="91">
        <f>'Adroit Sales Summary'!AE232+'Asst Agencies'!AE232+'STM Web Sales Summary'!AE232</f>
        <v>0</v>
      </c>
      <c r="AF232" s="91">
        <f>'Adroit Sales Summary'!AF232+'Asst Agencies'!AF232+'STM Web Sales Summary'!AF232</f>
        <v>0</v>
      </c>
      <c r="AG232" s="91">
        <f>'Adroit Sales Summary'!AG232+'Asst Agencies'!AG232+'STM Web Sales Summary'!AG232</f>
        <v>0</v>
      </c>
      <c r="AH232" s="91">
        <f>'Adroit Sales Summary'!AH232+'Asst Agencies'!AH232+'STM Web Sales Summary'!AH232</f>
        <v>0</v>
      </c>
      <c r="AI232" s="91">
        <f>'Adroit Sales Summary'!AI232+'Asst Agencies'!AI232+'STM Web Sales Summary'!AI232</f>
        <v>0</v>
      </c>
      <c r="AJ232" s="91">
        <f>'Adroit Sales Summary'!AJ232+'Asst Agencies'!AJ232+'STM Web Sales Summary'!AJ232</f>
        <v>0</v>
      </c>
      <c r="AK232" s="91">
        <f>'Adroit Sales Summary'!AK232+'Asst Agencies'!AK232+'STM Web Sales Summary'!AK232</f>
        <v>0</v>
      </c>
      <c r="AL232" s="91">
        <f>'Adroit Sales Summary'!AL232+'Asst Agencies'!AL232+'STM Web Sales Summary'!AL232</f>
        <v>0</v>
      </c>
      <c r="AM232" s="91">
        <f>'Adroit Sales Summary'!AM232+'Asst Agencies'!AM232+'STM Web Sales Summary'!AM232</f>
        <v>0</v>
      </c>
      <c r="AN232" s="91">
        <f>'Adroit Sales Summary'!AN232+'Asst Agencies'!AN232+'STM Web Sales Summary'!AN232</f>
        <v>0</v>
      </c>
      <c r="AO232" s="91">
        <f>'Adroit Sales Summary'!AO232+'Asst Agencies'!AO232+'STM Web Sales Summary'!AO232</f>
        <v>0</v>
      </c>
      <c r="AP232" s="91">
        <f>'Adroit Sales Summary'!AP232+'Asst Agencies'!AP232+'STM Web Sales Summary'!AP232</f>
        <v>0</v>
      </c>
      <c r="AQ232" s="91">
        <f>'Adroit Sales Summary'!AQ232+'Asst Agencies'!AQ232+'STM Web Sales Summary'!AQ232</f>
        <v>0</v>
      </c>
      <c r="AR232" s="91">
        <f>'Adroit Sales Summary'!AR232+'Asst Agencies'!AR232+'STM Web Sales Summary'!AR232</f>
        <v>0</v>
      </c>
      <c r="AS232" s="91">
        <f>'Adroit Sales Summary'!AS232+'Asst Agencies'!AS232+'STM Web Sales Summary'!AS232</f>
        <v>0</v>
      </c>
      <c r="AT232" s="91">
        <f>'Adroit Sales Summary'!AT232+'Asst Agencies'!AT232+'STM Web Sales Summary'!AT232</f>
        <v>0</v>
      </c>
      <c r="AU232" s="91">
        <f>'Adroit Sales Summary'!AU232+'Asst Agencies'!AU232+'STM Web Sales Summary'!AU232</f>
        <v>0</v>
      </c>
      <c r="AV232" s="91">
        <f>'Adroit Sales Summary'!AV232+'Asst Agencies'!AV232+'STM Web Sales Summary'!AV232</f>
        <v>0</v>
      </c>
      <c r="AW232" s="91">
        <f>'Adroit Sales Summary'!AW232+'Asst Agencies'!AW232+'STM Web Sales Summary'!AW232</f>
        <v>0</v>
      </c>
      <c r="AX232" s="91">
        <f>'Adroit Sales Summary'!AX232+'Asst Agencies'!AX232+'STM Web Sales Summary'!AX232</f>
        <v>0</v>
      </c>
      <c r="AY232" s="91">
        <f>'Adroit Sales Summary'!AY232+'Asst Agencies'!AY232+'STM Web Sales Summary'!AY232</f>
        <v>0</v>
      </c>
      <c r="AZ232" s="91">
        <f>'Adroit Sales Summary'!AZ232+'Asst Agencies'!AZ232+'STM Web Sales Summary'!AZ232</f>
        <v>0</v>
      </c>
      <c r="BA232" s="14">
        <f>'Adroit Sales Summary'!BA232+'Asst Agencies'!BA232+'STM Web Sales Summary'!BA232</f>
        <v>0</v>
      </c>
      <c r="BC232" s="91">
        <f>'Adroit Sales Summary'!BB232+'Asst Agencies'!BB232+'Asst Agencies'!BJ232+'Asst Agencies'!BR232+'Asst Agencies'!BZ232+'Asst Agencies'!CH232+'Asst Agencies'!CP232+'STM Web Sales Summary'!BC232</f>
        <v>0</v>
      </c>
      <c r="BD232" s="91">
        <f>'Adroit Sales Summary'!BC232+'Asst Agencies'!BC232+'Asst Agencies'!BK232+'Asst Agencies'!BS232+'Asst Agencies'!CA232+'Asst Agencies'!CI232+'Asst Agencies'!CQ232+'STM Web Sales Summary'!BD232</f>
        <v>0</v>
      </c>
      <c r="BE232" s="91">
        <f>'Adroit Sales Summary'!BD232+'Asst Agencies'!BD232+'Asst Agencies'!BL232+'Asst Agencies'!BT232+'Asst Agencies'!CB232+'Asst Agencies'!CJ232+'Asst Agencies'!CR232+'STM Web Sales Summary'!BE232</f>
        <v>0</v>
      </c>
      <c r="BF232" s="91">
        <f>'Adroit Sales Summary'!BE232+'Asst Agencies'!BE232+'Asst Agencies'!BM232+'Asst Agencies'!BU232+'Asst Agencies'!CC232+'Asst Agencies'!CK232+'Asst Agencies'!CS232+'STM Web Sales Summary'!BF232</f>
        <v>0</v>
      </c>
      <c r="BG232" s="60">
        <f>'Adroit Sales Summary'!BF232+'Asst Agencies'!BF232+'Asst Agencies'!BN232+'Asst Agencies'!BV232+'Asst Agencies'!CD232+'Asst Agencies'!CL232+'Asst Agencies'!CT232+'STM Web Sales Summary'!BG232</f>
        <v>0</v>
      </c>
      <c r="BH232" s="29">
        <f>'Adroit Sales Summary'!BG232+'Asst Agencies'!BG232+'Asst Agencies'!BO232+'Asst Agencies'!BW232+'Asst Agencies'!CE232+'Asst Agencies'!CM232+'Asst Agencies'!CU232+'STM Web Sales Summary'!BH232</f>
        <v>0</v>
      </c>
      <c r="BI232" s="29">
        <f>'Adroit Sales Summary'!BH232+'Asst Agencies'!BH232+'Asst Agencies'!BP232+'Asst Agencies'!BX232+'Asst Agencies'!CF232+'Asst Agencies'!CN232+'Asst Agencies'!CV232+'STM Web Sales Summary'!BI232</f>
        <v>0</v>
      </c>
      <c r="BJ232" s="57">
        <f>'Adroit Sales Summary'!BI232+'Asst Agencies'!BI232+'Asst Agencies'!BQ232+'Asst Agencies'!BY232+'Asst Agencies'!CG232+'Asst Agencies'!CO232+'Asst Agencies'!CW232+'STM Web Sales Summary'!BJ232</f>
        <v>0</v>
      </c>
      <c r="BK232" s="14">
        <f t="shared" si="7"/>
        <v>0</v>
      </c>
      <c r="BL232" s="91">
        <f>'Adroit Sales Summary'!BK232</f>
        <v>0</v>
      </c>
      <c r="BM232" s="91">
        <f t="shared" si="8"/>
        <v>0</v>
      </c>
    </row>
    <row r="233" spans="1:65" x14ac:dyDescent="0.45">
      <c r="A233" s="2">
        <v>42930</v>
      </c>
      <c r="B233" s="91">
        <f>'Adroit Sales Summary'!B233+'Asst Agencies'!B233+'STM Web Sales Summary'!B233</f>
        <v>0</v>
      </c>
      <c r="C233" s="91">
        <f>'Adroit Sales Summary'!C233+'Asst Agencies'!C233+'STM Web Sales Summary'!C233</f>
        <v>0</v>
      </c>
      <c r="D233" s="91">
        <f>'Adroit Sales Summary'!D233+'Asst Agencies'!D233+'STM Web Sales Summary'!D233</f>
        <v>0</v>
      </c>
      <c r="E233" s="91">
        <f>'Adroit Sales Summary'!E233+'Asst Agencies'!E233+'STM Web Sales Summary'!E233</f>
        <v>0</v>
      </c>
      <c r="F233" s="91">
        <f>'Adroit Sales Summary'!F233+'Asst Agencies'!F233+'STM Web Sales Summary'!F233</f>
        <v>0</v>
      </c>
      <c r="G233" s="91">
        <f>'Adroit Sales Summary'!G233+'Asst Agencies'!G233+'STM Web Sales Summary'!G233</f>
        <v>0</v>
      </c>
      <c r="H233" s="91">
        <f>'Adroit Sales Summary'!H233+'Asst Agencies'!H233+'STM Web Sales Summary'!H233</f>
        <v>0</v>
      </c>
      <c r="I233" s="91">
        <f>'Adroit Sales Summary'!I233+'Asst Agencies'!I233+'STM Web Sales Summary'!I233</f>
        <v>0</v>
      </c>
      <c r="J233" s="91">
        <f>'Adroit Sales Summary'!J233+'Asst Agencies'!J233+'STM Web Sales Summary'!J233</f>
        <v>0</v>
      </c>
      <c r="K233" s="91">
        <f>'Adroit Sales Summary'!K233+'Asst Agencies'!K233+'STM Web Sales Summary'!K233</f>
        <v>0</v>
      </c>
      <c r="L233" s="91">
        <f>'Adroit Sales Summary'!L233+'Asst Agencies'!L233+'STM Web Sales Summary'!L233</f>
        <v>0</v>
      </c>
      <c r="M233" s="91">
        <f>'Adroit Sales Summary'!M233+'Asst Agencies'!M233+'STM Web Sales Summary'!M233</f>
        <v>0</v>
      </c>
      <c r="N233" s="91">
        <f>'Adroit Sales Summary'!N233+'Asst Agencies'!N233+'STM Web Sales Summary'!N233</f>
        <v>0</v>
      </c>
      <c r="O233" s="91">
        <f>'Adroit Sales Summary'!O233+'Asst Agencies'!O233+'STM Web Sales Summary'!O233</f>
        <v>0</v>
      </c>
      <c r="P233" s="91">
        <f>'Adroit Sales Summary'!P233+'Asst Agencies'!P233+'STM Web Sales Summary'!P233</f>
        <v>0</v>
      </c>
      <c r="Q233" s="91">
        <f>'Adroit Sales Summary'!Q233+'Asst Agencies'!Q233+'STM Web Sales Summary'!Q233</f>
        <v>0</v>
      </c>
      <c r="R233" s="91">
        <f>'Adroit Sales Summary'!R233+'Asst Agencies'!R233+'STM Web Sales Summary'!R233</f>
        <v>0</v>
      </c>
      <c r="S233" s="91">
        <f>'Adroit Sales Summary'!S233+'Asst Agencies'!S233+'STM Web Sales Summary'!S233</f>
        <v>0</v>
      </c>
      <c r="T233" s="91">
        <f>'Adroit Sales Summary'!T233+'Asst Agencies'!T233+'STM Web Sales Summary'!T233</f>
        <v>0</v>
      </c>
      <c r="U233" s="91">
        <f>'Adroit Sales Summary'!U233+'Asst Agencies'!U233+'STM Web Sales Summary'!U233</f>
        <v>0</v>
      </c>
      <c r="V233" s="91">
        <f>'Adroit Sales Summary'!V233+'Asst Agencies'!V233+'STM Web Sales Summary'!V233</f>
        <v>0</v>
      </c>
      <c r="W233" s="91">
        <f>'Adroit Sales Summary'!W233+'Asst Agencies'!W233+'STM Web Sales Summary'!W233</f>
        <v>0</v>
      </c>
      <c r="X233" s="91">
        <f>'Adroit Sales Summary'!X233+'Asst Agencies'!X233+'STM Web Sales Summary'!X233</f>
        <v>0</v>
      </c>
      <c r="Y233" s="91">
        <f>'Adroit Sales Summary'!Y233+'Asst Agencies'!Y233+'STM Web Sales Summary'!Y233</f>
        <v>0</v>
      </c>
      <c r="Z233" s="91">
        <f>'Adroit Sales Summary'!Z233+'Asst Agencies'!Z233+'STM Web Sales Summary'!Z233</f>
        <v>0</v>
      </c>
      <c r="AA233" s="91">
        <f>'Adroit Sales Summary'!AA233+'Asst Agencies'!AA233+'STM Web Sales Summary'!AA233</f>
        <v>0</v>
      </c>
      <c r="AB233" s="91">
        <f>'Adroit Sales Summary'!AB233+'Asst Agencies'!AB233+'STM Web Sales Summary'!AB233</f>
        <v>0</v>
      </c>
      <c r="AC233" s="91">
        <f>'Adroit Sales Summary'!AC233+'Asst Agencies'!AC233+'STM Web Sales Summary'!AC233</f>
        <v>0</v>
      </c>
      <c r="AD233" s="91">
        <f>'Adroit Sales Summary'!AD233+'Asst Agencies'!AD233+'STM Web Sales Summary'!AD233</f>
        <v>0</v>
      </c>
      <c r="AE233" s="91">
        <f>'Adroit Sales Summary'!AE233+'Asst Agencies'!AE233+'STM Web Sales Summary'!AE233</f>
        <v>0</v>
      </c>
      <c r="AF233" s="91">
        <f>'Adroit Sales Summary'!AF233+'Asst Agencies'!AF233+'STM Web Sales Summary'!AF233</f>
        <v>0</v>
      </c>
      <c r="AG233" s="91">
        <f>'Adroit Sales Summary'!AG233+'Asst Agencies'!AG233+'STM Web Sales Summary'!AG233</f>
        <v>0</v>
      </c>
      <c r="AH233" s="91">
        <f>'Adroit Sales Summary'!AH233+'Asst Agencies'!AH233+'STM Web Sales Summary'!AH233</f>
        <v>0</v>
      </c>
      <c r="AI233" s="91">
        <f>'Adroit Sales Summary'!AI233+'Asst Agencies'!AI233+'STM Web Sales Summary'!AI233</f>
        <v>0</v>
      </c>
      <c r="AJ233" s="91">
        <f>'Adroit Sales Summary'!AJ233+'Asst Agencies'!AJ233+'STM Web Sales Summary'!AJ233</f>
        <v>0</v>
      </c>
      <c r="AK233" s="91">
        <f>'Adroit Sales Summary'!AK233+'Asst Agencies'!AK233+'STM Web Sales Summary'!AK233</f>
        <v>0</v>
      </c>
      <c r="AL233" s="91">
        <f>'Adroit Sales Summary'!AL233+'Asst Agencies'!AL233+'STM Web Sales Summary'!AL233</f>
        <v>0</v>
      </c>
      <c r="AM233" s="91">
        <f>'Adroit Sales Summary'!AM233+'Asst Agencies'!AM233+'STM Web Sales Summary'!AM233</f>
        <v>0</v>
      </c>
      <c r="AN233" s="91">
        <f>'Adroit Sales Summary'!AN233+'Asst Agencies'!AN233+'STM Web Sales Summary'!AN233</f>
        <v>0</v>
      </c>
      <c r="AO233" s="91">
        <f>'Adroit Sales Summary'!AO233+'Asst Agencies'!AO233+'STM Web Sales Summary'!AO233</f>
        <v>0</v>
      </c>
      <c r="AP233" s="91">
        <f>'Adroit Sales Summary'!AP233+'Asst Agencies'!AP233+'STM Web Sales Summary'!AP233</f>
        <v>0</v>
      </c>
      <c r="AQ233" s="91">
        <f>'Adroit Sales Summary'!AQ233+'Asst Agencies'!AQ233+'STM Web Sales Summary'!AQ233</f>
        <v>0</v>
      </c>
      <c r="AR233" s="91">
        <f>'Adroit Sales Summary'!AR233+'Asst Agencies'!AR233+'STM Web Sales Summary'!AR233</f>
        <v>0</v>
      </c>
      <c r="AS233" s="91">
        <f>'Adroit Sales Summary'!AS233+'Asst Agencies'!AS233+'STM Web Sales Summary'!AS233</f>
        <v>0</v>
      </c>
      <c r="AT233" s="91">
        <f>'Adroit Sales Summary'!AT233+'Asst Agencies'!AT233+'STM Web Sales Summary'!AT233</f>
        <v>0</v>
      </c>
      <c r="AU233" s="91">
        <f>'Adroit Sales Summary'!AU233+'Asst Agencies'!AU233+'STM Web Sales Summary'!AU233</f>
        <v>0</v>
      </c>
      <c r="AV233" s="91">
        <f>'Adroit Sales Summary'!AV233+'Asst Agencies'!AV233+'STM Web Sales Summary'!AV233</f>
        <v>0</v>
      </c>
      <c r="AW233" s="91">
        <f>'Adroit Sales Summary'!AW233+'Asst Agencies'!AW233+'STM Web Sales Summary'!AW233</f>
        <v>0</v>
      </c>
      <c r="AX233" s="91">
        <f>'Adroit Sales Summary'!AX233+'Asst Agencies'!AX233+'STM Web Sales Summary'!AX233</f>
        <v>0</v>
      </c>
      <c r="AY233" s="91">
        <f>'Adroit Sales Summary'!AY233+'Asst Agencies'!AY233+'STM Web Sales Summary'!AY233</f>
        <v>0</v>
      </c>
      <c r="AZ233" s="91">
        <f>'Adroit Sales Summary'!AZ233+'Asst Agencies'!AZ233+'STM Web Sales Summary'!AZ233</f>
        <v>0</v>
      </c>
      <c r="BA233" s="14">
        <f>'Adroit Sales Summary'!BA233+'Asst Agencies'!BA233+'STM Web Sales Summary'!BA233</f>
        <v>0</v>
      </c>
      <c r="BC233" s="91">
        <f>'Adroit Sales Summary'!BB233+'Asst Agencies'!BB233+'Asst Agencies'!BJ233+'Asst Agencies'!BR233+'Asst Agencies'!BZ233+'Asst Agencies'!CH233+'Asst Agencies'!CP233+'STM Web Sales Summary'!BC233</f>
        <v>0</v>
      </c>
      <c r="BD233" s="91">
        <f>'Adroit Sales Summary'!BC233+'Asst Agencies'!BC233+'Asst Agencies'!BK233+'Asst Agencies'!BS233+'Asst Agencies'!CA233+'Asst Agencies'!CI233+'Asst Agencies'!CQ233+'STM Web Sales Summary'!BD233</f>
        <v>0</v>
      </c>
      <c r="BE233" s="91">
        <f>'Adroit Sales Summary'!BD233+'Asst Agencies'!BD233+'Asst Agencies'!BL233+'Asst Agencies'!BT233+'Asst Agencies'!CB233+'Asst Agencies'!CJ233+'Asst Agencies'!CR233+'STM Web Sales Summary'!BE233</f>
        <v>0</v>
      </c>
      <c r="BF233" s="91">
        <f>'Adroit Sales Summary'!BE233+'Asst Agencies'!BE233+'Asst Agencies'!BM233+'Asst Agencies'!BU233+'Asst Agencies'!CC233+'Asst Agencies'!CK233+'Asst Agencies'!CS233+'STM Web Sales Summary'!BF233</f>
        <v>0</v>
      </c>
      <c r="BG233" s="60">
        <f>'Adroit Sales Summary'!BF233+'Asst Agencies'!BF233+'Asst Agencies'!BN233+'Asst Agencies'!BV233+'Asst Agencies'!CD233+'Asst Agencies'!CL233+'Asst Agencies'!CT233+'STM Web Sales Summary'!BG233</f>
        <v>0</v>
      </c>
      <c r="BH233" s="29">
        <f>'Adroit Sales Summary'!BG233+'Asst Agencies'!BG233+'Asst Agencies'!BO233+'Asst Agencies'!BW233+'Asst Agencies'!CE233+'Asst Agencies'!CM233+'Asst Agencies'!CU233+'STM Web Sales Summary'!BH233</f>
        <v>0</v>
      </c>
      <c r="BI233" s="29">
        <f>'Adroit Sales Summary'!BH233+'Asst Agencies'!BH233+'Asst Agencies'!BP233+'Asst Agencies'!BX233+'Asst Agencies'!CF233+'Asst Agencies'!CN233+'Asst Agencies'!CV233+'STM Web Sales Summary'!BI233</f>
        <v>0</v>
      </c>
      <c r="BJ233" s="57">
        <f>'Adroit Sales Summary'!BI233+'Asst Agencies'!BI233+'Asst Agencies'!BQ233+'Asst Agencies'!BY233+'Asst Agencies'!CG233+'Asst Agencies'!CO233+'Asst Agencies'!CW233+'STM Web Sales Summary'!BJ233</f>
        <v>0</v>
      </c>
      <c r="BK233" s="14">
        <f t="shared" si="7"/>
        <v>0</v>
      </c>
      <c r="BL233" s="91">
        <f>'Adroit Sales Summary'!BK233</f>
        <v>0</v>
      </c>
      <c r="BM233" s="91">
        <f t="shared" si="8"/>
        <v>0</v>
      </c>
    </row>
    <row r="234" spans="1:65" x14ac:dyDescent="0.45">
      <c r="A234" s="2">
        <v>42931</v>
      </c>
      <c r="B234" s="91">
        <f>'Adroit Sales Summary'!B234+'Asst Agencies'!B234+'STM Web Sales Summary'!B234</f>
        <v>0</v>
      </c>
      <c r="C234" s="91">
        <f>'Adroit Sales Summary'!C234+'Asst Agencies'!C234+'STM Web Sales Summary'!C234</f>
        <v>0</v>
      </c>
      <c r="D234" s="91">
        <f>'Adroit Sales Summary'!D234+'Asst Agencies'!D234+'STM Web Sales Summary'!D234</f>
        <v>0</v>
      </c>
      <c r="E234" s="91">
        <f>'Adroit Sales Summary'!E234+'Asst Agencies'!E234+'STM Web Sales Summary'!E234</f>
        <v>0</v>
      </c>
      <c r="F234" s="91">
        <f>'Adroit Sales Summary'!F234+'Asst Agencies'!F234+'STM Web Sales Summary'!F234</f>
        <v>0</v>
      </c>
      <c r="G234" s="91">
        <f>'Adroit Sales Summary'!G234+'Asst Agencies'!G234+'STM Web Sales Summary'!G234</f>
        <v>0</v>
      </c>
      <c r="H234" s="91">
        <f>'Adroit Sales Summary'!H234+'Asst Agencies'!H234+'STM Web Sales Summary'!H234</f>
        <v>0</v>
      </c>
      <c r="I234" s="91">
        <f>'Adroit Sales Summary'!I234+'Asst Agencies'!I234+'STM Web Sales Summary'!I234</f>
        <v>0</v>
      </c>
      <c r="J234" s="91">
        <f>'Adroit Sales Summary'!J234+'Asst Agencies'!J234+'STM Web Sales Summary'!J234</f>
        <v>0</v>
      </c>
      <c r="K234" s="91">
        <f>'Adroit Sales Summary'!K234+'Asst Agencies'!K234+'STM Web Sales Summary'!K234</f>
        <v>0</v>
      </c>
      <c r="L234" s="91">
        <f>'Adroit Sales Summary'!L234+'Asst Agencies'!L234+'STM Web Sales Summary'!L234</f>
        <v>0</v>
      </c>
      <c r="M234" s="91">
        <f>'Adroit Sales Summary'!M234+'Asst Agencies'!M234+'STM Web Sales Summary'!M234</f>
        <v>0</v>
      </c>
      <c r="N234" s="91">
        <f>'Adroit Sales Summary'!N234+'Asst Agencies'!N234+'STM Web Sales Summary'!N234</f>
        <v>0</v>
      </c>
      <c r="O234" s="91">
        <f>'Adroit Sales Summary'!O234+'Asst Agencies'!O234+'STM Web Sales Summary'!O234</f>
        <v>0</v>
      </c>
      <c r="P234" s="91">
        <f>'Adroit Sales Summary'!P234+'Asst Agencies'!P234+'STM Web Sales Summary'!P234</f>
        <v>0</v>
      </c>
      <c r="Q234" s="91">
        <f>'Adroit Sales Summary'!Q234+'Asst Agencies'!Q234+'STM Web Sales Summary'!Q234</f>
        <v>0</v>
      </c>
      <c r="R234" s="91">
        <f>'Adroit Sales Summary'!R234+'Asst Agencies'!R234+'STM Web Sales Summary'!R234</f>
        <v>0</v>
      </c>
      <c r="S234" s="91">
        <f>'Adroit Sales Summary'!S234+'Asst Agencies'!S234+'STM Web Sales Summary'!S234</f>
        <v>0</v>
      </c>
      <c r="T234" s="91">
        <f>'Adroit Sales Summary'!T234+'Asst Agencies'!T234+'STM Web Sales Summary'!T234</f>
        <v>0</v>
      </c>
      <c r="U234" s="91">
        <f>'Adroit Sales Summary'!U234+'Asst Agencies'!U234+'STM Web Sales Summary'!U234</f>
        <v>0</v>
      </c>
      <c r="V234" s="91">
        <f>'Adroit Sales Summary'!V234+'Asst Agencies'!V234+'STM Web Sales Summary'!V234</f>
        <v>0</v>
      </c>
      <c r="W234" s="91">
        <f>'Adroit Sales Summary'!W234+'Asst Agencies'!W234+'STM Web Sales Summary'!W234</f>
        <v>0</v>
      </c>
      <c r="X234" s="91">
        <f>'Adroit Sales Summary'!X234+'Asst Agencies'!X234+'STM Web Sales Summary'!X234</f>
        <v>0</v>
      </c>
      <c r="Y234" s="91">
        <f>'Adroit Sales Summary'!Y234+'Asst Agencies'!Y234+'STM Web Sales Summary'!Y234</f>
        <v>0</v>
      </c>
      <c r="Z234" s="91">
        <f>'Adroit Sales Summary'!Z234+'Asst Agencies'!Z234+'STM Web Sales Summary'!Z234</f>
        <v>0</v>
      </c>
      <c r="AA234" s="91">
        <f>'Adroit Sales Summary'!AA234+'Asst Agencies'!AA234+'STM Web Sales Summary'!AA234</f>
        <v>0</v>
      </c>
      <c r="AB234" s="91">
        <f>'Adroit Sales Summary'!AB234+'Asst Agencies'!AB234+'STM Web Sales Summary'!AB234</f>
        <v>0</v>
      </c>
      <c r="AC234" s="91">
        <f>'Adroit Sales Summary'!AC234+'Asst Agencies'!AC234+'STM Web Sales Summary'!AC234</f>
        <v>0</v>
      </c>
      <c r="AD234" s="91">
        <f>'Adroit Sales Summary'!AD234+'Asst Agencies'!AD234+'STM Web Sales Summary'!AD234</f>
        <v>0</v>
      </c>
      <c r="AE234" s="91">
        <f>'Adroit Sales Summary'!AE234+'Asst Agencies'!AE234+'STM Web Sales Summary'!AE234</f>
        <v>0</v>
      </c>
      <c r="AF234" s="91">
        <f>'Adroit Sales Summary'!AF234+'Asst Agencies'!AF234+'STM Web Sales Summary'!AF234</f>
        <v>0</v>
      </c>
      <c r="AG234" s="91">
        <f>'Adroit Sales Summary'!AG234+'Asst Agencies'!AG234+'STM Web Sales Summary'!AG234</f>
        <v>0</v>
      </c>
      <c r="AH234" s="91">
        <f>'Adroit Sales Summary'!AH234+'Asst Agencies'!AH234+'STM Web Sales Summary'!AH234</f>
        <v>0</v>
      </c>
      <c r="AI234" s="91">
        <f>'Adroit Sales Summary'!AI234+'Asst Agencies'!AI234+'STM Web Sales Summary'!AI234</f>
        <v>0</v>
      </c>
      <c r="AJ234" s="91">
        <f>'Adroit Sales Summary'!AJ234+'Asst Agencies'!AJ234+'STM Web Sales Summary'!AJ234</f>
        <v>0</v>
      </c>
      <c r="AK234" s="91">
        <f>'Adroit Sales Summary'!AK234+'Asst Agencies'!AK234+'STM Web Sales Summary'!AK234</f>
        <v>0</v>
      </c>
      <c r="AL234" s="91">
        <f>'Adroit Sales Summary'!AL234+'Asst Agencies'!AL234+'STM Web Sales Summary'!AL234</f>
        <v>0</v>
      </c>
      <c r="AM234" s="91">
        <f>'Adroit Sales Summary'!AM234+'Asst Agencies'!AM234+'STM Web Sales Summary'!AM234</f>
        <v>0</v>
      </c>
      <c r="AN234" s="91">
        <f>'Adroit Sales Summary'!AN234+'Asst Agencies'!AN234+'STM Web Sales Summary'!AN234</f>
        <v>0</v>
      </c>
      <c r="AO234" s="91">
        <f>'Adroit Sales Summary'!AO234+'Asst Agencies'!AO234+'STM Web Sales Summary'!AO234</f>
        <v>0</v>
      </c>
      <c r="AP234" s="91">
        <f>'Adroit Sales Summary'!AP234+'Asst Agencies'!AP234+'STM Web Sales Summary'!AP234</f>
        <v>0</v>
      </c>
      <c r="AQ234" s="91">
        <f>'Adroit Sales Summary'!AQ234+'Asst Agencies'!AQ234+'STM Web Sales Summary'!AQ234</f>
        <v>0</v>
      </c>
      <c r="AR234" s="91">
        <f>'Adroit Sales Summary'!AR234+'Asst Agencies'!AR234+'STM Web Sales Summary'!AR234</f>
        <v>0</v>
      </c>
      <c r="AS234" s="91">
        <f>'Adroit Sales Summary'!AS234+'Asst Agencies'!AS234+'STM Web Sales Summary'!AS234</f>
        <v>0</v>
      </c>
      <c r="AT234" s="91">
        <f>'Adroit Sales Summary'!AT234+'Asst Agencies'!AT234+'STM Web Sales Summary'!AT234</f>
        <v>0</v>
      </c>
      <c r="AU234" s="91">
        <f>'Adroit Sales Summary'!AU234+'Asst Agencies'!AU234+'STM Web Sales Summary'!AU234</f>
        <v>0</v>
      </c>
      <c r="AV234" s="91">
        <f>'Adroit Sales Summary'!AV234+'Asst Agencies'!AV234+'STM Web Sales Summary'!AV234</f>
        <v>0</v>
      </c>
      <c r="AW234" s="91">
        <f>'Adroit Sales Summary'!AW234+'Asst Agencies'!AW234+'STM Web Sales Summary'!AW234</f>
        <v>0</v>
      </c>
      <c r="AX234" s="91">
        <f>'Adroit Sales Summary'!AX234+'Asst Agencies'!AX234+'STM Web Sales Summary'!AX234</f>
        <v>0</v>
      </c>
      <c r="AY234" s="91">
        <f>'Adroit Sales Summary'!AY234+'Asst Agencies'!AY234+'STM Web Sales Summary'!AY234</f>
        <v>0</v>
      </c>
      <c r="AZ234" s="91">
        <f>'Adroit Sales Summary'!AZ234+'Asst Agencies'!AZ234+'STM Web Sales Summary'!AZ234</f>
        <v>0</v>
      </c>
      <c r="BA234" s="14">
        <f>'Adroit Sales Summary'!BA234+'Asst Agencies'!BA234+'STM Web Sales Summary'!BA234</f>
        <v>0</v>
      </c>
      <c r="BC234" s="91">
        <f>'Adroit Sales Summary'!BB234+'Asst Agencies'!BB234+'Asst Agencies'!BJ234+'Asst Agencies'!BR234+'Asst Agencies'!BZ234+'Asst Agencies'!CH234+'Asst Agencies'!CP234+'STM Web Sales Summary'!BC234</f>
        <v>0</v>
      </c>
      <c r="BD234" s="91">
        <f>'Adroit Sales Summary'!BC234+'Asst Agencies'!BC234+'Asst Agencies'!BK234+'Asst Agencies'!BS234+'Asst Agencies'!CA234+'Asst Agencies'!CI234+'Asst Agencies'!CQ234+'STM Web Sales Summary'!BD234</f>
        <v>0</v>
      </c>
      <c r="BE234" s="91">
        <f>'Adroit Sales Summary'!BD234+'Asst Agencies'!BD234+'Asst Agencies'!BL234+'Asst Agencies'!BT234+'Asst Agencies'!CB234+'Asst Agencies'!CJ234+'Asst Agencies'!CR234+'STM Web Sales Summary'!BE234</f>
        <v>0</v>
      </c>
      <c r="BF234" s="91">
        <f>'Adroit Sales Summary'!BE234+'Asst Agencies'!BE234+'Asst Agencies'!BM234+'Asst Agencies'!BU234+'Asst Agencies'!CC234+'Asst Agencies'!CK234+'Asst Agencies'!CS234+'STM Web Sales Summary'!BF234</f>
        <v>0</v>
      </c>
      <c r="BG234" s="60">
        <f>'Adroit Sales Summary'!BF234+'Asst Agencies'!BF234+'Asst Agencies'!BN234+'Asst Agencies'!BV234+'Asst Agencies'!CD234+'Asst Agencies'!CL234+'Asst Agencies'!CT234+'STM Web Sales Summary'!BG234</f>
        <v>0</v>
      </c>
      <c r="BH234" s="29">
        <f>'Adroit Sales Summary'!BG234+'Asst Agencies'!BG234+'Asst Agencies'!BO234+'Asst Agencies'!BW234+'Asst Agencies'!CE234+'Asst Agencies'!CM234+'Asst Agencies'!CU234+'STM Web Sales Summary'!BH234</f>
        <v>0</v>
      </c>
      <c r="BI234" s="29">
        <f>'Adroit Sales Summary'!BH234+'Asst Agencies'!BH234+'Asst Agencies'!BP234+'Asst Agencies'!BX234+'Asst Agencies'!CF234+'Asst Agencies'!CN234+'Asst Agencies'!CV234+'STM Web Sales Summary'!BI234</f>
        <v>0</v>
      </c>
      <c r="BJ234" s="57">
        <f>'Adroit Sales Summary'!BI234+'Asst Agencies'!BI234+'Asst Agencies'!BQ234+'Asst Agencies'!BY234+'Asst Agencies'!CG234+'Asst Agencies'!CO234+'Asst Agencies'!CW234+'STM Web Sales Summary'!BJ234</f>
        <v>0</v>
      </c>
      <c r="BK234" s="14">
        <f t="shared" si="7"/>
        <v>0</v>
      </c>
      <c r="BL234" s="91">
        <f>'Adroit Sales Summary'!BK234</f>
        <v>0</v>
      </c>
      <c r="BM234" s="91">
        <f t="shared" si="8"/>
        <v>0</v>
      </c>
    </row>
    <row r="235" spans="1:65" s="18" customFormat="1" x14ac:dyDescent="0.45">
      <c r="A235" s="3" t="s">
        <v>58</v>
      </c>
      <c r="B235" s="18">
        <f>'Adroit Sales Summary'!B235+'Asst Agencies'!B235+'STM Web Sales Summary'!B235</f>
        <v>0</v>
      </c>
      <c r="C235" s="18">
        <f>'Adroit Sales Summary'!C235+'Asst Agencies'!C235+'STM Web Sales Summary'!C235</f>
        <v>0</v>
      </c>
      <c r="D235" s="18">
        <f>'Adroit Sales Summary'!D235+'Asst Agencies'!D235+'STM Web Sales Summary'!D235</f>
        <v>0</v>
      </c>
      <c r="E235" s="18">
        <f>'Adroit Sales Summary'!E235+'Asst Agencies'!E235+'STM Web Sales Summary'!E235</f>
        <v>0</v>
      </c>
      <c r="F235" s="18">
        <f>'Adroit Sales Summary'!F235+'Asst Agencies'!F235+'STM Web Sales Summary'!F235</f>
        <v>0</v>
      </c>
      <c r="G235" s="18">
        <f>'Adroit Sales Summary'!G235+'Asst Agencies'!G235+'STM Web Sales Summary'!G235</f>
        <v>0</v>
      </c>
      <c r="H235" s="18">
        <f>'Adroit Sales Summary'!H235+'Asst Agencies'!H235+'STM Web Sales Summary'!H235</f>
        <v>0</v>
      </c>
      <c r="I235" s="18">
        <f>'Adroit Sales Summary'!I235+'Asst Agencies'!I235+'STM Web Sales Summary'!I235</f>
        <v>0</v>
      </c>
      <c r="J235" s="18">
        <f>'Adroit Sales Summary'!J235+'Asst Agencies'!J235+'STM Web Sales Summary'!J235</f>
        <v>0</v>
      </c>
      <c r="K235" s="18">
        <f>'Adroit Sales Summary'!K235+'Asst Agencies'!K235+'STM Web Sales Summary'!K235</f>
        <v>0</v>
      </c>
      <c r="L235" s="18">
        <f>'Adroit Sales Summary'!L235+'Asst Agencies'!L235+'STM Web Sales Summary'!L235</f>
        <v>0</v>
      </c>
      <c r="M235" s="18">
        <f>'Adroit Sales Summary'!M235+'Asst Agencies'!M235+'STM Web Sales Summary'!M235</f>
        <v>0</v>
      </c>
      <c r="N235" s="18">
        <f>'Adroit Sales Summary'!N235+'Asst Agencies'!N235+'STM Web Sales Summary'!N235</f>
        <v>0</v>
      </c>
      <c r="O235" s="18">
        <f>'Adroit Sales Summary'!O235+'Asst Agencies'!O235+'STM Web Sales Summary'!O235</f>
        <v>0</v>
      </c>
      <c r="P235" s="18">
        <f>'Adroit Sales Summary'!P235+'Asst Agencies'!P235+'STM Web Sales Summary'!P235</f>
        <v>0</v>
      </c>
      <c r="Q235" s="18">
        <f>'Adroit Sales Summary'!Q235+'Asst Agencies'!Q235+'STM Web Sales Summary'!Q235</f>
        <v>0</v>
      </c>
      <c r="R235" s="18">
        <f>'Adroit Sales Summary'!R235+'Asst Agencies'!R235+'STM Web Sales Summary'!R235</f>
        <v>0</v>
      </c>
      <c r="S235" s="18">
        <f>'Adroit Sales Summary'!S235+'Asst Agencies'!S235+'STM Web Sales Summary'!S235</f>
        <v>0</v>
      </c>
      <c r="T235" s="18">
        <f>'Adroit Sales Summary'!T235+'Asst Agencies'!T235+'STM Web Sales Summary'!T235</f>
        <v>0</v>
      </c>
      <c r="U235" s="18">
        <f>'Adroit Sales Summary'!U235+'Asst Agencies'!U235+'STM Web Sales Summary'!U235</f>
        <v>0</v>
      </c>
      <c r="V235" s="18">
        <f>'Adroit Sales Summary'!V235+'Asst Agencies'!V235+'STM Web Sales Summary'!V235</f>
        <v>0</v>
      </c>
      <c r="W235" s="18">
        <f>'Adroit Sales Summary'!W235+'Asst Agencies'!W235+'STM Web Sales Summary'!W235</f>
        <v>0</v>
      </c>
      <c r="X235" s="18">
        <f>'Adroit Sales Summary'!X235+'Asst Agencies'!X235+'STM Web Sales Summary'!X235</f>
        <v>0</v>
      </c>
      <c r="Y235" s="18">
        <f>'Adroit Sales Summary'!Y235+'Asst Agencies'!Y235+'STM Web Sales Summary'!Y235</f>
        <v>0</v>
      </c>
      <c r="Z235" s="18">
        <f>'Adroit Sales Summary'!Z235+'Asst Agencies'!Z235+'STM Web Sales Summary'!Z235</f>
        <v>0</v>
      </c>
      <c r="AA235" s="18">
        <f>'Adroit Sales Summary'!AA235+'Asst Agencies'!AA235+'STM Web Sales Summary'!AA235</f>
        <v>0</v>
      </c>
      <c r="AB235" s="18">
        <f>'Adroit Sales Summary'!AB235+'Asst Agencies'!AB235+'STM Web Sales Summary'!AB235</f>
        <v>0</v>
      </c>
      <c r="AC235" s="18">
        <f>'Adroit Sales Summary'!AC235+'Asst Agencies'!AC235+'STM Web Sales Summary'!AC235</f>
        <v>0</v>
      </c>
      <c r="AD235" s="18">
        <f>'Adroit Sales Summary'!AD235+'Asst Agencies'!AD235+'STM Web Sales Summary'!AD235</f>
        <v>0</v>
      </c>
      <c r="AE235" s="18">
        <f>'Adroit Sales Summary'!AE235+'Asst Agencies'!AE235+'STM Web Sales Summary'!AE235</f>
        <v>0</v>
      </c>
      <c r="AF235" s="18">
        <f>'Adroit Sales Summary'!AF235+'Asst Agencies'!AF235+'STM Web Sales Summary'!AF235</f>
        <v>0</v>
      </c>
      <c r="AG235" s="18">
        <f>'Adroit Sales Summary'!AG235+'Asst Agencies'!AG235+'STM Web Sales Summary'!AG235</f>
        <v>0</v>
      </c>
      <c r="AH235" s="18">
        <f>'Adroit Sales Summary'!AH235+'Asst Agencies'!AH235+'STM Web Sales Summary'!AH235</f>
        <v>0</v>
      </c>
      <c r="AI235" s="18">
        <f>'Adroit Sales Summary'!AI235+'Asst Agencies'!AI235+'STM Web Sales Summary'!AI235</f>
        <v>0</v>
      </c>
      <c r="AJ235" s="18">
        <f>'Adroit Sales Summary'!AJ235+'Asst Agencies'!AJ235+'STM Web Sales Summary'!AJ235</f>
        <v>0</v>
      </c>
      <c r="AK235" s="18">
        <f>'Adroit Sales Summary'!AK235+'Asst Agencies'!AK235+'STM Web Sales Summary'!AK235</f>
        <v>0</v>
      </c>
      <c r="AL235" s="18">
        <f>'Adroit Sales Summary'!AL235+'Asst Agencies'!AL235+'STM Web Sales Summary'!AL235</f>
        <v>0</v>
      </c>
      <c r="AM235" s="18">
        <f>'Adroit Sales Summary'!AM235+'Asst Agencies'!AM235+'STM Web Sales Summary'!AM235</f>
        <v>0</v>
      </c>
      <c r="AN235" s="18">
        <f>'Adroit Sales Summary'!AN235+'Asst Agencies'!AN235+'STM Web Sales Summary'!AN235</f>
        <v>0</v>
      </c>
      <c r="AO235" s="18">
        <f>'Adroit Sales Summary'!AO235+'Asst Agencies'!AO235+'STM Web Sales Summary'!AO235</f>
        <v>0</v>
      </c>
      <c r="AP235" s="18">
        <f>'Adroit Sales Summary'!AP235+'Asst Agencies'!AP235+'STM Web Sales Summary'!AP235</f>
        <v>0</v>
      </c>
      <c r="AQ235" s="18">
        <f>'Adroit Sales Summary'!AQ235+'Asst Agencies'!AQ235+'STM Web Sales Summary'!AQ235</f>
        <v>0</v>
      </c>
      <c r="AR235" s="18">
        <f>'Adroit Sales Summary'!AR235+'Asst Agencies'!AR235+'STM Web Sales Summary'!AR235</f>
        <v>0</v>
      </c>
      <c r="AS235" s="18">
        <f>'Adroit Sales Summary'!AS235+'Asst Agencies'!AS235+'STM Web Sales Summary'!AS235</f>
        <v>0</v>
      </c>
      <c r="AT235" s="18">
        <f>'Adroit Sales Summary'!AT235+'Asst Agencies'!AT235+'STM Web Sales Summary'!AT235</f>
        <v>0</v>
      </c>
      <c r="AU235" s="18">
        <f>'Adroit Sales Summary'!AU235+'Asst Agencies'!AU235+'STM Web Sales Summary'!AU235</f>
        <v>0</v>
      </c>
      <c r="AV235" s="18">
        <f>'Adroit Sales Summary'!AV235+'Asst Agencies'!AV235+'STM Web Sales Summary'!AV235</f>
        <v>0</v>
      </c>
      <c r="AW235" s="18">
        <f>'Adroit Sales Summary'!AW235+'Asst Agencies'!AW235+'STM Web Sales Summary'!AW235</f>
        <v>0</v>
      </c>
      <c r="AX235" s="18">
        <f>'Adroit Sales Summary'!AX235+'Asst Agencies'!AX235+'STM Web Sales Summary'!AX235</f>
        <v>0</v>
      </c>
      <c r="AY235" s="18">
        <f>'Adroit Sales Summary'!AY235+'Asst Agencies'!AY235+'STM Web Sales Summary'!AY235</f>
        <v>0</v>
      </c>
      <c r="AZ235" s="18">
        <f>'Adroit Sales Summary'!AZ235+'Asst Agencies'!AZ235+'STM Web Sales Summary'!AZ235</f>
        <v>0</v>
      </c>
      <c r="BA235" s="18">
        <f>'Adroit Sales Summary'!BA235+'Asst Agencies'!BA235+'STM Web Sales Summary'!BA235</f>
        <v>0</v>
      </c>
      <c r="BC235" s="18">
        <f>'Adroit Sales Summary'!BB235+'Asst Agencies'!BB235+'Asst Agencies'!BJ235+'Asst Agencies'!BR235+'Asst Agencies'!BZ235+'Asst Agencies'!CH235+'Asst Agencies'!CP235+'STM Web Sales Summary'!BC235</f>
        <v>0</v>
      </c>
      <c r="BD235" s="18">
        <f>'Adroit Sales Summary'!BC235+'Asst Agencies'!BC235+'Asst Agencies'!BK235+'Asst Agencies'!BS235+'Asst Agencies'!CA235+'Asst Agencies'!CI235+'Asst Agencies'!CQ235+'STM Web Sales Summary'!BD235</f>
        <v>0</v>
      </c>
      <c r="BE235" s="18">
        <f>'Adroit Sales Summary'!BD235+'Asst Agencies'!BD235+'Asst Agencies'!BL235+'Asst Agencies'!BT235+'Asst Agencies'!CB235+'Asst Agencies'!CJ235+'Asst Agencies'!CR235+'STM Web Sales Summary'!BE235</f>
        <v>0</v>
      </c>
      <c r="BF235" s="18">
        <f>'Adroit Sales Summary'!BE235+'Asst Agencies'!BE235+'Asst Agencies'!BM235+'Asst Agencies'!BU235+'Asst Agencies'!CC235+'Asst Agencies'!CK235+'Asst Agencies'!CS235+'STM Web Sales Summary'!BF235</f>
        <v>0</v>
      </c>
      <c r="BG235" s="61">
        <f>'Adroit Sales Summary'!BF235+'Asst Agencies'!BF235+'Asst Agencies'!BN235+'Asst Agencies'!BV235+'Asst Agencies'!CD235+'Asst Agencies'!CL235+'Asst Agencies'!CT235+'STM Web Sales Summary'!BG235</f>
        <v>0</v>
      </c>
      <c r="BH235" s="32">
        <f>'Adroit Sales Summary'!BG235+'Asst Agencies'!BG235+'Asst Agencies'!BO235+'Asst Agencies'!BW235+'Asst Agencies'!CE235+'Asst Agencies'!CM235+'Asst Agencies'!CU235+'STM Web Sales Summary'!BH235</f>
        <v>0</v>
      </c>
      <c r="BI235" s="32">
        <f>'Adroit Sales Summary'!BH235+'Asst Agencies'!BH235+'Asst Agencies'!BP235+'Asst Agencies'!BX235+'Asst Agencies'!CF235+'Asst Agencies'!CN235+'Asst Agencies'!CV235+'STM Web Sales Summary'!BI235</f>
        <v>0</v>
      </c>
      <c r="BJ235" s="58">
        <f>'Adroit Sales Summary'!BI235+'Asst Agencies'!BI235+'Asst Agencies'!BQ235+'Asst Agencies'!BY235+'Asst Agencies'!CG235+'Asst Agencies'!CO235+'Asst Agencies'!CW235+'STM Web Sales Summary'!BJ235</f>
        <v>0</v>
      </c>
      <c r="BK235" s="18">
        <f t="shared" si="7"/>
        <v>0</v>
      </c>
      <c r="BL235" s="18">
        <f>'Adroit Sales Summary'!BK235</f>
        <v>0</v>
      </c>
      <c r="BM235" s="18">
        <f t="shared" si="8"/>
        <v>0</v>
      </c>
    </row>
    <row r="236" spans="1:65" x14ac:dyDescent="0.45">
      <c r="A236" s="2">
        <v>42932</v>
      </c>
      <c r="B236" s="91">
        <f>'Adroit Sales Summary'!B236+'Asst Agencies'!B236+'STM Web Sales Summary'!B236</f>
        <v>0</v>
      </c>
      <c r="C236" s="91">
        <f>'Adroit Sales Summary'!C236+'Asst Agencies'!C236+'STM Web Sales Summary'!C236</f>
        <v>0</v>
      </c>
      <c r="D236" s="91">
        <f>'Adroit Sales Summary'!D236+'Asst Agencies'!D236+'STM Web Sales Summary'!D236</f>
        <v>0</v>
      </c>
      <c r="E236" s="91">
        <f>'Adroit Sales Summary'!E236+'Asst Agencies'!E236+'STM Web Sales Summary'!E236</f>
        <v>0</v>
      </c>
      <c r="F236" s="91">
        <f>'Adroit Sales Summary'!F236+'Asst Agencies'!F236+'STM Web Sales Summary'!F236</f>
        <v>0</v>
      </c>
      <c r="G236" s="91">
        <f>'Adroit Sales Summary'!G236+'Asst Agencies'!G236+'STM Web Sales Summary'!G236</f>
        <v>0</v>
      </c>
      <c r="H236" s="91">
        <f>'Adroit Sales Summary'!H236+'Asst Agencies'!H236+'STM Web Sales Summary'!H236</f>
        <v>0</v>
      </c>
      <c r="I236" s="91">
        <f>'Adroit Sales Summary'!I236+'Asst Agencies'!I236+'STM Web Sales Summary'!I236</f>
        <v>0</v>
      </c>
      <c r="J236" s="91">
        <f>'Adroit Sales Summary'!J236+'Asst Agencies'!J236+'STM Web Sales Summary'!J236</f>
        <v>0</v>
      </c>
      <c r="K236" s="91">
        <f>'Adroit Sales Summary'!K236+'Asst Agencies'!K236+'STM Web Sales Summary'!K236</f>
        <v>0</v>
      </c>
      <c r="L236" s="91">
        <f>'Adroit Sales Summary'!L236+'Asst Agencies'!L236+'STM Web Sales Summary'!L236</f>
        <v>0</v>
      </c>
      <c r="M236" s="91">
        <f>'Adroit Sales Summary'!M236+'Asst Agencies'!M236+'STM Web Sales Summary'!M236</f>
        <v>0</v>
      </c>
      <c r="N236" s="91">
        <f>'Adroit Sales Summary'!N236+'Asst Agencies'!N236+'STM Web Sales Summary'!N236</f>
        <v>0</v>
      </c>
      <c r="O236" s="91">
        <f>'Adroit Sales Summary'!O236+'Asst Agencies'!O236+'STM Web Sales Summary'!O236</f>
        <v>0</v>
      </c>
      <c r="P236" s="91">
        <f>'Adroit Sales Summary'!P236+'Asst Agencies'!P236+'STM Web Sales Summary'!P236</f>
        <v>0</v>
      </c>
      <c r="Q236" s="91">
        <f>'Adroit Sales Summary'!Q236+'Asst Agencies'!Q236+'STM Web Sales Summary'!Q236</f>
        <v>0</v>
      </c>
      <c r="R236" s="91">
        <f>'Adroit Sales Summary'!R236+'Asst Agencies'!R236+'STM Web Sales Summary'!R236</f>
        <v>0</v>
      </c>
      <c r="S236" s="91">
        <f>'Adroit Sales Summary'!S236+'Asst Agencies'!S236+'STM Web Sales Summary'!S236</f>
        <v>0</v>
      </c>
      <c r="T236" s="91">
        <f>'Adroit Sales Summary'!T236+'Asst Agencies'!T236+'STM Web Sales Summary'!T236</f>
        <v>0</v>
      </c>
      <c r="U236" s="91">
        <f>'Adroit Sales Summary'!U236+'Asst Agencies'!U236+'STM Web Sales Summary'!U236</f>
        <v>0</v>
      </c>
      <c r="V236" s="91">
        <f>'Adroit Sales Summary'!V236+'Asst Agencies'!V236+'STM Web Sales Summary'!V236</f>
        <v>0</v>
      </c>
      <c r="W236" s="91">
        <f>'Adroit Sales Summary'!W236+'Asst Agencies'!W236+'STM Web Sales Summary'!W236</f>
        <v>0</v>
      </c>
      <c r="X236" s="91">
        <f>'Adroit Sales Summary'!X236+'Asst Agencies'!X236+'STM Web Sales Summary'!X236</f>
        <v>0</v>
      </c>
      <c r="Y236" s="91">
        <f>'Adroit Sales Summary'!Y236+'Asst Agencies'!Y236+'STM Web Sales Summary'!Y236</f>
        <v>0</v>
      </c>
      <c r="Z236" s="91">
        <f>'Adroit Sales Summary'!Z236+'Asst Agencies'!Z236+'STM Web Sales Summary'!Z236</f>
        <v>0</v>
      </c>
      <c r="AA236" s="91">
        <f>'Adroit Sales Summary'!AA236+'Asst Agencies'!AA236+'STM Web Sales Summary'!AA236</f>
        <v>0</v>
      </c>
      <c r="AB236" s="91">
        <f>'Adroit Sales Summary'!AB236+'Asst Agencies'!AB236+'STM Web Sales Summary'!AB236</f>
        <v>0</v>
      </c>
      <c r="AC236" s="91">
        <f>'Adroit Sales Summary'!AC236+'Asst Agencies'!AC236+'STM Web Sales Summary'!AC236</f>
        <v>0</v>
      </c>
      <c r="AD236" s="91">
        <f>'Adroit Sales Summary'!AD236+'Asst Agencies'!AD236+'STM Web Sales Summary'!AD236</f>
        <v>0</v>
      </c>
      <c r="AE236" s="91">
        <f>'Adroit Sales Summary'!AE236+'Asst Agencies'!AE236+'STM Web Sales Summary'!AE236</f>
        <v>0</v>
      </c>
      <c r="AF236" s="91">
        <f>'Adroit Sales Summary'!AF236+'Asst Agencies'!AF236+'STM Web Sales Summary'!AF236</f>
        <v>0</v>
      </c>
      <c r="AG236" s="91">
        <f>'Adroit Sales Summary'!AG236+'Asst Agencies'!AG236+'STM Web Sales Summary'!AG236</f>
        <v>0</v>
      </c>
      <c r="AH236" s="91">
        <f>'Adroit Sales Summary'!AH236+'Asst Agencies'!AH236+'STM Web Sales Summary'!AH236</f>
        <v>0</v>
      </c>
      <c r="AI236" s="91">
        <f>'Adroit Sales Summary'!AI236+'Asst Agencies'!AI236+'STM Web Sales Summary'!AI236</f>
        <v>0</v>
      </c>
      <c r="AJ236" s="91">
        <f>'Adroit Sales Summary'!AJ236+'Asst Agencies'!AJ236+'STM Web Sales Summary'!AJ236</f>
        <v>0</v>
      </c>
      <c r="AK236" s="91">
        <f>'Adroit Sales Summary'!AK236+'Asst Agencies'!AK236+'STM Web Sales Summary'!AK236</f>
        <v>0</v>
      </c>
      <c r="AL236" s="91">
        <f>'Adroit Sales Summary'!AL236+'Asst Agencies'!AL236+'STM Web Sales Summary'!AL236</f>
        <v>0</v>
      </c>
      <c r="AM236" s="91">
        <f>'Adroit Sales Summary'!AM236+'Asst Agencies'!AM236+'STM Web Sales Summary'!AM236</f>
        <v>0</v>
      </c>
      <c r="AN236" s="91">
        <f>'Adroit Sales Summary'!AN236+'Asst Agencies'!AN236+'STM Web Sales Summary'!AN236</f>
        <v>0</v>
      </c>
      <c r="AO236" s="91">
        <f>'Adroit Sales Summary'!AO236+'Asst Agencies'!AO236+'STM Web Sales Summary'!AO236</f>
        <v>0</v>
      </c>
      <c r="AP236" s="91">
        <f>'Adroit Sales Summary'!AP236+'Asst Agencies'!AP236+'STM Web Sales Summary'!AP236</f>
        <v>0</v>
      </c>
      <c r="AQ236" s="91">
        <f>'Adroit Sales Summary'!AQ236+'Asst Agencies'!AQ236+'STM Web Sales Summary'!AQ236</f>
        <v>0</v>
      </c>
      <c r="AR236" s="91">
        <f>'Adroit Sales Summary'!AR236+'Asst Agencies'!AR236+'STM Web Sales Summary'!AR236</f>
        <v>0</v>
      </c>
      <c r="AS236" s="91">
        <f>'Adroit Sales Summary'!AS236+'Asst Agencies'!AS236+'STM Web Sales Summary'!AS236</f>
        <v>0</v>
      </c>
      <c r="AT236" s="91">
        <f>'Adroit Sales Summary'!AT236+'Asst Agencies'!AT236+'STM Web Sales Summary'!AT236</f>
        <v>0</v>
      </c>
      <c r="AU236" s="91">
        <f>'Adroit Sales Summary'!AU236+'Asst Agencies'!AU236+'STM Web Sales Summary'!AU236</f>
        <v>0</v>
      </c>
      <c r="AV236" s="91">
        <f>'Adroit Sales Summary'!AV236+'Asst Agencies'!AV236+'STM Web Sales Summary'!AV236</f>
        <v>0</v>
      </c>
      <c r="AW236" s="91">
        <f>'Adroit Sales Summary'!AW236+'Asst Agencies'!AW236+'STM Web Sales Summary'!AW236</f>
        <v>0</v>
      </c>
      <c r="AX236" s="91">
        <f>'Adroit Sales Summary'!AX236+'Asst Agencies'!AX236+'STM Web Sales Summary'!AX236</f>
        <v>0</v>
      </c>
      <c r="AY236" s="91">
        <f>'Adroit Sales Summary'!AY236+'Asst Agencies'!AY236+'STM Web Sales Summary'!AY236</f>
        <v>0</v>
      </c>
      <c r="AZ236" s="91">
        <f>'Adroit Sales Summary'!AZ236+'Asst Agencies'!AZ236+'STM Web Sales Summary'!AZ236</f>
        <v>0</v>
      </c>
      <c r="BA236" s="14">
        <f>'Adroit Sales Summary'!BA236+'Asst Agencies'!BA236+'STM Web Sales Summary'!BA236</f>
        <v>0</v>
      </c>
      <c r="BC236" s="91">
        <f>'Adroit Sales Summary'!BB236+'Asst Agencies'!BB236+'Asst Agencies'!BJ236+'Asst Agencies'!BR236+'Asst Agencies'!BZ236+'Asst Agencies'!CH236+'Asst Agencies'!CP236+'STM Web Sales Summary'!BC236</f>
        <v>0</v>
      </c>
      <c r="BD236" s="91">
        <f>'Adroit Sales Summary'!BC236+'Asst Agencies'!BC236+'Asst Agencies'!BK236+'Asst Agencies'!BS236+'Asst Agencies'!CA236+'Asst Agencies'!CI236+'Asst Agencies'!CQ236+'STM Web Sales Summary'!BD236</f>
        <v>0</v>
      </c>
      <c r="BE236" s="91">
        <f>'Adroit Sales Summary'!BD236+'Asst Agencies'!BD236+'Asst Agencies'!BL236+'Asst Agencies'!BT236+'Asst Agencies'!CB236+'Asst Agencies'!CJ236+'Asst Agencies'!CR236+'STM Web Sales Summary'!BE236</f>
        <v>0</v>
      </c>
      <c r="BF236" s="91">
        <f>'Adroit Sales Summary'!BE236+'Asst Agencies'!BE236+'Asst Agencies'!BM236+'Asst Agencies'!BU236+'Asst Agencies'!CC236+'Asst Agencies'!CK236+'Asst Agencies'!CS236+'STM Web Sales Summary'!BF236</f>
        <v>0</v>
      </c>
      <c r="BG236" s="60">
        <f>'Adroit Sales Summary'!BF236+'Asst Agencies'!BF236+'Asst Agencies'!BN236+'Asst Agencies'!BV236+'Asst Agencies'!CD236+'Asst Agencies'!CL236+'Asst Agencies'!CT236+'STM Web Sales Summary'!BG236</f>
        <v>0</v>
      </c>
      <c r="BH236" s="29">
        <f>'Adroit Sales Summary'!BG236+'Asst Agencies'!BG236+'Asst Agencies'!BO236+'Asst Agencies'!BW236+'Asst Agencies'!CE236+'Asst Agencies'!CM236+'Asst Agencies'!CU236+'STM Web Sales Summary'!BH236</f>
        <v>0</v>
      </c>
      <c r="BI236" s="29">
        <f>'Adroit Sales Summary'!BH236+'Asst Agencies'!BH236+'Asst Agencies'!BP236+'Asst Agencies'!BX236+'Asst Agencies'!CF236+'Asst Agencies'!CN236+'Asst Agencies'!CV236+'STM Web Sales Summary'!BI236</f>
        <v>0</v>
      </c>
      <c r="BJ236" s="57">
        <f>'Adroit Sales Summary'!BI236+'Asst Agencies'!BI236+'Asst Agencies'!BQ236+'Asst Agencies'!BY236+'Asst Agencies'!CG236+'Asst Agencies'!CO236+'Asst Agencies'!CW236+'STM Web Sales Summary'!BJ236</f>
        <v>0</v>
      </c>
      <c r="BK236" s="14">
        <f t="shared" si="7"/>
        <v>0</v>
      </c>
      <c r="BL236" s="91">
        <f>'Adroit Sales Summary'!BK236</f>
        <v>0</v>
      </c>
      <c r="BM236" s="91">
        <f t="shared" si="8"/>
        <v>0</v>
      </c>
    </row>
    <row r="237" spans="1:65" x14ac:dyDescent="0.45">
      <c r="A237" s="2">
        <v>42933</v>
      </c>
      <c r="B237" s="91">
        <f>'Adroit Sales Summary'!B237+'Asst Agencies'!B237+'STM Web Sales Summary'!B237</f>
        <v>0</v>
      </c>
      <c r="C237" s="91">
        <f>'Adroit Sales Summary'!C237+'Asst Agencies'!C237+'STM Web Sales Summary'!C237</f>
        <v>0</v>
      </c>
      <c r="D237" s="91">
        <f>'Adroit Sales Summary'!D237+'Asst Agencies'!D237+'STM Web Sales Summary'!D237</f>
        <v>0</v>
      </c>
      <c r="E237" s="91">
        <f>'Adroit Sales Summary'!E237+'Asst Agencies'!E237+'STM Web Sales Summary'!E237</f>
        <v>0</v>
      </c>
      <c r="F237" s="91">
        <f>'Adroit Sales Summary'!F237+'Asst Agencies'!F237+'STM Web Sales Summary'!F237</f>
        <v>0</v>
      </c>
      <c r="G237" s="91">
        <f>'Adroit Sales Summary'!G237+'Asst Agencies'!G237+'STM Web Sales Summary'!G237</f>
        <v>0</v>
      </c>
      <c r="H237" s="91">
        <f>'Adroit Sales Summary'!H237+'Asst Agencies'!H237+'STM Web Sales Summary'!H237</f>
        <v>0</v>
      </c>
      <c r="I237" s="91">
        <f>'Adroit Sales Summary'!I237+'Asst Agencies'!I237+'STM Web Sales Summary'!I237</f>
        <v>0</v>
      </c>
      <c r="J237" s="91">
        <f>'Adroit Sales Summary'!J237+'Asst Agencies'!J237+'STM Web Sales Summary'!J237</f>
        <v>0</v>
      </c>
      <c r="K237" s="91">
        <f>'Adroit Sales Summary'!K237+'Asst Agencies'!K237+'STM Web Sales Summary'!K237</f>
        <v>0</v>
      </c>
      <c r="L237" s="91">
        <f>'Adroit Sales Summary'!L237+'Asst Agencies'!L237+'STM Web Sales Summary'!L237</f>
        <v>0</v>
      </c>
      <c r="M237" s="91">
        <f>'Adroit Sales Summary'!M237+'Asst Agencies'!M237+'STM Web Sales Summary'!M237</f>
        <v>0</v>
      </c>
      <c r="N237" s="91">
        <f>'Adroit Sales Summary'!N237+'Asst Agencies'!N237+'STM Web Sales Summary'!N237</f>
        <v>0</v>
      </c>
      <c r="O237" s="91">
        <f>'Adroit Sales Summary'!O237+'Asst Agencies'!O237+'STM Web Sales Summary'!O237</f>
        <v>0</v>
      </c>
      <c r="P237" s="91">
        <f>'Adroit Sales Summary'!P237+'Asst Agencies'!P237+'STM Web Sales Summary'!P237</f>
        <v>0</v>
      </c>
      <c r="Q237" s="91">
        <f>'Adroit Sales Summary'!Q237+'Asst Agencies'!Q237+'STM Web Sales Summary'!Q237</f>
        <v>0</v>
      </c>
      <c r="R237" s="91">
        <f>'Adroit Sales Summary'!R237+'Asst Agencies'!R237+'STM Web Sales Summary'!R237</f>
        <v>0</v>
      </c>
      <c r="S237" s="91">
        <f>'Adroit Sales Summary'!S237+'Asst Agencies'!S237+'STM Web Sales Summary'!S237</f>
        <v>0</v>
      </c>
      <c r="T237" s="91">
        <f>'Adroit Sales Summary'!T237+'Asst Agencies'!T237+'STM Web Sales Summary'!T237</f>
        <v>0</v>
      </c>
      <c r="U237" s="91">
        <f>'Adroit Sales Summary'!U237+'Asst Agencies'!U237+'STM Web Sales Summary'!U237</f>
        <v>0</v>
      </c>
      <c r="V237" s="91">
        <f>'Adroit Sales Summary'!V237+'Asst Agencies'!V237+'STM Web Sales Summary'!V237</f>
        <v>0</v>
      </c>
      <c r="W237" s="91">
        <f>'Adroit Sales Summary'!W237+'Asst Agencies'!W237+'STM Web Sales Summary'!W237</f>
        <v>0</v>
      </c>
      <c r="X237" s="91">
        <f>'Adroit Sales Summary'!X237+'Asst Agencies'!X237+'STM Web Sales Summary'!X237</f>
        <v>0</v>
      </c>
      <c r="Y237" s="91">
        <f>'Adroit Sales Summary'!Y237+'Asst Agencies'!Y237+'STM Web Sales Summary'!Y237</f>
        <v>0</v>
      </c>
      <c r="Z237" s="91">
        <f>'Adroit Sales Summary'!Z237+'Asst Agencies'!Z237+'STM Web Sales Summary'!Z237</f>
        <v>0</v>
      </c>
      <c r="AA237" s="91">
        <f>'Adroit Sales Summary'!AA237+'Asst Agencies'!AA237+'STM Web Sales Summary'!AA237</f>
        <v>0</v>
      </c>
      <c r="AB237" s="91">
        <f>'Adroit Sales Summary'!AB237+'Asst Agencies'!AB237+'STM Web Sales Summary'!AB237</f>
        <v>0</v>
      </c>
      <c r="AC237" s="91">
        <f>'Adroit Sales Summary'!AC237+'Asst Agencies'!AC237+'STM Web Sales Summary'!AC237</f>
        <v>0</v>
      </c>
      <c r="AD237" s="91">
        <f>'Adroit Sales Summary'!AD237+'Asst Agencies'!AD237+'STM Web Sales Summary'!AD237</f>
        <v>0</v>
      </c>
      <c r="AE237" s="91">
        <f>'Adroit Sales Summary'!AE237+'Asst Agencies'!AE237+'STM Web Sales Summary'!AE237</f>
        <v>0</v>
      </c>
      <c r="AF237" s="91">
        <f>'Adroit Sales Summary'!AF237+'Asst Agencies'!AF237+'STM Web Sales Summary'!AF237</f>
        <v>0</v>
      </c>
      <c r="AG237" s="91">
        <f>'Adroit Sales Summary'!AG237+'Asst Agencies'!AG237+'STM Web Sales Summary'!AG237</f>
        <v>0</v>
      </c>
      <c r="AH237" s="91">
        <f>'Adroit Sales Summary'!AH237+'Asst Agencies'!AH237+'STM Web Sales Summary'!AH237</f>
        <v>0</v>
      </c>
      <c r="AI237" s="91">
        <f>'Adroit Sales Summary'!AI237+'Asst Agencies'!AI237+'STM Web Sales Summary'!AI237</f>
        <v>0</v>
      </c>
      <c r="AJ237" s="91">
        <f>'Adroit Sales Summary'!AJ237+'Asst Agencies'!AJ237+'STM Web Sales Summary'!AJ237</f>
        <v>0</v>
      </c>
      <c r="AK237" s="91">
        <f>'Adroit Sales Summary'!AK237+'Asst Agencies'!AK237+'STM Web Sales Summary'!AK237</f>
        <v>0</v>
      </c>
      <c r="AL237" s="91">
        <f>'Adroit Sales Summary'!AL237+'Asst Agencies'!AL237+'STM Web Sales Summary'!AL237</f>
        <v>0</v>
      </c>
      <c r="AM237" s="91">
        <f>'Adroit Sales Summary'!AM237+'Asst Agencies'!AM237+'STM Web Sales Summary'!AM237</f>
        <v>0</v>
      </c>
      <c r="AN237" s="91">
        <f>'Adroit Sales Summary'!AN237+'Asst Agencies'!AN237+'STM Web Sales Summary'!AN237</f>
        <v>0</v>
      </c>
      <c r="AO237" s="91">
        <f>'Adroit Sales Summary'!AO237+'Asst Agencies'!AO237+'STM Web Sales Summary'!AO237</f>
        <v>0</v>
      </c>
      <c r="AP237" s="91">
        <f>'Adroit Sales Summary'!AP237+'Asst Agencies'!AP237+'STM Web Sales Summary'!AP237</f>
        <v>0</v>
      </c>
      <c r="AQ237" s="91">
        <f>'Adroit Sales Summary'!AQ237+'Asst Agencies'!AQ237+'STM Web Sales Summary'!AQ237</f>
        <v>0</v>
      </c>
      <c r="AR237" s="91">
        <f>'Adroit Sales Summary'!AR237+'Asst Agencies'!AR237+'STM Web Sales Summary'!AR237</f>
        <v>0</v>
      </c>
      <c r="AS237" s="91">
        <f>'Adroit Sales Summary'!AS237+'Asst Agencies'!AS237+'STM Web Sales Summary'!AS237</f>
        <v>0</v>
      </c>
      <c r="AT237" s="91">
        <f>'Adroit Sales Summary'!AT237+'Asst Agencies'!AT237+'STM Web Sales Summary'!AT237</f>
        <v>0</v>
      </c>
      <c r="AU237" s="91">
        <f>'Adroit Sales Summary'!AU237+'Asst Agencies'!AU237+'STM Web Sales Summary'!AU237</f>
        <v>0</v>
      </c>
      <c r="AV237" s="91">
        <f>'Adroit Sales Summary'!AV237+'Asst Agencies'!AV237+'STM Web Sales Summary'!AV237</f>
        <v>0</v>
      </c>
      <c r="AW237" s="91">
        <f>'Adroit Sales Summary'!AW237+'Asst Agencies'!AW237+'STM Web Sales Summary'!AW237</f>
        <v>0</v>
      </c>
      <c r="AX237" s="91">
        <f>'Adroit Sales Summary'!AX237+'Asst Agencies'!AX237+'STM Web Sales Summary'!AX237</f>
        <v>0</v>
      </c>
      <c r="AY237" s="91">
        <f>'Adroit Sales Summary'!AY237+'Asst Agencies'!AY237+'STM Web Sales Summary'!AY237</f>
        <v>0</v>
      </c>
      <c r="AZ237" s="91">
        <f>'Adroit Sales Summary'!AZ237+'Asst Agencies'!AZ237+'STM Web Sales Summary'!AZ237</f>
        <v>0</v>
      </c>
      <c r="BA237" s="14">
        <f>'Adroit Sales Summary'!BA237+'Asst Agencies'!BA237+'STM Web Sales Summary'!BA237</f>
        <v>0</v>
      </c>
      <c r="BC237" s="91">
        <f>'Adroit Sales Summary'!BB237+'Asst Agencies'!BB237+'Asst Agencies'!BJ237+'Asst Agencies'!BR237+'Asst Agencies'!BZ237+'Asst Agencies'!CH237+'Asst Agencies'!CP237+'STM Web Sales Summary'!BC237</f>
        <v>0</v>
      </c>
      <c r="BD237" s="91">
        <f>'Adroit Sales Summary'!BC237+'Asst Agencies'!BC237+'Asst Agencies'!BK237+'Asst Agencies'!BS237+'Asst Agencies'!CA237+'Asst Agencies'!CI237+'Asst Agencies'!CQ237+'STM Web Sales Summary'!BD237</f>
        <v>0</v>
      </c>
      <c r="BE237" s="91">
        <f>'Adroit Sales Summary'!BD237+'Asst Agencies'!BD237+'Asst Agencies'!BL237+'Asst Agencies'!BT237+'Asst Agencies'!CB237+'Asst Agencies'!CJ237+'Asst Agencies'!CR237+'STM Web Sales Summary'!BE237</f>
        <v>0</v>
      </c>
      <c r="BF237" s="91">
        <f>'Adroit Sales Summary'!BE237+'Asst Agencies'!BE237+'Asst Agencies'!BM237+'Asst Agencies'!BU237+'Asst Agencies'!CC237+'Asst Agencies'!CK237+'Asst Agencies'!CS237+'STM Web Sales Summary'!BF237</f>
        <v>0</v>
      </c>
      <c r="BG237" s="60">
        <f>'Adroit Sales Summary'!BF237+'Asst Agencies'!BF237+'Asst Agencies'!BN237+'Asst Agencies'!BV237+'Asst Agencies'!CD237+'Asst Agencies'!CL237+'Asst Agencies'!CT237+'STM Web Sales Summary'!BG237</f>
        <v>0</v>
      </c>
      <c r="BH237" s="29">
        <f>'Adroit Sales Summary'!BG237+'Asst Agencies'!BG237+'Asst Agencies'!BO237+'Asst Agencies'!BW237+'Asst Agencies'!CE237+'Asst Agencies'!CM237+'Asst Agencies'!CU237+'STM Web Sales Summary'!BH237</f>
        <v>0</v>
      </c>
      <c r="BI237" s="29">
        <f>'Adroit Sales Summary'!BH237+'Asst Agencies'!BH237+'Asst Agencies'!BP237+'Asst Agencies'!BX237+'Asst Agencies'!CF237+'Asst Agencies'!CN237+'Asst Agencies'!CV237+'STM Web Sales Summary'!BI237</f>
        <v>0</v>
      </c>
      <c r="BJ237" s="57">
        <f>'Adroit Sales Summary'!BI237+'Asst Agencies'!BI237+'Asst Agencies'!BQ237+'Asst Agencies'!BY237+'Asst Agencies'!CG237+'Asst Agencies'!CO237+'Asst Agencies'!CW237+'STM Web Sales Summary'!BJ237</f>
        <v>0</v>
      </c>
      <c r="BK237" s="14">
        <f t="shared" si="7"/>
        <v>0</v>
      </c>
      <c r="BL237" s="91">
        <f>'Adroit Sales Summary'!BK237</f>
        <v>0</v>
      </c>
      <c r="BM237" s="91">
        <f t="shared" si="8"/>
        <v>0</v>
      </c>
    </row>
    <row r="238" spans="1:65" x14ac:dyDescent="0.45">
      <c r="A238" s="2">
        <v>42934</v>
      </c>
      <c r="B238" s="91">
        <f>'Adroit Sales Summary'!B238+'Asst Agencies'!B238+'STM Web Sales Summary'!B238</f>
        <v>0</v>
      </c>
      <c r="C238" s="91">
        <f>'Adroit Sales Summary'!C238+'Asst Agencies'!C238+'STM Web Sales Summary'!C238</f>
        <v>0</v>
      </c>
      <c r="D238" s="91">
        <f>'Adroit Sales Summary'!D238+'Asst Agencies'!D238+'STM Web Sales Summary'!D238</f>
        <v>0</v>
      </c>
      <c r="E238" s="91">
        <f>'Adroit Sales Summary'!E238+'Asst Agencies'!E238+'STM Web Sales Summary'!E238</f>
        <v>0</v>
      </c>
      <c r="F238" s="91">
        <f>'Adroit Sales Summary'!F238+'Asst Agencies'!F238+'STM Web Sales Summary'!F238</f>
        <v>0</v>
      </c>
      <c r="G238" s="91">
        <f>'Adroit Sales Summary'!G238+'Asst Agencies'!G238+'STM Web Sales Summary'!G238</f>
        <v>0</v>
      </c>
      <c r="H238" s="91">
        <f>'Adroit Sales Summary'!H238+'Asst Agencies'!H238+'STM Web Sales Summary'!H238</f>
        <v>0</v>
      </c>
      <c r="I238" s="91">
        <f>'Adroit Sales Summary'!I238+'Asst Agencies'!I238+'STM Web Sales Summary'!I238</f>
        <v>0</v>
      </c>
      <c r="J238" s="91">
        <f>'Adroit Sales Summary'!J238+'Asst Agencies'!J238+'STM Web Sales Summary'!J238</f>
        <v>0</v>
      </c>
      <c r="K238" s="91">
        <f>'Adroit Sales Summary'!K238+'Asst Agencies'!K238+'STM Web Sales Summary'!K238</f>
        <v>0</v>
      </c>
      <c r="L238" s="91">
        <f>'Adroit Sales Summary'!L238+'Asst Agencies'!L238+'STM Web Sales Summary'!L238</f>
        <v>0</v>
      </c>
      <c r="M238" s="91">
        <f>'Adroit Sales Summary'!M238+'Asst Agencies'!M238+'STM Web Sales Summary'!M238</f>
        <v>0</v>
      </c>
      <c r="N238" s="91">
        <f>'Adroit Sales Summary'!N238+'Asst Agencies'!N238+'STM Web Sales Summary'!N238</f>
        <v>0</v>
      </c>
      <c r="O238" s="91">
        <f>'Adroit Sales Summary'!O238+'Asst Agencies'!O238+'STM Web Sales Summary'!O238</f>
        <v>0</v>
      </c>
      <c r="P238" s="91">
        <f>'Adroit Sales Summary'!P238+'Asst Agencies'!P238+'STM Web Sales Summary'!P238</f>
        <v>0</v>
      </c>
      <c r="Q238" s="91">
        <f>'Adroit Sales Summary'!Q238+'Asst Agencies'!Q238+'STM Web Sales Summary'!Q238</f>
        <v>0</v>
      </c>
      <c r="R238" s="91">
        <f>'Adroit Sales Summary'!R238+'Asst Agencies'!R238+'STM Web Sales Summary'!R238</f>
        <v>0</v>
      </c>
      <c r="S238" s="91">
        <f>'Adroit Sales Summary'!S238+'Asst Agencies'!S238+'STM Web Sales Summary'!S238</f>
        <v>0</v>
      </c>
      <c r="T238" s="91">
        <f>'Adroit Sales Summary'!T238+'Asst Agencies'!T238+'STM Web Sales Summary'!T238</f>
        <v>0</v>
      </c>
      <c r="U238" s="91">
        <f>'Adroit Sales Summary'!U238+'Asst Agencies'!U238+'STM Web Sales Summary'!U238</f>
        <v>0</v>
      </c>
      <c r="V238" s="91">
        <f>'Adroit Sales Summary'!V238+'Asst Agencies'!V238+'STM Web Sales Summary'!V238</f>
        <v>0</v>
      </c>
      <c r="W238" s="91">
        <f>'Adroit Sales Summary'!W238+'Asst Agencies'!W238+'STM Web Sales Summary'!W238</f>
        <v>0</v>
      </c>
      <c r="X238" s="91">
        <f>'Adroit Sales Summary'!X238+'Asst Agencies'!X238+'STM Web Sales Summary'!X238</f>
        <v>0</v>
      </c>
      <c r="Y238" s="91">
        <f>'Adroit Sales Summary'!Y238+'Asst Agencies'!Y238+'STM Web Sales Summary'!Y238</f>
        <v>0</v>
      </c>
      <c r="Z238" s="91">
        <f>'Adroit Sales Summary'!Z238+'Asst Agencies'!Z238+'STM Web Sales Summary'!Z238</f>
        <v>0</v>
      </c>
      <c r="AA238" s="91">
        <f>'Adroit Sales Summary'!AA238+'Asst Agencies'!AA238+'STM Web Sales Summary'!AA238</f>
        <v>0</v>
      </c>
      <c r="AB238" s="91">
        <f>'Adroit Sales Summary'!AB238+'Asst Agencies'!AB238+'STM Web Sales Summary'!AB238</f>
        <v>0</v>
      </c>
      <c r="AC238" s="91">
        <f>'Adroit Sales Summary'!AC238+'Asst Agencies'!AC238+'STM Web Sales Summary'!AC238</f>
        <v>0</v>
      </c>
      <c r="AD238" s="91">
        <f>'Adroit Sales Summary'!AD238+'Asst Agencies'!AD238+'STM Web Sales Summary'!AD238</f>
        <v>0</v>
      </c>
      <c r="AE238" s="91">
        <f>'Adroit Sales Summary'!AE238+'Asst Agencies'!AE238+'STM Web Sales Summary'!AE238</f>
        <v>0</v>
      </c>
      <c r="AF238" s="91">
        <f>'Adroit Sales Summary'!AF238+'Asst Agencies'!AF238+'STM Web Sales Summary'!AF238</f>
        <v>0</v>
      </c>
      <c r="AG238" s="91">
        <f>'Adroit Sales Summary'!AG238+'Asst Agencies'!AG238+'STM Web Sales Summary'!AG238</f>
        <v>0</v>
      </c>
      <c r="AH238" s="91">
        <f>'Adroit Sales Summary'!AH238+'Asst Agencies'!AH238+'STM Web Sales Summary'!AH238</f>
        <v>0</v>
      </c>
      <c r="AI238" s="91">
        <f>'Adroit Sales Summary'!AI238+'Asst Agencies'!AI238+'STM Web Sales Summary'!AI238</f>
        <v>0</v>
      </c>
      <c r="AJ238" s="91">
        <f>'Adroit Sales Summary'!AJ238+'Asst Agencies'!AJ238+'STM Web Sales Summary'!AJ238</f>
        <v>0</v>
      </c>
      <c r="AK238" s="91">
        <f>'Adroit Sales Summary'!AK238+'Asst Agencies'!AK238+'STM Web Sales Summary'!AK238</f>
        <v>0</v>
      </c>
      <c r="AL238" s="91">
        <f>'Adroit Sales Summary'!AL238+'Asst Agencies'!AL238+'STM Web Sales Summary'!AL238</f>
        <v>0</v>
      </c>
      <c r="AM238" s="91">
        <f>'Adroit Sales Summary'!AM238+'Asst Agencies'!AM238+'STM Web Sales Summary'!AM238</f>
        <v>0</v>
      </c>
      <c r="AN238" s="91">
        <f>'Adroit Sales Summary'!AN238+'Asst Agencies'!AN238+'STM Web Sales Summary'!AN238</f>
        <v>0</v>
      </c>
      <c r="AO238" s="91">
        <f>'Adroit Sales Summary'!AO238+'Asst Agencies'!AO238+'STM Web Sales Summary'!AO238</f>
        <v>0</v>
      </c>
      <c r="AP238" s="91">
        <f>'Adroit Sales Summary'!AP238+'Asst Agencies'!AP238+'STM Web Sales Summary'!AP238</f>
        <v>0</v>
      </c>
      <c r="AQ238" s="91">
        <f>'Adroit Sales Summary'!AQ238+'Asst Agencies'!AQ238+'STM Web Sales Summary'!AQ238</f>
        <v>0</v>
      </c>
      <c r="AR238" s="91">
        <f>'Adroit Sales Summary'!AR238+'Asst Agencies'!AR238+'STM Web Sales Summary'!AR238</f>
        <v>0</v>
      </c>
      <c r="AS238" s="91">
        <f>'Adroit Sales Summary'!AS238+'Asst Agencies'!AS238+'STM Web Sales Summary'!AS238</f>
        <v>0</v>
      </c>
      <c r="AT238" s="91">
        <f>'Adroit Sales Summary'!AT238+'Asst Agencies'!AT238+'STM Web Sales Summary'!AT238</f>
        <v>0</v>
      </c>
      <c r="AU238" s="91">
        <f>'Adroit Sales Summary'!AU238+'Asst Agencies'!AU238+'STM Web Sales Summary'!AU238</f>
        <v>0</v>
      </c>
      <c r="AV238" s="91">
        <f>'Adroit Sales Summary'!AV238+'Asst Agencies'!AV238+'STM Web Sales Summary'!AV238</f>
        <v>0</v>
      </c>
      <c r="AW238" s="91">
        <f>'Adroit Sales Summary'!AW238+'Asst Agencies'!AW238+'STM Web Sales Summary'!AW238</f>
        <v>0</v>
      </c>
      <c r="AX238" s="91">
        <f>'Adroit Sales Summary'!AX238+'Asst Agencies'!AX238+'STM Web Sales Summary'!AX238</f>
        <v>0</v>
      </c>
      <c r="AY238" s="91">
        <f>'Adroit Sales Summary'!AY238+'Asst Agencies'!AY238+'STM Web Sales Summary'!AY238</f>
        <v>0</v>
      </c>
      <c r="AZ238" s="91">
        <f>'Adroit Sales Summary'!AZ238+'Asst Agencies'!AZ238+'STM Web Sales Summary'!AZ238</f>
        <v>0</v>
      </c>
      <c r="BA238" s="14">
        <f>'Adroit Sales Summary'!BA238+'Asst Agencies'!BA238+'STM Web Sales Summary'!BA238</f>
        <v>0</v>
      </c>
      <c r="BC238" s="91">
        <f>'Adroit Sales Summary'!BB238+'Asst Agencies'!BB238+'Asst Agencies'!BJ238+'Asst Agencies'!BR238+'Asst Agencies'!BZ238+'Asst Agencies'!CH238+'Asst Agencies'!CP238+'STM Web Sales Summary'!BC238</f>
        <v>0</v>
      </c>
      <c r="BD238" s="91">
        <f>'Adroit Sales Summary'!BC238+'Asst Agencies'!BC238+'Asst Agencies'!BK238+'Asst Agencies'!BS238+'Asst Agencies'!CA238+'Asst Agencies'!CI238+'Asst Agencies'!CQ238+'STM Web Sales Summary'!BD238</f>
        <v>0</v>
      </c>
      <c r="BE238" s="91">
        <f>'Adroit Sales Summary'!BD238+'Asst Agencies'!BD238+'Asst Agencies'!BL238+'Asst Agencies'!BT238+'Asst Agencies'!CB238+'Asst Agencies'!CJ238+'Asst Agencies'!CR238+'STM Web Sales Summary'!BE238</f>
        <v>0</v>
      </c>
      <c r="BF238" s="91">
        <f>'Adroit Sales Summary'!BE238+'Asst Agencies'!BE238+'Asst Agencies'!BM238+'Asst Agencies'!BU238+'Asst Agencies'!CC238+'Asst Agencies'!CK238+'Asst Agencies'!CS238+'STM Web Sales Summary'!BF238</f>
        <v>0</v>
      </c>
      <c r="BG238" s="60">
        <f>'Adroit Sales Summary'!BF238+'Asst Agencies'!BF238+'Asst Agencies'!BN238+'Asst Agencies'!BV238+'Asst Agencies'!CD238+'Asst Agencies'!CL238+'Asst Agencies'!CT238+'STM Web Sales Summary'!BG238</f>
        <v>0</v>
      </c>
      <c r="BH238" s="29">
        <f>'Adroit Sales Summary'!BG238+'Asst Agencies'!BG238+'Asst Agencies'!BO238+'Asst Agencies'!BW238+'Asst Agencies'!CE238+'Asst Agencies'!CM238+'Asst Agencies'!CU238+'STM Web Sales Summary'!BH238</f>
        <v>0</v>
      </c>
      <c r="BI238" s="29">
        <f>'Adroit Sales Summary'!BH238+'Asst Agencies'!BH238+'Asst Agencies'!BP238+'Asst Agencies'!BX238+'Asst Agencies'!CF238+'Asst Agencies'!CN238+'Asst Agencies'!CV238+'STM Web Sales Summary'!BI238</f>
        <v>0</v>
      </c>
      <c r="BJ238" s="57">
        <f>'Adroit Sales Summary'!BI238+'Asst Agencies'!BI238+'Asst Agencies'!BQ238+'Asst Agencies'!BY238+'Asst Agencies'!CG238+'Asst Agencies'!CO238+'Asst Agencies'!CW238+'STM Web Sales Summary'!BJ238</f>
        <v>0</v>
      </c>
      <c r="BK238" s="14">
        <f t="shared" si="7"/>
        <v>0</v>
      </c>
      <c r="BL238" s="91">
        <f>'Adroit Sales Summary'!BK238</f>
        <v>0</v>
      </c>
      <c r="BM238" s="91">
        <f t="shared" si="8"/>
        <v>0</v>
      </c>
    </row>
    <row r="239" spans="1:65" x14ac:dyDescent="0.45">
      <c r="A239" s="2">
        <v>42935</v>
      </c>
      <c r="B239" s="91">
        <f>'Adroit Sales Summary'!B239+'Asst Agencies'!B239+'STM Web Sales Summary'!B239</f>
        <v>0</v>
      </c>
      <c r="C239" s="91">
        <f>'Adroit Sales Summary'!C239+'Asst Agencies'!C239+'STM Web Sales Summary'!C239</f>
        <v>0</v>
      </c>
      <c r="D239" s="91">
        <f>'Adroit Sales Summary'!D239+'Asst Agencies'!D239+'STM Web Sales Summary'!D239</f>
        <v>0</v>
      </c>
      <c r="E239" s="91">
        <f>'Adroit Sales Summary'!E239+'Asst Agencies'!E239+'STM Web Sales Summary'!E239</f>
        <v>0</v>
      </c>
      <c r="F239" s="91">
        <f>'Adroit Sales Summary'!F239+'Asst Agencies'!F239+'STM Web Sales Summary'!F239</f>
        <v>0</v>
      </c>
      <c r="G239" s="91">
        <f>'Adroit Sales Summary'!G239+'Asst Agencies'!G239+'STM Web Sales Summary'!G239</f>
        <v>0</v>
      </c>
      <c r="H239" s="91">
        <f>'Adroit Sales Summary'!H239+'Asst Agencies'!H239+'STM Web Sales Summary'!H239</f>
        <v>0</v>
      </c>
      <c r="I239" s="91">
        <f>'Adroit Sales Summary'!I239+'Asst Agencies'!I239+'STM Web Sales Summary'!I239</f>
        <v>0</v>
      </c>
      <c r="J239" s="91">
        <f>'Adroit Sales Summary'!J239+'Asst Agencies'!J239+'STM Web Sales Summary'!J239</f>
        <v>0</v>
      </c>
      <c r="K239" s="91">
        <f>'Adroit Sales Summary'!K239+'Asst Agencies'!K239+'STM Web Sales Summary'!K239</f>
        <v>0</v>
      </c>
      <c r="L239" s="91">
        <f>'Adroit Sales Summary'!L239+'Asst Agencies'!L239+'STM Web Sales Summary'!L239</f>
        <v>0</v>
      </c>
      <c r="M239" s="91">
        <f>'Adroit Sales Summary'!M239+'Asst Agencies'!M239+'STM Web Sales Summary'!M239</f>
        <v>0</v>
      </c>
      <c r="N239" s="91">
        <f>'Adroit Sales Summary'!N239+'Asst Agencies'!N239+'STM Web Sales Summary'!N239</f>
        <v>0</v>
      </c>
      <c r="O239" s="91">
        <f>'Adroit Sales Summary'!O239+'Asst Agencies'!O239+'STM Web Sales Summary'!O239</f>
        <v>0</v>
      </c>
      <c r="P239" s="91">
        <f>'Adroit Sales Summary'!P239+'Asst Agencies'!P239+'STM Web Sales Summary'!P239</f>
        <v>0</v>
      </c>
      <c r="Q239" s="91">
        <f>'Adroit Sales Summary'!Q239+'Asst Agencies'!Q239+'STM Web Sales Summary'!Q239</f>
        <v>0</v>
      </c>
      <c r="R239" s="91">
        <f>'Adroit Sales Summary'!R239+'Asst Agencies'!R239+'STM Web Sales Summary'!R239</f>
        <v>0</v>
      </c>
      <c r="S239" s="91">
        <f>'Adroit Sales Summary'!S239+'Asst Agencies'!S239+'STM Web Sales Summary'!S239</f>
        <v>0</v>
      </c>
      <c r="T239" s="91">
        <f>'Adroit Sales Summary'!T239+'Asst Agencies'!T239+'STM Web Sales Summary'!T239</f>
        <v>0</v>
      </c>
      <c r="U239" s="91">
        <f>'Adroit Sales Summary'!U239+'Asst Agencies'!U239+'STM Web Sales Summary'!U239</f>
        <v>0</v>
      </c>
      <c r="V239" s="91">
        <f>'Adroit Sales Summary'!V239+'Asst Agencies'!V239+'STM Web Sales Summary'!V239</f>
        <v>0</v>
      </c>
      <c r="W239" s="91">
        <f>'Adroit Sales Summary'!W239+'Asst Agencies'!W239+'STM Web Sales Summary'!W239</f>
        <v>0</v>
      </c>
      <c r="X239" s="91">
        <f>'Adroit Sales Summary'!X239+'Asst Agencies'!X239+'STM Web Sales Summary'!X239</f>
        <v>0</v>
      </c>
      <c r="Y239" s="91">
        <f>'Adroit Sales Summary'!Y239+'Asst Agencies'!Y239+'STM Web Sales Summary'!Y239</f>
        <v>0</v>
      </c>
      <c r="Z239" s="91">
        <f>'Adroit Sales Summary'!Z239+'Asst Agencies'!Z239+'STM Web Sales Summary'!Z239</f>
        <v>0</v>
      </c>
      <c r="AA239" s="91">
        <f>'Adroit Sales Summary'!AA239+'Asst Agencies'!AA239+'STM Web Sales Summary'!AA239</f>
        <v>0</v>
      </c>
      <c r="AB239" s="91">
        <f>'Adroit Sales Summary'!AB239+'Asst Agencies'!AB239+'STM Web Sales Summary'!AB239</f>
        <v>0</v>
      </c>
      <c r="AC239" s="91">
        <f>'Adroit Sales Summary'!AC239+'Asst Agencies'!AC239+'STM Web Sales Summary'!AC239</f>
        <v>0</v>
      </c>
      <c r="AD239" s="91">
        <f>'Adroit Sales Summary'!AD239+'Asst Agencies'!AD239+'STM Web Sales Summary'!AD239</f>
        <v>0</v>
      </c>
      <c r="AE239" s="91">
        <f>'Adroit Sales Summary'!AE239+'Asst Agencies'!AE239+'STM Web Sales Summary'!AE239</f>
        <v>0</v>
      </c>
      <c r="AF239" s="91">
        <f>'Adroit Sales Summary'!AF239+'Asst Agencies'!AF239+'STM Web Sales Summary'!AF239</f>
        <v>0</v>
      </c>
      <c r="AG239" s="91">
        <f>'Adroit Sales Summary'!AG239+'Asst Agencies'!AG239+'STM Web Sales Summary'!AG239</f>
        <v>0</v>
      </c>
      <c r="AH239" s="91">
        <f>'Adroit Sales Summary'!AH239+'Asst Agencies'!AH239+'STM Web Sales Summary'!AH239</f>
        <v>0</v>
      </c>
      <c r="AI239" s="91">
        <f>'Adroit Sales Summary'!AI239+'Asst Agencies'!AI239+'STM Web Sales Summary'!AI239</f>
        <v>0</v>
      </c>
      <c r="AJ239" s="91">
        <f>'Adroit Sales Summary'!AJ239+'Asst Agencies'!AJ239+'STM Web Sales Summary'!AJ239</f>
        <v>0</v>
      </c>
      <c r="AK239" s="91">
        <f>'Adroit Sales Summary'!AK239+'Asst Agencies'!AK239+'STM Web Sales Summary'!AK239</f>
        <v>0</v>
      </c>
      <c r="AL239" s="91">
        <f>'Adroit Sales Summary'!AL239+'Asst Agencies'!AL239+'STM Web Sales Summary'!AL239</f>
        <v>0</v>
      </c>
      <c r="AM239" s="91">
        <f>'Adroit Sales Summary'!AM239+'Asst Agencies'!AM239+'STM Web Sales Summary'!AM239</f>
        <v>0</v>
      </c>
      <c r="AN239" s="91">
        <f>'Adroit Sales Summary'!AN239+'Asst Agencies'!AN239+'STM Web Sales Summary'!AN239</f>
        <v>0</v>
      </c>
      <c r="AO239" s="91">
        <f>'Adroit Sales Summary'!AO239+'Asst Agencies'!AO239+'STM Web Sales Summary'!AO239</f>
        <v>0</v>
      </c>
      <c r="AP239" s="91">
        <f>'Adroit Sales Summary'!AP239+'Asst Agencies'!AP239+'STM Web Sales Summary'!AP239</f>
        <v>0</v>
      </c>
      <c r="AQ239" s="91">
        <f>'Adroit Sales Summary'!AQ239+'Asst Agencies'!AQ239+'STM Web Sales Summary'!AQ239</f>
        <v>0</v>
      </c>
      <c r="AR239" s="91">
        <f>'Adroit Sales Summary'!AR239+'Asst Agencies'!AR239+'STM Web Sales Summary'!AR239</f>
        <v>0</v>
      </c>
      <c r="AS239" s="91">
        <f>'Adroit Sales Summary'!AS239+'Asst Agencies'!AS239+'STM Web Sales Summary'!AS239</f>
        <v>0</v>
      </c>
      <c r="AT239" s="91">
        <f>'Adroit Sales Summary'!AT239+'Asst Agencies'!AT239+'STM Web Sales Summary'!AT239</f>
        <v>0</v>
      </c>
      <c r="AU239" s="91">
        <f>'Adroit Sales Summary'!AU239+'Asst Agencies'!AU239+'STM Web Sales Summary'!AU239</f>
        <v>0</v>
      </c>
      <c r="AV239" s="91">
        <f>'Adroit Sales Summary'!AV239+'Asst Agencies'!AV239+'STM Web Sales Summary'!AV239</f>
        <v>0</v>
      </c>
      <c r="AW239" s="91">
        <f>'Adroit Sales Summary'!AW239+'Asst Agencies'!AW239+'STM Web Sales Summary'!AW239</f>
        <v>0</v>
      </c>
      <c r="AX239" s="91">
        <f>'Adroit Sales Summary'!AX239+'Asst Agencies'!AX239+'STM Web Sales Summary'!AX239</f>
        <v>0</v>
      </c>
      <c r="AY239" s="91">
        <f>'Adroit Sales Summary'!AY239+'Asst Agencies'!AY239+'STM Web Sales Summary'!AY239</f>
        <v>0</v>
      </c>
      <c r="AZ239" s="91">
        <f>'Adroit Sales Summary'!AZ239+'Asst Agencies'!AZ239+'STM Web Sales Summary'!AZ239</f>
        <v>0</v>
      </c>
      <c r="BA239" s="14">
        <f>'Adroit Sales Summary'!BA239+'Asst Agencies'!BA239+'STM Web Sales Summary'!BA239</f>
        <v>0</v>
      </c>
      <c r="BC239" s="91">
        <f>'Adroit Sales Summary'!BB239+'Asst Agencies'!BB239+'Asst Agencies'!BJ239+'Asst Agencies'!BR239+'Asst Agencies'!BZ239+'Asst Agencies'!CH239+'Asst Agencies'!CP239+'STM Web Sales Summary'!BC239</f>
        <v>0</v>
      </c>
      <c r="BD239" s="91">
        <f>'Adroit Sales Summary'!BC239+'Asst Agencies'!BC239+'Asst Agencies'!BK239+'Asst Agencies'!BS239+'Asst Agencies'!CA239+'Asst Agencies'!CI239+'Asst Agencies'!CQ239+'STM Web Sales Summary'!BD239</f>
        <v>0</v>
      </c>
      <c r="BE239" s="91">
        <f>'Adroit Sales Summary'!BD239+'Asst Agencies'!BD239+'Asst Agencies'!BL239+'Asst Agencies'!BT239+'Asst Agencies'!CB239+'Asst Agencies'!CJ239+'Asst Agencies'!CR239+'STM Web Sales Summary'!BE239</f>
        <v>0</v>
      </c>
      <c r="BF239" s="91">
        <f>'Adroit Sales Summary'!BE239+'Asst Agencies'!BE239+'Asst Agencies'!BM239+'Asst Agencies'!BU239+'Asst Agencies'!CC239+'Asst Agencies'!CK239+'Asst Agencies'!CS239+'STM Web Sales Summary'!BF239</f>
        <v>0</v>
      </c>
      <c r="BG239" s="60">
        <f>'Adroit Sales Summary'!BF239+'Asst Agencies'!BF239+'Asst Agencies'!BN239+'Asst Agencies'!BV239+'Asst Agencies'!CD239+'Asst Agencies'!CL239+'Asst Agencies'!CT239+'STM Web Sales Summary'!BG239</f>
        <v>0</v>
      </c>
      <c r="BH239" s="29">
        <f>'Adroit Sales Summary'!BG239+'Asst Agencies'!BG239+'Asst Agencies'!BO239+'Asst Agencies'!BW239+'Asst Agencies'!CE239+'Asst Agencies'!CM239+'Asst Agencies'!CU239+'STM Web Sales Summary'!BH239</f>
        <v>0</v>
      </c>
      <c r="BI239" s="29">
        <f>'Adroit Sales Summary'!BH239+'Asst Agencies'!BH239+'Asst Agencies'!BP239+'Asst Agencies'!BX239+'Asst Agencies'!CF239+'Asst Agencies'!CN239+'Asst Agencies'!CV239+'STM Web Sales Summary'!BI239</f>
        <v>0</v>
      </c>
      <c r="BJ239" s="57">
        <f>'Adroit Sales Summary'!BI239+'Asst Agencies'!BI239+'Asst Agencies'!BQ239+'Asst Agencies'!BY239+'Asst Agencies'!CG239+'Asst Agencies'!CO239+'Asst Agencies'!CW239+'STM Web Sales Summary'!BJ239</f>
        <v>0</v>
      </c>
      <c r="BK239" s="14">
        <f t="shared" si="7"/>
        <v>0</v>
      </c>
      <c r="BL239" s="91">
        <f>'Adroit Sales Summary'!BK239</f>
        <v>0</v>
      </c>
      <c r="BM239" s="91">
        <f t="shared" si="8"/>
        <v>0</v>
      </c>
    </row>
    <row r="240" spans="1:65" x14ac:dyDescent="0.45">
      <c r="A240" s="2">
        <v>42936</v>
      </c>
      <c r="B240" s="91">
        <f>'Adroit Sales Summary'!B240+'Asst Agencies'!B240+'STM Web Sales Summary'!B240</f>
        <v>0</v>
      </c>
      <c r="C240" s="91">
        <f>'Adroit Sales Summary'!C240+'Asst Agencies'!C240+'STM Web Sales Summary'!C240</f>
        <v>0</v>
      </c>
      <c r="D240" s="91">
        <f>'Adroit Sales Summary'!D240+'Asst Agencies'!D240+'STM Web Sales Summary'!D240</f>
        <v>0</v>
      </c>
      <c r="E240" s="91">
        <f>'Adroit Sales Summary'!E240+'Asst Agencies'!E240+'STM Web Sales Summary'!E240</f>
        <v>0</v>
      </c>
      <c r="F240" s="91">
        <f>'Adroit Sales Summary'!F240+'Asst Agencies'!F240+'STM Web Sales Summary'!F240</f>
        <v>0</v>
      </c>
      <c r="G240" s="91">
        <f>'Adroit Sales Summary'!G240+'Asst Agencies'!G240+'STM Web Sales Summary'!G240</f>
        <v>0</v>
      </c>
      <c r="H240" s="91">
        <f>'Adroit Sales Summary'!H240+'Asst Agencies'!H240+'STM Web Sales Summary'!H240</f>
        <v>0</v>
      </c>
      <c r="I240" s="91">
        <f>'Adroit Sales Summary'!I240+'Asst Agencies'!I240+'STM Web Sales Summary'!I240</f>
        <v>0</v>
      </c>
      <c r="J240" s="91">
        <f>'Adroit Sales Summary'!J240+'Asst Agencies'!J240+'STM Web Sales Summary'!J240</f>
        <v>0</v>
      </c>
      <c r="K240" s="91">
        <f>'Adroit Sales Summary'!K240+'Asst Agencies'!K240+'STM Web Sales Summary'!K240</f>
        <v>0</v>
      </c>
      <c r="L240" s="91">
        <f>'Adroit Sales Summary'!L240+'Asst Agencies'!L240+'STM Web Sales Summary'!L240</f>
        <v>0</v>
      </c>
      <c r="M240" s="91">
        <f>'Adroit Sales Summary'!M240+'Asst Agencies'!M240+'STM Web Sales Summary'!M240</f>
        <v>0</v>
      </c>
      <c r="N240" s="91">
        <f>'Adroit Sales Summary'!N240+'Asst Agencies'!N240+'STM Web Sales Summary'!N240</f>
        <v>0</v>
      </c>
      <c r="O240" s="91">
        <f>'Adroit Sales Summary'!O240+'Asst Agencies'!O240+'STM Web Sales Summary'!O240</f>
        <v>0</v>
      </c>
      <c r="P240" s="91">
        <f>'Adroit Sales Summary'!P240+'Asst Agencies'!P240+'STM Web Sales Summary'!P240</f>
        <v>0</v>
      </c>
      <c r="Q240" s="91">
        <f>'Adroit Sales Summary'!Q240+'Asst Agencies'!Q240+'STM Web Sales Summary'!Q240</f>
        <v>0</v>
      </c>
      <c r="R240" s="91">
        <f>'Adroit Sales Summary'!R240+'Asst Agencies'!R240+'STM Web Sales Summary'!R240</f>
        <v>0</v>
      </c>
      <c r="S240" s="91">
        <f>'Adroit Sales Summary'!S240+'Asst Agencies'!S240+'STM Web Sales Summary'!S240</f>
        <v>0</v>
      </c>
      <c r="T240" s="91">
        <f>'Adroit Sales Summary'!T240+'Asst Agencies'!T240+'STM Web Sales Summary'!T240</f>
        <v>0</v>
      </c>
      <c r="U240" s="91">
        <f>'Adroit Sales Summary'!U240+'Asst Agencies'!U240+'STM Web Sales Summary'!U240</f>
        <v>0</v>
      </c>
      <c r="V240" s="91">
        <f>'Adroit Sales Summary'!V240+'Asst Agencies'!V240+'STM Web Sales Summary'!V240</f>
        <v>0</v>
      </c>
      <c r="W240" s="91">
        <f>'Adroit Sales Summary'!W240+'Asst Agencies'!W240+'STM Web Sales Summary'!W240</f>
        <v>0</v>
      </c>
      <c r="X240" s="91">
        <f>'Adroit Sales Summary'!X240+'Asst Agencies'!X240+'STM Web Sales Summary'!X240</f>
        <v>0</v>
      </c>
      <c r="Y240" s="91">
        <f>'Adroit Sales Summary'!Y240+'Asst Agencies'!Y240+'STM Web Sales Summary'!Y240</f>
        <v>0</v>
      </c>
      <c r="Z240" s="91">
        <f>'Adroit Sales Summary'!Z240+'Asst Agencies'!Z240+'STM Web Sales Summary'!Z240</f>
        <v>0</v>
      </c>
      <c r="AA240" s="91">
        <f>'Adroit Sales Summary'!AA240+'Asst Agencies'!AA240+'STM Web Sales Summary'!AA240</f>
        <v>0</v>
      </c>
      <c r="AB240" s="91">
        <f>'Adroit Sales Summary'!AB240+'Asst Agencies'!AB240+'STM Web Sales Summary'!AB240</f>
        <v>0</v>
      </c>
      <c r="AC240" s="91">
        <f>'Adroit Sales Summary'!AC240+'Asst Agencies'!AC240+'STM Web Sales Summary'!AC240</f>
        <v>0</v>
      </c>
      <c r="AD240" s="91">
        <f>'Adroit Sales Summary'!AD240+'Asst Agencies'!AD240+'STM Web Sales Summary'!AD240</f>
        <v>0</v>
      </c>
      <c r="AE240" s="91">
        <f>'Adroit Sales Summary'!AE240+'Asst Agencies'!AE240+'STM Web Sales Summary'!AE240</f>
        <v>0</v>
      </c>
      <c r="AF240" s="91">
        <f>'Adroit Sales Summary'!AF240+'Asst Agencies'!AF240+'STM Web Sales Summary'!AF240</f>
        <v>0</v>
      </c>
      <c r="AG240" s="91">
        <f>'Adroit Sales Summary'!AG240+'Asst Agencies'!AG240+'STM Web Sales Summary'!AG240</f>
        <v>0</v>
      </c>
      <c r="AH240" s="91">
        <f>'Adroit Sales Summary'!AH240+'Asst Agencies'!AH240+'STM Web Sales Summary'!AH240</f>
        <v>0</v>
      </c>
      <c r="AI240" s="91">
        <f>'Adroit Sales Summary'!AI240+'Asst Agencies'!AI240+'STM Web Sales Summary'!AI240</f>
        <v>0</v>
      </c>
      <c r="AJ240" s="91">
        <f>'Adroit Sales Summary'!AJ240+'Asst Agencies'!AJ240+'STM Web Sales Summary'!AJ240</f>
        <v>0</v>
      </c>
      <c r="AK240" s="91">
        <f>'Adroit Sales Summary'!AK240+'Asst Agencies'!AK240+'STM Web Sales Summary'!AK240</f>
        <v>0</v>
      </c>
      <c r="AL240" s="91">
        <f>'Adroit Sales Summary'!AL240+'Asst Agencies'!AL240+'STM Web Sales Summary'!AL240</f>
        <v>0</v>
      </c>
      <c r="AM240" s="91">
        <f>'Adroit Sales Summary'!AM240+'Asst Agencies'!AM240+'STM Web Sales Summary'!AM240</f>
        <v>0</v>
      </c>
      <c r="AN240" s="91">
        <f>'Adroit Sales Summary'!AN240+'Asst Agencies'!AN240+'STM Web Sales Summary'!AN240</f>
        <v>0</v>
      </c>
      <c r="AO240" s="91">
        <f>'Adroit Sales Summary'!AO240+'Asst Agencies'!AO240+'STM Web Sales Summary'!AO240</f>
        <v>0</v>
      </c>
      <c r="AP240" s="91">
        <f>'Adroit Sales Summary'!AP240+'Asst Agencies'!AP240+'STM Web Sales Summary'!AP240</f>
        <v>0</v>
      </c>
      <c r="AQ240" s="91">
        <f>'Adroit Sales Summary'!AQ240+'Asst Agencies'!AQ240+'STM Web Sales Summary'!AQ240</f>
        <v>0</v>
      </c>
      <c r="AR240" s="91">
        <f>'Adroit Sales Summary'!AR240+'Asst Agencies'!AR240+'STM Web Sales Summary'!AR240</f>
        <v>0</v>
      </c>
      <c r="AS240" s="91">
        <f>'Adroit Sales Summary'!AS240+'Asst Agencies'!AS240+'STM Web Sales Summary'!AS240</f>
        <v>0</v>
      </c>
      <c r="AT240" s="91">
        <f>'Adroit Sales Summary'!AT240+'Asst Agencies'!AT240+'STM Web Sales Summary'!AT240</f>
        <v>0</v>
      </c>
      <c r="AU240" s="91">
        <f>'Adroit Sales Summary'!AU240+'Asst Agencies'!AU240+'STM Web Sales Summary'!AU240</f>
        <v>0</v>
      </c>
      <c r="AV240" s="91">
        <f>'Adroit Sales Summary'!AV240+'Asst Agencies'!AV240+'STM Web Sales Summary'!AV240</f>
        <v>0</v>
      </c>
      <c r="AW240" s="91">
        <f>'Adroit Sales Summary'!AW240+'Asst Agencies'!AW240+'STM Web Sales Summary'!AW240</f>
        <v>0</v>
      </c>
      <c r="AX240" s="91">
        <f>'Adroit Sales Summary'!AX240+'Asst Agencies'!AX240+'STM Web Sales Summary'!AX240</f>
        <v>0</v>
      </c>
      <c r="AY240" s="91">
        <f>'Adroit Sales Summary'!AY240+'Asst Agencies'!AY240+'STM Web Sales Summary'!AY240</f>
        <v>0</v>
      </c>
      <c r="AZ240" s="91">
        <f>'Adroit Sales Summary'!AZ240+'Asst Agencies'!AZ240+'STM Web Sales Summary'!AZ240</f>
        <v>0</v>
      </c>
      <c r="BA240" s="14">
        <f>'Adroit Sales Summary'!BA240+'Asst Agencies'!BA240+'STM Web Sales Summary'!BA240</f>
        <v>0</v>
      </c>
      <c r="BC240" s="91">
        <f>'Adroit Sales Summary'!BB240+'Asst Agencies'!BB240+'Asst Agencies'!BJ240+'Asst Agencies'!BR240+'Asst Agencies'!BZ240+'Asst Agencies'!CH240+'Asst Agencies'!CP240+'STM Web Sales Summary'!BC240</f>
        <v>0</v>
      </c>
      <c r="BD240" s="91">
        <f>'Adroit Sales Summary'!BC240+'Asst Agencies'!BC240+'Asst Agencies'!BK240+'Asst Agencies'!BS240+'Asst Agencies'!CA240+'Asst Agencies'!CI240+'Asst Agencies'!CQ240+'STM Web Sales Summary'!BD240</f>
        <v>0</v>
      </c>
      <c r="BE240" s="91">
        <f>'Adroit Sales Summary'!BD240+'Asst Agencies'!BD240+'Asst Agencies'!BL240+'Asst Agencies'!BT240+'Asst Agencies'!CB240+'Asst Agencies'!CJ240+'Asst Agencies'!CR240+'STM Web Sales Summary'!BE240</f>
        <v>0</v>
      </c>
      <c r="BF240" s="91">
        <f>'Adroit Sales Summary'!BE240+'Asst Agencies'!BE240+'Asst Agencies'!BM240+'Asst Agencies'!BU240+'Asst Agencies'!CC240+'Asst Agencies'!CK240+'Asst Agencies'!CS240+'STM Web Sales Summary'!BF240</f>
        <v>0</v>
      </c>
      <c r="BG240" s="60">
        <f>'Adroit Sales Summary'!BF240+'Asst Agencies'!BF240+'Asst Agencies'!BN240+'Asst Agencies'!BV240+'Asst Agencies'!CD240+'Asst Agencies'!CL240+'Asst Agencies'!CT240+'STM Web Sales Summary'!BG240</f>
        <v>0</v>
      </c>
      <c r="BH240" s="29">
        <f>'Adroit Sales Summary'!BG240+'Asst Agencies'!BG240+'Asst Agencies'!BO240+'Asst Agencies'!BW240+'Asst Agencies'!CE240+'Asst Agencies'!CM240+'Asst Agencies'!CU240+'STM Web Sales Summary'!BH240</f>
        <v>0</v>
      </c>
      <c r="BI240" s="29">
        <f>'Adroit Sales Summary'!BH240+'Asst Agencies'!BH240+'Asst Agencies'!BP240+'Asst Agencies'!BX240+'Asst Agencies'!CF240+'Asst Agencies'!CN240+'Asst Agencies'!CV240+'STM Web Sales Summary'!BI240</f>
        <v>0</v>
      </c>
      <c r="BJ240" s="57">
        <f>'Adroit Sales Summary'!BI240+'Asst Agencies'!BI240+'Asst Agencies'!BQ240+'Asst Agencies'!BY240+'Asst Agencies'!CG240+'Asst Agencies'!CO240+'Asst Agencies'!CW240+'STM Web Sales Summary'!BJ240</f>
        <v>0</v>
      </c>
      <c r="BK240" s="14">
        <f t="shared" si="7"/>
        <v>0</v>
      </c>
      <c r="BL240" s="91">
        <f>'Adroit Sales Summary'!BK240</f>
        <v>0</v>
      </c>
      <c r="BM240" s="91">
        <f t="shared" si="8"/>
        <v>0</v>
      </c>
    </row>
    <row r="241" spans="1:65" x14ac:dyDescent="0.45">
      <c r="A241" s="2">
        <v>42937</v>
      </c>
      <c r="B241" s="91">
        <f>'Adroit Sales Summary'!B241+'Asst Agencies'!B241+'STM Web Sales Summary'!B241</f>
        <v>0</v>
      </c>
      <c r="C241" s="91">
        <f>'Adroit Sales Summary'!C241+'Asst Agencies'!C241+'STM Web Sales Summary'!C241</f>
        <v>0</v>
      </c>
      <c r="D241" s="91">
        <f>'Adroit Sales Summary'!D241+'Asst Agencies'!D241+'STM Web Sales Summary'!D241</f>
        <v>0</v>
      </c>
      <c r="E241" s="91">
        <f>'Adroit Sales Summary'!E241+'Asst Agencies'!E241+'STM Web Sales Summary'!E241</f>
        <v>0</v>
      </c>
      <c r="F241" s="91">
        <f>'Adroit Sales Summary'!F241+'Asst Agencies'!F241+'STM Web Sales Summary'!F241</f>
        <v>0</v>
      </c>
      <c r="G241" s="91">
        <f>'Adroit Sales Summary'!G241+'Asst Agencies'!G241+'STM Web Sales Summary'!G241</f>
        <v>0</v>
      </c>
      <c r="H241" s="91">
        <f>'Adroit Sales Summary'!H241+'Asst Agencies'!H241+'STM Web Sales Summary'!H241</f>
        <v>0</v>
      </c>
      <c r="I241" s="91">
        <f>'Adroit Sales Summary'!I241+'Asst Agencies'!I241+'STM Web Sales Summary'!I241</f>
        <v>0</v>
      </c>
      <c r="J241" s="91">
        <f>'Adroit Sales Summary'!J241+'Asst Agencies'!J241+'STM Web Sales Summary'!J241</f>
        <v>0</v>
      </c>
      <c r="K241" s="91">
        <f>'Adroit Sales Summary'!K241+'Asst Agencies'!K241+'STM Web Sales Summary'!K241</f>
        <v>0</v>
      </c>
      <c r="L241" s="91">
        <f>'Adroit Sales Summary'!L241+'Asst Agencies'!L241+'STM Web Sales Summary'!L241</f>
        <v>0</v>
      </c>
      <c r="M241" s="91">
        <f>'Adroit Sales Summary'!M241+'Asst Agencies'!M241+'STM Web Sales Summary'!M241</f>
        <v>0</v>
      </c>
      <c r="N241" s="91">
        <f>'Adroit Sales Summary'!N241+'Asst Agencies'!N241+'STM Web Sales Summary'!N241</f>
        <v>0</v>
      </c>
      <c r="O241" s="91">
        <f>'Adroit Sales Summary'!O241+'Asst Agencies'!O241+'STM Web Sales Summary'!O241</f>
        <v>0</v>
      </c>
      <c r="P241" s="91">
        <f>'Adroit Sales Summary'!P241+'Asst Agencies'!P241+'STM Web Sales Summary'!P241</f>
        <v>0</v>
      </c>
      <c r="Q241" s="91">
        <f>'Adroit Sales Summary'!Q241+'Asst Agencies'!Q241+'STM Web Sales Summary'!Q241</f>
        <v>0</v>
      </c>
      <c r="R241" s="91">
        <f>'Adroit Sales Summary'!R241+'Asst Agencies'!R241+'STM Web Sales Summary'!R241</f>
        <v>0</v>
      </c>
      <c r="S241" s="91">
        <f>'Adroit Sales Summary'!S241+'Asst Agencies'!S241+'STM Web Sales Summary'!S241</f>
        <v>0</v>
      </c>
      <c r="T241" s="91">
        <f>'Adroit Sales Summary'!T241+'Asst Agencies'!T241+'STM Web Sales Summary'!T241</f>
        <v>0</v>
      </c>
      <c r="U241" s="91">
        <f>'Adroit Sales Summary'!U241+'Asst Agencies'!U241+'STM Web Sales Summary'!U241</f>
        <v>0</v>
      </c>
      <c r="V241" s="91">
        <f>'Adroit Sales Summary'!V241+'Asst Agencies'!V241+'STM Web Sales Summary'!V241</f>
        <v>0</v>
      </c>
      <c r="W241" s="91">
        <f>'Adroit Sales Summary'!W241+'Asst Agencies'!W241+'STM Web Sales Summary'!W241</f>
        <v>0</v>
      </c>
      <c r="X241" s="91">
        <f>'Adroit Sales Summary'!X241+'Asst Agencies'!X241+'STM Web Sales Summary'!X241</f>
        <v>0</v>
      </c>
      <c r="Y241" s="91">
        <f>'Adroit Sales Summary'!Y241+'Asst Agencies'!Y241+'STM Web Sales Summary'!Y241</f>
        <v>0</v>
      </c>
      <c r="Z241" s="91">
        <f>'Adroit Sales Summary'!Z241+'Asst Agencies'!Z241+'STM Web Sales Summary'!Z241</f>
        <v>0</v>
      </c>
      <c r="AA241" s="91">
        <f>'Adroit Sales Summary'!AA241+'Asst Agencies'!AA241+'STM Web Sales Summary'!AA241</f>
        <v>0</v>
      </c>
      <c r="AB241" s="91">
        <f>'Adroit Sales Summary'!AB241+'Asst Agencies'!AB241+'STM Web Sales Summary'!AB241</f>
        <v>0</v>
      </c>
      <c r="AC241" s="91">
        <f>'Adroit Sales Summary'!AC241+'Asst Agencies'!AC241+'STM Web Sales Summary'!AC241</f>
        <v>0</v>
      </c>
      <c r="AD241" s="91">
        <f>'Adroit Sales Summary'!AD241+'Asst Agencies'!AD241+'STM Web Sales Summary'!AD241</f>
        <v>0</v>
      </c>
      <c r="AE241" s="91">
        <f>'Adroit Sales Summary'!AE241+'Asst Agencies'!AE241+'STM Web Sales Summary'!AE241</f>
        <v>0</v>
      </c>
      <c r="AF241" s="91">
        <f>'Adroit Sales Summary'!AF241+'Asst Agencies'!AF241+'STM Web Sales Summary'!AF241</f>
        <v>0</v>
      </c>
      <c r="AG241" s="91">
        <f>'Adroit Sales Summary'!AG241+'Asst Agencies'!AG241+'STM Web Sales Summary'!AG241</f>
        <v>0</v>
      </c>
      <c r="AH241" s="91">
        <f>'Adroit Sales Summary'!AH241+'Asst Agencies'!AH241+'STM Web Sales Summary'!AH241</f>
        <v>0</v>
      </c>
      <c r="AI241" s="91">
        <f>'Adroit Sales Summary'!AI241+'Asst Agencies'!AI241+'STM Web Sales Summary'!AI241</f>
        <v>0</v>
      </c>
      <c r="AJ241" s="91">
        <f>'Adroit Sales Summary'!AJ241+'Asst Agencies'!AJ241+'STM Web Sales Summary'!AJ241</f>
        <v>0</v>
      </c>
      <c r="AK241" s="91">
        <f>'Adroit Sales Summary'!AK241+'Asst Agencies'!AK241+'STM Web Sales Summary'!AK241</f>
        <v>0</v>
      </c>
      <c r="AL241" s="91">
        <f>'Adroit Sales Summary'!AL241+'Asst Agencies'!AL241+'STM Web Sales Summary'!AL241</f>
        <v>0</v>
      </c>
      <c r="AM241" s="91">
        <f>'Adroit Sales Summary'!AM241+'Asst Agencies'!AM241+'STM Web Sales Summary'!AM241</f>
        <v>0</v>
      </c>
      <c r="AN241" s="91">
        <f>'Adroit Sales Summary'!AN241+'Asst Agencies'!AN241+'STM Web Sales Summary'!AN241</f>
        <v>0</v>
      </c>
      <c r="AO241" s="91">
        <f>'Adroit Sales Summary'!AO241+'Asst Agencies'!AO241+'STM Web Sales Summary'!AO241</f>
        <v>0</v>
      </c>
      <c r="AP241" s="91">
        <f>'Adroit Sales Summary'!AP241+'Asst Agencies'!AP241+'STM Web Sales Summary'!AP241</f>
        <v>0</v>
      </c>
      <c r="AQ241" s="91">
        <f>'Adroit Sales Summary'!AQ241+'Asst Agencies'!AQ241+'STM Web Sales Summary'!AQ241</f>
        <v>0</v>
      </c>
      <c r="AR241" s="91">
        <f>'Adroit Sales Summary'!AR241+'Asst Agencies'!AR241+'STM Web Sales Summary'!AR241</f>
        <v>0</v>
      </c>
      <c r="AS241" s="91">
        <f>'Adroit Sales Summary'!AS241+'Asst Agencies'!AS241+'STM Web Sales Summary'!AS241</f>
        <v>0</v>
      </c>
      <c r="AT241" s="91">
        <f>'Adroit Sales Summary'!AT241+'Asst Agencies'!AT241+'STM Web Sales Summary'!AT241</f>
        <v>0</v>
      </c>
      <c r="AU241" s="91">
        <f>'Adroit Sales Summary'!AU241+'Asst Agencies'!AU241+'STM Web Sales Summary'!AU241</f>
        <v>0</v>
      </c>
      <c r="AV241" s="91">
        <f>'Adroit Sales Summary'!AV241+'Asst Agencies'!AV241+'STM Web Sales Summary'!AV241</f>
        <v>0</v>
      </c>
      <c r="AW241" s="91">
        <f>'Adroit Sales Summary'!AW241+'Asst Agencies'!AW241+'STM Web Sales Summary'!AW241</f>
        <v>0</v>
      </c>
      <c r="AX241" s="91">
        <f>'Adroit Sales Summary'!AX241+'Asst Agencies'!AX241+'STM Web Sales Summary'!AX241</f>
        <v>0</v>
      </c>
      <c r="AY241" s="91">
        <f>'Adroit Sales Summary'!AY241+'Asst Agencies'!AY241+'STM Web Sales Summary'!AY241</f>
        <v>0</v>
      </c>
      <c r="AZ241" s="91">
        <f>'Adroit Sales Summary'!AZ241+'Asst Agencies'!AZ241+'STM Web Sales Summary'!AZ241</f>
        <v>0</v>
      </c>
      <c r="BA241" s="14">
        <f>'Adroit Sales Summary'!BA241+'Asst Agencies'!BA241+'STM Web Sales Summary'!BA241</f>
        <v>0</v>
      </c>
      <c r="BC241" s="91">
        <f>'Adroit Sales Summary'!BB241+'Asst Agencies'!BB241+'Asst Agencies'!BJ241+'Asst Agencies'!BR241+'Asst Agencies'!BZ241+'Asst Agencies'!CH241+'Asst Agencies'!CP241+'STM Web Sales Summary'!BC241</f>
        <v>0</v>
      </c>
      <c r="BD241" s="91">
        <f>'Adroit Sales Summary'!BC241+'Asst Agencies'!BC241+'Asst Agencies'!BK241+'Asst Agencies'!BS241+'Asst Agencies'!CA241+'Asst Agencies'!CI241+'Asst Agencies'!CQ241+'STM Web Sales Summary'!BD241</f>
        <v>0</v>
      </c>
      <c r="BE241" s="91">
        <f>'Adroit Sales Summary'!BD241+'Asst Agencies'!BD241+'Asst Agencies'!BL241+'Asst Agencies'!BT241+'Asst Agencies'!CB241+'Asst Agencies'!CJ241+'Asst Agencies'!CR241+'STM Web Sales Summary'!BE241</f>
        <v>0</v>
      </c>
      <c r="BF241" s="91">
        <f>'Adroit Sales Summary'!BE241+'Asst Agencies'!BE241+'Asst Agencies'!BM241+'Asst Agencies'!BU241+'Asst Agencies'!CC241+'Asst Agencies'!CK241+'Asst Agencies'!CS241+'STM Web Sales Summary'!BF241</f>
        <v>0</v>
      </c>
      <c r="BG241" s="60">
        <f>'Adroit Sales Summary'!BF241+'Asst Agencies'!BF241+'Asst Agencies'!BN241+'Asst Agencies'!BV241+'Asst Agencies'!CD241+'Asst Agencies'!CL241+'Asst Agencies'!CT241+'STM Web Sales Summary'!BG241</f>
        <v>0</v>
      </c>
      <c r="BH241" s="29">
        <f>'Adroit Sales Summary'!BG241+'Asst Agencies'!BG241+'Asst Agencies'!BO241+'Asst Agencies'!BW241+'Asst Agencies'!CE241+'Asst Agencies'!CM241+'Asst Agencies'!CU241+'STM Web Sales Summary'!BH241</f>
        <v>0</v>
      </c>
      <c r="BI241" s="29">
        <f>'Adroit Sales Summary'!BH241+'Asst Agencies'!BH241+'Asst Agencies'!BP241+'Asst Agencies'!BX241+'Asst Agencies'!CF241+'Asst Agencies'!CN241+'Asst Agencies'!CV241+'STM Web Sales Summary'!BI241</f>
        <v>0</v>
      </c>
      <c r="BJ241" s="57">
        <f>'Adroit Sales Summary'!BI241+'Asst Agencies'!BI241+'Asst Agencies'!BQ241+'Asst Agencies'!BY241+'Asst Agencies'!CG241+'Asst Agencies'!CO241+'Asst Agencies'!CW241+'STM Web Sales Summary'!BJ241</f>
        <v>0</v>
      </c>
      <c r="BK241" s="14">
        <f t="shared" si="7"/>
        <v>0</v>
      </c>
      <c r="BL241" s="91">
        <f>'Adroit Sales Summary'!BK241</f>
        <v>0</v>
      </c>
      <c r="BM241" s="91">
        <f t="shared" si="8"/>
        <v>0</v>
      </c>
    </row>
    <row r="242" spans="1:65" x14ac:dyDescent="0.45">
      <c r="A242" s="2">
        <v>42938</v>
      </c>
      <c r="B242" s="91">
        <f>'Adroit Sales Summary'!B242+'Asst Agencies'!B242+'STM Web Sales Summary'!B242</f>
        <v>0</v>
      </c>
      <c r="C242" s="91">
        <f>'Adroit Sales Summary'!C242+'Asst Agencies'!C242+'STM Web Sales Summary'!C242</f>
        <v>0</v>
      </c>
      <c r="D242" s="91">
        <f>'Adroit Sales Summary'!D242+'Asst Agencies'!D242+'STM Web Sales Summary'!D242</f>
        <v>0</v>
      </c>
      <c r="E242" s="91">
        <f>'Adroit Sales Summary'!E242+'Asst Agencies'!E242+'STM Web Sales Summary'!E242</f>
        <v>0</v>
      </c>
      <c r="F242" s="91">
        <f>'Adroit Sales Summary'!F242+'Asst Agencies'!F242+'STM Web Sales Summary'!F242</f>
        <v>0</v>
      </c>
      <c r="G242" s="91">
        <f>'Adroit Sales Summary'!G242+'Asst Agencies'!G242+'STM Web Sales Summary'!G242</f>
        <v>0</v>
      </c>
      <c r="H242" s="91">
        <f>'Adroit Sales Summary'!H242+'Asst Agencies'!H242+'STM Web Sales Summary'!H242</f>
        <v>0</v>
      </c>
      <c r="I242" s="91">
        <f>'Adroit Sales Summary'!I242+'Asst Agencies'!I242+'STM Web Sales Summary'!I242</f>
        <v>0</v>
      </c>
      <c r="J242" s="91">
        <f>'Adroit Sales Summary'!J242+'Asst Agencies'!J242+'STM Web Sales Summary'!J242</f>
        <v>0</v>
      </c>
      <c r="K242" s="91">
        <f>'Adroit Sales Summary'!K242+'Asst Agencies'!K242+'STM Web Sales Summary'!K242</f>
        <v>0</v>
      </c>
      <c r="L242" s="91">
        <f>'Adroit Sales Summary'!L242+'Asst Agencies'!L242+'STM Web Sales Summary'!L242</f>
        <v>0</v>
      </c>
      <c r="M242" s="91">
        <f>'Adroit Sales Summary'!M242+'Asst Agencies'!M242+'STM Web Sales Summary'!M242</f>
        <v>0</v>
      </c>
      <c r="N242" s="91">
        <f>'Adroit Sales Summary'!N242+'Asst Agencies'!N242+'STM Web Sales Summary'!N242</f>
        <v>0</v>
      </c>
      <c r="O242" s="91">
        <f>'Adroit Sales Summary'!O242+'Asst Agencies'!O242+'STM Web Sales Summary'!O242</f>
        <v>0</v>
      </c>
      <c r="P242" s="91">
        <f>'Adroit Sales Summary'!P242+'Asst Agencies'!P242+'STM Web Sales Summary'!P242</f>
        <v>0</v>
      </c>
      <c r="Q242" s="91">
        <f>'Adroit Sales Summary'!Q242+'Asst Agencies'!Q242+'STM Web Sales Summary'!Q242</f>
        <v>0</v>
      </c>
      <c r="R242" s="91">
        <f>'Adroit Sales Summary'!R242+'Asst Agencies'!R242+'STM Web Sales Summary'!R242</f>
        <v>0</v>
      </c>
      <c r="S242" s="91">
        <f>'Adroit Sales Summary'!S242+'Asst Agencies'!S242+'STM Web Sales Summary'!S242</f>
        <v>0</v>
      </c>
      <c r="T242" s="91">
        <f>'Adroit Sales Summary'!T242+'Asst Agencies'!T242+'STM Web Sales Summary'!T242</f>
        <v>0</v>
      </c>
      <c r="U242" s="91">
        <f>'Adroit Sales Summary'!U242+'Asst Agencies'!U242+'STM Web Sales Summary'!U242</f>
        <v>0</v>
      </c>
      <c r="V242" s="91">
        <f>'Adroit Sales Summary'!V242+'Asst Agencies'!V242+'STM Web Sales Summary'!V242</f>
        <v>0</v>
      </c>
      <c r="W242" s="91">
        <f>'Adroit Sales Summary'!W242+'Asst Agencies'!W242+'STM Web Sales Summary'!W242</f>
        <v>0</v>
      </c>
      <c r="X242" s="91">
        <f>'Adroit Sales Summary'!X242+'Asst Agencies'!X242+'STM Web Sales Summary'!X242</f>
        <v>0</v>
      </c>
      <c r="Y242" s="91">
        <f>'Adroit Sales Summary'!Y242+'Asst Agencies'!Y242+'STM Web Sales Summary'!Y242</f>
        <v>0</v>
      </c>
      <c r="Z242" s="91">
        <f>'Adroit Sales Summary'!Z242+'Asst Agencies'!Z242+'STM Web Sales Summary'!Z242</f>
        <v>0</v>
      </c>
      <c r="AA242" s="91">
        <f>'Adroit Sales Summary'!AA242+'Asst Agencies'!AA242+'STM Web Sales Summary'!AA242</f>
        <v>0</v>
      </c>
      <c r="AB242" s="91">
        <f>'Adroit Sales Summary'!AB242+'Asst Agencies'!AB242+'STM Web Sales Summary'!AB242</f>
        <v>0</v>
      </c>
      <c r="AC242" s="91">
        <f>'Adroit Sales Summary'!AC242+'Asst Agencies'!AC242+'STM Web Sales Summary'!AC242</f>
        <v>0</v>
      </c>
      <c r="AD242" s="91">
        <f>'Adroit Sales Summary'!AD242+'Asst Agencies'!AD242+'STM Web Sales Summary'!AD242</f>
        <v>0</v>
      </c>
      <c r="AE242" s="91">
        <f>'Adroit Sales Summary'!AE242+'Asst Agencies'!AE242+'STM Web Sales Summary'!AE242</f>
        <v>0</v>
      </c>
      <c r="AF242" s="91">
        <f>'Adroit Sales Summary'!AF242+'Asst Agencies'!AF242+'STM Web Sales Summary'!AF242</f>
        <v>0</v>
      </c>
      <c r="AG242" s="91">
        <f>'Adroit Sales Summary'!AG242+'Asst Agencies'!AG242+'STM Web Sales Summary'!AG242</f>
        <v>0</v>
      </c>
      <c r="AH242" s="91">
        <f>'Adroit Sales Summary'!AH242+'Asst Agencies'!AH242+'STM Web Sales Summary'!AH242</f>
        <v>0</v>
      </c>
      <c r="AI242" s="91">
        <f>'Adroit Sales Summary'!AI242+'Asst Agencies'!AI242+'STM Web Sales Summary'!AI242</f>
        <v>0</v>
      </c>
      <c r="AJ242" s="91">
        <f>'Adroit Sales Summary'!AJ242+'Asst Agencies'!AJ242+'STM Web Sales Summary'!AJ242</f>
        <v>0</v>
      </c>
      <c r="AK242" s="91">
        <f>'Adroit Sales Summary'!AK242+'Asst Agencies'!AK242+'STM Web Sales Summary'!AK242</f>
        <v>0</v>
      </c>
      <c r="AL242" s="91">
        <f>'Adroit Sales Summary'!AL242+'Asst Agencies'!AL242+'STM Web Sales Summary'!AL242</f>
        <v>0</v>
      </c>
      <c r="AM242" s="91">
        <f>'Adroit Sales Summary'!AM242+'Asst Agencies'!AM242+'STM Web Sales Summary'!AM242</f>
        <v>0</v>
      </c>
      <c r="AN242" s="91">
        <f>'Adroit Sales Summary'!AN242+'Asst Agencies'!AN242+'STM Web Sales Summary'!AN242</f>
        <v>0</v>
      </c>
      <c r="AO242" s="91">
        <f>'Adroit Sales Summary'!AO242+'Asst Agencies'!AO242+'STM Web Sales Summary'!AO242</f>
        <v>0</v>
      </c>
      <c r="AP242" s="91">
        <f>'Adroit Sales Summary'!AP242+'Asst Agencies'!AP242+'STM Web Sales Summary'!AP242</f>
        <v>0</v>
      </c>
      <c r="AQ242" s="91">
        <f>'Adroit Sales Summary'!AQ242+'Asst Agencies'!AQ242+'STM Web Sales Summary'!AQ242</f>
        <v>0</v>
      </c>
      <c r="AR242" s="91">
        <f>'Adroit Sales Summary'!AR242+'Asst Agencies'!AR242+'STM Web Sales Summary'!AR242</f>
        <v>0</v>
      </c>
      <c r="AS242" s="91">
        <f>'Adroit Sales Summary'!AS242+'Asst Agencies'!AS242+'STM Web Sales Summary'!AS242</f>
        <v>0</v>
      </c>
      <c r="AT242" s="91">
        <f>'Adroit Sales Summary'!AT242+'Asst Agencies'!AT242+'STM Web Sales Summary'!AT242</f>
        <v>0</v>
      </c>
      <c r="AU242" s="91">
        <f>'Adroit Sales Summary'!AU242+'Asst Agencies'!AU242+'STM Web Sales Summary'!AU242</f>
        <v>0</v>
      </c>
      <c r="AV242" s="91">
        <f>'Adroit Sales Summary'!AV242+'Asst Agencies'!AV242+'STM Web Sales Summary'!AV242</f>
        <v>0</v>
      </c>
      <c r="AW242" s="91">
        <f>'Adroit Sales Summary'!AW242+'Asst Agencies'!AW242+'STM Web Sales Summary'!AW242</f>
        <v>0</v>
      </c>
      <c r="AX242" s="91">
        <f>'Adroit Sales Summary'!AX242+'Asst Agencies'!AX242+'STM Web Sales Summary'!AX242</f>
        <v>0</v>
      </c>
      <c r="AY242" s="91">
        <f>'Adroit Sales Summary'!AY242+'Asst Agencies'!AY242+'STM Web Sales Summary'!AY242</f>
        <v>0</v>
      </c>
      <c r="AZ242" s="91">
        <f>'Adroit Sales Summary'!AZ242+'Asst Agencies'!AZ242+'STM Web Sales Summary'!AZ242</f>
        <v>0</v>
      </c>
      <c r="BA242" s="14">
        <f>'Adroit Sales Summary'!BA242+'Asst Agencies'!BA242+'STM Web Sales Summary'!BA242</f>
        <v>0</v>
      </c>
      <c r="BC242" s="91">
        <f>'Adroit Sales Summary'!BB242+'Asst Agencies'!BB242+'Asst Agencies'!BJ242+'Asst Agencies'!BR242+'Asst Agencies'!BZ242+'Asst Agencies'!CH242+'Asst Agencies'!CP242+'STM Web Sales Summary'!BC242</f>
        <v>0</v>
      </c>
      <c r="BD242" s="91">
        <f>'Adroit Sales Summary'!BC242+'Asst Agencies'!BC242+'Asst Agencies'!BK242+'Asst Agencies'!BS242+'Asst Agencies'!CA242+'Asst Agencies'!CI242+'Asst Agencies'!CQ242+'STM Web Sales Summary'!BD242</f>
        <v>0</v>
      </c>
      <c r="BE242" s="91">
        <f>'Adroit Sales Summary'!BD242+'Asst Agencies'!BD242+'Asst Agencies'!BL242+'Asst Agencies'!BT242+'Asst Agencies'!CB242+'Asst Agencies'!CJ242+'Asst Agencies'!CR242+'STM Web Sales Summary'!BE242</f>
        <v>0</v>
      </c>
      <c r="BF242" s="91">
        <f>'Adroit Sales Summary'!BE242+'Asst Agencies'!BE242+'Asst Agencies'!BM242+'Asst Agencies'!BU242+'Asst Agencies'!CC242+'Asst Agencies'!CK242+'Asst Agencies'!CS242+'STM Web Sales Summary'!BF242</f>
        <v>0</v>
      </c>
      <c r="BG242" s="60">
        <f>'Adroit Sales Summary'!BF242+'Asst Agencies'!BF242+'Asst Agencies'!BN242+'Asst Agencies'!BV242+'Asst Agencies'!CD242+'Asst Agencies'!CL242+'Asst Agencies'!CT242+'STM Web Sales Summary'!BG242</f>
        <v>0</v>
      </c>
      <c r="BH242" s="29">
        <f>'Adroit Sales Summary'!BG242+'Asst Agencies'!BG242+'Asst Agencies'!BO242+'Asst Agencies'!BW242+'Asst Agencies'!CE242+'Asst Agencies'!CM242+'Asst Agencies'!CU242+'STM Web Sales Summary'!BH242</f>
        <v>0</v>
      </c>
      <c r="BI242" s="29">
        <f>'Adroit Sales Summary'!BH242+'Asst Agencies'!BH242+'Asst Agencies'!BP242+'Asst Agencies'!BX242+'Asst Agencies'!CF242+'Asst Agencies'!CN242+'Asst Agencies'!CV242+'STM Web Sales Summary'!BI242</f>
        <v>0</v>
      </c>
      <c r="BJ242" s="57">
        <f>'Adroit Sales Summary'!BI242+'Asst Agencies'!BI242+'Asst Agencies'!BQ242+'Asst Agencies'!BY242+'Asst Agencies'!CG242+'Asst Agencies'!CO242+'Asst Agencies'!CW242+'STM Web Sales Summary'!BJ242</f>
        <v>0</v>
      </c>
      <c r="BK242" s="14">
        <f t="shared" si="7"/>
        <v>0</v>
      </c>
      <c r="BL242" s="91">
        <f>'Adroit Sales Summary'!BK242</f>
        <v>0</v>
      </c>
      <c r="BM242" s="91">
        <f t="shared" si="8"/>
        <v>0</v>
      </c>
    </row>
    <row r="243" spans="1:65" s="18" customFormat="1" x14ac:dyDescent="0.45">
      <c r="A243" s="3" t="s">
        <v>58</v>
      </c>
      <c r="B243" s="18">
        <f>'Adroit Sales Summary'!B243+'Asst Agencies'!B243+'STM Web Sales Summary'!B243</f>
        <v>0</v>
      </c>
      <c r="C243" s="18">
        <f>'Adroit Sales Summary'!C243+'Asst Agencies'!C243+'STM Web Sales Summary'!C243</f>
        <v>0</v>
      </c>
      <c r="D243" s="18">
        <f>'Adroit Sales Summary'!D243+'Asst Agencies'!D243+'STM Web Sales Summary'!D243</f>
        <v>0</v>
      </c>
      <c r="E243" s="18">
        <f>'Adroit Sales Summary'!E243+'Asst Agencies'!E243+'STM Web Sales Summary'!E243</f>
        <v>0</v>
      </c>
      <c r="F243" s="18">
        <f>'Adroit Sales Summary'!F243+'Asst Agencies'!F243+'STM Web Sales Summary'!F243</f>
        <v>0</v>
      </c>
      <c r="G243" s="18">
        <f>'Adroit Sales Summary'!G243+'Asst Agencies'!G243+'STM Web Sales Summary'!G243</f>
        <v>0</v>
      </c>
      <c r="H243" s="18">
        <f>'Adroit Sales Summary'!H243+'Asst Agencies'!H243+'STM Web Sales Summary'!H243</f>
        <v>0</v>
      </c>
      <c r="I243" s="18">
        <f>'Adroit Sales Summary'!I243+'Asst Agencies'!I243+'STM Web Sales Summary'!I243</f>
        <v>0</v>
      </c>
      <c r="J243" s="18">
        <f>'Adroit Sales Summary'!J243+'Asst Agencies'!J243+'STM Web Sales Summary'!J243</f>
        <v>0</v>
      </c>
      <c r="K243" s="18">
        <f>'Adroit Sales Summary'!K243+'Asst Agencies'!K243+'STM Web Sales Summary'!K243</f>
        <v>0</v>
      </c>
      <c r="L243" s="18">
        <f>'Adroit Sales Summary'!L243+'Asst Agencies'!L243+'STM Web Sales Summary'!L243</f>
        <v>0</v>
      </c>
      <c r="M243" s="18">
        <f>'Adroit Sales Summary'!M243+'Asst Agencies'!M243+'STM Web Sales Summary'!M243</f>
        <v>0</v>
      </c>
      <c r="N243" s="18">
        <f>'Adroit Sales Summary'!N243+'Asst Agencies'!N243+'STM Web Sales Summary'!N243</f>
        <v>0</v>
      </c>
      <c r="O243" s="18">
        <f>'Adroit Sales Summary'!O243+'Asst Agencies'!O243+'STM Web Sales Summary'!O243</f>
        <v>0</v>
      </c>
      <c r="P243" s="18">
        <f>'Adroit Sales Summary'!P243+'Asst Agencies'!P243+'STM Web Sales Summary'!P243</f>
        <v>0</v>
      </c>
      <c r="Q243" s="18">
        <f>'Adroit Sales Summary'!Q243+'Asst Agencies'!Q243+'STM Web Sales Summary'!Q243</f>
        <v>0</v>
      </c>
      <c r="R243" s="18">
        <f>'Adroit Sales Summary'!R243+'Asst Agencies'!R243+'STM Web Sales Summary'!R243</f>
        <v>0</v>
      </c>
      <c r="S243" s="18">
        <f>'Adroit Sales Summary'!S243+'Asst Agencies'!S243+'STM Web Sales Summary'!S243</f>
        <v>0</v>
      </c>
      <c r="T243" s="18">
        <f>'Adroit Sales Summary'!T243+'Asst Agencies'!T243+'STM Web Sales Summary'!T243</f>
        <v>0</v>
      </c>
      <c r="U243" s="18">
        <f>'Adroit Sales Summary'!U243+'Asst Agencies'!U243+'STM Web Sales Summary'!U243</f>
        <v>0</v>
      </c>
      <c r="V243" s="18">
        <f>'Adroit Sales Summary'!V243+'Asst Agencies'!V243+'STM Web Sales Summary'!V243</f>
        <v>0</v>
      </c>
      <c r="W243" s="18">
        <f>'Adroit Sales Summary'!W243+'Asst Agencies'!W243+'STM Web Sales Summary'!W243</f>
        <v>0</v>
      </c>
      <c r="X243" s="18">
        <f>'Adroit Sales Summary'!X243+'Asst Agencies'!X243+'STM Web Sales Summary'!X243</f>
        <v>0</v>
      </c>
      <c r="Y243" s="18">
        <f>'Adroit Sales Summary'!Y243+'Asst Agencies'!Y243+'STM Web Sales Summary'!Y243</f>
        <v>0</v>
      </c>
      <c r="Z243" s="18">
        <f>'Adroit Sales Summary'!Z243+'Asst Agencies'!Z243+'STM Web Sales Summary'!Z243</f>
        <v>0</v>
      </c>
      <c r="AA243" s="18">
        <f>'Adroit Sales Summary'!AA243+'Asst Agencies'!AA243+'STM Web Sales Summary'!AA243</f>
        <v>0</v>
      </c>
      <c r="AB243" s="18">
        <f>'Adroit Sales Summary'!AB243+'Asst Agencies'!AB243+'STM Web Sales Summary'!AB243</f>
        <v>0</v>
      </c>
      <c r="AC243" s="18">
        <f>'Adroit Sales Summary'!AC243+'Asst Agencies'!AC243+'STM Web Sales Summary'!AC243</f>
        <v>0</v>
      </c>
      <c r="AD243" s="18">
        <f>'Adroit Sales Summary'!AD243+'Asst Agencies'!AD243+'STM Web Sales Summary'!AD243</f>
        <v>0</v>
      </c>
      <c r="AE243" s="18">
        <f>'Adroit Sales Summary'!AE243+'Asst Agencies'!AE243+'STM Web Sales Summary'!AE243</f>
        <v>0</v>
      </c>
      <c r="AF243" s="18">
        <f>'Adroit Sales Summary'!AF243+'Asst Agencies'!AF243+'STM Web Sales Summary'!AF243</f>
        <v>0</v>
      </c>
      <c r="AG243" s="18">
        <f>'Adroit Sales Summary'!AG243+'Asst Agencies'!AG243+'STM Web Sales Summary'!AG243</f>
        <v>0</v>
      </c>
      <c r="AH243" s="18">
        <f>'Adroit Sales Summary'!AH243+'Asst Agencies'!AH243+'STM Web Sales Summary'!AH243</f>
        <v>0</v>
      </c>
      <c r="AI243" s="18">
        <f>'Adroit Sales Summary'!AI243+'Asst Agencies'!AI243+'STM Web Sales Summary'!AI243</f>
        <v>0</v>
      </c>
      <c r="AJ243" s="18">
        <f>'Adroit Sales Summary'!AJ243+'Asst Agencies'!AJ243+'STM Web Sales Summary'!AJ243</f>
        <v>0</v>
      </c>
      <c r="AK243" s="18">
        <f>'Adroit Sales Summary'!AK243+'Asst Agencies'!AK243+'STM Web Sales Summary'!AK243</f>
        <v>0</v>
      </c>
      <c r="AL243" s="18">
        <f>'Adroit Sales Summary'!AL243+'Asst Agencies'!AL243+'STM Web Sales Summary'!AL243</f>
        <v>0</v>
      </c>
      <c r="AM243" s="18">
        <f>'Adroit Sales Summary'!AM243+'Asst Agencies'!AM243+'STM Web Sales Summary'!AM243</f>
        <v>0</v>
      </c>
      <c r="AN243" s="18">
        <f>'Adroit Sales Summary'!AN243+'Asst Agencies'!AN243+'STM Web Sales Summary'!AN243</f>
        <v>0</v>
      </c>
      <c r="AO243" s="18">
        <f>'Adroit Sales Summary'!AO243+'Asst Agencies'!AO243+'STM Web Sales Summary'!AO243</f>
        <v>0</v>
      </c>
      <c r="AP243" s="18">
        <f>'Adroit Sales Summary'!AP243+'Asst Agencies'!AP243+'STM Web Sales Summary'!AP243</f>
        <v>0</v>
      </c>
      <c r="AQ243" s="18">
        <f>'Adroit Sales Summary'!AQ243+'Asst Agencies'!AQ243+'STM Web Sales Summary'!AQ243</f>
        <v>0</v>
      </c>
      <c r="AR243" s="18">
        <f>'Adroit Sales Summary'!AR243+'Asst Agencies'!AR243+'STM Web Sales Summary'!AR243</f>
        <v>0</v>
      </c>
      <c r="AS243" s="18">
        <f>'Adroit Sales Summary'!AS243+'Asst Agencies'!AS243+'STM Web Sales Summary'!AS243</f>
        <v>0</v>
      </c>
      <c r="AT243" s="18">
        <f>'Adroit Sales Summary'!AT243+'Asst Agencies'!AT243+'STM Web Sales Summary'!AT243</f>
        <v>0</v>
      </c>
      <c r="AU243" s="18">
        <f>'Adroit Sales Summary'!AU243+'Asst Agencies'!AU243+'STM Web Sales Summary'!AU243</f>
        <v>0</v>
      </c>
      <c r="AV243" s="18">
        <f>'Adroit Sales Summary'!AV243+'Asst Agencies'!AV243+'STM Web Sales Summary'!AV243</f>
        <v>0</v>
      </c>
      <c r="AW243" s="18">
        <f>'Adroit Sales Summary'!AW243+'Asst Agencies'!AW243+'STM Web Sales Summary'!AW243</f>
        <v>0</v>
      </c>
      <c r="AX243" s="18">
        <f>'Adroit Sales Summary'!AX243+'Asst Agencies'!AX243+'STM Web Sales Summary'!AX243</f>
        <v>0</v>
      </c>
      <c r="AY243" s="18">
        <f>'Adroit Sales Summary'!AY243+'Asst Agencies'!AY243+'STM Web Sales Summary'!AY243</f>
        <v>0</v>
      </c>
      <c r="AZ243" s="18">
        <f>'Adroit Sales Summary'!AZ243+'Asst Agencies'!AZ243+'STM Web Sales Summary'!AZ243</f>
        <v>0</v>
      </c>
      <c r="BA243" s="18">
        <f>'Adroit Sales Summary'!BA243+'Asst Agencies'!BA243+'STM Web Sales Summary'!BA243</f>
        <v>0</v>
      </c>
      <c r="BC243" s="18">
        <f>'Adroit Sales Summary'!BB243+'Asst Agencies'!BB243+'Asst Agencies'!BJ243+'Asst Agencies'!BR243+'Asst Agencies'!BZ243+'Asst Agencies'!CH243+'Asst Agencies'!CP243+'STM Web Sales Summary'!BC243</f>
        <v>0</v>
      </c>
      <c r="BD243" s="18">
        <f>'Adroit Sales Summary'!BC243+'Asst Agencies'!BC243+'Asst Agencies'!BK243+'Asst Agencies'!BS243+'Asst Agencies'!CA243+'Asst Agencies'!CI243+'Asst Agencies'!CQ243+'STM Web Sales Summary'!BD243</f>
        <v>0</v>
      </c>
      <c r="BE243" s="18">
        <f>'Adroit Sales Summary'!BD243+'Asst Agencies'!BD243+'Asst Agencies'!BL243+'Asst Agencies'!BT243+'Asst Agencies'!CB243+'Asst Agencies'!CJ243+'Asst Agencies'!CR243+'STM Web Sales Summary'!BE243</f>
        <v>0</v>
      </c>
      <c r="BF243" s="18">
        <f>'Adroit Sales Summary'!BE243+'Asst Agencies'!BE243+'Asst Agencies'!BM243+'Asst Agencies'!BU243+'Asst Agencies'!CC243+'Asst Agencies'!CK243+'Asst Agencies'!CS243+'STM Web Sales Summary'!BF243</f>
        <v>0</v>
      </c>
      <c r="BG243" s="61">
        <f>'Adroit Sales Summary'!BF243+'Asst Agencies'!BF243+'Asst Agencies'!BN243+'Asst Agencies'!BV243+'Asst Agencies'!CD243+'Asst Agencies'!CL243+'Asst Agencies'!CT243+'STM Web Sales Summary'!BG243</f>
        <v>0</v>
      </c>
      <c r="BH243" s="32">
        <f>'Adroit Sales Summary'!BG243+'Asst Agencies'!BG243+'Asst Agencies'!BO243+'Asst Agencies'!BW243+'Asst Agencies'!CE243+'Asst Agencies'!CM243+'Asst Agencies'!CU243+'STM Web Sales Summary'!BH243</f>
        <v>0</v>
      </c>
      <c r="BI243" s="32">
        <f>'Adroit Sales Summary'!BH243+'Asst Agencies'!BH243+'Asst Agencies'!BP243+'Asst Agencies'!BX243+'Asst Agencies'!CF243+'Asst Agencies'!CN243+'Asst Agencies'!CV243+'STM Web Sales Summary'!BI243</f>
        <v>0</v>
      </c>
      <c r="BJ243" s="58">
        <f>'Adroit Sales Summary'!BI243+'Asst Agencies'!BI243+'Asst Agencies'!BQ243+'Asst Agencies'!BY243+'Asst Agencies'!CG243+'Asst Agencies'!CO243+'Asst Agencies'!CW243+'STM Web Sales Summary'!BJ243</f>
        <v>0</v>
      </c>
      <c r="BK243" s="18">
        <f t="shared" si="7"/>
        <v>0</v>
      </c>
      <c r="BL243" s="18">
        <f>'Adroit Sales Summary'!BK243</f>
        <v>0</v>
      </c>
      <c r="BM243" s="18">
        <f t="shared" si="8"/>
        <v>0</v>
      </c>
    </row>
    <row r="244" spans="1:65" x14ac:dyDescent="0.45">
      <c r="A244" s="2">
        <v>42939</v>
      </c>
      <c r="B244" s="91">
        <f>'Adroit Sales Summary'!B244+'Asst Agencies'!B244+'STM Web Sales Summary'!B244</f>
        <v>0</v>
      </c>
      <c r="C244" s="91">
        <f>'Adroit Sales Summary'!C244+'Asst Agencies'!C244+'STM Web Sales Summary'!C244</f>
        <v>0</v>
      </c>
      <c r="D244" s="91">
        <f>'Adroit Sales Summary'!D244+'Asst Agencies'!D244+'STM Web Sales Summary'!D244</f>
        <v>0</v>
      </c>
      <c r="E244" s="91">
        <f>'Adroit Sales Summary'!E244+'Asst Agencies'!E244+'STM Web Sales Summary'!E244</f>
        <v>0</v>
      </c>
      <c r="F244" s="91">
        <f>'Adroit Sales Summary'!F244+'Asst Agencies'!F244+'STM Web Sales Summary'!F244</f>
        <v>0</v>
      </c>
      <c r="G244" s="91">
        <f>'Adroit Sales Summary'!G244+'Asst Agencies'!G244+'STM Web Sales Summary'!G244</f>
        <v>0</v>
      </c>
      <c r="H244" s="91">
        <f>'Adroit Sales Summary'!H244+'Asst Agencies'!H244+'STM Web Sales Summary'!H244</f>
        <v>0</v>
      </c>
      <c r="I244" s="91">
        <f>'Adroit Sales Summary'!I244+'Asst Agencies'!I244+'STM Web Sales Summary'!I244</f>
        <v>0</v>
      </c>
      <c r="J244" s="91">
        <f>'Adroit Sales Summary'!J244+'Asst Agencies'!J244+'STM Web Sales Summary'!J244</f>
        <v>0</v>
      </c>
      <c r="K244" s="91">
        <f>'Adroit Sales Summary'!K244+'Asst Agencies'!K244+'STM Web Sales Summary'!K244</f>
        <v>0</v>
      </c>
      <c r="L244" s="91">
        <f>'Adroit Sales Summary'!L244+'Asst Agencies'!L244+'STM Web Sales Summary'!L244</f>
        <v>0</v>
      </c>
      <c r="M244" s="91">
        <f>'Adroit Sales Summary'!M244+'Asst Agencies'!M244+'STM Web Sales Summary'!M244</f>
        <v>0</v>
      </c>
      <c r="N244" s="91">
        <f>'Adroit Sales Summary'!N244+'Asst Agencies'!N244+'STM Web Sales Summary'!N244</f>
        <v>0</v>
      </c>
      <c r="O244" s="91">
        <f>'Adroit Sales Summary'!O244+'Asst Agencies'!O244+'STM Web Sales Summary'!O244</f>
        <v>0</v>
      </c>
      <c r="P244" s="91">
        <f>'Adroit Sales Summary'!P244+'Asst Agencies'!P244+'STM Web Sales Summary'!P244</f>
        <v>0</v>
      </c>
      <c r="Q244" s="91">
        <f>'Adroit Sales Summary'!Q244+'Asst Agencies'!Q244+'STM Web Sales Summary'!Q244</f>
        <v>0</v>
      </c>
      <c r="R244" s="91">
        <f>'Adroit Sales Summary'!R244+'Asst Agencies'!R244+'STM Web Sales Summary'!R244</f>
        <v>0</v>
      </c>
      <c r="S244" s="91">
        <f>'Adroit Sales Summary'!S244+'Asst Agencies'!S244+'STM Web Sales Summary'!S244</f>
        <v>0</v>
      </c>
      <c r="T244" s="91">
        <f>'Adroit Sales Summary'!T244+'Asst Agencies'!T244+'STM Web Sales Summary'!T244</f>
        <v>0</v>
      </c>
      <c r="U244" s="91">
        <f>'Adroit Sales Summary'!U244+'Asst Agencies'!U244+'STM Web Sales Summary'!U244</f>
        <v>0</v>
      </c>
      <c r="V244" s="91">
        <f>'Adroit Sales Summary'!V244+'Asst Agencies'!V244+'STM Web Sales Summary'!V244</f>
        <v>0</v>
      </c>
      <c r="W244" s="91">
        <f>'Adroit Sales Summary'!W244+'Asst Agencies'!W244+'STM Web Sales Summary'!W244</f>
        <v>0</v>
      </c>
      <c r="X244" s="91">
        <f>'Adroit Sales Summary'!X244+'Asst Agencies'!X244+'STM Web Sales Summary'!X244</f>
        <v>0</v>
      </c>
      <c r="Y244" s="91">
        <f>'Adroit Sales Summary'!Y244+'Asst Agencies'!Y244+'STM Web Sales Summary'!Y244</f>
        <v>0</v>
      </c>
      <c r="Z244" s="91">
        <f>'Adroit Sales Summary'!Z244+'Asst Agencies'!Z244+'STM Web Sales Summary'!Z244</f>
        <v>0</v>
      </c>
      <c r="AA244" s="91">
        <f>'Adroit Sales Summary'!AA244+'Asst Agencies'!AA244+'STM Web Sales Summary'!AA244</f>
        <v>0</v>
      </c>
      <c r="AB244" s="91">
        <f>'Adroit Sales Summary'!AB244+'Asst Agencies'!AB244+'STM Web Sales Summary'!AB244</f>
        <v>0</v>
      </c>
      <c r="AC244" s="91">
        <f>'Adroit Sales Summary'!AC244+'Asst Agencies'!AC244+'STM Web Sales Summary'!AC244</f>
        <v>0</v>
      </c>
      <c r="AD244" s="91">
        <f>'Adroit Sales Summary'!AD244+'Asst Agencies'!AD244+'STM Web Sales Summary'!AD244</f>
        <v>0</v>
      </c>
      <c r="AE244" s="91">
        <f>'Adroit Sales Summary'!AE244+'Asst Agencies'!AE244+'STM Web Sales Summary'!AE244</f>
        <v>0</v>
      </c>
      <c r="AF244" s="91">
        <f>'Adroit Sales Summary'!AF244+'Asst Agencies'!AF244+'STM Web Sales Summary'!AF244</f>
        <v>0</v>
      </c>
      <c r="AG244" s="91">
        <f>'Adroit Sales Summary'!AG244+'Asst Agencies'!AG244+'STM Web Sales Summary'!AG244</f>
        <v>0</v>
      </c>
      <c r="AH244" s="91">
        <f>'Adroit Sales Summary'!AH244+'Asst Agencies'!AH244+'STM Web Sales Summary'!AH244</f>
        <v>0</v>
      </c>
      <c r="AI244" s="91">
        <f>'Adroit Sales Summary'!AI244+'Asst Agencies'!AI244+'STM Web Sales Summary'!AI244</f>
        <v>0</v>
      </c>
      <c r="AJ244" s="91">
        <f>'Adroit Sales Summary'!AJ244+'Asst Agencies'!AJ244+'STM Web Sales Summary'!AJ244</f>
        <v>0</v>
      </c>
      <c r="AK244" s="91">
        <f>'Adroit Sales Summary'!AK244+'Asst Agencies'!AK244+'STM Web Sales Summary'!AK244</f>
        <v>0</v>
      </c>
      <c r="AL244" s="91">
        <f>'Adroit Sales Summary'!AL244+'Asst Agencies'!AL244+'STM Web Sales Summary'!AL244</f>
        <v>0</v>
      </c>
      <c r="AM244" s="91">
        <f>'Adroit Sales Summary'!AM244+'Asst Agencies'!AM244+'STM Web Sales Summary'!AM244</f>
        <v>0</v>
      </c>
      <c r="AN244" s="91">
        <f>'Adroit Sales Summary'!AN244+'Asst Agencies'!AN244+'STM Web Sales Summary'!AN244</f>
        <v>0</v>
      </c>
      <c r="AO244" s="91">
        <f>'Adroit Sales Summary'!AO244+'Asst Agencies'!AO244+'STM Web Sales Summary'!AO244</f>
        <v>0</v>
      </c>
      <c r="AP244" s="91">
        <f>'Adroit Sales Summary'!AP244+'Asst Agencies'!AP244+'STM Web Sales Summary'!AP244</f>
        <v>0</v>
      </c>
      <c r="AQ244" s="91">
        <f>'Adroit Sales Summary'!AQ244+'Asst Agencies'!AQ244+'STM Web Sales Summary'!AQ244</f>
        <v>0</v>
      </c>
      <c r="AR244" s="91">
        <f>'Adroit Sales Summary'!AR244+'Asst Agencies'!AR244+'STM Web Sales Summary'!AR244</f>
        <v>0</v>
      </c>
      <c r="AS244" s="91">
        <f>'Adroit Sales Summary'!AS244+'Asst Agencies'!AS244+'STM Web Sales Summary'!AS244</f>
        <v>0</v>
      </c>
      <c r="AT244" s="91">
        <f>'Adroit Sales Summary'!AT244+'Asst Agencies'!AT244+'STM Web Sales Summary'!AT244</f>
        <v>0</v>
      </c>
      <c r="AU244" s="91">
        <f>'Adroit Sales Summary'!AU244+'Asst Agencies'!AU244+'STM Web Sales Summary'!AU244</f>
        <v>0</v>
      </c>
      <c r="AV244" s="91">
        <f>'Adroit Sales Summary'!AV244+'Asst Agencies'!AV244+'STM Web Sales Summary'!AV244</f>
        <v>0</v>
      </c>
      <c r="AW244" s="91">
        <f>'Adroit Sales Summary'!AW244+'Asst Agencies'!AW244+'STM Web Sales Summary'!AW244</f>
        <v>0</v>
      </c>
      <c r="AX244" s="91">
        <f>'Adroit Sales Summary'!AX244+'Asst Agencies'!AX244+'STM Web Sales Summary'!AX244</f>
        <v>0</v>
      </c>
      <c r="AY244" s="91">
        <f>'Adroit Sales Summary'!AY244+'Asst Agencies'!AY244+'STM Web Sales Summary'!AY244</f>
        <v>0</v>
      </c>
      <c r="AZ244" s="91">
        <f>'Adroit Sales Summary'!AZ244+'Asst Agencies'!AZ244+'STM Web Sales Summary'!AZ244</f>
        <v>0</v>
      </c>
      <c r="BA244" s="14">
        <f>'Adroit Sales Summary'!BA244+'Asst Agencies'!BA244+'STM Web Sales Summary'!BA244</f>
        <v>0</v>
      </c>
      <c r="BC244" s="91">
        <f>'Adroit Sales Summary'!BB244+'Asst Agencies'!BB244+'Asst Agencies'!BJ244+'Asst Agencies'!BR244+'Asst Agencies'!BZ244+'Asst Agencies'!CH244+'Asst Agencies'!CP244+'STM Web Sales Summary'!BC244</f>
        <v>0</v>
      </c>
      <c r="BD244" s="91">
        <f>'Adroit Sales Summary'!BC244+'Asst Agencies'!BC244+'Asst Agencies'!BK244+'Asst Agencies'!BS244+'Asst Agencies'!CA244+'Asst Agencies'!CI244+'Asst Agencies'!CQ244+'STM Web Sales Summary'!BD244</f>
        <v>0</v>
      </c>
      <c r="BE244" s="91">
        <f>'Adroit Sales Summary'!BD244+'Asst Agencies'!BD244+'Asst Agencies'!BL244+'Asst Agencies'!BT244+'Asst Agencies'!CB244+'Asst Agencies'!CJ244+'Asst Agencies'!CR244+'STM Web Sales Summary'!BE244</f>
        <v>0</v>
      </c>
      <c r="BF244" s="91">
        <f>'Adroit Sales Summary'!BE244+'Asst Agencies'!BE244+'Asst Agencies'!BM244+'Asst Agencies'!BU244+'Asst Agencies'!CC244+'Asst Agencies'!CK244+'Asst Agencies'!CS244+'STM Web Sales Summary'!BF244</f>
        <v>0</v>
      </c>
      <c r="BG244" s="60">
        <f>'Adroit Sales Summary'!BF244+'Asst Agencies'!BF244+'Asst Agencies'!BN244+'Asst Agencies'!BV244+'Asst Agencies'!CD244+'Asst Agencies'!CL244+'Asst Agencies'!CT244+'STM Web Sales Summary'!BG244</f>
        <v>0</v>
      </c>
      <c r="BH244" s="29">
        <f>'Adroit Sales Summary'!BG244+'Asst Agencies'!BG244+'Asst Agencies'!BO244+'Asst Agencies'!BW244+'Asst Agencies'!CE244+'Asst Agencies'!CM244+'Asst Agencies'!CU244+'STM Web Sales Summary'!BH244</f>
        <v>0</v>
      </c>
      <c r="BI244" s="29">
        <f>'Adroit Sales Summary'!BH244+'Asst Agencies'!BH244+'Asst Agencies'!BP244+'Asst Agencies'!BX244+'Asst Agencies'!CF244+'Asst Agencies'!CN244+'Asst Agencies'!CV244+'STM Web Sales Summary'!BI244</f>
        <v>0</v>
      </c>
      <c r="BJ244" s="57">
        <f>'Adroit Sales Summary'!BI244+'Asst Agencies'!BI244+'Asst Agencies'!BQ244+'Asst Agencies'!BY244+'Asst Agencies'!CG244+'Asst Agencies'!CO244+'Asst Agencies'!CW244+'STM Web Sales Summary'!BJ244</f>
        <v>0</v>
      </c>
      <c r="BK244" s="14">
        <f t="shared" si="7"/>
        <v>0</v>
      </c>
      <c r="BL244" s="91">
        <f>'Adroit Sales Summary'!BK244</f>
        <v>0</v>
      </c>
      <c r="BM244" s="91">
        <f t="shared" si="8"/>
        <v>0</v>
      </c>
    </row>
    <row r="245" spans="1:65" x14ac:dyDescent="0.45">
      <c r="A245" s="2">
        <v>42940</v>
      </c>
      <c r="B245" s="91">
        <f>'Adroit Sales Summary'!B245+'Asst Agencies'!B245+'STM Web Sales Summary'!B245</f>
        <v>0</v>
      </c>
      <c r="C245" s="91">
        <f>'Adroit Sales Summary'!C245+'Asst Agencies'!C245+'STM Web Sales Summary'!C245</f>
        <v>0</v>
      </c>
      <c r="D245" s="91">
        <f>'Adroit Sales Summary'!D245+'Asst Agencies'!D245+'STM Web Sales Summary'!D245</f>
        <v>0</v>
      </c>
      <c r="E245" s="91">
        <f>'Adroit Sales Summary'!E245+'Asst Agencies'!E245+'STM Web Sales Summary'!E245</f>
        <v>0</v>
      </c>
      <c r="F245" s="91">
        <f>'Adroit Sales Summary'!F245+'Asst Agencies'!F245+'STM Web Sales Summary'!F245</f>
        <v>0</v>
      </c>
      <c r="G245" s="91">
        <f>'Adroit Sales Summary'!G245+'Asst Agencies'!G245+'STM Web Sales Summary'!G245</f>
        <v>0</v>
      </c>
      <c r="H245" s="91">
        <f>'Adroit Sales Summary'!H245+'Asst Agencies'!H245+'STM Web Sales Summary'!H245</f>
        <v>0</v>
      </c>
      <c r="I245" s="91">
        <f>'Adroit Sales Summary'!I245+'Asst Agencies'!I245+'STM Web Sales Summary'!I245</f>
        <v>0</v>
      </c>
      <c r="J245" s="91">
        <f>'Adroit Sales Summary'!J245+'Asst Agencies'!J245+'STM Web Sales Summary'!J245</f>
        <v>0</v>
      </c>
      <c r="K245" s="91">
        <f>'Adroit Sales Summary'!K245+'Asst Agencies'!K245+'STM Web Sales Summary'!K245</f>
        <v>0</v>
      </c>
      <c r="L245" s="91">
        <f>'Adroit Sales Summary'!L245+'Asst Agencies'!L245+'STM Web Sales Summary'!L245</f>
        <v>0</v>
      </c>
      <c r="M245" s="91">
        <f>'Adroit Sales Summary'!M245+'Asst Agencies'!M245+'STM Web Sales Summary'!M245</f>
        <v>0</v>
      </c>
      <c r="N245" s="91">
        <f>'Adroit Sales Summary'!N245+'Asst Agencies'!N245+'STM Web Sales Summary'!N245</f>
        <v>0</v>
      </c>
      <c r="O245" s="91">
        <f>'Adroit Sales Summary'!O245+'Asst Agencies'!O245+'STM Web Sales Summary'!O245</f>
        <v>0</v>
      </c>
      <c r="P245" s="91">
        <f>'Adroit Sales Summary'!P245+'Asst Agencies'!P245+'STM Web Sales Summary'!P245</f>
        <v>0</v>
      </c>
      <c r="Q245" s="91">
        <f>'Adroit Sales Summary'!Q245+'Asst Agencies'!Q245+'STM Web Sales Summary'!Q245</f>
        <v>0</v>
      </c>
      <c r="R245" s="91">
        <f>'Adroit Sales Summary'!R245+'Asst Agencies'!R245+'STM Web Sales Summary'!R245</f>
        <v>0</v>
      </c>
      <c r="S245" s="91">
        <f>'Adroit Sales Summary'!S245+'Asst Agencies'!S245+'STM Web Sales Summary'!S245</f>
        <v>0</v>
      </c>
      <c r="T245" s="91">
        <f>'Adroit Sales Summary'!T245+'Asst Agencies'!T245+'STM Web Sales Summary'!T245</f>
        <v>0</v>
      </c>
      <c r="U245" s="91">
        <f>'Adroit Sales Summary'!U245+'Asst Agencies'!U245+'STM Web Sales Summary'!U245</f>
        <v>0</v>
      </c>
      <c r="V245" s="91">
        <f>'Adroit Sales Summary'!V245+'Asst Agencies'!V245+'STM Web Sales Summary'!V245</f>
        <v>0</v>
      </c>
      <c r="W245" s="91">
        <f>'Adroit Sales Summary'!W245+'Asst Agencies'!W245+'STM Web Sales Summary'!W245</f>
        <v>0</v>
      </c>
      <c r="X245" s="91">
        <f>'Adroit Sales Summary'!X245+'Asst Agencies'!X245+'STM Web Sales Summary'!X245</f>
        <v>0</v>
      </c>
      <c r="Y245" s="91">
        <f>'Adroit Sales Summary'!Y245+'Asst Agencies'!Y245+'STM Web Sales Summary'!Y245</f>
        <v>0</v>
      </c>
      <c r="Z245" s="91">
        <f>'Adroit Sales Summary'!Z245+'Asst Agencies'!Z245+'STM Web Sales Summary'!Z245</f>
        <v>0</v>
      </c>
      <c r="AA245" s="91">
        <f>'Adroit Sales Summary'!AA245+'Asst Agencies'!AA245+'STM Web Sales Summary'!AA245</f>
        <v>0</v>
      </c>
      <c r="AB245" s="91">
        <f>'Adroit Sales Summary'!AB245+'Asst Agencies'!AB245+'STM Web Sales Summary'!AB245</f>
        <v>0</v>
      </c>
      <c r="AC245" s="91">
        <f>'Adroit Sales Summary'!AC245+'Asst Agencies'!AC245+'STM Web Sales Summary'!AC245</f>
        <v>0</v>
      </c>
      <c r="AD245" s="91">
        <f>'Adroit Sales Summary'!AD245+'Asst Agencies'!AD245+'STM Web Sales Summary'!AD245</f>
        <v>0</v>
      </c>
      <c r="AE245" s="91">
        <f>'Adroit Sales Summary'!AE245+'Asst Agencies'!AE245+'STM Web Sales Summary'!AE245</f>
        <v>0</v>
      </c>
      <c r="AF245" s="91">
        <f>'Adroit Sales Summary'!AF245+'Asst Agencies'!AF245+'STM Web Sales Summary'!AF245</f>
        <v>0</v>
      </c>
      <c r="AG245" s="91">
        <f>'Adroit Sales Summary'!AG245+'Asst Agencies'!AG245+'STM Web Sales Summary'!AG245</f>
        <v>0</v>
      </c>
      <c r="AH245" s="91">
        <f>'Adroit Sales Summary'!AH245+'Asst Agencies'!AH245+'STM Web Sales Summary'!AH245</f>
        <v>0</v>
      </c>
      <c r="AI245" s="91">
        <f>'Adroit Sales Summary'!AI245+'Asst Agencies'!AI245+'STM Web Sales Summary'!AI245</f>
        <v>0</v>
      </c>
      <c r="AJ245" s="91">
        <f>'Adroit Sales Summary'!AJ245+'Asst Agencies'!AJ245+'STM Web Sales Summary'!AJ245</f>
        <v>0</v>
      </c>
      <c r="AK245" s="91">
        <f>'Adroit Sales Summary'!AK245+'Asst Agencies'!AK245+'STM Web Sales Summary'!AK245</f>
        <v>0</v>
      </c>
      <c r="AL245" s="91">
        <f>'Adroit Sales Summary'!AL245+'Asst Agencies'!AL245+'STM Web Sales Summary'!AL245</f>
        <v>0</v>
      </c>
      <c r="AM245" s="91">
        <f>'Adroit Sales Summary'!AM245+'Asst Agencies'!AM245+'STM Web Sales Summary'!AM245</f>
        <v>0</v>
      </c>
      <c r="AN245" s="91">
        <f>'Adroit Sales Summary'!AN245+'Asst Agencies'!AN245+'STM Web Sales Summary'!AN245</f>
        <v>0</v>
      </c>
      <c r="AO245" s="91">
        <f>'Adroit Sales Summary'!AO245+'Asst Agencies'!AO245+'STM Web Sales Summary'!AO245</f>
        <v>0</v>
      </c>
      <c r="AP245" s="91">
        <f>'Adroit Sales Summary'!AP245+'Asst Agencies'!AP245+'STM Web Sales Summary'!AP245</f>
        <v>0</v>
      </c>
      <c r="AQ245" s="91">
        <f>'Adroit Sales Summary'!AQ245+'Asst Agencies'!AQ245+'STM Web Sales Summary'!AQ245</f>
        <v>0</v>
      </c>
      <c r="AR245" s="91">
        <f>'Adroit Sales Summary'!AR245+'Asst Agencies'!AR245+'STM Web Sales Summary'!AR245</f>
        <v>0</v>
      </c>
      <c r="AS245" s="91">
        <f>'Adroit Sales Summary'!AS245+'Asst Agencies'!AS245+'STM Web Sales Summary'!AS245</f>
        <v>0</v>
      </c>
      <c r="AT245" s="91">
        <f>'Adroit Sales Summary'!AT245+'Asst Agencies'!AT245+'STM Web Sales Summary'!AT245</f>
        <v>0</v>
      </c>
      <c r="AU245" s="91">
        <f>'Adroit Sales Summary'!AU245+'Asst Agencies'!AU245+'STM Web Sales Summary'!AU245</f>
        <v>0</v>
      </c>
      <c r="AV245" s="91">
        <f>'Adroit Sales Summary'!AV245+'Asst Agencies'!AV245+'STM Web Sales Summary'!AV245</f>
        <v>0</v>
      </c>
      <c r="AW245" s="91">
        <f>'Adroit Sales Summary'!AW245+'Asst Agencies'!AW245+'STM Web Sales Summary'!AW245</f>
        <v>0</v>
      </c>
      <c r="AX245" s="91">
        <f>'Adroit Sales Summary'!AX245+'Asst Agencies'!AX245+'STM Web Sales Summary'!AX245</f>
        <v>0</v>
      </c>
      <c r="AY245" s="91">
        <f>'Adroit Sales Summary'!AY245+'Asst Agencies'!AY245+'STM Web Sales Summary'!AY245</f>
        <v>0</v>
      </c>
      <c r="AZ245" s="91">
        <f>'Adroit Sales Summary'!AZ245+'Asst Agencies'!AZ245+'STM Web Sales Summary'!AZ245</f>
        <v>0</v>
      </c>
      <c r="BA245" s="14">
        <f>'Adroit Sales Summary'!BA245+'Asst Agencies'!BA245+'STM Web Sales Summary'!BA245</f>
        <v>0</v>
      </c>
      <c r="BC245" s="91">
        <f>'Adroit Sales Summary'!BB245+'Asst Agencies'!BB245+'Asst Agencies'!BJ245+'Asst Agencies'!BR245+'Asst Agencies'!BZ245+'Asst Agencies'!CH245+'Asst Agencies'!CP245+'STM Web Sales Summary'!BC245</f>
        <v>0</v>
      </c>
      <c r="BD245" s="91">
        <f>'Adroit Sales Summary'!BC245+'Asst Agencies'!BC245+'Asst Agencies'!BK245+'Asst Agencies'!BS245+'Asst Agencies'!CA245+'Asst Agencies'!CI245+'Asst Agencies'!CQ245+'STM Web Sales Summary'!BD245</f>
        <v>0</v>
      </c>
      <c r="BE245" s="91">
        <f>'Adroit Sales Summary'!BD245+'Asst Agencies'!BD245+'Asst Agencies'!BL245+'Asst Agencies'!BT245+'Asst Agencies'!CB245+'Asst Agencies'!CJ245+'Asst Agencies'!CR245+'STM Web Sales Summary'!BE245</f>
        <v>0</v>
      </c>
      <c r="BF245" s="91">
        <f>'Adroit Sales Summary'!BE245+'Asst Agencies'!BE245+'Asst Agencies'!BM245+'Asst Agencies'!BU245+'Asst Agencies'!CC245+'Asst Agencies'!CK245+'Asst Agencies'!CS245+'STM Web Sales Summary'!BF245</f>
        <v>0</v>
      </c>
      <c r="BG245" s="60">
        <f>'Adroit Sales Summary'!BF245+'Asst Agencies'!BF245+'Asst Agencies'!BN245+'Asst Agencies'!BV245+'Asst Agencies'!CD245+'Asst Agencies'!CL245+'Asst Agencies'!CT245+'STM Web Sales Summary'!BG245</f>
        <v>0</v>
      </c>
      <c r="BH245" s="29">
        <f>'Adroit Sales Summary'!BG245+'Asst Agencies'!BG245+'Asst Agencies'!BO245+'Asst Agencies'!BW245+'Asst Agencies'!CE245+'Asst Agencies'!CM245+'Asst Agencies'!CU245+'STM Web Sales Summary'!BH245</f>
        <v>0</v>
      </c>
      <c r="BI245" s="29">
        <f>'Adroit Sales Summary'!BH245+'Asst Agencies'!BH245+'Asst Agencies'!BP245+'Asst Agencies'!BX245+'Asst Agencies'!CF245+'Asst Agencies'!CN245+'Asst Agencies'!CV245+'STM Web Sales Summary'!BI245</f>
        <v>0</v>
      </c>
      <c r="BJ245" s="57">
        <f>'Adroit Sales Summary'!BI245+'Asst Agencies'!BI245+'Asst Agencies'!BQ245+'Asst Agencies'!BY245+'Asst Agencies'!CG245+'Asst Agencies'!CO245+'Asst Agencies'!CW245+'STM Web Sales Summary'!BJ245</f>
        <v>0</v>
      </c>
      <c r="BK245" s="14">
        <f t="shared" si="7"/>
        <v>0</v>
      </c>
      <c r="BL245" s="91">
        <f>'Adroit Sales Summary'!BK245</f>
        <v>0</v>
      </c>
      <c r="BM245" s="91">
        <f t="shared" si="8"/>
        <v>0</v>
      </c>
    </row>
    <row r="246" spans="1:65" x14ac:dyDescent="0.45">
      <c r="A246" s="2">
        <v>42941</v>
      </c>
      <c r="B246" s="91">
        <f>'Adroit Sales Summary'!B246+'Asst Agencies'!B246+'STM Web Sales Summary'!B246</f>
        <v>0</v>
      </c>
      <c r="C246" s="91">
        <f>'Adroit Sales Summary'!C246+'Asst Agencies'!C246+'STM Web Sales Summary'!C246</f>
        <v>0</v>
      </c>
      <c r="D246" s="91">
        <f>'Adroit Sales Summary'!D246+'Asst Agencies'!D246+'STM Web Sales Summary'!D246</f>
        <v>0</v>
      </c>
      <c r="E246" s="91">
        <f>'Adroit Sales Summary'!E246+'Asst Agencies'!E246+'STM Web Sales Summary'!E246</f>
        <v>0</v>
      </c>
      <c r="F246" s="91">
        <f>'Adroit Sales Summary'!F246+'Asst Agencies'!F246+'STM Web Sales Summary'!F246</f>
        <v>0</v>
      </c>
      <c r="G246" s="91">
        <f>'Adroit Sales Summary'!G246+'Asst Agencies'!G246+'STM Web Sales Summary'!G246</f>
        <v>0</v>
      </c>
      <c r="H246" s="91">
        <f>'Adroit Sales Summary'!H246+'Asst Agencies'!H246+'STM Web Sales Summary'!H246</f>
        <v>0</v>
      </c>
      <c r="I246" s="91">
        <f>'Adroit Sales Summary'!I246+'Asst Agencies'!I246+'STM Web Sales Summary'!I246</f>
        <v>0</v>
      </c>
      <c r="J246" s="91">
        <f>'Adroit Sales Summary'!J246+'Asst Agencies'!J246+'STM Web Sales Summary'!J246</f>
        <v>0</v>
      </c>
      <c r="K246" s="91">
        <f>'Adroit Sales Summary'!K246+'Asst Agencies'!K246+'STM Web Sales Summary'!K246</f>
        <v>0</v>
      </c>
      <c r="L246" s="91">
        <f>'Adroit Sales Summary'!L246+'Asst Agencies'!L246+'STM Web Sales Summary'!L246</f>
        <v>0</v>
      </c>
      <c r="M246" s="91">
        <f>'Adroit Sales Summary'!M246+'Asst Agencies'!M246+'STM Web Sales Summary'!M246</f>
        <v>0</v>
      </c>
      <c r="N246" s="91">
        <f>'Adroit Sales Summary'!N246+'Asst Agencies'!N246+'STM Web Sales Summary'!N246</f>
        <v>0</v>
      </c>
      <c r="O246" s="91">
        <f>'Adroit Sales Summary'!O246+'Asst Agencies'!O246+'STM Web Sales Summary'!O246</f>
        <v>0</v>
      </c>
      <c r="P246" s="91">
        <f>'Adroit Sales Summary'!P246+'Asst Agencies'!P246+'STM Web Sales Summary'!P246</f>
        <v>0</v>
      </c>
      <c r="Q246" s="91">
        <f>'Adroit Sales Summary'!Q246+'Asst Agencies'!Q246+'STM Web Sales Summary'!Q246</f>
        <v>0</v>
      </c>
      <c r="R246" s="91">
        <f>'Adroit Sales Summary'!R246+'Asst Agencies'!R246+'STM Web Sales Summary'!R246</f>
        <v>0</v>
      </c>
      <c r="S246" s="91">
        <f>'Adroit Sales Summary'!S246+'Asst Agencies'!S246+'STM Web Sales Summary'!S246</f>
        <v>0</v>
      </c>
      <c r="T246" s="91">
        <f>'Adroit Sales Summary'!T246+'Asst Agencies'!T246+'STM Web Sales Summary'!T246</f>
        <v>0</v>
      </c>
      <c r="U246" s="91">
        <f>'Adroit Sales Summary'!U246+'Asst Agencies'!U246+'STM Web Sales Summary'!U246</f>
        <v>0</v>
      </c>
      <c r="V246" s="91">
        <f>'Adroit Sales Summary'!V246+'Asst Agencies'!V246+'STM Web Sales Summary'!V246</f>
        <v>0</v>
      </c>
      <c r="W246" s="91">
        <f>'Adroit Sales Summary'!W246+'Asst Agencies'!W246+'STM Web Sales Summary'!W246</f>
        <v>0</v>
      </c>
      <c r="X246" s="91">
        <f>'Adroit Sales Summary'!X246+'Asst Agencies'!X246+'STM Web Sales Summary'!X246</f>
        <v>0</v>
      </c>
      <c r="Y246" s="91">
        <f>'Adroit Sales Summary'!Y246+'Asst Agencies'!Y246+'STM Web Sales Summary'!Y246</f>
        <v>0</v>
      </c>
      <c r="Z246" s="91">
        <f>'Adroit Sales Summary'!Z246+'Asst Agencies'!Z246+'STM Web Sales Summary'!Z246</f>
        <v>0</v>
      </c>
      <c r="AA246" s="91">
        <f>'Adroit Sales Summary'!AA246+'Asst Agencies'!AA246+'STM Web Sales Summary'!AA246</f>
        <v>0</v>
      </c>
      <c r="AB246" s="91">
        <f>'Adroit Sales Summary'!AB246+'Asst Agencies'!AB246+'STM Web Sales Summary'!AB246</f>
        <v>0</v>
      </c>
      <c r="AC246" s="91">
        <f>'Adroit Sales Summary'!AC246+'Asst Agencies'!AC246+'STM Web Sales Summary'!AC246</f>
        <v>0</v>
      </c>
      <c r="AD246" s="91">
        <f>'Adroit Sales Summary'!AD246+'Asst Agencies'!AD246+'STM Web Sales Summary'!AD246</f>
        <v>0</v>
      </c>
      <c r="AE246" s="91">
        <f>'Adroit Sales Summary'!AE246+'Asst Agencies'!AE246+'STM Web Sales Summary'!AE246</f>
        <v>0</v>
      </c>
      <c r="AF246" s="91">
        <f>'Adroit Sales Summary'!AF246+'Asst Agencies'!AF246+'STM Web Sales Summary'!AF246</f>
        <v>0</v>
      </c>
      <c r="AG246" s="91">
        <f>'Adroit Sales Summary'!AG246+'Asst Agencies'!AG246+'STM Web Sales Summary'!AG246</f>
        <v>0</v>
      </c>
      <c r="AH246" s="91">
        <f>'Adroit Sales Summary'!AH246+'Asst Agencies'!AH246+'STM Web Sales Summary'!AH246</f>
        <v>0</v>
      </c>
      <c r="AI246" s="91">
        <f>'Adroit Sales Summary'!AI246+'Asst Agencies'!AI246+'STM Web Sales Summary'!AI246</f>
        <v>0</v>
      </c>
      <c r="AJ246" s="91">
        <f>'Adroit Sales Summary'!AJ246+'Asst Agencies'!AJ246+'STM Web Sales Summary'!AJ246</f>
        <v>0</v>
      </c>
      <c r="AK246" s="91">
        <f>'Adroit Sales Summary'!AK246+'Asst Agencies'!AK246+'STM Web Sales Summary'!AK246</f>
        <v>0</v>
      </c>
      <c r="AL246" s="91">
        <f>'Adroit Sales Summary'!AL246+'Asst Agencies'!AL246+'STM Web Sales Summary'!AL246</f>
        <v>0</v>
      </c>
      <c r="AM246" s="91">
        <f>'Adroit Sales Summary'!AM246+'Asst Agencies'!AM246+'STM Web Sales Summary'!AM246</f>
        <v>0</v>
      </c>
      <c r="AN246" s="91">
        <f>'Adroit Sales Summary'!AN246+'Asst Agencies'!AN246+'STM Web Sales Summary'!AN246</f>
        <v>0</v>
      </c>
      <c r="AO246" s="91">
        <f>'Adroit Sales Summary'!AO246+'Asst Agencies'!AO246+'STM Web Sales Summary'!AO246</f>
        <v>0</v>
      </c>
      <c r="AP246" s="91">
        <f>'Adroit Sales Summary'!AP246+'Asst Agencies'!AP246+'STM Web Sales Summary'!AP246</f>
        <v>0</v>
      </c>
      <c r="AQ246" s="91">
        <f>'Adroit Sales Summary'!AQ246+'Asst Agencies'!AQ246+'STM Web Sales Summary'!AQ246</f>
        <v>0</v>
      </c>
      <c r="AR246" s="91">
        <f>'Adroit Sales Summary'!AR246+'Asst Agencies'!AR246+'STM Web Sales Summary'!AR246</f>
        <v>0</v>
      </c>
      <c r="AS246" s="91">
        <f>'Adroit Sales Summary'!AS246+'Asst Agencies'!AS246+'STM Web Sales Summary'!AS246</f>
        <v>0</v>
      </c>
      <c r="AT246" s="91">
        <f>'Adroit Sales Summary'!AT246+'Asst Agencies'!AT246+'STM Web Sales Summary'!AT246</f>
        <v>0</v>
      </c>
      <c r="AU246" s="91">
        <f>'Adroit Sales Summary'!AU246+'Asst Agencies'!AU246+'STM Web Sales Summary'!AU246</f>
        <v>0</v>
      </c>
      <c r="AV246" s="91">
        <f>'Adroit Sales Summary'!AV246+'Asst Agencies'!AV246+'STM Web Sales Summary'!AV246</f>
        <v>0</v>
      </c>
      <c r="AW246" s="91">
        <f>'Adroit Sales Summary'!AW246+'Asst Agencies'!AW246+'STM Web Sales Summary'!AW246</f>
        <v>0</v>
      </c>
      <c r="AX246" s="91">
        <f>'Adroit Sales Summary'!AX246+'Asst Agencies'!AX246+'STM Web Sales Summary'!AX246</f>
        <v>0</v>
      </c>
      <c r="AY246" s="91">
        <f>'Adroit Sales Summary'!AY246+'Asst Agencies'!AY246+'STM Web Sales Summary'!AY246</f>
        <v>0</v>
      </c>
      <c r="AZ246" s="91">
        <f>'Adroit Sales Summary'!AZ246+'Asst Agencies'!AZ246+'STM Web Sales Summary'!AZ246</f>
        <v>0</v>
      </c>
      <c r="BA246" s="14">
        <f>'Adroit Sales Summary'!BA246+'Asst Agencies'!BA246+'STM Web Sales Summary'!BA246</f>
        <v>0</v>
      </c>
      <c r="BC246" s="91">
        <f>'Adroit Sales Summary'!BB246+'Asst Agencies'!BB246+'Asst Agencies'!BJ246+'Asst Agencies'!BR246+'Asst Agencies'!BZ246+'Asst Agencies'!CH246+'Asst Agencies'!CP246+'STM Web Sales Summary'!BC246</f>
        <v>0</v>
      </c>
      <c r="BD246" s="91">
        <f>'Adroit Sales Summary'!BC246+'Asst Agencies'!BC246+'Asst Agencies'!BK246+'Asst Agencies'!BS246+'Asst Agencies'!CA246+'Asst Agencies'!CI246+'Asst Agencies'!CQ246+'STM Web Sales Summary'!BD246</f>
        <v>0</v>
      </c>
      <c r="BE246" s="91">
        <f>'Adroit Sales Summary'!BD246+'Asst Agencies'!BD246+'Asst Agencies'!BL246+'Asst Agencies'!BT246+'Asst Agencies'!CB246+'Asst Agencies'!CJ246+'Asst Agencies'!CR246+'STM Web Sales Summary'!BE246</f>
        <v>0</v>
      </c>
      <c r="BF246" s="91">
        <f>'Adroit Sales Summary'!BE246+'Asst Agencies'!BE246+'Asst Agencies'!BM246+'Asst Agencies'!BU246+'Asst Agencies'!CC246+'Asst Agencies'!CK246+'Asst Agencies'!CS246+'STM Web Sales Summary'!BF246</f>
        <v>0</v>
      </c>
      <c r="BG246" s="60">
        <f>'Adroit Sales Summary'!BF246+'Asst Agencies'!BF246+'Asst Agencies'!BN246+'Asst Agencies'!BV246+'Asst Agencies'!CD246+'Asst Agencies'!CL246+'Asst Agencies'!CT246+'STM Web Sales Summary'!BG246</f>
        <v>0</v>
      </c>
      <c r="BH246" s="29">
        <f>'Adroit Sales Summary'!BG246+'Asst Agencies'!BG246+'Asst Agencies'!BO246+'Asst Agencies'!BW246+'Asst Agencies'!CE246+'Asst Agencies'!CM246+'Asst Agencies'!CU246+'STM Web Sales Summary'!BH246</f>
        <v>0</v>
      </c>
      <c r="BI246" s="29">
        <f>'Adroit Sales Summary'!BH246+'Asst Agencies'!BH246+'Asst Agencies'!BP246+'Asst Agencies'!BX246+'Asst Agencies'!CF246+'Asst Agencies'!CN246+'Asst Agencies'!CV246+'STM Web Sales Summary'!BI246</f>
        <v>0</v>
      </c>
      <c r="BJ246" s="57">
        <f>'Adroit Sales Summary'!BI246+'Asst Agencies'!BI246+'Asst Agencies'!BQ246+'Asst Agencies'!BY246+'Asst Agencies'!CG246+'Asst Agencies'!CO246+'Asst Agencies'!CW246+'STM Web Sales Summary'!BJ246</f>
        <v>0</v>
      </c>
      <c r="BK246" s="14">
        <f t="shared" si="7"/>
        <v>0</v>
      </c>
      <c r="BL246" s="91">
        <f>'Adroit Sales Summary'!BK246</f>
        <v>0</v>
      </c>
      <c r="BM246" s="91">
        <f t="shared" si="8"/>
        <v>0</v>
      </c>
    </row>
    <row r="247" spans="1:65" x14ac:dyDescent="0.45">
      <c r="A247" s="2">
        <v>42942</v>
      </c>
      <c r="B247" s="91">
        <f>'Adroit Sales Summary'!B247+'Asst Agencies'!B247+'STM Web Sales Summary'!B247</f>
        <v>0</v>
      </c>
      <c r="C247" s="91">
        <f>'Adroit Sales Summary'!C247+'Asst Agencies'!C247+'STM Web Sales Summary'!C247</f>
        <v>0</v>
      </c>
      <c r="D247" s="91">
        <f>'Adroit Sales Summary'!D247+'Asst Agencies'!D247+'STM Web Sales Summary'!D247</f>
        <v>0</v>
      </c>
      <c r="E247" s="91">
        <f>'Adroit Sales Summary'!E247+'Asst Agencies'!E247+'STM Web Sales Summary'!E247</f>
        <v>0</v>
      </c>
      <c r="F247" s="91">
        <f>'Adroit Sales Summary'!F247+'Asst Agencies'!F247+'STM Web Sales Summary'!F247</f>
        <v>0</v>
      </c>
      <c r="G247" s="91">
        <f>'Adroit Sales Summary'!G247+'Asst Agencies'!G247+'STM Web Sales Summary'!G247</f>
        <v>0</v>
      </c>
      <c r="H247" s="91">
        <f>'Adroit Sales Summary'!H247+'Asst Agencies'!H247+'STM Web Sales Summary'!H247</f>
        <v>0</v>
      </c>
      <c r="I247" s="91">
        <f>'Adroit Sales Summary'!I247+'Asst Agencies'!I247+'STM Web Sales Summary'!I247</f>
        <v>0</v>
      </c>
      <c r="J247" s="91">
        <f>'Adroit Sales Summary'!J247+'Asst Agencies'!J247+'STM Web Sales Summary'!J247</f>
        <v>0</v>
      </c>
      <c r="K247" s="91">
        <f>'Adroit Sales Summary'!K247+'Asst Agencies'!K247+'STM Web Sales Summary'!K247</f>
        <v>0</v>
      </c>
      <c r="L247" s="91">
        <f>'Adroit Sales Summary'!L247+'Asst Agencies'!L247+'STM Web Sales Summary'!L247</f>
        <v>0</v>
      </c>
      <c r="M247" s="91">
        <f>'Adroit Sales Summary'!M247+'Asst Agencies'!M247+'STM Web Sales Summary'!M247</f>
        <v>0</v>
      </c>
      <c r="N247" s="91">
        <f>'Adroit Sales Summary'!N247+'Asst Agencies'!N247+'STM Web Sales Summary'!N247</f>
        <v>0</v>
      </c>
      <c r="O247" s="91">
        <f>'Adroit Sales Summary'!O247+'Asst Agencies'!O247+'STM Web Sales Summary'!O247</f>
        <v>0</v>
      </c>
      <c r="P247" s="91">
        <f>'Adroit Sales Summary'!P247+'Asst Agencies'!P247+'STM Web Sales Summary'!P247</f>
        <v>0</v>
      </c>
      <c r="Q247" s="91">
        <f>'Adroit Sales Summary'!Q247+'Asst Agencies'!Q247+'STM Web Sales Summary'!Q247</f>
        <v>0</v>
      </c>
      <c r="R247" s="91">
        <f>'Adroit Sales Summary'!R247+'Asst Agencies'!R247+'STM Web Sales Summary'!R247</f>
        <v>0</v>
      </c>
      <c r="S247" s="91">
        <f>'Adroit Sales Summary'!S247+'Asst Agencies'!S247+'STM Web Sales Summary'!S247</f>
        <v>0</v>
      </c>
      <c r="T247" s="91">
        <f>'Adroit Sales Summary'!T247+'Asst Agencies'!T247+'STM Web Sales Summary'!T247</f>
        <v>0</v>
      </c>
      <c r="U247" s="91">
        <f>'Adroit Sales Summary'!U247+'Asst Agencies'!U247+'STM Web Sales Summary'!U247</f>
        <v>0</v>
      </c>
      <c r="V247" s="91">
        <f>'Adroit Sales Summary'!V247+'Asst Agencies'!V247+'STM Web Sales Summary'!V247</f>
        <v>0</v>
      </c>
      <c r="W247" s="91">
        <f>'Adroit Sales Summary'!W247+'Asst Agencies'!W247+'STM Web Sales Summary'!W247</f>
        <v>0</v>
      </c>
      <c r="X247" s="91">
        <f>'Adroit Sales Summary'!X247+'Asst Agencies'!X247+'STM Web Sales Summary'!X247</f>
        <v>0</v>
      </c>
      <c r="Y247" s="91">
        <f>'Adroit Sales Summary'!Y247+'Asst Agencies'!Y247+'STM Web Sales Summary'!Y247</f>
        <v>0</v>
      </c>
      <c r="Z247" s="91">
        <f>'Adroit Sales Summary'!Z247+'Asst Agencies'!Z247+'STM Web Sales Summary'!Z247</f>
        <v>0</v>
      </c>
      <c r="AA247" s="91">
        <f>'Adroit Sales Summary'!AA247+'Asst Agencies'!AA247+'STM Web Sales Summary'!AA247</f>
        <v>0</v>
      </c>
      <c r="AB247" s="91">
        <f>'Adroit Sales Summary'!AB247+'Asst Agencies'!AB247+'STM Web Sales Summary'!AB247</f>
        <v>0</v>
      </c>
      <c r="AC247" s="91">
        <f>'Adroit Sales Summary'!AC247+'Asst Agencies'!AC247+'STM Web Sales Summary'!AC247</f>
        <v>0</v>
      </c>
      <c r="AD247" s="91">
        <f>'Adroit Sales Summary'!AD247+'Asst Agencies'!AD247+'STM Web Sales Summary'!AD247</f>
        <v>0</v>
      </c>
      <c r="AE247" s="91">
        <f>'Adroit Sales Summary'!AE247+'Asst Agencies'!AE247+'STM Web Sales Summary'!AE247</f>
        <v>0</v>
      </c>
      <c r="AF247" s="91">
        <f>'Adroit Sales Summary'!AF247+'Asst Agencies'!AF247+'STM Web Sales Summary'!AF247</f>
        <v>0</v>
      </c>
      <c r="AG247" s="91">
        <f>'Adroit Sales Summary'!AG247+'Asst Agencies'!AG247+'STM Web Sales Summary'!AG247</f>
        <v>0</v>
      </c>
      <c r="AH247" s="91">
        <f>'Adroit Sales Summary'!AH247+'Asst Agencies'!AH247+'STM Web Sales Summary'!AH247</f>
        <v>0</v>
      </c>
      <c r="AI247" s="91">
        <f>'Adroit Sales Summary'!AI247+'Asst Agencies'!AI247+'STM Web Sales Summary'!AI247</f>
        <v>0</v>
      </c>
      <c r="AJ247" s="91">
        <f>'Adroit Sales Summary'!AJ247+'Asst Agencies'!AJ247+'STM Web Sales Summary'!AJ247</f>
        <v>0</v>
      </c>
      <c r="AK247" s="91">
        <f>'Adroit Sales Summary'!AK247+'Asst Agencies'!AK247+'STM Web Sales Summary'!AK247</f>
        <v>0</v>
      </c>
      <c r="AL247" s="91">
        <f>'Adroit Sales Summary'!AL247+'Asst Agencies'!AL247+'STM Web Sales Summary'!AL247</f>
        <v>0</v>
      </c>
      <c r="AM247" s="91">
        <f>'Adroit Sales Summary'!AM247+'Asst Agencies'!AM247+'STM Web Sales Summary'!AM247</f>
        <v>0</v>
      </c>
      <c r="AN247" s="91">
        <f>'Adroit Sales Summary'!AN247+'Asst Agencies'!AN247+'STM Web Sales Summary'!AN247</f>
        <v>0</v>
      </c>
      <c r="AO247" s="91">
        <f>'Adroit Sales Summary'!AO247+'Asst Agencies'!AO247+'STM Web Sales Summary'!AO247</f>
        <v>0</v>
      </c>
      <c r="AP247" s="91">
        <f>'Adroit Sales Summary'!AP247+'Asst Agencies'!AP247+'STM Web Sales Summary'!AP247</f>
        <v>0</v>
      </c>
      <c r="AQ247" s="91">
        <f>'Adroit Sales Summary'!AQ247+'Asst Agencies'!AQ247+'STM Web Sales Summary'!AQ247</f>
        <v>0</v>
      </c>
      <c r="AR247" s="91">
        <f>'Adroit Sales Summary'!AR247+'Asst Agencies'!AR247+'STM Web Sales Summary'!AR247</f>
        <v>0</v>
      </c>
      <c r="AS247" s="91">
        <f>'Adroit Sales Summary'!AS247+'Asst Agencies'!AS247+'STM Web Sales Summary'!AS247</f>
        <v>0</v>
      </c>
      <c r="AT247" s="91">
        <f>'Adroit Sales Summary'!AT247+'Asst Agencies'!AT247+'STM Web Sales Summary'!AT247</f>
        <v>0</v>
      </c>
      <c r="AU247" s="91">
        <f>'Adroit Sales Summary'!AU247+'Asst Agencies'!AU247+'STM Web Sales Summary'!AU247</f>
        <v>0</v>
      </c>
      <c r="AV247" s="91">
        <f>'Adroit Sales Summary'!AV247+'Asst Agencies'!AV247+'STM Web Sales Summary'!AV247</f>
        <v>0</v>
      </c>
      <c r="AW247" s="91">
        <f>'Adroit Sales Summary'!AW247+'Asst Agencies'!AW247+'STM Web Sales Summary'!AW247</f>
        <v>0</v>
      </c>
      <c r="AX247" s="91">
        <f>'Adroit Sales Summary'!AX247+'Asst Agencies'!AX247+'STM Web Sales Summary'!AX247</f>
        <v>0</v>
      </c>
      <c r="AY247" s="91">
        <f>'Adroit Sales Summary'!AY247+'Asst Agencies'!AY247+'STM Web Sales Summary'!AY247</f>
        <v>0</v>
      </c>
      <c r="AZ247" s="91">
        <f>'Adroit Sales Summary'!AZ247+'Asst Agencies'!AZ247+'STM Web Sales Summary'!AZ247</f>
        <v>0</v>
      </c>
      <c r="BA247" s="14">
        <f>'Adroit Sales Summary'!BA247+'Asst Agencies'!BA247+'STM Web Sales Summary'!BA247</f>
        <v>0</v>
      </c>
      <c r="BC247" s="91">
        <f>'Adroit Sales Summary'!BB247+'Asst Agencies'!BB247+'Asst Agencies'!BJ247+'Asst Agencies'!BR247+'Asst Agencies'!BZ247+'Asst Agencies'!CH247+'Asst Agencies'!CP247+'STM Web Sales Summary'!BC247</f>
        <v>0</v>
      </c>
      <c r="BD247" s="91">
        <f>'Adroit Sales Summary'!BC247+'Asst Agencies'!BC247+'Asst Agencies'!BK247+'Asst Agencies'!BS247+'Asst Agencies'!CA247+'Asst Agencies'!CI247+'Asst Agencies'!CQ247+'STM Web Sales Summary'!BD247</f>
        <v>0</v>
      </c>
      <c r="BE247" s="91">
        <f>'Adroit Sales Summary'!BD247+'Asst Agencies'!BD247+'Asst Agencies'!BL247+'Asst Agencies'!BT247+'Asst Agencies'!CB247+'Asst Agencies'!CJ247+'Asst Agencies'!CR247+'STM Web Sales Summary'!BE247</f>
        <v>0</v>
      </c>
      <c r="BF247" s="91">
        <f>'Adroit Sales Summary'!BE247+'Asst Agencies'!BE247+'Asst Agencies'!BM247+'Asst Agencies'!BU247+'Asst Agencies'!CC247+'Asst Agencies'!CK247+'Asst Agencies'!CS247+'STM Web Sales Summary'!BF247</f>
        <v>0</v>
      </c>
      <c r="BG247" s="60">
        <f>'Adroit Sales Summary'!BF247+'Asst Agencies'!BF247+'Asst Agencies'!BN247+'Asst Agencies'!BV247+'Asst Agencies'!CD247+'Asst Agencies'!CL247+'Asst Agencies'!CT247+'STM Web Sales Summary'!BG247</f>
        <v>0</v>
      </c>
      <c r="BH247" s="29">
        <f>'Adroit Sales Summary'!BG247+'Asst Agencies'!BG247+'Asst Agencies'!BO247+'Asst Agencies'!BW247+'Asst Agencies'!CE247+'Asst Agencies'!CM247+'Asst Agencies'!CU247+'STM Web Sales Summary'!BH247</f>
        <v>0</v>
      </c>
      <c r="BI247" s="29">
        <f>'Adroit Sales Summary'!BH247+'Asst Agencies'!BH247+'Asst Agencies'!BP247+'Asst Agencies'!BX247+'Asst Agencies'!CF247+'Asst Agencies'!CN247+'Asst Agencies'!CV247+'STM Web Sales Summary'!BI247</f>
        <v>0</v>
      </c>
      <c r="BJ247" s="57">
        <f>'Adroit Sales Summary'!BI247+'Asst Agencies'!BI247+'Asst Agencies'!BQ247+'Asst Agencies'!BY247+'Asst Agencies'!CG247+'Asst Agencies'!CO247+'Asst Agencies'!CW247+'STM Web Sales Summary'!BJ247</f>
        <v>0</v>
      </c>
      <c r="BK247" s="14">
        <f t="shared" si="7"/>
        <v>0</v>
      </c>
      <c r="BL247" s="91">
        <f>'Adroit Sales Summary'!BK247</f>
        <v>0</v>
      </c>
      <c r="BM247" s="91">
        <f t="shared" si="8"/>
        <v>0</v>
      </c>
    </row>
    <row r="248" spans="1:65" x14ac:dyDescent="0.45">
      <c r="A248" s="2">
        <v>42943</v>
      </c>
      <c r="B248" s="91">
        <f>'Adroit Sales Summary'!B248+'Asst Agencies'!B248+'STM Web Sales Summary'!B248</f>
        <v>0</v>
      </c>
      <c r="C248" s="91">
        <f>'Adroit Sales Summary'!C248+'Asst Agencies'!C248+'STM Web Sales Summary'!C248</f>
        <v>0</v>
      </c>
      <c r="D248" s="91">
        <f>'Adroit Sales Summary'!D248+'Asst Agencies'!D248+'STM Web Sales Summary'!D248</f>
        <v>0</v>
      </c>
      <c r="E248" s="91">
        <f>'Adroit Sales Summary'!E248+'Asst Agencies'!E248+'STM Web Sales Summary'!E248</f>
        <v>0</v>
      </c>
      <c r="F248" s="91">
        <f>'Adroit Sales Summary'!F248+'Asst Agencies'!F248+'STM Web Sales Summary'!F248</f>
        <v>0</v>
      </c>
      <c r="G248" s="91">
        <f>'Adroit Sales Summary'!G248+'Asst Agencies'!G248+'STM Web Sales Summary'!G248</f>
        <v>0</v>
      </c>
      <c r="H248" s="91">
        <f>'Adroit Sales Summary'!H248+'Asst Agencies'!H248+'STM Web Sales Summary'!H248</f>
        <v>0</v>
      </c>
      <c r="I248" s="91">
        <f>'Adroit Sales Summary'!I248+'Asst Agencies'!I248+'STM Web Sales Summary'!I248</f>
        <v>0</v>
      </c>
      <c r="J248" s="91">
        <f>'Adroit Sales Summary'!J248+'Asst Agencies'!J248+'STM Web Sales Summary'!J248</f>
        <v>0</v>
      </c>
      <c r="K248" s="91">
        <f>'Adroit Sales Summary'!K248+'Asst Agencies'!K248+'STM Web Sales Summary'!K248</f>
        <v>0</v>
      </c>
      <c r="L248" s="91">
        <f>'Adroit Sales Summary'!L248+'Asst Agencies'!L248+'STM Web Sales Summary'!L248</f>
        <v>0</v>
      </c>
      <c r="M248" s="91">
        <f>'Adroit Sales Summary'!M248+'Asst Agencies'!M248+'STM Web Sales Summary'!M248</f>
        <v>0</v>
      </c>
      <c r="N248" s="91">
        <f>'Adroit Sales Summary'!N248+'Asst Agencies'!N248+'STM Web Sales Summary'!N248</f>
        <v>0</v>
      </c>
      <c r="O248" s="91">
        <f>'Adroit Sales Summary'!O248+'Asst Agencies'!O248+'STM Web Sales Summary'!O248</f>
        <v>0</v>
      </c>
      <c r="P248" s="91">
        <f>'Adroit Sales Summary'!P248+'Asst Agencies'!P248+'STM Web Sales Summary'!P248</f>
        <v>0</v>
      </c>
      <c r="Q248" s="91">
        <f>'Adroit Sales Summary'!Q248+'Asst Agencies'!Q248+'STM Web Sales Summary'!Q248</f>
        <v>0</v>
      </c>
      <c r="R248" s="91">
        <f>'Adroit Sales Summary'!R248+'Asst Agencies'!R248+'STM Web Sales Summary'!R248</f>
        <v>0</v>
      </c>
      <c r="S248" s="91">
        <f>'Adroit Sales Summary'!S248+'Asst Agencies'!S248+'STM Web Sales Summary'!S248</f>
        <v>0</v>
      </c>
      <c r="T248" s="91">
        <f>'Adroit Sales Summary'!T248+'Asst Agencies'!T248+'STM Web Sales Summary'!T248</f>
        <v>0</v>
      </c>
      <c r="U248" s="91">
        <f>'Adroit Sales Summary'!U248+'Asst Agencies'!U248+'STM Web Sales Summary'!U248</f>
        <v>0</v>
      </c>
      <c r="V248" s="91">
        <f>'Adroit Sales Summary'!V248+'Asst Agencies'!V248+'STM Web Sales Summary'!V248</f>
        <v>0</v>
      </c>
      <c r="W248" s="91">
        <f>'Adroit Sales Summary'!W248+'Asst Agencies'!W248+'STM Web Sales Summary'!W248</f>
        <v>0</v>
      </c>
      <c r="X248" s="91">
        <f>'Adroit Sales Summary'!X248+'Asst Agencies'!X248+'STM Web Sales Summary'!X248</f>
        <v>0</v>
      </c>
      <c r="Y248" s="91">
        <f>'Adroit Sales Summary'!Y248+'Asst Agencies'!Y248+'STM Web Sales Summary'!Y248</f>
        <v>0</v>
      </c>
      <c r="Z248" s="91">
        <f>'Adroit Sales Summary'!Z248+'Asst Agencies'!Z248+'STM Web Sales Summary'!Z248</f>
        <v>0</v>
      </c>
      <c r="AA248" s="91">
        <f>'Adroit Sales Summary'!AA248+'Asst Agencies'!AA248+'STM Web Sales Summary'!AA248</f>
        <v>0</v>
      </c>
      <c r="AB248" s="91">
        <f>'Adroit Sales Summary'!AB248+'Asst Agencies'!AB248+'STM Web Sales Summary'!AB248</f>
        <v>0</v>
      </c>
      <c r="AC248" s="91">
        <f>'Adroit Sales Summary'!AC248+'Asst Agencies'!AC248+'STM Web Sales Summary'!AC248</f>
        <v>0</v>
      </c>
      <c r="AD248" s="91">
        <f>'Adroit Sales Summary'!AD248+'Asst Agencies'!AD248+'STM Web Sales Summary'!AD248</f>
        <v>0</v>
      </c>
      <c r="AE248" s="91">
        <f>'Adroit Sales Summary'!AE248+'Asst Agencies'!AE248+'STM Web Sales Summary'!AE248</f>
        <v>0</v>
      </c>
      <c r="AF248" s="91">
        <f>'Adroit Sales Summary'!AF248+'Asst Agencies'!AF248+'STM Web Sales Summary'!AF248</f>
        <v>0</v>
      </c>
      <c r="AG248" s="91">
        <f>'Adroit Sales Summary'!AG248+'Asst Agencies'!AG248+'STM Web Sales Summary'!AG248</f>
        <v>0</v>
      </c>
      <c r="AH248" s="91">
        <f>'Adroit Sales Summary'!AH248+'Asst Agencies'!AH248+'STM Web Sales Summary'!AH248</f>
        <v>0</v>
      </c>
      <c r="AI248" s="91">
        <f>'Adroit Sales Summary'!AI248+'Asst Agencies'!AI248+'STM Web Sales Summary'!AI248</f>
        <v>0</v>
      </c>
      <c r="AJ248" s="91">
        <f>'Adroit Sales Summary'!AJ248+'Asst Agencies'!AJ248+'STM Web Sales Summary'!AJ248</f>
        <v>0</v>
      </c>
      <c r="AK248" s="91">
        <f>'Adroit Sales Summary'!AK248+'Asst Agencies'!AK248+'STM Web Sales Summary'!AK248</f>
        <v>0</v>
      </c>
      <c r="AL248" s="91">
        <f>'Adroit Sales Summary'!AL248+'Asst Agencies'!AL248+'STM Web Sales Summary'!AL248</f>
        <v>0</v>
      </c>
      <c r="AM248" s="91">
        <f>'Adroit Sales Summary'!AM248+'Asst Agencies'!AM248+'STM Web Sales Summary'!AM248</f>
        <v>0</v>
      </c>
      <c r="AN248" s="91">
        <f>'Adroit Sales Summary'!AN248+'Asst Agencies'!AN248+'STM Web Sales Summary'!AN248</f>
        <v>0</v>
      </c>
      <c r="AO248" s="91">
        <f>'Adroit Sales Summary'!AO248+'Asst Agencies'!AO248+'STM Web Sales Summary'!AO248</f>
        <v>0</v>
      </c>
      <c r="AP248" s="91">
        <f>'Adroit Sales Summary'!AP248+'Asst Agencies'!AP248+'STM Web Sales Summary'!AP248</f>
        <v>0</v>
      </c>
      <c r="AQ248" s="91">
        <f>'Adroit Sales Summary'!AQ248+'Asst Agencies'!AQ248+'STM Web Sales Summary'!AQ248</f>
        <v>0</v>
      </c>
      <c r="AR248" s="91">
        <f>'Adroit Sales Summary'!AR248+'Asst Agencies'!AR248+'STM Web Sales Summary'!AR248</f>
        <v>0</v>
      </c>
      <c r="AS248" s="91">
        <f>'Adroit Sales Summary'!AS248+'Asst Agencies'!AS248+'STM Web Sales Summary'!AS248</f>
        <v>0</v>
      </c>
      <c r="AT248" s="91">
        <f>'Adroit Sales Summary'!AT248+'Asst Agencies'!AT248+'STM Web Sales Summary'!AT248</f>
        <v>0</v>
      </c>
      <c r="AU248" s="91">
        <f>'Adroit Sales Summary'!AU248+'Asst Agencies'!AU248+'STM Web Sales Summary'!AU248</f>
        <v>0</v>
      </c>
      <c r="AV248" s="91">
        <f>'Adroit Sales Summary'!AV248+'Asst Agencies'!AV248+'STM Web Sales Summary'!AV248</f>
        <v>0</v>
      </c>
      <c r="AW248" s="91">
        <f>'Adroit Sales Summary'!AW248+'Asst Agencies'!AW248+'STM Web Sales Summary'!AW248</f>
        <v>0</v>
      </c>
      <c r="AX248" s="91">
        <f>'Adroit Sales Summary'!AX248+'Asst Agencies'!AX248+'STM Web Sales Summary'!AX248</f>
        <v>0</v>
      </c>
      <c r="AY248" s="91">
        <f>'Adroit Sales Summary'!AY248+'Asst Agencies'!AY248+'STM Web Sales Summary'!AY248</f>
        <v>0</v>
      </c>
      <c r="AZ248" s="91">
        <f>'Adroit Sales Summary'!AZ248+'Asst Agencies'!AZ248+'STM Web Sales Summary'!AZ248</f>
        <v>0</v>
      </c>
      <c r="BA248" s="14">
        <f>'Adroit Sales Summary'!BA248+'Asst Agencies'!BA248+'STM Web Sales Summary'!BA248</f>
        <v>0</v>
      </c>
      <c r="BC248" s="91">
        <f>'Adroit Sales Summary'!BB248+'Asst Agencies'!BB248+'Asst Agencies'!BJ248+'Asst Agencies'!BR248+'Asst Agencies'!BZ248+'Asst Agencies'!CH248+'Asst Agencies'!CP248+'STM Web Sales Summary'!BC248</f>
        <v>0</v>
      </c>
      <c r="BD248" s="91">
        <f>'Adroit Sales Summary'!BC248+'Asst Agencies'!BC248+'Asst Agencies'!BK248+'Asst Agencies'!BS248+'Asst Agencies'!CA248+'Asst Agencies'!CI248+'Asst Agencies'!CQ248+'STM Web Sales Summary'!BD248</f>
        <v>0</v>
      </c>
      <c r="BE248" s="91">
        <f>'Adroit Sales Summary'!BD248+'Asst Agencies'!BD248+'Asst Agencies'!BL248+'Asst Agencies'!BT248+'Asst Agencies'!CB248+'Asst Agencies'!CJ248+'Asst Agencies'!CR248+'STM Web Sales Summary'!BE248</f>
        <v>0</v>
      </c>
      <c r="BF248" s="91">
        <f>'Adroit Sales Summary'!BE248+'Asst Agencies'!BE248+'Asst Agencies'!BM248+'Asst Agencies'!BU248+'Asst Agencies'!CC248+'Asst Agencies'!CK248+'Asst Agencies'!CS248+'STM Web Sales Summary'!BF248</f>
        <v>0</v>
      </c>
      <c r="BG248" s="60">
        <f>'Adroit Sales Summary'!BF248+'Asst Agencies'!BF248+'Asst Agencies'!BN248+'Asst Agencies'!BV248+'Asst Agencies'!CD248+'Asst Agencies'!CL248+'Asst Agencies'!CT248+'STM Web Sales Summary'!BG248</f>
        <v>0</v>
      </c>
      <c r="BH248" s="29">
        <f>'Adroit Sales Summary'!BG248+'Asst Agencies'!BG248+'Asst Agencies'!BO248+'Asst Agencies'!BW248+'Asst Agencies'!CE248+'Asst Agencies'!CM248+'Asst Agencies'!CU248+'STM Web Sales Summary'!BH248</f>
        <v>0</v>
      </c>
      <c r="BI248" s="29">
        <f>'Adroit Sales Summary'!BH248+'Asst Agencies'!BH248+'Asst Agencies'!BP248+'Asst Agencies'!BX248+'Asst Agencies'!CF248+'Asst Agencies'!CN248+'Asst Agencies'!CV248+'STM Web Sales Summary'!BI248</f>
        <v>0</v>
      </c>
      <c r="BJ248" s="57">
        <f>'Adroit Sales Summary'!BI248+'Asst Agencies'!BI248+'Asst Agencies'!BQ248+'Asst Agencies'!BY248+'Asst Agencies'!CG248+'Asst Agencies'!CO248+'Asst Agencies'!CW248+'STM Web Sales Summary'!BJ248</f>
        <v>0</v>
      </c>
      <c r="BK248" s="14">
        <f t="shared" si="7"/>
        <v>0</v>
      </c>
      <c r="BL248" s="91">
        <f>'Adroit Sales Summary'!BK248</f>
        <v>0</v>
      </c>
      <c r="BM248" s="91">
        <f t="shared" si="8"/>
        <v>0</v>
      </c>
    </row>
    <row r="249" spans="1:65" x14ac:dyDescent="0.45">
      <c r="A249" s="2">
        <v>42944</v>
      </c>
      <c r="B249" s="91">
        <f>'Adroit Sales Summary'!B249+'Asst Agencies'!B249+'STM Web Sales Summary'!B249</f>
        <v>0</v>
      </c>
      <c r="C249" s="91">
        <f>'Adroit Sales Summary'!C249+'Asst Agencies'!C249+'STM Web Sales Summary'!C249</f>
        <v>0</v>
      </c>
      <c r="D249" s="91">
        <f>'Adroit Sales Summary'!D249+'Asst Agencies'!D249+'STM Web Sales Summary'!D249</f>
        <v>0</v>
      </c>
      <c r="E249" s="91">
        <f>'Adroit Sales Summary'!E249+'Asst Agencies'!E249+'STM Web Sales Summary'!E249</f>
        <v>0</v>
      </c>
      <c r="F249" s="91">
        <f>'Adroit Sales Summary'!F249+'Asst Agencies'!F249+'STM Web Sales Summary'!F249</f>
        <v>0</v>
      </c>
      <c r="G249" s="91">
        <f>'Adroit Sales Summary'!G249+'Asst Agencies'!G249+'STM Web Sales Summary'!G249</f>
        <v>0</v>
      </c>
      <c r="H249" s="91">
        <f>'Adroit Sales Summary'!H249+'Asst Agencies'!H249+'STM Web Sales Summary'!H249</f>
        <v>0</v>
      </c>
      <c r="I249" s="91">
        <f>'Adroit Sales Summary'!I249+'Asst Agencies'!I249+'STM Web Sales Summary'!I249</f>
        <v>0</v>
      </c>
      <c r="J249" s="91">
        <f>'Adroit Sales Summary'!J249+'Asst Agencies'!J249+'STM Web Sales Summary'!J249</f>
        <v>0</v>
      </c>
      <c r="K249" s="91">
        <f>'Adroit Sales Summary'!K249+'Asst Agencies'!K249+'STM Web Sales Summary'!K249</f>
        <v>0</v>
      </c>
      <c r="L249" s="91">
        <f>'Adroit Sales Summary'!L249+'Asst Agencies'!L249+'STM Web Sales Summary'!L249</f>
        <v>0</v>
      </c>
      <c r="M249" s="91">
        <f>'Adroit Sales Summary'!M249+'Asst Agencies'!M249+'STM Web Sales Summary'!M249</f>
        <v>0</v>
      </c>
      <c r="N249" s="91">
        <f>'Adroit Sales Summary'!N249+'Asst Agencies'!N249+'STM Web Sales Summary'!N249</f>
        <v>0</v>
      </c>
      <c r="O249" s="91">
        <f>'Adroit Sales Summary'!O249+'Asst Agencies'!O249+'STM Web Sales Summary'!O249</f>
        <v>0</v>
      </c>
      <c r="P249" s="91">
        <f>'Adroit Sales Summary'!P249+'Asst Agencies'!P249+'STM Web Sales Summary'!P249</f>
        <v>0</v>
      </c>
      <c r="Q249" s="91">
        <f>'Adroit Sales Summary'!Q249+'Asst Agencies'!Q249+'STM Web Sales Summary'!Q249</f>
        <v>0</v>
      </c>
      <c r="R249" s="91">
        <f>'Adroit Sales Summary'!R249+'Asst Agencies'!R249+'STM Web Sales Summary'!R249</f>
        <v>0</v>
      </c>
      <c r="S249" s="91">
        <f>'Adroit Sales Summary'!S249+'Asst Agencies'!S249+'STM Web Sales Summary'!S249</f>
        <v>0</v>
      </c>
      <c r="T249" s="91">
        <f>'Adroit Sales Summary'!T249+'Asst Agencies'!T249+'STM Web Sales Summary'!T249</f>
        <v>0</v>
      </c>
      <c r="U249" s="91">
        <f>'Adroit Sales Summary'!U249+'Asst Agencies'!U249+'STM Web Sales Summary'!U249</f>
        <v>0</v>
      </c>
      <c r="V249" s="91">
        <f>'Adroit Sales Summary'!V249+'Asst Agencies'!V249+'STM Web Sales Summary'!V249</f>
        <v>0</v>
      </c>
      <c r="W249" s="91">
        <f>'Adroit Sales Summary'!W249+'Asst Agencies'!W249+'STM Web Sales Summary'!W249</f>
        <v>0</v>
      </c>
      <c r="X249" s="91">
        <f>'Adroit Sales Summary'!X249+'Asst Agencies'!X249+'STM Web Sales Summary'!X249</f>
        <v>0</v>
      </c>
      <c r="Y249" s="91">
        <f>'Adroit Sales Summary'!Y249+'Asst Agencies'!Y249+'STM Web Sales Summary'!Y249</f>
        <v>0</v>
      </c>
      <c r="Z249" s="91">
        <f>'Adroit Sales Summary'!Z249+'Asst Agencies'!Z249+'STM Web Sales Summary'!Z249</f>
        <v>0</v>
      </c>
      <c r="AA249" s="91">
        <f>'Adroit Sales Summary'!AA249+'Asst Agencies'!AA249+'STM Web Sales Summary'!AA249</f>
        <v>0</v>
      </c>
      <c r="AB249" s="91">
        <f>'Adroit Sales Summary'!AB249+'Asst Agencies'!AB249+'STM Web Sales Summary'!AB249</f>
        <v>0</v>
      </c>
      <c r="AC249" s="91">
        <f>'Adroit Sales Summary'!AC249+'Asst Agencies'!AC249+'STM Web Sales Summary'!AC249</f>
        <v>0</v>
      </c>
      <c r="AD249" s="91">
        <f>'Adroit Sales Summary'!AD249+'Asst Agencies'!AD249+'STM Web Sales Summary'!AD249</f>
        <v>0</v>
      </c>
      <c r="AE249" s="91">
        <f>'Adroit Sales Summary'!AE249+'Asst Agencies'!AE249+'STM Web Sales Summary'!AE249</f>
        <v>0</v>
      </c>
      <c r="AF249" s="91">
        <f>'Adroit Sales Summary'!AF249+'Asst Agencies'!AF249+'STM Web Sales Summary'!AF249</f>
        <v>0</v>
      </c>
      <c r="AG249" s="91">
        <f>'Adroit Sales Summary'!AG249+'Asst Agencies'!AG249+'STM Web Sales Summary'!AG249</f>
        <v>0</v>
      </c>
      <c r="AH249" s="91">
        <f>'Adroit Sales Summary'!AH249+'Asst Agencies'!AH249+'STM Web Sales Summary'!AH249</f>
        <v>0</v>
      </c>
      <c r="AI249" s="91">
        <f>'Adroit Sales Summary'!AI249+'Asst Agencies'!AI249+'STM Web Sales Summary'!AI249</f>
        <v>0</v>
      </c>
      <c r="AJ249" s="91">
        <f>'Adroit Sales Summary'!AJ249+'Asst Agencies'!AJ249+'STM Web Sales Summary'!AJ249</f>
        <v>0</v>
      </c>
      <c r="AK249" s="91">
        <f>'Adroit Sales Summary'!AK249+'Asst Agencies'!AK249+'STM Web Sales Summary'!AK249</f>
        <v>0</v>
      </c>
      <c r="AL249" s="91">
        <f>'Adroit Sales Summary'!AL249+'Asst Agencies'!AL249+'STM Web Sales Summary'!AL249</f>
        <v>0</v>
      </c>
      <c r="AM249" s="91">
        <f>'Adroit Sales Summary'!AM249+'Asst Agencies'!AM249+'STM Web Sales Summary'!AM249</f>
        <v>0</v>
      </c>
      <c r="AN249" s="91">
        <f>'Adroit Sales Summary'!AN249+'Asst Agencies'!AN249+'STM Web Sales Summary'!AN249</f>
        <v>0</v>
      </c>
      <c r="AO249" s="91">
        <f>'Adroit Sales Summary'!AO249+'Asst Agencies'!AO249+'STM Web Sales Summary'!AO249</f>
        <v>0</v>
      </c>
      <c r="AP249" s="91">
        <f>'Adroit Sales Summary'!AP249+'Asst Agencies'!AP249+'STM Web Sales Summary'!AP249</f>
        <v>0</v>
      </c>
      <c r="AQ249" s="91">
        <f>'Adroit Sales Summary'!AQ249+'Asst Agencies'!AQ249+'STM Web Sales Summary'!AQ249</f>
        <v>0</v>
      </c>
      <c r="AR249" s="91">
        <f>'Adroit Sales Summary'!AR249+'Asst Agencies'!AR249+'STM Web Sales Summary'!AR249</f>
        <v>0</v>
      </c>
      <c r="AS249" s="91">
        <f>'Adroit Sales Summary'!AS249+'Asst Agencies'!AS249+'STM Web Sales Summary'!AS249</f>
        <v>0</v>
      </c>
      <c r="AT249" s="91">
        <f>'Adroit Sales Summary'!AT249+'Asst Agencies'!AT249+'STM Web Sales Summary'!AT249</f>
        <v>0</v>
      </c>
      <c r="AU249" s="91">
        <f>'Adroit Sales Summary'!AU249+'Asst Agencies'!AU249+'STM Web Sales Summary'!AU249</f>
        <v>0</v>
      </c>
      <c r="AV249" s="91">
        <f>'Adroit Sales Summary'!AV249+'Asst Agencies'!AV249+'STM Web Sales Summary'!AV249</f>
        <v>0</v>
      </c>
      <c r="AW249" s="91">
        <f>'Adroit Sales Summary'!AW249+'Asst Agencies'!AW249+'STM Web Sales Summary'!AW249</f>
        <v>0</v>
      </c>
      <c r="AX249" s="91">
        <f>'Adroit Sales Summary'!AX249+'Asst Agencies'!AX249+'STM Web Sales Summary'!AX249</f>
        <v>0</v>
      </c>
      <c r="AY249" s="91">
        <f>'Adroit Sales Summary'!AY249+'Asst Agencies'!AY249+'STM Web Sales Summary'!AY249</f>
        <v>0</v>
      </c>
      <c r="AZ249" s="91">
        <f>'Adroit Sales Summary'!AZ249+'Asst Agencies'!AZ249+'STM Web Sales Summary'!AZ249</f>
        <v>0</v>
      </c>
      <c r="BA249" s="14">
        <f>'Adroit Sales Summary'!BA249+'Asst Agencies'!BA249+'STM Web Sales Summary'!BA249</f>
        <v>0</v>
      </c>
      <c r="BC249" s="91">
        <f>'Adroit Sales Summary'!BB249+'Asst Agencies'!BB249+'Asst Agencies'!BJ249+'Asst Agencies'!BR249+'Asst Agencies'!BZ249+'Asst Agencies'!CH249+'Asst Agencies'!CP249+'STM Web Sales Summary'!BC249</f>
        <v>0</v>
      </c>
      <c r="BD249" s="91">
        <f>'Adroit Sales Summary'!BC249+'Asst Agencies'!BC249+'Asst Agencies'!BK249+'Asst Agencies'!BS249+'Asst Agencies'!CA249+'Asst Agencies'!CI249+'Asst Agencies'!CQ249+'STM Web Sales Summary'!BD249</f>
        <v>0</v>
      </c>
      <c r="BE249" s="91">
        <f>'Adroit Sales Summary'!BD249+'Asst Agencies'!BD249+'Asst Agencies'!BL249+'Asst Agencies'!BT249+'Asst Agencies'!CB249+'Asst Agencies'!CJ249+'Asst Agencies'!CR249+'STM Web Sales Summary'!BE249</f>
        <v>0</v>
      </c>
      <c r="BF249" s="91">
        <f>'Adroit Sales Summary'!BE249+'Asst Agencies'!BE249+'Asst Agencies'!BM249+'Asst Agencies'!BU249+'Asst Agencies'!CC249+'Asst Agencies'!CK249+'Asst Agencies'!CS249+'STM Web Sales Summary'!BF249</f>
        <v>0</v>
      </c>
      <c r="BG249" s="60">
        <f>'Adroit Sales Summary'!BF249+'Asst Agencies'!BF249+'Asst Agencies'!BN249+'Asst Agencies'!BV249+'Asst Agencies'!CD249+'Asst Agencies'!CL249+'Asst Agencies'!CT249+'STM Web Sales Summary'!BG249</f>
        <v>0</v>
      </c>
      <c r="BH249" s="29">
        <f>'Adroit Sales Summary'!BG249+'Asst Agencies'!BG249+'Asst Agencies'!BO249+'Asst Agencies'!BW249+'Asst Agencies'!CE249+'Asst Agencies'!CM249+'Asst Agencies'!CU249+'STM Web Sales Summary'!BH249</f>
        <v>0</v>
      </c>
      <c r="BI249" s="29">
        <f>'Adroit Sales Summary'!BH249+'Asst Agencies'!BH249+'Asst Agencies'!BP249+'Asst Agencies'!BX249+'Asst Agencies'!CF249+'Asst Agencies'!CN249+'Asst Agencies'!CV249+'STM Web Sales Summary'!BI249</f>
        <v>0</v>
      </c>
      <c r="BJ249" s="57">
        <f>'Adroit Sales Summary'!BI249+'Asst Agencies'!BI249+'Asst Agencies'!BQ249+'Asst Agencies'!BY249+'Asst Agencies'!CG249+'Asst Agencies'!CO249+'Asst Agencies'!CW249+'STM Web Sales Summary'!BJ249</f>
        <v>0</v>
      </c>
      <c r="BK249" s="14">
        <f t="shared" si="7"/>
        <v>0</v>
      </c>
      <c r="BL249" s="91">
        <f>'Adroit Sales Summary'!BK249</f>
        <v>0</v>
      </c>
      <c r="BM249" s="91">
        <f t="shared" si="8"/>
        <v>0</v>
      </c>
    </row>
    <row r="250" spans="1:65" x14ac:dyDescent="0.45">
      <c r="A250" s="2">
        <v>42945</v>
      </c>
      <c r="B250" s="91">
        <f>'Adroit Sales Summary'!B250+'Asst Agencies'!B250+'STM Web Sales Summary'!B250</f>
        <v>0</v>
      </c>
      <c r="C250" s="91">
        <f>'Adroit Sales Summary'!C250+'Asst Agencies'!C250+'STM Web Sales Summary'!C250</f>
        <v>0</v>
      </c>
      <c r="D250" s="91">
        <f>'Adroit Sales Summary'!D250+'Asst Agencies'!D250+'STM Web Sales Summary'!D250</f>
        <v>0</v>
      </c>
      <c r="E250" s="91">
        <f>'Adroit Sales Summary'!E250+'Asst Agencies'!E250+'STM Web Sales Summary'!E250</f>
        <v>0</v>
      </c>
      <c r="F250" s="91">
        <f>'Adroit Sales Summary'!F250+'Asst Agencies'!F250+'STM Web Sales Summary'!F250</f>
        <v>0</v>
      </c>
      <c r="G250" s="91">
        <f>'Adroit Sales Summary'!G250+'Asst Agencies'!G250+'STM Web Sales Summary'!G250</f>
        <v>0</v>
      </c>
      <c r="H250" s="91">
        <f>'Adroit Sales Summary'!H250+'Asst Agencies'!H250+'STM Web Sales Summary'!H250</f>
        <v>0</v>
      </c>
      <c r="I250" s="91">
        <f>'Adroit Sales Summary'!I250+'Asst Agencies'!I250+'STM Web Sales Summary'!I250</f>
        <v>0</v>
      </c>
      <c r="J250" s="91">
        <f>'Adroit Sales Summary'!J250+'Asst Agencies'!J250+'STM Web Sales Summary'!J250</f>
        <v>0</v>
      </c>
      <c r="K250" s="91">
        <f>'Adroit Sales Summary'!K250+'Asst Agencies'!K250+'STM Web Sales Summary'!K250</f>
        <v>0</v>
      </c>
      <c r="L250" s="91">
        <f>'Adroit Sales Summary'!L250+'Asst Agencies'!L250+'STM Web Sales Summary'!L250</f>
        <v>0</v>
      </c>
      <c r="M250" s="91">
        <f>'Adroit Sales Summary'!M250+'Asst Agencies'!M250+'STM Web Sales Summary'!M250</f>
        <v>0</v>
      </c>
      <c r="N250" s="91">
        <f>'Adroit Sales Summary'!N250+'Asst Agencies'!N250+'STM Web Sales Summary'!N250</f>
        <v>0</v>
      </c>
      <c r="O250" s="91">
        <f>'Adroit Sales Summary'!O250+'Asst Agencies'!O250+'STM Web Sales Summary'!O250</f>
        <v>0</v>
      </c>
      <c r="P250" s="91">
        <f>'Adroit Sales Summary'!P250+'Asst Agencies'!P250+'STM Web Sales Summary'!P250</f>
        <v>0</v>
      </c>
      <c r="Q250" s="91">
        <f>'Adroit Sales Summary'!Q250+'Asst Agencies'!Q250+'STM Web Sales Summary'!Q250</f>
        <v>0</v>
      </c>
      <c r="R250" s="91">
        <f>'Adroit Sales Summary'!R250+'Asst Agencies'!R250+'STM Web Sales Summary'!R250</f>
        <v>0</v>
      </c>
      <c r="S250" s="91">
        <f>'Adroit Sales Summary'!S250+'Asst Agencies'!S250+'STM Web Sales Summary'!S250</f>
        <v>0</v>
      </c>
      <c r="T250" s="91">
        <f>'Adroit Sales Summary'!T250+'Asst Agencies'!T250+'STM Web Sales Summary'!T250</f>
        <v>0</v>
      </c>
      <c r="U250" s="91">
        <f>'Adroit Sales Summary'!U250+'Asst Agencies'!U250+'STM Web Sales Summary'!U250</f>
        <v>0</v>
      </c>
      <c r="V250" s="91">
        <f>'Adroit Sales Summary'!V250+'Asst Agencies'!V250+'STM Web Sales Summary'!V250</f>
        <v>0</v>
      </c>
      <c r="W250" s="91">
        <f>'Adroit Sales Summary'!W250+'Asst Agencies'!W250+'STM Web Sales Summary'!W250</f>
        <v>0</v>
      </c>
      <c r="X250" s="91">
        <f>'Adroit Sales Summary'!X250+'Asst Agencies'!X250+'STM Web Sales Summary'!X250</f>
        <v>0</v>
      </c>
      <c r="Y250" s="91">
        <f>'Adroit Sales Summary'!Y250+'Asst Agencies'!Y250+'STM Web Sales Summary'!Y250</f>
        <v>0</v>
      </c>
      <c r="Z250" s="91">
        <f>'Adroit Sales Summary'!Z250+'Asst Agencies'!Z250+'STM Web Sales Summary'!Z250</f>
        <v>0</v>
      </c>
      <c r="AA250" s="91">
        <f>'Adroit Sales Summary'!AA250+'Asst Agencies'!AA250+'STM Web Sales Summary'!AA250</f>
        <v>0</v>
      </c>
      <c r="AB250" s="91">
        <f>'Adroit Sales Summary'!AB250+'Asst Agencies'!AB250+'STM Web Sales Summary'!AB250</f>
        <v>0</v>
      </c>
      <c r="AC250" s="91">
        <f>'Adroit Sales Summary'!AC250+'Asst Agencies'!AC250+'STM Web Sales Summary'!AC250</f>
        <v>0</v>
      </c>
      <c r="AD250" s="91">
        <f>'Adroit Sales Summary'!AD250+'Asst Agencies'!AD250+'STM Web Sales Summary'!AD250</f>
        <v>0</v>
      </c>
      <c r="AE250" s="91">
        <f>'Adroit Sales Summary'!AE250+'Asst Agencies'!AE250+'STM Web Sales Summary'!AE250</f>
        <v>0</v>
      </c>
      <c r="AF250" s="91">
        <f>'Adroit Sales Summary'!AF250+'Asst Agencies'!AF250+'STM Web Sales Summary'!AF250</f>
        <v>0</v>
      </c>
      <c r="AG250" s="91">
        <f>'Adroit Sales Summary'!AG250+'Asst Agencies'!AG250+'STM Web Sales Summary'!AG250</f>
        <v>0</v>
      </c>
      <c r="AH250" s="91">
        <f>'Adroit Sales Summary'!AH250+'Asst Agencies'!AH250+'STM Web Sales Summary'!AH250</f>
        <v>0</v>
      </c>
      <c r="AI250" s="91">
        <f>'Adroit Sales Summary'!AI250+'Asst Agencies'!AI250+'STM Web Sales Summary'!AI250</f>
        <v>0</v>
      </c>
      <c r="AJ250" s="91">
        <f>'Adroit Sales Summary'!AJ250+'Asst Agencies'!AJ250+'STM Web Sales Summary'!AJ250</f>
        <v>0</v>
      </c>
      <c r="AK250" s="91">
        <f>'Adroit Sales Summary'!AK250+'Asst Agencies'!AK250+'STM Web Sales Summary'!AK250</f>
        <v>0</v>
      </c>
      <c r="AL250" s="91">
        <f>'Adroit Sales Summary'!AL250+'Asst Agencies'!AL250+'STM Web Sales Summary'!AL250</f>
        <v>0</v>
      </c>
      <c r="AM250" s="91">
        <f>'Adroit Sales Summary'!AM250+'Asst Agencies'!AM250+'STM Web Sales Summary'!AM250</f>
        <v>0</v>
      </c>
      <c r="AN250" s="91">
        <f>'Adroit Sales Summary'!AN250+'Asst Agencies'!AN250+'STM Web Sales Summary'!AN250</f>
        <v>0</v>
      </c>
      <c r="AO250" s="91">
        <f>'Adroit Sales Summary'!AO250+'Asst Agencies'!AO250+'STM Web Sales Summary'!AO250</f>
        <v>0</v>
      </c>
      <c r="AP250" s="91">
        <f>'Adroit Sales Summary'!AP250+'Asst Agencies'!AP250+'STM Web Sales Summary'!AP250</f>
        <v>0</v>
      </c>
      <c r="AQ250" s="91">
        <f>'Adroit Sales Summary'!AQ250+'Asst Agencies'!AQ250+'STM Web Sales Summary'!AQ250</f>
        <v>0</v>
      </c>
      <c r="AR250" s="91">
        <f>'Adroit Sales Summary'!AR250+'Asst Agencies'!AR250+'STM Web Sales Summary'!AR250</f>
        <v>0</v>
      </c>
      <c r="AS250" s="91">
        <f>'Adroit Sales Summary'!AS250+'Asst Agencies'!AS250+'STM Web Sales Summary'!AS250</f>
        <v>0</v>
      </c>
      <c r="AT250" s="91">
        <f>'Adroit Sales Summary'!AT250+'Asst Agencies'!AT250+'STM Web Sales Summary'!AT250</f>
        <v>0</v>
      </c>
      <c r="AU250" s="91">
        <f>'Adroit Sales Summary'!AU250+'Asst Agencies'!AU250+'STM Web Sales Summary'!AU250</f>
        <v>0</v>
      </c>
      <c r="AV250" s="91">
        <f>'Adroit Sales Summary'!AV250+'Asst Agencies'!AV250+'STM Web Sales Summary'!AV250</f>
        <v>0</v>
      </c>
      <c r="AW250" s="91">
        <f>'Adroit Sales Summary'!AW250+'Asst Agencies'!AW250+'STM Web Sales Summary'!AW250</f>
        <v>0</v>
      </c>
      <c r="AX250" s="91">
        <f>'Adroit Sales Summary'!AX250+'Asst Agencies'!AX250+'STM Web Sales Summary'!AX250</f>
        <v>0</v>
      </c>
      <c r="AY250" s="91">
        <f>'Adroit Sales Summary'!AY250+'Asst Agencies'!AY250+'STM Web Sales Summary'!AY250</f>
        <v>0</v>
      </c>
      <c r="AZ250" s="91">
        <f>'Adroit Sales Summary'!AZ250+'Asst Agencies'!AZ250+'STM Web Sales Summary'!AZ250</f>
        <v>0</v>
      </c>
      <c r="BA250" s="14">
        <f>'Adroit Sales Summary'!BA250+'Asst Agencies'!BA250+'STM Web Sales Summary'!BA250</f>
        <v>0</v>
      </c>
      <c r="BC250" s="91">
        <f>'Adroit Sales Summary'!BB250+'Asst Agencies'!BB250+'Asst Agencies'!BJ250+'Asst Agencies'!BR250+'Asst Agencies'!BZ250+'Asst Agencies'!CH250+'Asst Agencies'!CP250+'STM Web Sales Summary'!BC250</f>
        <v>0</v>
      </c>
      <c r="BD250" s="91">
        <f>'Adroit Sales Summary'!BC250+'Asst Agencies'!BC250+'Asst Agencies'!BK250+'Asst Agencies'!BS250+'Asst Agencies'!CA250+'Asst Agencies'!CI250+'Asst Agencies'!CQ250+'STM Web Sales Summary'!BD250</f>
        <v>0</v>
      </c>
      <c r="BE250" s="91">
        <f>'Adroit Sales Summary'!BD250+'Asst Agencies'!BD250+'Asst Agencies'!BL250+'Asst Agencies'!BT250+'Asst Agencies'!CB250+'Asst Agencies'!CJ250+'Asst Agencies'!CR250+'STM Web Sales Summary'!BE250</f>
        <v>0</v>
      </c>
      <c r="BF250" s="91">
        <f>'Adroit Sales Summary'!BE250+'Asst Agencies'!BE250+'Asst Agencies'!BM250+'Asst Agencies'!BU250+'Asst Agencies'!CC250+'Asst Agencies'!CK250+'Asst Agencies'!CS250+'STM Web Sales Summary'!BF250</f>
        <v>0</v>
      </c>
      <c r="BG250" s="60">
        <f>'Adroit Sales Summary'!BF250+'Asst Agencies'!BF250+'Asst Agencies'!BN250+'Asst Agencies'!BV250+'Asst Agencies'!CD250+'Asst Agencies'!CL250+'Asst Agencies'!CT250+'STM Web Sales Summary'!BG250</f>
        <v>0</v>
      </c>
      <c r="BH250" s="29">
        <f>'Adroit Sales Summary'!BG250+'Asst Agencies'!BG250+'Asst Agencies'!BO250+'Asst Agencies'!BW250+'Asst Agencies'!CE250+'Asst Agencies'!CM250+'Asst Agencies'!CU250+'STM Web Sales Summary'!BH250</f>
        <v>0</v>
      </c>
      <c r="BI250" s="29">
        <f>'Adroit Sales Summary'!BH250+'Asst Agencies'!BH250+'Asst Agencies'!BP250+'Asst Agencies'!BX250+'Asst Agencies'!CF250+'Asst Agencies'!CN250+'Asst Agencies'!CV250+'STM Web Sales Summary'!BI250</f>
        <v>0</v>
      </c>
      <c r="BJ250" s="57">
        <f>'Adroit Sales Summary'!BI250+'Asst Agencies'!BI250+'Asst Agencies'!BQ250+'Asst Agencies'!BY250+'Asst Agencies'!CG250+'Asst Agencies'!CO250+'Asst Agencies'!CW250+'STM Web Sales Summary'!BJ250</f>
        <v>0</v>
      </c>
      <c r="BK250" s="14">
        <f t="shared" si="7"/>
        <v>0</v>
      </c>
      <c r="BL250" s="91">
        <f>'Adroit Sales Summary'!BK250</f>
        <v>0</v>
      </c>
      <c r="BM250" s="91">
        <f t="shared" si="8"/>
        <v>0</v>
      </c>
    </row>
    <row r="251" spans="1:65" s="18" customFormat="1" x14ac:dyDescent="0.45">
      <c r="A251" s="3" t="s">
        <v>58</v>
      </c>
      <c r="B251" s="18">
        <f>'Adroit Sales Summary'!B251+'Asst Agencies'!B251+'STM Web Sales Summary'!B251</f>
        <v>0</v>
      </c>
      <c r="C251" s="18">
        <f>'Adroit Sales Summary'!C251+'Asst Agencies'!C251+'STM Web Sales Summary'!C251</f>
        <v>0</v>
      </c>
      <c r="D251" s="18">
        <f>'Adroit Sales Summary'!D251+'Asst Agencies'!D251+'STM Web Sales Summary'!D251</f>
        <v>0</v>
      </c>
      <c r="E251" s="18">
        <f>'Adroit Sales Summary'!E251+'Asst Agencies'!E251+'STM Web Sales Summary'!E251</f>
        <v>0</v>
      </c>
      <c r="F251" s="18">
        <f>'Adroit Sales Summary'!F251+'Asst Agencies'!F251+'STM Web Sales Summary'!F251</f>
        <v>0</v>
      </c>
      <c r="G251" s="18">
        <f>'Adroit Sales Summary'!G251+'Asst Agencies'!G251+'STM Web Sales Summary'!G251</f>
        <v>0</v>
      </c>
      <c r="H251" s="18">
        <f>'Adroit Sales Summary'!H251+'Asst Agencies'!H251+'STM Web Sales Summary'!H251</f>
        <v>0</v>
      </c>
      <c r="I251" s="18">
        <f>'Adroit Sales Summary'!I251+'Asst Agencies'!I251+'STM Web Sales Summary'!I251</f>
        <v>0</v>
      </c>
      <c r="J251" s="18">
        <f>'Adroit Sales Summary'!J251+'Asst Agencies'!J251+'STM Web Sales Summary'!J251</f>
        <v>0</v>
      </c>
      <c r="K251" s="18">
        <f>'Adroit Sales Summary'!K251+'Asst Agencies'!K251+'STM Web Sales Summary'!K251</f>
        <v>0</v>
      </c>
      <c r="L251" s="18">
        <f>'Adroit Sales Summary'!L251+'Asst Agencies'!L251+'STM Web Sales Summary'!L251</f>
        <v>0</v>
      </c>
      <c r="M251" s="18">
        <f>'Adroit Sales Summary'!M251+'Asst Agencies'!M251+'STM Web Sales Summary'!M251</f>
        <v>0</v>
      </c>
      <c r="N251" s="18">
        <f>'Adroit Sales Summary'!N251+'Asst Agencies'!N251+'STM Web Sales Summary'!N251</f>
        <v>0</v>
      </c>
      <c r="O251" s="18">
        <f>'Adroit Sales Summary'!O251+'Asst Agencies'!O251+'STM Web Sales Summary'!O251</f>
        <v>0</v>
      </c>
      <c r="P251" s="18">
        <f>'Adroit Sales Summary'!P251+'Asst Agencies'!P251+'STM Web Sales Summary'!P251</f>
        <v>0</v>
      </c>
      <c r="Q251" s="18">
        <f>'Adroit Sales Summary'!Q251+'Asst Agencies'!Q251+'STM Web Sales Summary'!Q251</f>
        <v>0</v>
      </c>
      <c r="R251" s="18">
        <f>'Adroit Sales Summary'!R251+'Asst Agencies'!R251+'STM Web Sales Summary'!R251</f>
        <v>0</v>
      </c>
      <c r="S251" s="18">
        <f>'Adroit Sales Summary'!S251+'Asst Agencies'!S251+'STM Web Sales Summary'!S251</f>
        <v>0</v>
      </c>
      <c r="T251" s="18">
        <f>'Adroit Sales Summary'!T251+'Asst Agencies'!T251+'STM Web Sales Summary'!T251</f>
        <v>0</v>
      </c>
      <c r="U251" s="18">
        <f>'Adroit Sales Summary'!U251+'Asst Agencies'!U251+'STM Web Sales Summary'!U251</f>
        <v>0</v>
      </c>
      <c r="V251" s="18">
        <f>'Adroit Sales Summary'!V251+'Asst Agencies'!V251+'STM Web Sales Summary'!V251</f>
        <v>0</v>
      </c>
      <c r="W251" s="18">
        <f>'Adroit Sales Summary'!W251+'Asst Agencies'!W251+'STM Web Sales Summary'!W251</f>
        <v>0</v>
      </c>
      <c r="X251" s="18">
        <f>'Adroit Sales Summary'!X251+'Asst Agencies'!X251+'STM Web Sales Summary'!X251</f>
        <v>0</v>
      </c>
      <c r="Y251" s="18">
        <f>'Adroit Sales Summary'!Y251+'Asst Agencies'!Y251+'STM Web Sales Summary'!Y251</f>
        <v>0</v>
      </c>
      <c r="Z251" s="18">
        <f>'Adroit Sales Summary'!Z251+'Asst Agencies'!Z251+'STM Web Sales Summary'!Z251</f>
        <v>0</v>
      </c>
      <c r="AA251" s="18">
        <f>'Adroit Sales Summary'!AA251+'Asst Agencies'!AA251+'STM Web Sales Summary'!AA251</f>
        <v>0</v>
      </c>
      <c r="AB251" s="18">
        <f>'Adroit Sales Summary'!AB251+'Asst Agencies'!AB251+'STM Web Sales Summary'!AB251</f>
        <v>0</v>
      </c>
      <c r="AC251" s="18">
        <f>'Adroit Sales Summary'!AC251+'Asst Agencies'!AC251+'STM Web Sales Summary'!AC251</f>
        <v>0</v>
      </c>
      <c r="AD251" s="18">
        <f>'Adroit Sales Summary'!AD251+'Asst Agencies'!AD251+'STM Web Sales Summary'!AD251</f>
        <v>0</v>
      </c>
      <c r="AE251" s="18">
        <f>'Adroit Sales Summary'!AE251+'Asst Agencies'!AE251+'STM Web Sales Summary'!AE251</f>
        <v>0</v>
      </c>
      <c r="AF251" s="18">
        <f>'Adroit Sales Summary'!AF251+'Asst Agencies'!AF251+'STM Web Sales Summary'!AF251</f>
        <v>0</v>
      </c>
      <c r="AG251" s="18">
        <f>'Adroit Sales Summary'!AG251+'Asst Agencies'!AG251+'STM Web Sales Summary'!AG251</f>
        <v>0</v>
      </c>
      <c r="AH251" s="18">
        <f>'Adroit Sales Summary'!AH251+'Asst Agencies'!AH251+'STM Web Sales Summary'!AH251</f>
        <v>0</v>
      </c>
      <c r="AI251" s="18">
        <f>'Adroit Sales Summary'!AI251+'Asst Agencies'!AI251+'STM Web Sales Summary'!AI251</f>
        <v>0</v>
      </c>
      <c r="AJ251" s="18">
        <f>'Adroit Sales Summary'!AJ251+'Asst Agencies'!AJ251+'STM Web Sales Summary'!AJ251</f>
        <v>0</v>
      </c>
      <c r="AK251" s="18">
        <f>'Adroit Sales Summary'!AK251+'Asst Agencies'!AK251+'STM Web Sales Summary'!AK251</f>
        <v>0</v>
      </c>
      <c r="AL251" s="18">
        <f>'Adroit Sales Summary'!AL251+'Asst Agencies'!AL251+'STM Web Sales Summary'!AL251</f>
        <v>0</v>
      </c>
      <c r="AM251" s="18">
        <f>'Adroit Sales Summary'!AM251+'Asst Agencies'!AM251+'STM Web Sales Summary'!AM251</f>
        <v>0</v>
      </c>
      <c r="AN251" s="18">
        <f>'Adroit Sales Summary'!AN251+'Asst Agencies'!AN251+'STM Web Sales Summary'!AN251</f>
        <v>0</v>
      </c>
      <c r="AO251" s="18">
        <f>'Adroit Sales Summary'!AO251+'Asst Agencies'!AO251+'STM Web Sales Summary'!AO251</f>
        <v>0</v>
      </c>
      <c r="AP251" s="18">
        <f>'Adroit Sales Summary'!AP251+'Asst Agencies'!AP251+'STM Web Sales Summary'!AP251</f>
        <v>0</v>
      </c>
      <c r="AQ251" s="18">
        <f>'Adroit Sales Summary'!AQ251+'Asst Agencies'!AQ251+'STM Web Sales Summary'!AQ251</f>
        <v>0</v>
      </c>
      <c r="AR251" s="18">
        <f>'Adroit Sales Summary'!AR251+'Asst Agencies'!AR251+'STM Web Sales Summary'!AR251</f>
        <v>0</v>
      </c>
      <c r="AS251" s="18">
        <f>'Adroit Sales Summary'!AS251+'Asst Agencies'!AS251+'STM Web Sales Summary'!AS251</f>
        <v>0</v>
      </c>
      <c r="AT251" s="18">
        <f>'Adroit Sales Summary'!AT251+'Asst Agencies'!AT251+'STM Web Sales Summary'!AT251</f>
        <v>0</v>
      </c>
      <c r="AU251" s="18">
        <f>'Adroit Sales Summary'!AU251+'Asst Agencies'!AU251+'STM Web Sales Summary'!AU251</f>
        <v>0</v>
      </c>
      <c r="AV251" s="18">
        <f>'Adroit Sales Summary'!AV251+'Asst Agencies'!AV251+'STM Web Sales Summary'!AV251</f>
        <v>0</v>
      </c>
      <c r="AW251" s="18">
        <f>'Adroit Sales Summary'!AW251+'Asst Agencies'!AW251+'STM Web Sales Summary'!AW251</f>
        <v>0</v>
      </c>
      <c r="AX251" s="18">
        <f>'Adroit Sales Summary'!AX251+'Asst Agencies'!AX251+'STM Web Sales Summary'!AX251</f>
        <v>0</v>
      </c>
      <c r="AY251" s="18">
        <f>'Adroit Sales Summary'!AY251+'Asst Agencies'!AY251+'STM Web Sales Summary'!AY251</f>
        <v>0</v>
      </c>
      <c r="AZ251" s="18">
        <f>'Adroit Sales Summary'!AZ251+'Asst Agencies'!AZ251+'STM Web Sales Summary'!AZ251</f>
        <v>0</v>
      </c>
      <c r="BA251" s="18">
        <f>'Adroit Sales Summary'!BA251+'Asst Agencies'!BA251+'STM Web Sales Summary'!BA251</f>
        <v>0</v>
      </c>
      <c r="BC251" s="18">
        <f>'Adroit Sales Summary'!BB251+'Asst Agencies'!BB251+'Asst Agencies'!BJ251+'Asst Agencies'!BR251+'Asst Agencies'!BZ251+'Asst Agencies'!CH251+'Asst Agencies'!CP251+'STM Web Sales Summary'!BC251</f>
        <v>0</v>
      </c>
      <c r="BD251" s="18">
        <f>'Adroit Sales Summary'!BC251+'Asst Agencies'!BC251+'Asst Agencies'!BK251+'Asst Agencies'!BS251+'Asst Agencies'!CA251+'Asst Agencies'!CI251+'Asst Agencies'!CQ251+'STM Web Sales Summary'!BD251</f>
        <v>0</v>
      </c>
      <c r="BE251" s="18">
        <f>'Adroit Sales Summary'!BD251+'Asst Agencies'!BD251+'Asst Agencies'!BL251+'Asst Agencies'!BT251+'Asst Agencies'!CB251+'Asst Agencies'!CJ251+'Asst Agencies'!CR251+'STM Web Sales Summary'!BE251</f>
        <v>0</v>
      </c>
      <c r="BF251" s="18">
        <f>'Adroit Sales Summary'!BE251+'Asst Agencies'!BE251+'Asst Agencies'!BM251+'Asst Agencies'!BU251+'Asst Agencies'!CC251+'Asst Agencies'!CK251+'Asst Agencies'!CS251+'STM Web Sales Summary'!BF251</f>
        <v>0</v>
      </c>
      <c r="BG251" s="61">
        <f>'Adroit Sales Summary'!BF251+'Asst Agencies'!BF251+'Asst Agencies'!BN251+'Asst Agencies'!BV251+'Asst Agencies'!CD251+'Asst Agencies'!CL251+'Asst Agencies'!CT251+'STM Web Sales Summary'!BG251</f>
        <v>0</v>
      </c>
      <c r="BH251" s="32">
        <f>'Adroit Sales Summary'!BG251+'Asst Agencies'!BG251+'Asst Agencies'!BO251+'Asst Agencies'!BW251+'Asst Agencies'!CE251+'Asst Agencies'!CM251+'Asst Agencies'!CU251+'STM Web Sales Summary'!BH251</f>
        <v>0</v>
      </c>
      <c r="BI251" s="32">
        <f>'Adroit Sales Summary'!BH251+'Asst Agencies'!BH251+'Asst Agencies'!BP251+'Asst Agencies'!BX251+'Asst Agencies'!CF251+'Asst Agencies'!CN251+'Asst Agencies'!CV251+'STM Web Sales Summary'!BI251</f>
        <v>0</v>
      </c>
      <c r="BJ251" s="58">
        <f>'Adroit Sales Summary'!BI251+'Asst Agencies'!BI251+'Asst Agencies'!BQ251+'Asst Agencies'!BY251+'Asst Agencies'!CG251+'Asst Agencies'!CO251+'Asst Agencies'!CW251+'STM Web Sales Summary'!BJ251</f>
        <v>0</v>
      </c>
      <c r="BK251" s="18">
        <f t="shared" si="7"/>
        <v>0</v>
      </c>
      <c r="BL251" s="18">
        <f>'Adroit Sales Summary'!BK251</f>
        <v>0</v>
      </c>
      <c r="BM251" s="18">
        <f t="shared" si="8"/>
        <v>0</v>
      </c>
    </row>
    <row r="252" spans="1:65" x14ac:dyDescent="0.45">
      <c r="A252" s="2">
        <v>42946</v>
      </c>
      <c r="B252" s="91">
        <f>'Adroit Sales Summary'!B252+'Asst Agencies'!B252+'STM Web Sales Summary'!B252</f>
        <v>0</v>
      </c>
      <c r="C252" s="91">
        <f>'Adroit Sales Summary'!C252+'Asst Agencies'!C252+'STM Web Sales Summary'!C252</f>
        <v>0</v>
      </c>
      <c r="D252" s="91">
        <f>'Adroit Sales Summary'!D252+'Asst Agencies'!D252+'STM Web Sales Summary'!D252</f>
        <v>0</v>
      </c>
      <c r="E252" s="91">
        <f>'Adroit Sales Summary'!E252+'Asst Agencies'!E252+'STM Web Sales Summary'!E252</f>
        <v>0</v>
      </c>
      <c r="F252" s="91">
        <f>'Adroit Sales Summary'!F252+'Asst Agencies'!F252+'STM Web Sales Summary'!F252</f>
        <v>0</v>
      </c>
      <c r="G252" s="91">
        <f>'Adroit Sales Summary'!G252+'Asst Agencies'!G252+'STM Web Sales Summary'!G252</f>
        <v>0</v>
      </c>
      <c r="H252" s="91">
        <f>'Adroit Sales Summary'!H252+'Asst Agencies'!H252+'STM Web Sales Summary'!H252</f>
        <v>0</v>
      </c>
      <c r="I252" s="91">
        <f>'Adroit Sales Summary'!I252+'Asst Agencies'!I252+'STM Web Sales Summary'!I252</f>
        <v>0</v>
      </c>
      <c r="J252" s="91">
        <f>'Adroit Sales Summary'!J252+'Asst Agencies'!J252+'STM Web Sales Summary'!J252</f>
        <v>0</v>
      </c>
      <c r="K252" s="91">
        <f>'Adroit Sales Summary'!K252+'Asst Agencies'!K252+'STM Web Sales Summary'!K252</f>
        <v>0</v>
      </c>
      <c r="L252" s="91">
        <f>'Adroit Sales Summary'!L252+'Asst Agencies'!L252+'STM Web Sales Summary'!L252</f>
        <v>0</v>
      </c>
      <c r="M252" s="91">
        <f>'Adroit Sales Summary'!M252+'Asst Agencies'!M252+'STM Web Sales Summary'!M252</f>
        <v>0</v>
      </c>
      <c r="N252" s="91">
        <f>'Adroit Sales Summary'!N252+'Asst Agencies'!N252+'STM Web Sales Summary'!N252</f>
        <v>0</v>
      </c>
      <c r="O252" s="91">
        <f>'Adroit Sales Summary'!O252+'Asst Agencies'!O252+'STM Web Sales Summary'!O252</f>
        <v>0</v>
      </c>
      <c r="P252" s="91">
        <f>'Adroit Sales Summary'!P252+'Asst Agencies'!P252+'STM Web Sales Summary'!P252</f>
        <v>0</v>
      </c>
      <c r="Q252" s="91">
        <f>'Adroit Sales Summary'!Q252+'Asst Agencies'!Q252+'STM Web Sales Summary'!Q252</f>
        <v>0</v>
      </c>
      <c r="R252" s="91">
        <f>'Adroit Sales Summary'!R252+'Asst Agencies'!R252+'STM Web Sales Summary'!R252</f>
        <v>0</v>
      </c>
      <c r="S252" s="91">
        <f>'Adroit Sales Summary'!S252+'Asst Agencies'!S252+'STM Web Sales Summary'!S252</f>
        <v>0</v>
      </c>
      <c r="T252" s="91">
        <f>'Adroit Sales Summary'!T252+'Asst Agencies'!T252+'STM Web Sales Summary'!T252</f>
        <v>0</v>
      </c>
      <c r="U252" s="91">
        <f>'Adroit Sales Summary'!U252+'Asst Agencies'!U252+'STM Web Sales Summary'!U252</f>
        <v>0</v>
      </c>
      <c r="V252" s="91">
        <f>'Adroit Sales Summary'!V252+'Asst Agencies'!V252+'STM Web Sales Summary'!V252</f>
        <v>0</v>
      </c>
      <c r="W252" s="91">
        <f>'Adroit Sales Summary'!W252+'Asst Agencies'!W252+'STM Web Sales Summary'!W252</f>
        <v>0</v>
      </c>
      <c r="X252" s="91">
        <f>'Adroit Sales Summary'!X252+'Asst Agencies'!X252+'STM Web Sales Summary'!X252</f>
        <v>0</v>
      </c>
      <c r="Y252" s="91">
        <f>'Adroit Sales Summary'!Y252+'Asst Agencies'!Y252+'STM Web Sales Summary'!Y252</f>
        <v>0</v>
      </c>
      <c r="Z252" s="91">
        <f>'Adroit Sales Summary'!Z252+'Asst Agencies'!Z252+'STM Web Sales Summary'!Z252</f>
        <v>0</v>
      </c>
      <c r="AA252" s="91">
        <f>'Adroit Sales Summary'!AA252+'Asst Agencies'!AA252+'STM Web Sales Summary'!AA252</f>
        <v>0</v>
      </c>
      <c r="AB252" s="91">
        <f>'Adroit Sales Summary'!AB252+'Asst Agencies'!AB252+'STM Web Sales Summary'!AB252</f>
        <v>0</v>
      </c>
      <c r="AC252" s="91">
        <f>'Adroit Sales Summary'!AC252+'Asst Agencies'!AC252+'STM Web Sales Summary'!AC252</f>
        <v>0</v>
      </c>
      <c r="AD252" s="91">
        <f>'Adroit Sales Summary'!AD252+'Asst Agencies'!AD252+'STM Web Sales Summary'!AD252</f>
        <v>0</v>
      </c>
      <c r="AE252" s="91">
        <f>'Adroit Sales Summary'!AE252+'Asst Agencies'!AE252+'STM Web Sales Summary'!AE252</f>
        <v>0</v>
      </c>
      <c r="AF252" s="91">
        <f>'Adroit Sales Summary'!AF252+'Asst Agencies'!AF252+'STM Web Sales Summary'!AF252</f>
        <v>0</v>
      </c>
      <c r="AG252" s="91">
        <f>'Adroit Sales Summary'!AG252+'Asst Agencies'!AG252+'STM Web Sales Summary'!AG252</f>
        <v>0</v>
      </c>
      <c r="AH252" s="91">
        <f>'Adroit Sales Summary'!AH252+'Asst Agencies'!AH252+'STM Web Sales Summary'!AH252</f>
        <v>0</v>
      </c>
      <c r="AI252" s="91">
        <f>'Adroit Sales Summary'!AI252+'Asst Agencies'!AI252+'STM Web Sales Summary'!AI252</f>
        <v>0</v>
      </c>
      <c r="AJ252" s="91">
        <f>'Adroit Sales Summary'!AJ252+'Asst Agencies'!AJ252+'STM Web Sales Summary'!AJ252</f>
        <v>0</v>
      </c>
      <c r="AK252" s="91">
        <f>'Adroit Sales Summary'!AK252+'Asst Agencies'!AK252+'STM Web Sales Summary'!AK252</f>
        <v>0</v>
      </c>
      <c r="AL252" s="91">
        <f>'Adroit Sales Summary'!AL252+'Asst Agencies'!AL252+'STM Web Sales Summary'!AL252</f>
        <v>0</v>
      </c>
      <c r="AM252" s="91">
        <f>'Adroit Sales Summary'!AM252+'Asst Agencies'!AM252+'STM Web Sales Summary'!AM252</f>
        <v>0</v>
      </c>
      <c r="AN252" s="91">
        <f>'Adroit Sales Summary'!AN252+'Asst Agencies'!AN252+'STM Web Sales Summary'!AN252</f>
        <v>0</v>
      </c>
      <c r="AO252" s="91">
        <f>'Adroit Sales Summary'!AO252+'Asst Agencies'!AO252+'STM Web Sales Summary'!AO252</f>
        <v>0</v>
      </c>
      <c r="AP252" s="91">
        <f>'Adroit Sales Summary'!AP252+'Asst Agencies'!AP252+'STM Web Sales Summary'!AP252</f>
        <v>0</v>
      </c>
      <c r="AQ252" s="91">
        <f>'Adroit Sales Summary'!AQ252+'Asst Agencies'!AQ252+'STM Web Sales Summary'!AQ252</f>
        <v>0</v>
      </c>
      <c r="AR252" s="91">
        <f>'Adroit Sales Summary'!AR252+'Asst Agencies'!AR252+'STM Web Sales Summary'!AR252</f>
        <v>0</v>
      </c>
      <c r="AS252" s="91">
        <f>'Adroit Sales Summary'!AS252+'Asst Agencies'!AS252+'STM Web Sales Summary'!AS252</f>
        <v>0</v>
      </c>
      <c r="AT252" s="91">
        <f>'Adroit Sales Summary'!AT252+'Asst Agencies'!AT252+'STM Web Sales Summary'!AT252</f>
        <v>0</v>
      </c>
      <c r="AU252" s="91">
        <f>'Adroit Sales Summary'!AU252+'Asst Agencies'!AU252+'STM Web Sales Summary'!AU252</f>
        <v>0</v>
      </c>
      <c r="AV252" s="91">
        <f>'Adroit Sales Summary'!AV252+'Asst Agencies'!AV252+'STM Web Sales Summary'!AV252</f>
        <v>0</v>
      </c>
      <c r="AW252" s="91">
        <f>'Adroit Sales Summary'!AW252+'Asst Agencies'!AW252+'STM Web Sales Summary'!AW252</f>
        <v>0</v>
      </c>
      <c r="AX252" s="91">
        <f>'Adroit Sales Summary'!AX252+'Asst Agencies'!AX252+'STM Web Sales Summary'!AX252</f>
        <v>0</v>
      </c>
      <c r="AY252" s="91">
        <f>'Adroit Sales Summary'!AY252+'Asst Agencies'!AY252+'STM Web Sales Summary'!AY252</f>
        <v>0</v>
      </c>
      <c r="AZ252" s="91">
        <f>'Adroit Sales Summary'!AZ252+'Asst Agencies'!AZ252+'STM Web Sales Summary'!AZ252</f>
        <v>0</v>
      </c>
      <c r="BA252" s="14">
        <f>'Adroit Sales Summary'!BA252+'Asst Agencies'!BA252+'STM Web Sales Summary'!BA252</f>
        <v>0</v>
      </c>
      <c r="BC252" s="91">
        <f>'Adroit Sales Summary'!BB252+'Asst Agencies'!BB252+'Asst Agencies'!BJ252+'Asst Agencies'!BR252+'Asst Agencies'!BZ252+'Asst Agencies'!CH252+'Asst Agencies'!CP252+'STM Web Sales Summary'!BC252</f>
        <v>0</v>
      </c>
      <c r="BD252" s="91">
        <f>'Adroit Sales Summary'!BC252+'Asst Agencies'!BC252+'Asst Agencies'!BK252+'Asst Agencies'!BS252+'Asst Agencies'!CA252+'Asst Agencies'!CI252+'Asst Agencies'!CQ252+'STM Web Sales Summary'!BD252</f>
        <v>0</v>
      </c>
      <c r="BE252" s="91">
        <f>'Adroit Sales Summary'!BD252+'Asst Agencies'!BD252+'Asst Agencies'!BL252+'Asst Agencies'!BT252+'Asst Agencies'!CB252+'Asst Agencies'!CJ252+'Asst Agencies'!CR252+'STM Web Sales Summary'!BE252</f>
        <v>0</v>
      </c>
      <c r="BF252" s="91">
        <f>'Adroit Sales Summary'!BE252+'Asst Agencies'!BE252+'Asst Agencies'!BM252+'Asst Agencies'!BU252+'Asst Agencies'!CC252+'Asst Agencies'!CK252+'Asst Agencies'!CS252+'STM Web Sales Summary'!BF252</f>
        <v>0</v>
      </c>
      <c r="BG252" s="60">
        <f>'Adroit Sales Summary'!BF252+'Asst Agencies'!BF252+'Asst Agencies'!BN252+'Asst Agencies'!BV252+'Asst Agencies'!CD252+'Asst Agencies'!CL252+'Asst Agencies'!CT252+'STM Web Sales Summary'!BG252</f>
        <v>0</v>
      </c>
      <c r="BH252" s="29">
        <f>'Adroit Sales Summary'!BG252+'Asst Agencies'!BG252+'Asst Agencies'!BO252+'Asst Agencies'!BW252+'Asst Agencies'!CE252+'Asst Agencies'!CM252+'Asst Agencies'!CU252+'STM Web Sales Summary'!BH252</f>
        <v>0</v>
      </c>
      <c r="BI252" s="29">
        <f>'Adroit Sales Summary'!BH252+'Asst Agencies'!BH252+'Asst Agencies'!BP252+'Asst Agencies'!BX252+'Asst Agencies'!CF252+'Asst Agencies'!CN252+'Asst Agencies'!CV252+'STM Web Sales Summary'!BI252</f>
        <v>0</v>
      </c>
      <c r="BJ252" s="57">
        <f>'Adroit Sales Summary'!BI252+'Asst Agencies'!BI252+'Asst Agencies'!BQ252+'Asst Agencies'!BY252+'Asst Agencies'!CG252+'Asst Agencies'!CO252+'Asst Agencies'!CW252+'STM Web Sales Summary'!BJ252</f>
        <v>0</v>
      </c>
      <c r="BK252" s="14">
        <f t="shared" si="7"/>
        <v>0</v>
      </c>
      <c r="BL252" s="91">
        <f>'Adroit Sales Summary'!BK252</f>
        <v>0</v>
      </c>
      <c r="BM252" s="91">
        <f t="shared" si="8"/>
        <v>0</v>
      </c>
    </row>
    <row r="253" spans="1:65" x14ac:dyDescent="0.45">
      <c r="A253" s="2">
        <v>42947</v>
      </c>
      <c r="B253" s="91">
        <f>'Adroit Sales Summary'!B253+'Asst Agencies'!B253+'STM Web Sales Summary'!B253</f>
        <v>0</v>
      </c>
      <c r="C253" s="91">
        <f>'Adroit Sales Summary'!C253+'Asst Agencies'!C253+'STM Web Sales Summary'!C253</f>
        <v>0</v>
      </c>
      <c r="D253" s="91">
        <f>'Adroit Sales Summary'!D253+'Asst Agencies'!D253+'STM Web Sales Summary'!D253</f>
        <v>0</v>
      </c>
      <c r="E253" s="91">
        <f>'Adroit Sales Summary'!E253+'Asst Agencies'!E253+'STM Web Sales Summary'!E253</f>
        <v>0</v>
      </c>
      <c r="F253" s="91">
        <f>'Adroit Sales Summary'!F253+'Asst Agencies'!F253+'STM Web Sales Summary'!F253</f>
        <v>0</v>
      </c>
      <c r="G253" s="91">
        <f>'Adroit Sales Summary'!G253+'Asst Agencies'!G253+'STM Web Sales Summary'!G253</f>
        <v>0</v>
      </c>
      <c r="H253" s="91">
        <f>'Adroit Sales Summary'!H253+'Asst Agencies'!H253+'STM Web Sales Summary'!H253</f>
        <v>0</v>
      </c>
      <c r="I253" s="91">
        <f>'Adroit Sales Summary'!I253+'Asst Agencies'!I253+'STM Web Sales Summary'!I253</f>
        <v>0</v>
      </c>
      <c r="J253" s="91">
        <f>'Adroit Sales Summary'!J253+'Asst Agencies'!J253+'STM Web Sales Summary'!J253</f>
        <v>0</v>
      </c>
      <c r="K253" s="91">
        <f>'Adroit Sales Summary'!K253+'Asst Agencies'!K253+'STM Web Sales Summary'!K253</f>
        <v>0</v>
      </c>
      <c r="L253" s="91">
        <f>'Adroit Sales Summary'!L253+'Asst Agencies'!L253+'STM Web Sales Summary'!L253</f>
        <v>0</v>
      </c>
      <c r="M253" s="91">
        <f>'Adroit Sales Summary'!M253+'Asst Agencies'!M253+'STM Web Sales Summary'!M253</f>
        <v>0</v>
      </c>
      <c r="N253" s="91">
        <f>'Adroit Sales Summary'!N253+'Asst Agencies'!N253+'STM Web Sales Summary'!N253</f>
        <v>0</v>
      </c>
      <c r="O253" s="91">
        <f>'Adroit Sales Summary'!O253+'Asst Agencies'!O253+'STM Web Sales Summary'!O253</f>
        <v>0</v>
      </c>
      <c r="P253" s="91">
        <f>'Adroit Sales Summary'!P253+'Asst Agencies'!P253+'STM Web Sales Summary'!P253</f>
        <v>0</v>
      </c>
      <c r="Q253" s="91">
        <f>'Adroit Sales Summary'!Q253+'Asst Agencies'!Q253+'STM Web Sales Summary'!Q253</f>
        <v>0</v>
      </c>
      <c r="R253" s="91">
        <f>'Adroit Sales Summary'!R253+'Asst Agencies'!R253+'STM Web Sales Summary'!R253</f>
        <v>0</v>
      </c>
      <c r="S253" s="91">
        <f>'Adroit Sales Summary'!S253+'Asst Agencies'!S253+'STM Web Sales Summary'!S253</f>
        <v>0</v>
      </c>
      <c r="T253" s="91">
        <f>'Adroit Sales Summary'!T253+'Asst Agencies'!T253+'STM Web Sales Summary'!T253</f>
        <v>0</v>
      </c>
      <c r="U253" s="91">
        <f>'Adroit Sales Summary'!U253+'Asst Agencies'!U253+'STM Web Sales Summary'!U253</f>
        <v>0</v>
      </c>
      <c r="V253" s="91">
        <f>'Adroit Sales Summary'!V253+'Asst Agencies'!V253+'STM Web Sales Summary'!V253</f>
        <v>0</v>
      </c>
      <c r="W253" s="91">
        <f>'Adroit Sales Summary'!W253+'Asst Agencies'!W253+'STM Web Sales Summary'!W253</f>
        <v>0</v>
      </c>
      <c r="X253" s="91">
        <f>'Adroit Sales Summary'!X253+'Asst Agencies'!X253+'STM Web Sales Summary'!X253</f>
        <v>0</v>
      </c>
      <c r="Y253" s="91">
        <f>'Adroit Sales Summary'!Y253+'Asst Agencies'!Y253+'STM Web Sales Summary'!Y253</f>
        <v>0</v>
      </c>
      <c r="Z253" s="91">
        <f>'Adroit Sales Summary'!Z253+'Asst Agencies'!Z253+'STM Web Sales Summary'!Z253</f>
        <v>0</v>
      </c>
      <c r="AA253" s="91">
        <f>'Adroit Sales Summary'!AA253+'Asst Agencies'!AA253+'STM Web Sales Summary'!AA253</f>
        <v>0</v>
      </c>
      <c r="AB253" s="91">
        <f>'Adroit Sales Summary'!AB253+'Asst Agencies'!AB253+'STM Web Sales Summary'!AB253</f>
        <v>0</v>
      </c>
      <c r="AC253" s="91">
        <f>'Adroit Sales Summary'!AC253+'Asst Agencies'!AC253+'STM Web Sales Summary'!AC253</f>
        <v>0</v>
      </c>
      <c r="AD253" s="91">
        <f>'Adroit Sales Summary'!AD253+'Asst Agencies'!AD253+'STM Web Sales Summary'!AD253</f>
        <v>0</v>
      </c>
      <c r="AE253" s="91">
        <f>'Adroit Sales Summary'!AE253+'Asst Agencies'!AE253+'STM Web Sales Summary'!AE253</f>
        <v>0</v>
      </c>
      <c r="AF253" s="91">
        <f>'Adroit Sales Summary'!AF253+'Asst Agencies'!AF253+'STM Web Sales Summary'!AF253</f>
        <v>0</v>
      </c>
      <c r="AG253" s="91">
        <f>'Adroit Sales Summary'!AG253+'Asst Agencies'!AG253+'STM Web Sales Summary'!AG253</f>
        <v>0</v>
      </c>
      <c r="AH253" s="91">
        <f>'Adroit Sales Summary'!AH253+'Asst Agencies'!AH253+'STM Web Sales Summary'!AH253</f>
        <v>0</v>
      </c>
      <c r="AI253" s="91">
        <f>'Adroit Sales Summary'!AI253+'Asst Agencies'!AI253+'STM Web Sales Summary'!AI253</f>
        <v>0</v>
      </c>
      <c r="AJ253" s="91">
        <f>'Adroit Sales Summary'!AJ253+'Asst Agencies'!AJ253+'STM Web Sales Summary'!AJ253</f>
        <v>0</v>
      </c>
      <c r="AK253" s="91">
        <f>'Adroit Sales Summary'!AK253+'Asst Agencies'!AK253+'STM Web Sales Summary'!AK253</f>
        <v>0</v>
      </c>
      <c r="AL253" s="91">
        <f>'Adroit Sales Summary'!AL253+'Asst Agencies'!AL253+'STM Web Sales Summary'!AL253</f>
        <v>0</v>
      </c>
      <c r="AM253" s="91">
        <f>'Adroit Sales Summary'!AM253+'Asst Agencies'!AM253+'STM Web Sales Summary'!AM253</f>
        <v>0</v>
      </c>
      <c r="AN253" s="91">
        <f>'Adroit Sales Summary'!AN253+'Asst Agencies'!AN253+'STM Web Sales Summary'!AN253</f>
        <v>0</v>
      </c>
      <c r="AO253" s="91">
        <f>'Adroit Sales Summary'!AO253+'Asst Agencies'!AO253+'STM Web Sales Summary'!AO253</f>
        <v>0</v>
      </c>
      <c r="AP253" s="91">
        <f>'Adroit Sales Summary'!AP253+'Asst Agencies'!AP253+'STM Web Sales Summary'!AP253</f>
        <v>0</v>
      </c>
      <c r="AQ253" s="91">
        <f>'Adroit Sales Summary'!AQ253+'Asst Agencies'!AQ253+'STM Web Sales Summary'!AQ253</f>
        <v>0</v>
      </c>
      <c r="AR253" s="91">
        <f>'Adroit Sales Summary'!AR253+'Asst Agencies'!AR253+'STM Web Sales Summary'!AR253</f>
        <v>0</v>
      </c>
      <c r="AS253" s="91">
        <f>'Adroit Sales Summary'!AS253+'Asst Agencies'!AS253+'STM Web Sales Summary'!AS253</f>
        <v>0</v>
      </c>
      <c r="AT253" s="91">
        <f>'Adroit Sales Summary'!AT253+'Asst Agencies'!AT253+'STM Web Sales Summary'!AT253</f>
        <v>0</v>
      </c>
      <c r="AU253" s="91">
        <f>'Adroit Sales Summary'!AU253+'Asst Agencies'!AU253+'STM Web Sales Summary'!AU253</f>
        <v>0</v>
      </c>
      <c r="AV253" s="91">
        <f>'Adroit Sales Summary'!AV253+'Asst Agencies'!AV253+'STM Web Sales Summary'!AV253</f>
        <v>0</v>
      </c>
      <c r="AW253" s="91">
        <f>'Adroit Sales Summary'!AW253+'Asst Agencies'!AW253+'STM Web Sales Summary'!AW253</f>
        <v>0</v>
      </c>
      <c r="AX253" s="91">
        <f>'Adroit Sales Summary'!AX253+'Asst Agencies'!AX253+'STM Web Sales Summary'!AX253</f>
        <v>0</v>
      </c>
      <c r="AY253" s="91">
        <f>'Adroit Sales Summary'!AY253+'Asst Agencies'!AY253+'STM Web Sales Summary'!AY253</f>
        <v>0</v>
      </c>
      <c r="AZ253" s="91">
        <f>'Adroit Sales Summary'!AZ253+'Asst Agencies'!AZ253+'STM Web Sales Summary'!AZ253</f>
        <v>0</v>
      </c>
      <c r="BA253" s="14">
        <f>'Adroit Sales Summary'!BA253+'Asst Agencies'!BA253+'STM Web Sales Summary'!BA253</f>
        <v>0</v>
      </c>
      <c r="BC253" s="91">
        <f>'Adroit Sales Summary'!BB253+'Asst Agencies'!BB253+'Asst Agencies'!BJ253+'Asst Agencies'!BR253+'Asst Agencies'!BZ253+'Asst Agencies'!CH253+'Asst Agencies'!CP253+'STM Web Sales Summary'!BC253</f>
        <v>0</v>
      </c>
      <c r="BD253" s="91">
        <f>'Adroit Sales Summary'!BC253+'Asst Agencies'!BC253+'Asst Agencies'!BK253+'Asst Agencies'!BS253+'Asst Agencies'!CA253+'Asst Agencies'!CI253+'Asst Agencies'!CQ253+'STM Web Sales Summary'!BD253</f>
        <v>0</v>
      </c>
      <c r="BE253" s="91">
        <f>'Adroit Sales Summary'!BD253+'Asst Agencies'!BD253+'Asst Agencies'!BL253+'Asst Agencies'!BT253+'Asst Agencies'!CB253+'Asst Agencies'!CJ253+'Asst Agencies'!CR253+'STM Web Sales Summary'!BE253</f>
        <v>0</v>
      </c>
      <c r="BF253" s="91">
        <f>'Adroit Sales Summary'!BE253+'Asst Agencies'!BE253+'Asst Agencies'!BM253+'Asst Agencies'!BU253+'Asst Agencies'!CC253+'Asst Agencies'!CK253+'Asst Agencies'!CS253+'STM Web Sales Summary'!BF253</f>
        <v>0</v>
      </c>
      <c r="BG253" s="60">
        <f>'Adroit Sales Summary'!BF253+'Asst Agencies'!BF253+'Asst Agencies'!BN253+'Asst Agencies'!BV253+'Asst Agencies'!CD253+'Asst Agencies'!CL253+'Asst Agencies'!CT253+'STM Web Sales Summary'!BG253</f>
        <v>0</v>
      </c>
      <c r="BH253" s="29">
        <f>'Adroit Sales Summary'!BG253+'Asst Agencies'!BG253+'Asst Agencies'!BO253+'Asst Agencies'!BW253+'Asst Agencies'!CE253+'Asst Agencies'!CM253+'Asst Agencies'!CU253+'STM Web Sales Summary'!BH253</f>
        <v>0</v>
      </c>
      <c r="BI253" s="29">
        <f>'Adroit Sales Summary'!BH253+'Asst Agencies'!BH253+'Asst Agencies'!BP253+'Asst Agencies'!BX253+'Asst Agencies'!CF253+'Asst Agencies'!CN253+'Asst Agencies'!CV253+'STM Web Sales Summary'!BI253</f>
        <v>0</v>
      </c>
      <c r="BJ253" s="57">
        <f>'Adroit Sales Summary'!BI253+'Asst Agencies'!BI253+'Asst Agencies'!BQ253+'Asst Agencies'!BY253+'Asst Agencies'!CG253+'Asst Agencies'!CO253+'Asst Agencies'!CW253+'STM Web Sales Summary'!BJ253</f>
        <v>0</v>
      </c>
      <c r="BK253" s="14">
        <f t="shared" si="7"/>
        <v>0</v>
      </c>
      <c r="BL253" s="91">
        <f>'Adroit Sales Summary'!BK253</f>
        <v>0</v>
      </c>
      <c r="BM253" s="91">
        <f t="shared" si="8"/>
        <v>0</v>
      </c>
    </row>
    <row r="254" spans="1:65" s="18" customFormat="1" x14ac:dyDescent="0.45">
      <c r="A254" s="3" t="s">
        <v>58</v>
      </c>
      <c r="B254" s="18">
        <f>'Adroit Sales Summary'!B254+'Asst Agencies'!B254+'STM Web Sales Summary'!B254</f>
        <v>0</v>
      </c>
      <c r="C254" s="18">
        <f>'Adroit Sales Summary'!C254+'Asst Agencies'!C254+'STM Web Sales Summary'!C254</f>
        <v>0</v>
      </c>
      <c r="D254" s="18">
        <f>'Adroit Sales Summary'!D254+'Asst Agencies'!D254+'STM Web Sales Summary'!D254</f>
        <v>0</v>
      </c>
      <c r="E254" s="18">
        <f>'Adroit Sales Summary'!E254+'Asst Agencies'!E254+'STM Web Sales Summary'!E254</f>
        <v>0</v>
      </c>
      <c r="F254" s="18">
        <f>'Adroit Sales Summary'!F254+'Asst Agencies'!F254+'STM Web Sales Summary'!F254</f>
        <v>0</v>
      </c>
      <c r="G254" s="18">
        <f>'Adroit Sales Summary'!G254+'Asst Agencies'!G254+'STM Web Sales Summary'!G254</f>
        <v>0</v>
      </c>
      <c r="H254" s="18">
        <f>'Adroit Sales Summary'!H254+'Asst Agencies'!H254+'STM Web Sales Summary'!H254</f>
        <v>0</v>
      </c>
      <c r="I254" s="18">
        <f>'Adroit Sales Summary'!I254+'Asst Agencies'!I254+'STM Web Sales Summary'!I254</f>
        <v>0</v>
      </c>
      <c r="J254" s="18">
        <f>'Adroit Sales Summary'!J254+'Asst Agencies'!J254+'STM Web Sales Summary'!J254</f>
        <v>0</v>
      </c>
      <c r="K254" s="18">
        <f>'Adroit Sales Summary'!K254+'Asst Agencies'!K254+'STM Web Sales Summary'!K254</f>
        <v>0</v>
      </c>
      <c r="L254" s="18">
        <f>'Adroit Sales Summary'!L254+'Asst Agencies'!L254+'STM Web Sales Summary'!L254</f>
        <v>0</v>
      </c>
      <c r="M254" s="18">
        <f>'Adroit Sales Summary'!M254+'Asst Agencies'!M254+'STM Web Sales Summary'!M254</f>
        <v>0</v>
      </c>
      <c r="N254" s="18">
        <f>'Adroit Sales Summary'!N254+'Asst Agencies'!N254+'STM Web Sales Summary'!N254</f>
        <v>0</v>
      </c>
      <c r="O254" s="18">
        <f>'Adroit Sales Summary'!O254+'Asst Agencies'!O254+'STM Web Sales Summary'!O254</f>
        <v>0</v>
      </c>
      <c r="P254" s="18">
        <f>'Adroit Sales Summary'!P254+'Asst Agencies'!P254+'STM Web Sales Summary'!P254</f>
        <v>0</v>
      </c>
      <c r="Q254" s="18">
        <f>'Adroit Sales Summary'!Q254+'Asst Agencies'!Q254+'STM Web Sales Summary'!Q254</f>
        <v>0</v>
      </c>
      <c r="R254" s="18">
        <f>'Adroit Sales Summary'!R254+'Asst Agencies'!R254+'STM Web Sales Summary'!R254</f>
        <v>0</v>
      </c>
      <c r="S254" s="18">
        <f>'Adroit Sales Summary'!S254+'Asst Agencies'!S254+'STM Web Sales Summary'!S254</f>
        <v>0</v>
      </c>
      <c r="T254" s="18">
        <f>'Adroit Sales Summary'!T254+'Asst Agencies'!T254+'STM Web Sales Summary'!T254</f>
        <v>0</v>
      </c>
      <c r="U254" s="18">
        <f>'Adroit Sales Summary'!U254+'Asst Agencies'!U254+'STM Web Sales Summary'!U254</f>
        <v>0</v>
      </c>
      <c r="V254" s="18">
        <f>'Adroit Sales Summary'!V254+'Asst Agencies'!V254+'STM Web Sales Summary'!V254</f>
        <v>0</v>
      </c>
      <c r="W254" s="18">
        <f>'Adroit Sales Summary'!W254+'Asst Agencies'!W254+'STM Web Sales Summary'!W254</f>
        <v>0</v>
      </c>
      <c r="X254" s="18">
        <f>'Adroit Sales Summary'!X254+'Asst Agencies'!X254+'STM Web Sales Summary'!X254</f>
        <v>0</v>
      </c>
      <c r="Y254" s="18">
        <f>'Adroit Sales Summary'!Y254+'Asst Agencies'!Y254+'STM Web Sales Summary'!Y254</f>
        <v>0</v>
      </c>
      <c r="Z254" s="18">
        <f>'Adroit Sales Summary'!Z254+'Asst Agencies'!Z254+'STM Web Sales Summary'!Z254</f>
        <v>0</v>
      </c>
      <c r="AA254" s="18">
        <f>'Adroit Sales Summary'!AA254+'Asst Agencies'!AA254+'STM Web Sales Summary'!AA254</f>
        <v>0</v>
      </c>
      <c r="AB254" s="18">
        <f>'Adroit Sales Summary'!AB254+'Asst Agencies'!AB254+'STM Web Sales Summary'!AB254</f>
        <v>0</v>
      </c>
      <c r="AC254" s="18">
        <f>'Adroit Sales Summary'!AC254+'Asst Agencies'!AC254+'STM Web Sales Summary'!AC254</f>
        <v>0</v>
      </c>
      <c r="AD254" s="18">
        <f>'Adroit Sales Summary'!AD254+'Asst Agencies'!AD254+'STM Web Sales Summary'!AD254</f>
        <v>0</v>
      </c>
      <c r="AE254" s="18">
        <f>'Adroit Sales Summary'!AE254+'Asst Agencies'!AE254+'STM Web Sales Summary'!AE254</f>
        <v>0</v>
      </c>
      <c r="AF254" s="18">
        <f>'Adroit Sales Summary'!AF254+'Asst Agencies'!AF254+'STM Web Sales Summary'!AF254</f>
        <v>0</v>
      </c>
      <c r="AG254" s="18">
        <f>'Adroit Sales Summary'!AG254+'Asst Agencies'!AG254+'STM Web Sales Summary'!AG254</f>
        <v>0</v>
      </c>
      <c r="AH254" s="18">
        <f>'Adroit Sales Summary'!AH254+'Asst Agencies'!AH254+'STM Web Sales Summary'!AH254</f>
        <v>0</v>
      </c>
      <c r="AI254" s="18">
        <f>'Adroit Sales Summary'!AI254+'Asst Agencies'!AI254+'STM Web Sales Summary'!AI254</f>
        <v>0</v>
      </c>
      <c r="AJ254" s="18">
        <f>'Adroit Sales Summary'!AJ254+'Asst Agencies'!AJ254+'STM Web Sales Summary'!AJ254</f>
        <v>0</v>
      </c>
      <c r="AK254" s="18">
        <f>'Adroit Sales Summary'!AK254+'Asst Agencies'!AK254+'STM Web Sales Summary'!AK254</f>
        <v>0</v>
      </c>
      <c r="AL254" s="18">
        <f>'Adroit Sales Summary'!AL254+'Asst Agencies'!AL254+'STM Web Sales Summary'!AL254</f>
        <v>0</v>
      </c>
      <c r="AM254" s="18">
        <f>'Adroit Sales Summary'!AM254+'Asst Agencies'!AM254+'STM Web Sales Summary'!AM254</f>
        <v>0</v>
      </c>
      <c r="AN254" s="18">
        <f>'Adroit Sales Summary'!AN254+'Asst Agencies'!AN254+'STM Web Sales Summary'!AN254</f>
        <v>0</v>
      </c>
      <c r="AO254" s="18">
        <f>'Adroit Sales Summary'!AO254+'Asst Agencies'!AO254+'STM Web Sales Summary'!AO254</f>
        <v>0</v>
      </c>
      <c r="AP254" s="18">
        <f>'Adroit Sales Summary'!AP254+'Asst Agencies'!AP254+'STM Web Sales Summary'!AP254</f>
        <v>0</v>
      </c>
      <c r="AQ254" s="18">
        <f>'Adroit Sales Summary'!AQ254+'Asst Agencies'!AQ254+'STM Web Sales Summary'!AQ254</f>
        <v>0</v>
      </c>
      <c r="AR254" s="18">
        <f>'Adroit Sales Summary'!AR254+'Asst Agencies'!AR254+'STM Web Sales Summary'!AR254</f>
        <v>0</v>
      </c>
      <c r="AS254" s="18">
        <f>'Adroit Sales Summary'!AS254+'Asst Agencies'!AS254+'STM Web Sales Summary'!AS254</f>
        <v>0</v>
      </c>
      <c r="AT254" s="18">
        <f>'Adroit Sales Summary'!AT254+'Asst Agencies'!AT254+'STM Web Sales Summary'!AT254</f>
        <v>0</v>
      </c>
      <c r="AU254" s="18">
        <f>'Adroit Sales Summary'!AU254+'Asst Agencies'!AU254+'STM Web Sales Summary'!AU254</f>
        <v>0</v>
      </c>
      <c r="AV254" s="18">
        <f>'Adroit Sales Summary'!AV254+'Asst Agencies'!AV254+'STM Web Sales Summary'!AV254</f>
        <v>0</v>
      </c>
      <c r="AW254" s="18">
        <f>'Adroit Sales Summary'!AW254+'Asst Agencies'!AW254+'STM Web Sales Summary'!AW254</f>
        <v>0</v>
      </c>
      <c r="AX254" s="18">
        <f>'Adroit Sales Summary'!AX254+'Asst Agencies'!AX254+'STM Web Sales Summary'!AX254</f>
        <v>0</v>
      </c>
      <c r="AY254" s="18">
        <f>'Adroit Sales Summary'!AY254+'Asst Agencies'!AY254+'STM Web Sales Summary'!AY254</f>
        <v>0</v>
      </c>
      <c r="AZ254" s="18">
        <f>'Adroit Sales Summary'!AZ254+'Asst Agencies'!AZ254+'STM Web Sales Summary'!AZ254</f>
        <v>0</v>
      </c>
      <c r="BA254" s="18">
        <f>'Adroit Sales Summary'!BA254+'Asst Agencies'!BA254+'STM Web Sales Summary'!BA254</f>
        <v>0</v>
      </c>
      <c r="BC254" s="18">
        <f>'Adroit Sales Summary'!BB254+'Asst Agencies'!BB254+'Asst Agencies'!BJ254+'Asst Agencies'!BR254+'Asst Agencies'!BZ254+'Asst Agencies'!CH254+'Asst Agencies'!CP254+'STM Web Sales Summary'!BC254</f>
        <v>0</v>
      </c>
      <c r="BD254" s="18">
        <f>'Adroit Sales Summary'!BC254+'Asst Agencies'!BC254+'Asst Agencies'!BK254+'Asst Agencies'!BS254+'Asst Agencies'!CA254+'Asst Agencies'!CI254+'Asst Agencies'!CQ254+'STM Web Sales Summary'!BD254</f>
        <v>0</v>
      </c>
      <c r="BE254" s="18">
        <f>'Adroit Sales Summary'!BD254+'Asst Agencies'!BD254+'Asst Agencies'!BL254+'Asst Agencies'!BT254+'Asst Agencies'!CB254+'Asst Agencies'!CJ254+'Asst Agencies'!CR254+'STM Web Sales Summary'!BE254</f>
        <v>0</v>
      </c>
      <c r="BF254" s="18">
        <f>'Adroit Sales Summary'!BE254+'Asst Agencies'!BE254+'Asst Agencies'!BM254+'Asst Agencies'!BU254+'Asst Agencies'!CC254+'Asst Agencies'!CK254+'Asst Agencies'!CS254+'STM Web Sales Summary'!BF254</f>
        <v>0</v>
      </c>
      <c r="BG254" s="61">
        <f>'Adroit Sales Summary'!BF254+'Asst Agencies'!BF254+'Asst Agencies'!BN254+'Asst Agencies'!BV254+'Asst Agencies'!CD254+'Asst Agencies'!CL254+'Asst Agencies'!CT254+'STM Web Sales Summary'!BG254</f>
        <v>0</v>
      </c>
      <c r="BH254" s="32">
        <f>'Adroit Sales Summary'!BG254+'Asst Agencies'!BG254+'Asst Agencies'!BO254+'Asst Agencies'!BW254+'Asst Agencies'!CE254+'Asst Agencies'!CM254+'Asst Agencies'!CU254+'STM Web Sales Summary'!BH254</f>
        <v>0</v>
      </c>
      <c r="BI254" s="32">
        <f>'Adroit Sales Summary'!BH254+'Asst Agencies'!BH254+'Asst Agencies'!BP254+'Asst Agencies'!BX254+'Asst Agencies'!CF254+'Asst Agencies'!CN254+'Asst Agencies'!CV254+'STM Web Sales Summary'!BI254</f>
        <v>0</v>
      </c>
      <c r="BJ254" s="58">
        <f>'Adroit Sales Summary'!BI254+'Asst Agencies'!BI254+'Asst Agencies'!BQ254+'Asst Agencies'!BY254+'Asst Agencies'!CG254+'Asst Agencies'!CO254+'Asst Agencies'!CW254+'STM Web Sales Summary'!BJ254</f>
        <v>0</v>
      </c>
      <c r="BK254" s="18">
        <f t="shared" si="7"/>
        <v>0</v>
      </c>
      <c r="BL254" s="18">
        <f>'Adroit Sales Summary'!BK254</f>
        <v>0</v>
      </c>
      <c r="BM254" s="18">
        <f t="shared" si="8"/>
        <v>0</v>
      </c>
    </row>
    <row r="255" spans="1:65" s="33" customFormat="1" x14ac:dyDescent="0.45">
      <c r="A255" s="87" t="s">
        <v>59</v>
      </c>
      <c r="B255" s="33">
        <f>'Adroit Sales Summary'!B255+'Asst Agencies'!B255+'STM Web Sales Summary'!B255</f>
        <v>0</v>
      </c>
      <c r="C255" s="33">
        <f>'Adroit Sales Summary'!C255+'Asst Agencies'!C255+'STM Web Sales Summary'!C255</f>
        <v>0</v>
      </c>
      <c r="D255" s="33">
        <f>'Adroit Sales Summary'!D255+'Asst Agencies'!D255+'STM Web Sales Summary'!D255</f>
        <v>1</v>
      </c>
      <c r="E255" s="33">
        <f>'Adroit Sales Summary'!E255+'Asst Agencies'!E255+'STM Web Sales Summary'!E255</f>
        <v>0</v>
      </c>
      <c r="F255" s="33">
        <f>'Adroit Sales Summary'!F255+'Asst Agencies'!F255+'STM Web Sales Summary'!F255</f>
        <v>0</v>
      </c>
      <c r="G255" s="33">
        <f>'Adroit Sales Summary'!G255+'Asst Agencies'!G255+'STM Web Sales Summary'!G255</f>
        <v>0</v>
      </c>
      <c r="H255" s="33">
        <f>'Adroit Sales Summary'!H255+'Asst Agencies'!H255+'STM Web Sales Summary'!H255</f>
        <v>0</v>
      </c>
      <c r="I255" s="33">
        <f>'Adroit Sales Summary'!I255+'Asst Agencies'!I255+'STM Web Sales Summary'!I255</f>
        <v>0</v>
      </c>
      <c r="J255" s="33">
        <f>'Adroit Sales Summary'!J255+'Asst Agencies'!J255+'STM Web Sales Summary'!J255</f>
        <v>0</v>
      </c>
      <c r="K255" s="33">
        <f>'Adroit Sales Summary'!K255+'Asst Agencies'!K255+'STM Web Sales Summary'!K255</f>
        <v>0</v>
      </c>
      <c r="L255" s="33">
        <f>'Adroit Sales Summary'!L255+'Asst Agencies'!L255+'STM Web Sales Summary'!L255</f>
        <v>1</v>
      </c>
      <c r="M255" s="33">
        <f>'Adroit Sales Summary'!M255+'Asst Agencies'!M255+'STM Web Sales Summary'!M255</f>
        <v>0</v>
      </c>
      <c r="N255" s="33">
        <f>'Adroit Sales Summary'!N255+'Asst Agencies'!N255+'STM Web Sales Summary'!N255</f>
        <v>0</v>
      </c>
      <c r="O255" s="33">
        <f>'Adroit Sales Summary'!O255+'Asst Agencies'!O255+'STM Web Sales Summary'!O255</f>
        <v>1</v>
      </c>
      <c r="P255" s="33">
        <f>'Adroit Sales Summary'!P255+'Asst Agencies'!P255+'STM Web Sales Summary'!P255</f>
        <v>0</v>
      </c>
      <c r="Q255" s="33">
        <f>'Adroit Sales Summary'!Q255+'Asst Agencies'!Q255+'STM Web Sales Summary'!Q255</f>
        <v>0</v>
      </c>
      <c r="R255" s="33">
        <f>'Adroit Sales Summary'!R255+'Asst Agencies'!R255+'STM Web Sales Summary'!R255</f>
        <v>0</v>
      </c>
      <c r="S255" s="33">
        <f>'Adroit Sales Summary'!S255+'Asst Agencies'!S255+'STM Web Sales Summary'!S255</f>
        <v>0</v>
      </c>
      <c r="T255" s="33">
        <f>'Adroit Sales Summary'!T255+'Asst Agencies'!T255+'STM Web Sales Summary'!T255</f>
        <v>0</v>
      </c>
      <c r="U255" s="33">
        <f>'Adroit Sales Summary'!U255+'Asst Agencies'!U255+'STM Web Sales Summary'!U255</f>
        <v>0</v>
      </c>
      <c r="V255" s="33">
        <f>'Adroit Sales Summary'!V255+'Asst Agencies'!V255+'STM Web Sales Summary'!V255</f>
        <v>0</v>
      </c>
      <c r="W255" s="33">
        <f>'Adroit Sales Summary'!W255+'Asst Agencies'!W255+'STM Web Sales Summary'!W255</f>
        <v>0</v>
      </c>
      <c r="X255" s="33">
        <f>'Adroit Sales Summary'!X255+'Asst Agencies'!X255+'STM Web Sales Summary'!X255</f>
        <v>1</v>
      </c>
      <c r="Y255" s="33">
        <f>'Adroit Sales Summary'!Y255+'Asst Agencies'!Y255+'STM Web Sales Summary'!Y255</f>
        <v>0</v>
      </c>
      <c r="Z255" s="33">
        <f>'Adroit Sales Summary'!Z255+'Asst Agencies'!Z255+'STM Web Sales Summary'!Z255</f>
        <v>0</v>
      </c>
      <c r="AA255" s="33">
        <f>'Adroit Sales Summary'!AA255+'Asst Agencies'!AA255+'STM Web Sales Summary'!AA255</f>
        <v>0</v>
      </c>
      <c r="AB255" s="33">
        <f>'Adroit Sales Summary'!AB255+'Asst Agencies'!AB255+'STM Web Sales Summary'!AB255</f>
        <v>0</v>
      </c>
      <c r="AC255" s="33">
        <f>'Adroit Sales Summary'!AC255+'Asst Agencies'!AC255+'STM Web Sales Summary'!AC255</f>
        <v>0</v>
      </c>
      <c r="AD255" s="33">
        <f>'Adroit Sales Summary'!AD255+'Asst Agencies'!AD255+'STM Web Sales Summary'!AD255</f>
        <v>0</v>
      </c>
      <c r="AE255" s="33">
        <f>'Adroit Sales Summary'!AE255+'Asst Agencies'!AE255+'STM Web Sales Summary'!AE255</f>
        <v>0</v>
      </c>
      <c r="AF255" s="33">
        <f>'Adroit Sales Summary'!AF255+'Asst Agencies'!AF255+'STM Web Sales Summary'!AF255</f>
        <v>0</v>
      </c>
      <c r="AG255" s="33">
        <f>'Adroit Sales Summary'!AG255+'Asst Agencies'!AG255+'STM Web Sales Summary'!AG255</f>
        <v>0</v>
      </c>
      <c r="AH255" s="33">
        <f>'Adroit Sales Summary'!AH255+'Asst Agencies'!AH255+'STM Web Sales Summary'!AH255</f>
        <v>0</v>
      </c>
      <c r="AI255" s="33">
        <f>'Adroit Sales Summary'!AI255+'Asst Agencies'!AI255+'STM Web Sales Summary'!AI255</f>
        <v>0</v>
      </c>
      <c r="AJ255" s="33">
        <f>'Adroit Sales Summary'!AJ255+'Asst Agencies'!AJ255+'STM Web Sales Summary'!AJ255</f>
        <v>0</v>
      </c>
      <c r="AK255" s="33">
        <f>'Adroit Sales Summary'!AK255+'Asst Agencies'!AK255+'STM Web Sales Summary'!AK255</f>
        <v>0</v>
      </c>
      <c r="AL255" s="33">
        <f>'Adroit Sales Summary'!AL255+'Asst Agencies'!AL255+'STM Web Sales Summary'!AL255</f>
        <v>0</v>
      </c>
      <c r="AM255" s="33">
        <f>'Adroit Sales Summary'!AM255+'Asst Agencies'!AM255+'STM Web Sales Summary'!AM255</f>
        <v>0</v>
      </c>
      <c r="AN255" s="33">
        <f>'Adroit Sales Summary'!AN255+'Asst Agencies'!AN255+'STM Web Sales Summary'!AN255</f>
        <v>1</v>
      </c>
      <c r="AO255" s="33">
        <f>'Adroit Sales Summary'!AO255+'Asst Agencies'!AO255+'STM Web Sales Summary'!AO255</f>
        <v>0</v>
      </c>
      <c r="AP255" s="33">
        <f>'Adroit Sales Summary'!AP255+'Asst Agencies'!AP255+'STM Web Sales Summary'!AP255</f>
        <v>0</v>
      </c>
      <c r="AQ255" s="33">
        <f>'Adroit Sales Summary'!AQ255+'Asst Agencies'!AQ255+'STM Web Sales Summary'!AQ255</f>
        <v>0</v>
      </c>
      <c r="AR255" s="33">
        <f>'Adroit Sales Summary'!AR255+'Asst Agencies'!AR255+'STM Web Sales Summary'!AR255</f>
        <v>0</v>
      </c>
      <c r="AS255" s="33">
        <f>'Adroit Sales Summary'!AS255+'Asst Agencies'!AS255+'STM Web Sales Summary'!AS255</f>
        <v>3</v>
      </c>
      <c r="AT255" s="33">
        <f>'Adroit Sales Summary'!AT255+'Asst Agencies'!AT255+'STM Web Sales Summary'!AT255</f>
        <v>0</v>
      </c>
      <c r="AU255" s="33">
        <f>'Adroit Sales Summary'!AU255+'Asst Agencies'!AU255+'STM Web Sales Summary'!AU255</f>
        <v>0</v>
      </c>
      <c r="AV255" s="33">
        <f>'Adroit Sales Summary'!AV255+'Asst Agencies'!AV255+'STM Web Sales Summary'!AV255</f>
        <v>0</v>
      </c>
      <c r="AW255" s="33">
        <f>'Adroit Sales Summary'!AW255+'Asst Agencies'!AW255+'STM Web Sales Summary'!AW255</f>
        <v>0</v>
      </c>
      <c r="AX255" s="33">
        <f>'Adroit Sales Summary'!AX255+'Asst Agencies'!AX255+'STM Web Sales Summary'!AX255</f>
        <v>0</v>
      </c>
      <c r="AY255" s="33">
        <f>'Adroit Sales Summary'!AY255+'Asst Agencies'!AY255+'STM Web Sales Summary'!AY255</f>
        <v>0</v>
      </c>
      <c r="AZ255" s="33">
        <f>'Adroit Sales Summary'!AZ255+'Asst Agencies'!AZ255+'STM Web Sales Summary'!AZ255</f>
        <v>0</v>
      </c>
      <c r="BA255" s="33">
        <f>'Adroit Sales Summary'!BA255+'Asst Agencies'!BA255+'STM Web Sales Summary'!BA255</f>
        <v>8</v>
      </c>
      <c r="BC255" s="33">
        <f>'Adroit Sales Summary'!BB255+'Asst Agencies'!BB255+'Asst Agencies'!BJ255+'Asst Agencies'!BR255+'Asst Agencies'!BZ255+'Asst Agencies'!CH255+'Asst Agencies'!CP255+'STM Web Sales Summary'!BC255</f>
        <v>1</v>
      </c>
      <c r="BD255" s="33">
        <f>'Adroit Sales Summary'!BC255+'Asst Agencies'!BC255+'Asst Agencies'!BK255+'Asst Agencies'!BS255+'Asst Agencies'!CA255+'Asst Agencies'!CI255+'Asst Agencies'!CQ255+'STM Web Sales Summary'!BD255</f>
        <v>0</v>
      </c>
      <c r="BE255" s="33">
        <f>'Adroit Sales Summary'!BD255+'Asst Agencies'!BD255+'Asst Agencies'!BL255+'Asst Agencies'!BT255+'Asst Agencies'!CB255+'Asst Agencies'!CJ255+'Asst Agencies'!CR255+'STM Web Sales Summary'!BE255</f>
        <v>3</v>
      </c>
      <c r="BF255" s="33">
        <f>'Adroit Sales Summary'!BE255+'Asst Agencies'!BE255+'Asst Agencies'!BM255+'Asst Agencies'!BU255+'Asst Agencies'!CC255+'Asst Agencies'!CK255+'Asst Agencies'!CS255+'STM Web Sales Summary'!BF255</f>
        <v>0</v>
      </c>
      <c r="BG255" s="80">
        <f>'Adroit Sales Summary'!BF255+'Asst Agencies'!BF255+'Asst Agencies'!BN255+'Asst Agencies'!BV255+'Asst Agencies'!CD255+'Asst Agencies'!CL255+'Asst Agencies'!CT255+'STM Web Sales Summary'!BG255</f>
        <v>1</v>
      </c>
      <c r="BH255" s="82">
        <f>'Adroit Sales Summary'!BG255+'Asst Agencies'!BG255+'Asst Agencies'!BO255+'Asst Agencies'!BW255+'Asst Agencies'!CE255+'Asst Agencies'!CM255+'Asst Agencies'!CU255+'STM Web Sales Summary'!BH255</f>
        <v>0</v>
      </c>
      <c r="BI255" s="82">
        <f>'Adroit Sales Summary'!BH255+'Asst Agencies'!BH255+'Asst Agencies'!BP255+'Asst Agencies'!BX255+'Asst Agencies'!CF255+'Asst Agencies'!CN255+'Asst Agencies'!CV255+'STM Web Sales Summary'!BI255</f>
        <v>2</v>
      </c>
      <c r="BJ255" s="81">
        <f>'Adroit Sales Summary'!BI255+'Asst Agencies'!BI255+'Asst Agencies'!BQ255+'Asst Agencies'!BY255+'Asst Agencies'!CG255+'Asst Agencies'!CO255+'Asst Agencies'!CW255+'STM Web Sales Summary'!BJ255</f>
        <v>1</v>
      </c>
      <c r="BK255" s="33">
        <f t="shared" si="7"/>
        <v>8</v>
      </c>
      <c r="BL255" s="33">
        <f>'Adroit Sales Summary'!BK255</f>
        <v>0</v>
      </c>
      <c r="BM255" s="33">
        <f t="shared" si="8"/>
        <v>8</v>
      </c>
    </row>
    <row r="256" spans="1:65" x14ac:dyDescent="0.45">
      <c r="A256" s="2">
        <v>42948</v>
      </c>
      <c r="B256" s="91">
        <f>'Adroit Sales Summary'!B256+'Asst Agencies'!B256+'STM Web Sales Summary'!B256</f>
        <v>0</v>
      </c>
      <c r="C256" s="91">
        <f>'Adroit Sales Summary'!C256+'Asst Agencies'!C256+'STM Web Sales Summary'!C256</f>
        <v>0</v>
      </c>
      <c r="D256" s="91">
        <f>'Adroit Sales Summary'!D256+'Asst Agencies'!D256+'STM Web Sales Summary'!D256</f>
        <v>0</v>
      </c>
      <c r="E256" s="91">
        <f>'Adroit Sales Summary'!E256+'Asst Agencies'!E256+'STM Web Sales Summary'!E256</f>
        <v>0</v>
      </c>
      <c r="F256" s="91">
        <f>'Adroit Sales Summary'!F256+'Asst Agencies'!F256+'STM Web Sales Summary'!F256</f>
        <v>0</v>
      </c>
      <c r="G256" s="91">
        <f>'Adroit Sales Summary'!G256+'Asst Agencies'!G256+'STM Web Sales Summary'!G256</f>
        <v>0</v>
      </c>
      <c r="H256" s="91">
        <f>'Adroit Sales Summary'!H256+'Asst Agencies'!H256+'STM Web Sales Summary'!H256</f>
        <v>0</v>
      </c>
      <c r="I256" s="91">
        <f>'Adroit Sales Summary'!I256+'Asst Agencies'!I256+'STM Web Sales Summary'!I256</f>
        <v>0</v>
      </c>
      <c r="J256" s="91">
        <f>'Adroit Sales Summary'!J256+'Asst Agencies'!J256+'STM Web Sales Summary'!J256</f>
        <v>0</v>
      </c>
      <c r="K256" s="91">
        <f>'Adroit Sales Summary'!K256+'Asst Agencies'!K256+'STM Web Sales Summary'!K256</f>
        <v>0</v>
      </c>
      <c r="L256" s="91">
        <f>'Adroit Sales Summary'!L256+'Asst Agencies'!L256+'STM Web Sales Summary'!L256</f>
        <v>0</v>
      </c>
      <c r="M256" s="91">
        <f>'Adroit Sales Summary'!M256+'Asst Agencies'!M256+'STM Web Sales Summary'!M256</f>
        <v>0</v>
      </c>
      <c r="N256" s="91">
        <f>'Adroit Sales Summary'!N256+'Asst Agencies'!N256+'STM Web Sales Summary'!N256</f>
        <v>0</v>
      </c>
      <c r="O256" s="91">
        <f>'Adroit Sales Summary'!O256+'Asst Agencies'!O256+'STM Web Sales Summary'!O256</f>
        <v>0</v>
      </c>
      <c r="P256" s="91">
        <f>'Adroit Sales Summary'!P256+'Asst Agencies'!P256+'STM Web Sales Summary'!P256</f>
        <v>0</v>
      </c>
      <c r="Q256" s="91">
        <f>'Adroit Sales Summary'!Q256+'Asst Agencies'!Q256+'STM Web Sales Summary'!Q256</f>
        <v>0</v>
      </c>
      <c r="R256" s="91">
        <f>'Adroit Sales Summary'!R256+'Asst Agencies'!R256+'STM Web Sales Summary'!R256</f>
        <v>0</v>
      </c>
      <c r="S256" s="91">
        <f>'Adroit Sales Summary'!S256+'Asst Agencies'!S256+'STM Web Sales Summary'!S256</f>
        <v>0</v>
      </c>
      <c r="T256" s="91">
        <f>'Adroit Sales Summary'!T256+'Asst Agencies'!T256+'STM Web Sales Summary'!T256</f>
        <v>0</v>
      </c>
      <c r="U256" s="91">
        <f>'Adroit Sales Summary'!U256+'Asst Agencies'!U256+'STM Web Sales Summary'!U256</f>
        <v>0</v>
      </c>
      <c r="V256" s="91">
        <f>'Adroit Sales Summary'!V256+'Asst Agencies'!V256+'STM Web Sales Summary'!V256</f>
        <v>0</v>
      </c>
      <c r="W256" s="91">
        <f>'Adroit Sales Summary'!W256+'Asst Agencies'!W256+'STM Web Sales Summary'!W256</f>
        <v>0</v>
      </c>
      <c r="X256" s="91">
        <f>'Adroit Sales Summary'!X256+'Asst Agencies'!X256+'STM Web Sales Summary'!X256</f>
        <v>0</v>
      </c>
      <c r="Y256" s="91">
        <f>'Adroit Sales Summary'!Y256+'Asst Agencies'!Y256+'STM Web Sales Summary'!Y256</f>
        <v>0</v>
      </c>
      <c r="Z256" s="91">
        <f>'Adroit Sales Summary'!Z256+'Asst Agencies'!Z256+'STM Web Sales Summary'!Z256</f>
        <v>0</v>
      </c>
      <c r="AA256" s="91">
        <f>'Adroit Sales Summary'!AA256+'Asst Agencies'!AA256+'STM Web Sales Summary'!AA256</f>
        <v>0</v>
      </c>
      <c r="AB256" s="91">
        <f>'Adroit Sales Summary'!AB256+'Asst Agencies'!AB256+'STM Web Sales Summary'!AB256</f>
        <v>0</v>
      </c>
      <c r="AC256" s="91">
        <f>'Adroit Sales Summary'!AC256+'Asst Agencies'!AC256+'STM Web Sales Summary'!AC256</f>
        <v>0</v>
      </c>
      <c r="AD256" s="91">
        <f>'Adroit Sales Summary'!AD256+'Asst Agencies'!AD256+'STM Web Sales Summary'!AD256</f>
        <v>0</v>
      </c>
      <c r="AE256" s="91">
        <f>'Adroit Sales Summary'!AE256+'Asst Agencies'!AE256+'STM Web Sales Summary'!AE256</f>
        <v>0</v>
      </c>
      <c r="AF256" s="91">
        <f>'Adroit Sales Summary'!AF256+'Asst Agencies'!AF256+'STM Web Sales Summary'!AF256</f>
        <v>0</v>
      </c>
      <c r="AG256" s="91">
        <f>'Adroit Sales Summary'!AG256+'Asst Agencies'!AG256+'STM Web Sales Summary'!AG256</f>
        <v>0</v>
      </c>
      <c r="AH256" s="91">
        <f>'Adroit Sales Summary'!AH256+'Asst Agencies'!AH256+'STM Web Sales Summary'!AH256</f>
        <v>0</v>
      </c>
      <c r="AI256" s="91">
        <f>'Adroit Sales Summary'!AI256+'Asst Agencies'!AI256+'STM Web Sales Summary'!AI256</f>
        <v>0</v>
      </c>
      <c r="AJ256" s="91">
        <f>'Adroit Sales Summary'!AJ256+'Asst Agencies'!AJ256+'STM Web Sales Summary'!AJ256</f>
        <v>0</v>
      </c>
      <c r="AK256" s="91">
        <f>'Adroit Sales Summary'!AK256+'Asst Agencies'!AK256+'STM Web Sales Summary'!AK256</f>
        <v>0</v>
      </c>
      <c r="AL256" s="91">
        <f>'Adroit Sales Summary'!AL256+'Asst Agencies'!AL256+'STM Web Sales Summary'!AL256</f>
        <v>0</v>
      </c>
      <c r="AM256" s="91">
        <f>'Adroit Sales Summary'!AM256+'Asst Agencies'!AM256+'STM Web Sales Summary'!AM256</f>
        <v>0</v>
      </c>
      <c r="AN256" s="91">
        <f>'Adroit Sales Summary'!AN256+'Asst Agencies'!AN256+'STM Web Sales Summary'!AN256</f>
        <v>0</v>
      </c>
      <c r="AO256" s="91">
        <f>'Adroit Sales Summary'!AO256+'Asst Agencies'!AO256+'STM Web Sales Summary'!AO256</f>
        <v>0</v>
      </c>
      <c r="AP256" s="91">
        <f>'Adroit Sales Summary'!AP256+'Asst Agencies'!AP256+'STM Web Sales Summary'!AP256</f>
        <v>0</v>
      </c>
      <c r="AQ256" s="91">
        <f>'Adroit Sales Summary'!AQ256+'Asst Agencies'!AQ256+'STM Web Sales Summary'!AQ256</f>
        <v>0</v>
      </c>
      <c r="AR256" s="91">
        <f>'Adroit Sales Summary'!AR256+'Asst Agencies'!AR256+'STM Web Sales Summary'!AR256</f>
        <v>0</v>
      </c>
      <c r="AS256" s="91">
        <f>'Adroit Sales Summary'!AS256+'Asst Agencies'!AS256+'STM Web Sales Summary'!AS256</f>
        <v>0</v>
      </c>
      <c r="AT256" s="91">
        <f>'Adroit Sales Summary'!AT256+'Asst Agencies'!AT256+'STM Web Sales Summary'!AT256</f>
        <v>0</v>
      </c>
      <c r="AU256" s="91">
        <f>'Adroit Sales Summary'!AU256+'Asst Agencies'!AU256+'STM Web Sales Summary'!AU256</f>
        <v>0</v>
      </c>
      <c r="AV256" s="91">
        <f>'Adroit Sales Summary'!AV256+'Asst Agencies'!AV256+'STM Web Sales Summary'!AV256</f>
        <v>0</v>
      </c>
      <c r="AW256" s="91">
        <f>'Adroit Sales Summary'!AW256+'Asst Agencies'!AW256+'STM Web Sales Summary'!AW256</f>
        <v>0</v>
      </c>
      <c r="AX256" s="91">
        <f>'Adroit Sales Summary'!AX256+'Asst Agencies'!AX256+'STM Web Sales Summary'!AX256</f>
        <v>0</v>
      </c>
      <c r="AY256" s="91">
        <f>'Adroit Sales Summary'!AY256+'Asst Agencies'!AY256+'STM Web Sales Summary'!AY256</f>
        <v>0</v>
      </c>
      <c r="AZ256" s="91">
        <f>'Adroit Sales Summary'!AZ256+'Asst Agencies'!AZ256+'STM Web Sales Summary'!AZ256</f>
        <v>0</v>
      </c>
      <c r="BA256" s="14">
        <f>'Adroit Sales Summary'!BA256+'Asst Agencies'!BA256+'STM Web Sales Summary'!BA256</f>
        <v>0</v>
      </c>
      <c r="BC256" s="91">
        <f>'Adroit Sales Summary'!BB256+'Asst Agencies'!BB256+'Asst Agencies'!BJ256+'Asst Agencies'!BR256+'Asst Agencies'!BZ256+'Asst Agencies'!CH256+'Asst Agencies'!CP256+'STM Web Sales Summary'!BC256</f>
        <v>0</v>
      </c>
      <c r="BD256" s="91">
        <f>'Adroit Sales Summary'!BC256+'Asst Agencies'!BC256+'Asst Agencies'!BK256+'Asst Agencies'!BS256+'Asst Agencies'!CA256+'Asst Agencies'!CI256+'Asst Agencies'!CQ256+'STM Web Sales Summary'!BD256</f>
        <v>0</v>
      </c>
      <c r="BE256" s="91">
        <f>'Adroit Sales Summary'!BD256+'Asst Agencies'!BD256+'Asst Agencies'!BL256+'Asst Agencies'!BT256+'Asst Agencies'!CB256+'Asst Agencies'!CJ256+'Asst Agencies'!CR256+'STM Web Sales Summary'!BE256</f>
        <v>0</v>
      </c>
      <c r="BF256" s="91">
        <f>'Adroit Sales Summary'!BE256+'Asst Agencies'!BE256+'Asst Agencies'!BM256+'Asst Agencies'!BU256+'Asst Agencies'!CC256+'Asst Agencies'!CK256+'Asst Agencies'!CS256+'STM Web Sales Summary'!BF256</f>
        <v>0</v>
      </c>
      <c r="BG256" s="60">
        <f>'Adroit Sales Summary'!BF256+'Asst Agencies'!BF256+'Asst Agencies'!BN256+'Asst Agencies'!BV256+'Asst Agencies'!CD256+'Asst Agencies'!CL256+'Asst Agencies'!CT256+'STM Web Sales Summary'!BG256</f>
        <v>0</v>
      </c>
      <c r="BH256" s="29">
        <f>'Adroit Sales Summary'!BG256+'Asst Agencies'!BG256+'Asst Agencies'!BO256+'Asst Agencies'!BW256+'Asst Agencies'!CE256+'Asst Agencies'!CM256+'Asst Agencies'!CU256+'STM Web Sales Summary'!BH256</f>
        <v>0</v>
      </c>
      <c r="BI256" s="29">
        <f>'Adroit Sales Summary'!BH256+'Asst Agencies'!BH256+'Asst Agencies'!BP256+'Asst Agencies'!BX256+'Asst Agencies'!CF256+'Asst Agencies'!CN256+'Asst Agencies'!CV256+'STM Web Sales Summary'!BI256</f>
        <v>0</v>
      </c>
      <c r="BJ256" s="57">
        <f>'Adroit Sales Summary'!BI256+'Asst Agencies'!BI256+'Asst Agencies'!BQ256+'Asst Agencies'!BY256+'Asst Agencies'!CG256+'Asst Agencies'!CO256+'Asst Agencies'!CW256+'STM Web Sales Summary'!BJ256</f>
        <v>0</v>
      </c>
      <c r="BK256" s="14">
        <f t="shared" si="7"/>
        <v>0</v>
      </c>
      <c r="BL256" s="91">
        <f>'Adroit Sales Summary'!BK256</f>
        <v>0</v>
      </c>
      <c r="BM256" s="91">
        <f t="shared" si="8"/>
        <v>0</v>
      </c>
    </row>
    <row r="257" spans="1:65" x14ac:dyDescent="0.45">
      <c r="A257" s="2">
        <v>42949</v>
      </c>
      <c r="B257" s="91">
        <f>'Adroit Sales Summary'!B257+'Asst Agencies'!B257+'STM Web Sales Summary'!B257</f>
        <v>0</v>
      </c>
      <c r="C257" s="91">
        <f>'Adroit Sales Summary'!C257+'Asst Agencies'!C257+'STM Web Sales Summary'!C257</f>
        <v>0</v>
      </c>
      <c r="D257" s="91">
        <f>'Adroit Sales Summary'!D257+'Asst Agencies'!D257+'STM Web Sales Summary'!D257</f>
        <v>0</v>
      </c>
      <c r="E257" s="91">
        <f>'Adroit Sales Summary'!E257+'Asst Agencies'!E257+'STM Web Sales Summary'!E257</f>
        <v>0</v>
      </c>
      <c r="F257" s="91">
        <f>'Adroit Sales Summary'!F257+'Asst Agencies'!F257+'STM Web Sales Summary'!F257</f>
        <v>0</v>
      </c>
      <c r="G257" s="91">
        <f>'Adroit Sales Summary'!G257+'Asst Agencies'!G257+'STM Web Sales Summary'!G257</f>
        <v>0</v>
      </c>
      <c r="H257" s="91">
        <f>'Adroit Sales Summary'!H257+'Asst Agencies'!H257+'STM Web Sales Summary'!H257</f>
        <v>0</v>
      </c>
      <c r="I257" s="91">
        <f>'Adroit Sales Summary'!I257+'Asst Agencies'!I257+'STM Web Sales Summary'!I257</f>
        <v>0</v>
      </c>
      <c r="J257" s="91">
        <f>'Adroit Sales Summary'!J257+'Asst Agencies'!J257+'STM Web Sales Summary'!J257</f>
        <v>0</v>
      </c>
      <c r="K257" s="91">
        <f>'Adroit Sales Summary'!K257+'Asst Agencies'!K257+'STM Web Sales Summary'!K257</f>
        <v>0</v>
      </c>
      <c r="L257" s="91">
        <f>'Adroit Sales Summary'!L257+'Asst Agencies'!L257+'STM Web Sales Summary'!L257</f>
        <v>0</v>
      </c>
      <c r="M257" s="91">
        <f>'Adroit Sales Summary'!M257+'Asst Agencies'!M257+'STM Web Sales Summary'!M257</f>
        <v>0</v>
      </c>
      <c r="N257" s="91">
        <f>'Adroit Sales Summary'!N257+'Asst Agencies'!N257+'STM Web Sales Summary'!N257</f>
        <v>0</v>
      </c>
      <c r="O257" s="91">
        <f>'Adroit Sales Summary'!O257+'Asst Agencies'!O257+'STM Web Sales Summary'!O257</f>
        <v>0</v>
      </c>
      <c r="P257" s="91">
        <f>'Adroit Sales Summary'!P257+'Asst Agencies'!P257+'STM Web Sales Summary'!P257</f>
        <v>0</v>
      </c>
      <c r="Q257" s="91">
        <f>'Adroit Sales Summary'!Q257+'Asst Agencies'!Q257+'STM Web Sales Summary'!Q257</f>
        <v>0</v>
      </c>
      <c r="R257" s="91">
        <f>'Adroit Sales Summary'!R257+'Asst Agencies'!R257+'STM Web Sales Summary'!R257</f>
        <v>0</v>
      </c>
      <c r="S257" s="91">
        <f>'Adroit Sales Summary'!S257+'Asst Agencies'!S257+'STM Web Sales Summary'!S257</f>
        <v>0</v>
      </c>
      <c r="T257" s="91">
        <f>'Adroit Sales Summary'!T257+'Asst Agencies'!T257+'STM Web Sales Summary'!T257</f>
        <v>0</v>
      </c>
      <c r="U257" s="91">
        <f>'Adroit Sales Summary'!U257+'Asst Agencies'!U257+'STM Web Sales Summary'!U257</f>
        <v>0</v>
      </c>
      <c r="V257" s="91">
        <f>'Adroit Sales Summary'!V257+'Asst Agencies'!V257+'STM Web Sales Summary'!V257</f>
        <v>0</v>
      </c>
      <c r="W257" s="91">
        <f>'Adroit Sales Summary'!W257+'Asst Agencies'!W257+'STM Web Sales Summary'!W257</f>
        <v>0</v>
      </c>
      <c r="X257" s="91">
        <f>'Adroit Sales Summary'!X257+'Asst Agencies'!X257+'STM Web Sales Summary'!X257</f>
        <v>0</v>
      </c>
      <c r="Y257" s="91">
        <f>'Adroit Sales Summary'!Y257+'Asst Agencies'!Y257+'STM Web Sales Summary'!Y257</f>
        <v>0</v>
      </c>
      <c r="Z257" s="91">
        <f>'Adroit Sales Summary'!Z257+'Asst Agencies'!Z257+'STM Web Sales Summary'!Z257</f>
        <v>0</v>
      </c>
      <c r="AA257" s="91">
        <f>'Adroit Sales Summary'!AA257+'Asst Agencies'!AA257+'STM Web Sales Summary'!AA257</f>
        <v>0</v>
      </c>
      <c r="AB257" s="91">
        <f>'Adroit Sales Summary'!AB257+'Asst Agencies'!AB257+'STM Web Sales Summary'!AB257</f>
        <v>0</v>
      </c>
      <c r="AC257" s="91">
        <f>'Adroit Sales Summary'!AC257+'Asst Agencies'!AC257+'STM Web Sales Summary'!AC257</f>
        <v>0</v>
      </c>
      <c r="AD257" s="91">
        <f>'Adroit Sales Summary'!AD257+'Asst Agencies'!AD257+'STM Web Sales Summary'!AD257</f>
        <v>0</v>
      </c>
      <c r="AE257" s="91">
        <f>'Adroit Sales Summary'!AE257+'Asst Agencies'!AE257+'STM Web Sales Summary'!AE257</f>
        <v>0</v>
      </c>
      <c r="AF257" s="91">
        <f>'Adroit Sales Summary'!AF257+'Asst Agencies'!AF257+'STM Web Sales Summary'!AF257</f>
        <v>0</v>
      </c>
      <c r="AG257" s="91">
        <f>'Adroit Sales Summary'!AG257+'Asst Agencies'!AG257+'STM Web Sales Summary'!AG257</f>
        <v>0</v>
      </c>
      <c r="AH257" s="91">
        <f>'Adroit Sales Summary'!AH257+'Asst Agencies'!AH257+'STM Web Sales Summary'!AH257</f>
        <v>0</v>
      </c>
      <c r="AI257" s="91">
        <f>'Adroit Sales Summary'!AI257+'Asst Agencies'!AI257+'STM Web Sales Summary'!AI257</f>
        <v>0</v>
      </c>
      <c r="AJ257" s="91">
        <f>'Adroit Sales Summary'!AJ257+'Asst Agencies'!AJ257+'STM Web Sales Summary'!AJ257</f>
        <v>0</v>
      </c>
      <c r="AK257" s="91">
        <f>'Adroit Sales Summary'!AK257+'Asst Agencies'!AK257+'STM Web Sales Summary'!AK257</f>
        <v>0</v>
      </c>
      <c r="AL257" s="91">
        <f>'Adroit Sales Summary'!AL257+'Asst Agencies'!AL257+'STM Web Sales Summary'!AL257</f>
        <v>0</v>
      </c>
      <c r="AM257" s="91">
        <f>'Adroit Sales Summary'!AM257+'Asst Agencies'!AM257+'STM Web Sales Summary'!AM257</f>
        <v>0</v>
      </c>
      <c r="AN257" s="91">
        <f>'Adroit Sales Summary'!AN257+'Asst Agencies'!AN257+'STM Web Sales Summary'!AN257</f>
        <v>0</v>
      </c>
      <c r="AO257" s="91">
        <f>'Adroit Sales Summary'!AO257+'Asst Agencies'!AO257+'STM Web Sales Summary'!AO257</f>
        <v>0</v>
      </c>
      <c r="AP257" s="91">
        <f>'Adroit Sales Summary'!AP257+'Asst Agencies'!AP257+'STM Web Sales Summary'!AP257</f>
        <v>0</v>
      </c>
      <c r="AQ257" s="91">
        <f>'Adroit Sales Summary'!AQ257+'Asst Agencies'!AQ257+'STM Web Sales Summary'!AQ257</f>
        <v>0</v>
      </c>
      <c r="AR257" s="91">
        <f>'Adroit Sales Summary'!AR257+'Asst Agencies'!AR257+'STM Web Sales Summary'!AR257</f>
        <v>0</v>
      </c>
      <c r="AS257" s="91">
        <f>'Adroit Sales Summary'!AS257+'Asst Agencies'!AS257+'STM Web Sales Summary'!AS257</f>
        <v>0</v>
      </c>
      <c r="AT257" s="91">
        <f>'Adroit Sales Summary'!AT257+'Asst Agencies'!AT257+'STM Web Sales Summary'!AT257</f>
        <v>0</v>
      </c>
      <c r="AU257" s="91">
        <f>'Adroit Sales Summary'!AU257+'Asst Agencies'!AU257+'STM Web Sales Summary'!AU257</f>
        <v>0</v>
      </c>
      <c r="AV257" s="91">
        <f>'Adroit Sales Summary'!AV257+'Asst Agencies'!AV257+'STM Web Sales Summary'!AV257</f>
        <v>0</v>
      </c>
      <c r="AW257" s="91">
        <f>'Adroit Sales Summary'!AW257+'Asst Agencies'!AW257+'STM Web Sales Summary'!AW257</f>
        <v>0</v>
      </c>
      <c r="AX257" s="91">
        <f>'Adroit Sales Summary'!AX257+'Asst Agencies'!AX257+'STM Web Sales Summary'!AX257</f>
        <v>0</v>
      </c>
      <c r="AY257" s="91">
        <f>'Adroit Sales Summary'!AY257+'Asst Agencies'!AY257+'STM Web Sales Summary'!AY257</f>
        <v>0</v>
      </c>
      <c r="AZ257" s="91">
        <f>'Adroit Sales Summary'!AZ257+'Asst Agencies'!AZ257+'STM Web Sales Summary'!AZ257</f>
        <v>0</v>
      </c>
      <c r="BA257" s="14">
        <f>'Adroit Sales Summary'!BA257+'Asst Agencies'!BA257+'STM Web Sales Summary'!BA257</f>
        <v>0</v>
      </c>
      <c r="BC257" s="91">
        <f>'Adroit Sales Summary'!BB257+'Asst Agencies'!BB257+'Asst Agencies'!BJ257+'Asst Agencies'!BR257+'Asst Agencies'!BZ257+'Asst Agencies'!CH257+'Asst Agencies'!CP257+'STM Web Sales Summary'!BC257</f>
        <v>0</v>
      </c>
      <c r="BD257" s="91">
        <f>'Adroit Sales Summary'!BC257+'Asst Agencies'!BC257+'Asst Agencies'!BK257+'Asst Agencies'!BS257+'Asst Agencies'!CA257+'Asst Agencies'!CI257+'Asst Agencies'!CQ257+'STM Web Sales Summary'!BD257</f>
        <v>0</v>
      </c>
      <c r="BE257" s="91">
        <f>'Adroit Sales Summary'!BD257+'Asst Agencies'!BD257+'Asst Agencies'!BL257+'Asst Agencies'!BT257+'Asst Agencies'!CB257+'Asst Agencies'!CJ257+'Asst Agencies'!CR257+'STM Web Sales Summary'!BE257</f>
        <v>0</v>
      </c>
      <c r="BF257" s="91">
        <f>'Adroit Sales Summary'!BE257+'Asst Agencies'!BE257+'Asst Agencies'!BM257+'Asst Agencies'!BU257+'Asst Agencies'!CC257+'Asst Agencies'!CK257+'Asst Agencies'!CS257+'STM Web Sales Summary'!BF257</f>
        <v>0</v>
      </c>
      <c r="BG257" s="60">
        <f>'Adroit Sales Summary'!BF257+'Asst Agencies'!BF257+'Asst Agencies'!BN257+'Asst Agencies'!BV257+'Asst Agencies'!CD257+'Asst Agencies'!CL257+'Asst Agencies'!CT257+'STM Web Sales Summary'!BG257</f>
        <v>0</v>
      </c>
      <c r="BH257" s="29">
        <f>'Adroit Sales Summary'!BG257+'Asst Agencies'!BG257+'Asst Agencies'!BO257+'Asst Agencies'!BW257+'Asst Agencies'!CE257+'Asst Agencies'!CM257+'Asst Agencies'!CU257+'STM Web Sales Summary'!BH257</f>
        <v>0</v>
      </c>
      <c r="BI257" s="29">
        <f>'Adroit Sales Summary'!BH257+'Asst Agencies'!BH257+'Asst Agencies'!BP257+'Asst Agencies'!BX257+'Asst Agencies'!CF257+'Asst Agencies'!CN257+'Asst Agencies'!CV257+'STM Web Sales Summary'!BI257</f>
        <v>0</v>
      </c>
      <c r="BJ257" s="57">
        <f>'Adroit Sales Summary'!BI257+'Asst Agencies'!BI257+'Asst Agencies'!BQ257+'Asst Agencies'!BY257+'Asst Agencies'!CG257+'Asst Agencies'!CO257+'Asst Agencies'!CW257+'STM Web Sales Summary'!BJ257</f>
        <v>0</v>
      </c>
      <c r="BK257" s="14">
        <f t="shared" si="7"/>
        <v>0</v>
      </c>
      <c r="BL257" s="91">
        <f>'Adroit Sales Summary'!BK257</f>
        <v>0</v>
      </c>
      <c r="BM257" s="91">
        <f t="shared" si="8"/>
        <v>0</v>
      </c>
    </row>
    <row r="258" spans="1:65" x14ac:dyDescent="0.45">
      <c r="A258" s="2">
        <v>42950</v>
      </c>
      <c r="B258" s="91">
        <f>'Adroit Sales Summary'!B258+'Asst Agencies'!B258+'STM Web Sales Summary'!B258</f>
        <v>0</v>
      </c>
      <c r="C258" s="91">
        <f>'Adroit Sales Summary'!C258+'Asst Agencies'!C258+'STM Web Sales Summary'!C258</f>
        <v>0</v>
      </c>
      <c r="D258" s="91">
        <f>'Adroit Sales Summary'!D258+'Asst Agencies'!D258+'STM Web Sales Summary'!D258</f>
        <v>0</v>
      </c>
      <c r="E258" s="91">
        <f>'Adroit Sales Summary'!E258+'Asst Agencies'!E258+'STM Web Sales Summary'!E258</f>
        <v>0</v>
      </c>
      <c r="F258" s="91">
        <f>'Adroit Sales Summary'!F258+'Asst Agencies'!F258+'STM Web Sales Summary'!F258</f>
        <v>0</v>
      </c>
      <c r="G258" s="91">
        <f>'Adroit Sales Summary'!G258+'Asst Agencies'!G258+'STM Web Sales Summary'!G258</f>
        <v>0</v>
      </c>
      <c r="H258" s="91">
        <f>'Adroit Sales Summary'!H258+'Asst Agencies'!H258+'STM Web Sales Summary'!H258</f>
        <v>0</v>
      </c>
      <c r="I258" s="91">
        <f>'Adroit Sales Summary'!I258+'Asst Agencies'!I258+'STM Web Sales Summary'!I258</f>
        <v>0</v>
      </c>
      <c r="J258" s="91">
        <f>'Adroit Sales Summary'!J258+'Asst Agencies'!J258+'STM Web Sales Summary'!J258</f>
        <v>0</v>
      </c>
      <c r="K258" s="91">
        <f>'Adroit Sales Summary'!K258+'Asst Agencies'!K258+'STM Web Sales Summary'!K258</f>
        <v>0</v>
      </c>
      <c r="L258" s="91">
        <f>'Adroit Sales Summary'!L258+'Asst Agencies'!L258+'STM Web Sales Summary'!L258</f>
        <v>0</v>
      </c>
      <c r="M258" s="91">
        <f>'Adroit Sales Summary'!M258+'Asst Agencies'!M258+'STM Web Sales Summary'!M258</f>
        <v>0</v>
      </c>
      <c r="N258" s="91">
        <f>'Adroit Sales Summary'!N258+'Asst Agencies'!N258+'STM Web Sales Summary'!N258</f>
        <v>0</v>
      </c>
      <c r="O258" s="91">
        <f>'Adroit Sales Summary'!O258+'Asst Agencies'!O258+'STM Web Sales Summary'!O258</f>
        <v>0</v>
      </c>
      <c r="P258" s="91">
        <f>'Adroit Sales Summary'!P258+'Asst Agencies'!P258+'STM Web Sales Summary'!P258</f>
        <v>0</v>
      </c>
      <c r="Q258" s="91">
        <f>'Adroit Sales Summary'!Q258+'Asst Agencies'!Q258+'STM Web Sales Summary'!Q258</f>
        <v>0</v>
      </c>
      <c r="R258" s="91">
        <f>'Adroit Sales Summary'!R258+'Asst Agencies'!R258+'STM Web Sales Summary'!R258</f>
        <v>0</v>
      </c>
      <c r="S258" s="91">
        <f>'Adroit Sales Summary'!S258+'Asst Agencies'!S258+'STM Web Sales Summary'!S258</f>
        <v>0</v>
      </c>
      <c r="T258" s="91">
        <f>'Adroit Sales Summary'!T258+'Asst Agencies'!T258+'STM Web Sales Summary'!T258</f>
        <v>0</v>
      </c>
      <c r="U258" s="91">
        <f>'Adroit Sales Summary'!U258+'Asst Agencies'!U258+'STM Web Sales Summary'!U258</f>
        <v>0</v>
      </c>
      <c r="V258" s="91">
        <f>'Adroit Sales Summary'!V258+'Asst Agencies'!V258+'STM Web Sales Summary'!V258</f>
        <v>0</v>
      </c>
      <c r="W258" s="91">
        <f>'Adroit Sales Summary'!W258+'Asst Agencies'!W258+'STM Web Sales Summary'!W258</f>
        <v>0</v>
      </c>
      <c r="X258" s="91">
        <f>'Adroit Sales Summary'!X258+'Asst Agencies'!X258+'STM Web Sales Summary'!X258</f>
        <v>0</v>
      </c>
      <c r="Y258" s="91">
        <f>'Adroit Sales Summary'!Y258+'Asst Agencies'!Y258+'STM Web Sales Summary'!Y258</f>
        <v>0</v>
      </c>
      <c r="Z258" s="91">
        <f>'Adroit Sales Summary'!Z258+'Asst Agencies'!Z258+'STM Web Sales Summary'!Z258</f>
        <v>0</v>
      </c>
      <c r="AA258" s="91">
        <f>'Adroit Sales Summary'!AA258+'Asst Agencies'!AA258+'STM Web Sales Summary'!AA258</f>
        <v>0</v>
      </c>
      <c r="AB258" s="91">
        <f>'Adroit Sales Summary'!AB258+'Asst Agencies'!AB258+'STM Web Sales Summary'!AB258</f>
        <v>0</v>
      </c>
      <c r="AC258" s="91">
        <f>'Adroit Sales Summary'!AC258+'Asst Agencies'!AC258+'STM Web Sales Summary'!AC258</f>
        <v>0</v>
      </c>
      <c r="AD258" s="91">
        <f>'Adroit Sales Summary'!AD258+'Asst Agencies'!AD258+'STM Web Sales Summary'!AD258</f>
        <v>0</v>
      </c>
      <c r="AE258" s="91">
        <f>'Adroit Sales Summary'!AE258+'Asst Agencies'!AE258+'STM Web Sales Summary'!AE258</f>
        <v>0</v>
      </c>
      <c r="AF258" s="91">
        <f>'Adroit Sales Summary'!AF258+'Asst Agencies'!AF258+'STM Web Sales Summary'!AF258</f>
        <v>0</v>
      </c>
      <c r="AG258" s="91">
        <f>'Adroit Sales Summary'!AG258+'Asst Agencies'!AG258+'STM Web Sales Summary'!AG258</f>
        <v>0</v>
      </c>
      <c r="AH258" s="91">
        <f>'Adroit Sales Summary'!AH258+'Asst Agencies'!AH258+'STM Web Sales Summary'!AH258</f>
        <v>0</v>
      </c>
      <c r="AI258" s="91">
        <f>'Adroit Sales Summary'!AI258+'Asst Agencies'!AI258+'STM Web Sales Summary'!AI258</f>
        <v>0</v>
      </c>
      <c r="AJ258" s="91">
        <f>'Adroit Sales Summary'!AJ258+'Asst Agencies'!AJ258+'STM Web Sales Summary'!AJ258</f>
        <v>0</v>
      </c>
      <c r="AK258" s="91">
        <f>'Adroit Sales Summary'!AK258+'Asst Agencies'!AK258+'STM Web Sales Summary'!AK258</f>
        <v>0</v>
      </c>
      <c r="AL258" s="91">
        <f>'Adroit Sales Summary'!AL258+'Asst Agencies'!AL258+'STM Web Sales Summary'!AL258</f>
        <v>0</v>
      </c>
      <c r="AM258" s="91">
        <f>'Adroit Sales Summary'!AM258+'Asst Agencies'!AM258+'STM Web Sales Summary'!AM258</f>
        <v>0</v>
      </c>
      <c r="AN258" s="91">
        <f>'Adroit Sales Summary'!AN258+'Asst Agencies'!AN258+'STM Web Sales Summary'!AN258</f>
        <v>0</v>
      </c>
      <c r="AO258" s="91">
        <f>'Adroit Sales Summary'!AO258+'Asst Agencies'!AO258+'STM Web Sales Summary'!AO258</f>
        <v>0</v>
      </c>
      <c r="AP258" s="91">
        <f>'Adroit Sales Summary'!AP258+'Asst Agencies'!AP258+'STM Web Sales Summary'!AP258</f>
        <v>0</v>
      </c>
      <c r="AQ258" s="91">
        <f>'Adroit Sales Summary'!AQ258+'Asst Agencies'!AQ258+'STM Web Sales Summary'!AQ258</f>
        <v>0</v>
      </c>
      <c r="AR258" s="91">
        <f>'Adroit Sales Summary'!AR258+'Asst Agencies'!AR258+'STM Web Sales Summary'!AR258</f>
        <v>0</v>
      </c>
      <c r="AS258" s="91">
        <f>'Adroit Sales Summary'!AS258+'Asst Agencies'!AS258+'STM Web Sales Summary'!AS258</f>
        <v>0</v>
      </c>
      <c r="AT258" s="91">
        <f>'Adroit Sales Summary'!AT258+'Asst Agencies'!AT258+'STM Web Sales Summary'!AT258</f>
        <v>0</v>
      </c>
      <c r="AU258" s="91">
        <f>'Adroit Sales Summary'!AU258+'Asst Agencies'!AU258+'STM Web Sales Summary'!AU258</f>
        <v>0</v>
      </c>
      <c r="AV258" s="91">
        <f>'Adroit Sales Summary'!AV258+'Asst Agencies'!AV258+'STM Web Sales Summary'!AV258</f>
        <v>0</v>
      </c>
      <c r="AW258" s="91">
        <f>'Adroit Sales Summary'!AW258+'Asst Agencies'!AW258+'STM Web Sales Summary'!AW258</f>
        <v>0</v>
      </c>
      <c r="AX258" s="91">
        <f>'Adroit Sales Summary'!AX258+'Asst Agencies'!AX258+'STM Web Sales Summary'!AX258</f>
        <v>0</v>
      </c>
      <c r="AY258" s="91">
        <f>'Adroit Sales Summary'!AY258+'Asst Agencies'!AY258+'STM Web Sales Summary'!AY258</f>
        <v>0</v>
      </c>
      <c r="AZ258" s="91">
        <f>'Adroit Sales Summary'!AZ258+'Asst Agencies'!AZ258+'STM Web Sales Summary'!AZ258</f>
        <v>0</v>
      </c>
      <c r="BA258" s="14">
        <f>'Adroit Sales Summary'!BA258+'Asst Agencies'!BA258+'STM Web Sales Summary'!BA258</f>
        <v>0</v>
      </c>
      <c r="BC258" s="91">
        <f>'Adroit Sales Summary'!BB258+'Asst Agencies'!BB258+'Asst Agencies'!BJ258+'Asst Agencies'!BR258+'Asst Agencies'!BZ258+'Asst Agencies'!CH258+'Asst Agencies'!CP258+'STM Web Sales Summary'!BC258</f>
        <v>0</v>
      </c>
      <c r="BD258" s="91">
        <f>'Adroit Sales Summary'!BC258+'Asst Agencies'!BC258+'Asst Agencies'!BK258+'Asst Agencies'!BS258+'Asst Agencies'!CA258+'Asst Agencies'!CI258+'Asst Agencies'!CQ258+'STM Web Sales Summary'!BD258</f>
        <v>0</v>
      </c>
      <c r="BE258" s="91">
        <f>'Adroit Sales Summary'!BD258+'Asst Agencies'!BD258+'Asst Agencies'!BL258+'Asst Agencies'!BT258+'Asst Agencies'!CB258+'Asst Agencies'!CJ258+'Asst Agencies'!CR258+'STM Web Sales Summary'!BE258</f>
        <v>0</v>
      </c>
      <c r="BF258" s="91">
        <f>'Adroit Sales Summary'!BE258+'Asst Agencies'!BE258+'Asst Agencies'!BM258+'Asst Agencies'!BU258+'Asst Agencies'!CC258+'Asst Agencies'!CK258+'Asst Agencies'!CS258+'STM Web Sales Summary'!BF258</f>
        <v>0</v>
      </c>
      <c r="BG258" s="60">
        <f>'Adroit Sales Summary'!BF258+'Asst Agencies'!BF258+'Asst Agencies'!BN258+'Asst Agencies'!BV258+'Asst Agencies'!CD258+'Asst Agencies'!CL258+'Asst Agencies'!CT258+'STM Web Sales Summary'!BG258</f>
        <v>0</v>
      </c>
      <c r="BH258" s="29">
        <f>'Adroit Sales Summary'!BG258+'Asst Agencies'!BG258+'Asst Agencies'!BO258+'Asst Agencies'!BW258+'Asst Agencies'!CE258+'Asst Agencies'!CM258+'Asst Agencies'!CU258+'STM Web Sales Summary'!BH258</f>
        <v>0</v>
      </c>
      <c r="BI258" s="29">
        <f>'Adroit Sales Summary'!BH258+'Asst Agencies'!BH258+'Asst Agencies'!BP258+'Asst Agencies'!BX258+'Asst Agencies'!CF258+'Asst Agencies'!CN258+'Asst Agencies'!CV258+'STM Web Sales Summary'!BI258</f>
        <v>0</v>
      </c>
      <c r="BJ258" s="57">
        <f>'Adroit Sales Summary'!BI258+'Asst Agencies'!BI258+'Asst Agencies'!BQ258+'Asst Agencies'!BY258+'Asst Agencies'!CG258+'Asst Agencies'!CO258+'Asst Agencies'!CW258+'STM Web Sales Summary'!BJ258</f>
        <v>0</v>
      </c>
      <c r="BK258" s="14">
        <f t="shared" si="7"/>
        <v>0</v>
      </c>
      <c r="BL258" s="91">
        <f>'Adroit Sales Summary'!BK258</f>
        <v>0</v>
      </c>
      <c r="BM258" s="91">
        <f t="shared" si="8"/>
        <v>0</v>
      </c>
    </row>
    <row r="259" spans="1:65" x14ac:dyDescent="0.45">
      <c r="A259" s="2">
        <v>42951</v>
      </c>
      <c r="B259" s="91">
        <f>'Adroit Sales Summary'!B259+'Asst Agencies'!B259+'STM Web Sales Summary'!B259</f>
        <v>0</v>
      </c>
      <c r="C259" s="91">
        <f>'Adroit Sales Summary'!C259+'Asst Agencies'!C259+'STM Web Sales Summary'!C259</f>
        <v>0</v>
      </c>
      <c r="D259" s="91">
        <f>'Adroit Sales Summary'!D259+'Asst Agencies'!D259+'STM Web Sales Summary'!D259</f>
        <v>0</v>
      </c>
      <c r="E259" s="91">
        <f>'Adroit Sales Summary'!E259+'Asst Agencies'!E259+'STM Web Sales Summary'!E259</f>
        <v>0</v>
      </c>
      <c r="F259" s="91">
        <f>'Adroit Sales Summary'!F259+'Asst Agencies'!F259+'STM Web Sales Summary'!F259</f>
        <v>0</v>
      </c>
      <c r="G259" s="91">
        <f>'Adroit Sales Summary'!G259+'Asst Agencies'!G259+'STM Web Sales Summary'!G259</f>
        <v>0</v>
      </c>
      <c r="H259" s="91">
        <f>'Adroit Sales Summary'!H259+'Asst Agencies'!H259+'STM Web Sales Summary'!H259</f>
        <v>0</v>
      </c>
      <c r="I259" s="91">
        <f>'Adroit Sales Summary'!I259+'Asst Agencies'!I259+'STM Web Sales Summary'!I259</f>
        <v>0</v>
      </c>
      <c r="J259" s="91">
        <f>'Adroit Sales Summary'!J259+'Asst Agencies'!J259+'STM Web Sales Summary'!J259</f>
        <v>0</v>
      </c>
      <c r="K259" s="91">
        <f>'Adroit Sales Summary'!K259+'Asst Agencies'!K259+'STM Web Sales Summary'!K259</f>
        <v>0</v>
      </c>
      <c r="L259" s="91">
        <f>'Adroit Sales Summary'!L259+'Asst Agencies'!L259+'STM Web Sales Summary'!L259</f>
        <v>0</v>
      </c>
      <c r="M259" s="91">
        <f>'Adroit Sales Summary'!M259+'Asst Agencies'!M259+'STM Web Sales Summary'!M259</f>
        <v>0</v>
      </c>
      <c r="N259" s="91">
        <f>'Adroit Sales Summary'!N259+'Asst Agencies'!N259+'STM Web Sales Summary'!N259</f>
        <v>0</v>
      </c>
      <c r="O259" s="91">
        <f>'Adroit Sales Summary'!O259+'Asst Agencies'!O259+'STM Web Sales Summary'!O259</f>
        <v>0</v>
      </c>
      <c r="P259" s="91">
        <f>'Adroit Sales Summary'!P259+'Asst Agencies'!P259+'STM Web Sales Summary'!P259</f>
        <v>0</v>
      </c>
      <c r="Q259" s="91">
        <f>'Adroit Sales Summary'!Q259+'Asst Agencies'!Q259+'STM Web Sales Summary'!Q259</f>
        <v>0</v>
      </c>
      <c r="R259" s="91">
        <f>'Adroit Sales Summary'!R259+'Asst Agencies'!R259+'STM Web Sales Summary'!R259</f>
        <v>0</v>
      </c>
      <c r="S259" s="91">
        <f>'Adroit Sales Summary'!S259+'Asst Agencies'!S259+'STM Web Sales Summary'!S259</f>
        <v>0</v>
      </c>
      <c r="T259" s="91">
        <f>'Adroit Sales Summary'!T259+'Asst Agencies'!T259+'STM Web Sales Summary'!T259</f>
        <v>0</v>
      </c>
      <c r="U259" s="91">
        <f>'Adroit Sales Summary'!U259+'Asst Agencies'!U259+'STM Web Sales Summary'!U259</f>
        <v>0</v>
      </c>
      <c r="V259" s="91">
        <f>'Adroit Sales Summary'!V259+'Asst Agencies'!V259+'STM Web Sales Summary'!V259</f>
        <v>0</v>
      </c>
      <c r="W259" s="91">
        <f>'Adroit Sales Summary'!W259+'Asst Agencies'!W259+'STM Web Sales Summary'!W259</f>
        <v>0</v>
      </c>
      <c r="X259" s="91">
        <f>'Adroit Sales Summary'!X259+'Asst Agencies'!X259+'STM Web Sales Summary'!X259</f>
        <v>0</v>
      </c>
      <c r="Y259" s="91">
        <f>'Adroit Sales Summary'!Y259+'Asst Agencies'!Y259+'STM Web Sales Summary'!Y259</f>
        <v>0</v>
      </c>
      <c r="Z259" s="91">
        <f>'Adroit Sales Summary'!Z259+'Asst Agencies'!Z259+'STM Web Sales Summary'!Z259</f>
        <v>0</v>
      </c>
      <c r="AA259" s="91">
        <f>'Adroit Sales Summary'!AA259+'Asst Agencies'!AA259+'STM Web Sales Summary'!AA259</f>
        <v>0</v>
      </c>
      <c r="AB259" s="91">
        <f>'Adroit Sales Summary'!AB259+'Asst Agencies'!AB259+'STM Web Sales Summary'!AB259</f>
        <v>0</v>
      </c>
      <c r="AC259" s="91">
        <f>'Adroit Sales Summary'!AC259+'Asst Agencies'!AC259+'STM Web Sales Summary'!AC259</f>
        <v>0</v>
      </c>
      <c r="AD259" s="91">
        <f>'Adroit Sales Summary'!AD259+'Asst Agencies'!AD259+'STM Web Sales Summary'!AD259</f>
        <v>0</v>
      </c>
      <c r="AE259" s="91">
        <f>'Adroit Sales Summary'!AE259+'Asst Agencies'!AE259+'STM Web Sales Summary'!AE259</f>
        <v>0</v>
      </c>
      <c r="AF259" s="91">
        <f>'Adroit Sales Summary'!AF259+'Asst Agencies'!AF259+'STM Web Sales Summary'!AF259</f>
        <v>0</v>
      </c>
      <c r="AG259" s="91">
        <f>'Adroit Sales Summary'!AG259+'Asst Agencies'!AG259+'STM Web Sales Summary'!AG259</f>
        <v>0</v>
      </c>
      <c r="AH259" s="91">
        <f>'Adroit Sales Summary'!AH259+'Asst Agencies'!AH259+'STM Web Sales Summary'!AH259</f>
        <v>0</v>
      </c>
      <c r="AI259" s="91">
        <f>'Adroit Sales Summary'!AI259+'Asst Agencies'!AI259+'STM Web Sales Summary'!AI259</f>
        <v>0</v>
      </c>
      <c r="AJ259" s="91">
        <f>'Adroit Sales Summary'!AJ259+'Asst Agencies'!AJ259+'STM Web Sales Summary'!AJ259</f>
        <v>0</v>
      </c>
      <c r="AK259" s="91">
        <f>'Adroit Sales Summary'!AK259+'Asst Agencies'!AK259+'STM Web Sales Summary'!AK259</f>
        <v>0</v>
      </c>
      <c r="AL259" s="91">
        <f>'Adroit Sales Summary'!AL259+'Asst Agencies'!AL259+'STM Web Sales Summary'!AL259</f>
        <v>0</v>
      </c>
      <c r="AM259" s="91">
        <f>'Adroit Sales Summary'!AM259+'Asst Agencies'!AM259+'STM Web Sales Summary'!AM259</f>
        <v>0</v>
      </c>
      <c r="AN259" s="91">
        <f>'Adroit Sales Summary'!AN259+'Asst Agencies'!AN259+'STM Web Sales Summary'!AN259</f>
        <v>0</v>
      </c>
      <c r="AO259" s="91">
        <f>'Adroit Sales Summary'!AO259+'Asst Agencies'!AO259+'STM Web Sales Summary'!AO259</f>
        <v>0</v>
      </c>
      <c r="AP259" s="91">
        <f>'Adroit Sales Summary'!AP259+'Asst Agencies'!AP259+'STM Web Sales Summary'!AP259</f>
        <v>0</v>
      </c>
      <c r="AQ259" s="91">
        <f>'Adroit Sales Summary'!AQ259+'Asst Agencies'!AQ259+'STM Web Sales Summary'!AQ259</f>
        <v>0</v>
      </c>
      <c r="AR259" s="91">
        <f>'Adroit Sales Summary'!AR259+'Asst Agencies'!AR259+'STM Web Sales Summary'!AR259</f>
        <v>0</v>
      </c>
      <c r="AS259" s="91">
        <f>'Adroit Sales Summary'!AS259+'Asst Agencies'!AS259+'STM Web Sales Summary'!AS259</f>
        <v>0</v>
      </c>
      <c r="AT259" s="91">
        <f>'Adroit Sales Summary'!AT259+'Asst Agencies'!AT259+'STM Web Sales Summary'!AT259</f>
        <v>0</v>
      </c>
      <c r="AU259" s="91">
        <f>'Adroit Sales Summary'!AU259+'Asst Agencies'!AU259+'STM Web Sales Summary'!AU259</f>
        <v>0</v>
      </c>
      <c r="AV259" s="91">
        <f>'Adroit Sales Summary'!AV259+'Asst Agencies'!AV259+'STM Web Sales Summary'!AV259</f>
        <v>0</v>
      </c>
      <c r="AW259" s="91">
        <f>'Adroit Sales Summary'!AW259+'Asst Agencies'!AW259+'STM Web Sales Summary'!AW259</f>
        <v>0</v>
      </c>
      <c r="AX259" s="91">
        <f>'Adroit Sales Summary'!AX259+'Asst Agencies'!AX259+'STM Web Sales Summary'!AX259</f>
        <v>0</v>
      </c>
      <c r="AY259" s="91">
        <f>'Adroit Sales Summary'!AY259+'Asst Agencies'!AY259+'STM Web Sales Summary'!AY259</f>
        <v>0</v>
      </c>
      <c r="AZ259" s="91">
        <f>'Adroit Sales Summary'!AZ259+'Asst Agencies'!AZ259+'STM Web Sales Summary'!AZ259</f>
        <v>0</v>
      </c>
      <c r="BA259" s="14">
        <f>'Adroit Sales Summary'!BA259+'Asst Agencies'!BA259+'STM Web Sales Summary'!BA259</f>
        <v>0</v>
      </c>
      <c r="BC259" s="91">
        <f>'Adroit Sales Summary'!BB259+'Asst Agencies'!BB259+'Asst Agencies'!BJ259+'Asst Agencies'!BR259+'Asst Agencies'!BZ259+'Asst Agencies'!CH259+'Asst Agencies'!CP259+'STM Web Sales Summary'!BC259</f>
        <v>0</v>
      </c>
      <c r="BD259" s="91">
        <f>'Adroit Sales Summary'!BC259+'Asst Agencies'!BC259+'Asst Agencies'!BK259+'Asst Agencies'!BS259+'Asst Agencies'!CA259+'Asst Agencies'!CI259+'Asst Agencies'!CQ259+'STM Web Sales Summary'!BD259</f>
        <v>0</v>
      </c>
      <c r="BE259" s="91">
        <f>'Adroit Sales Summary'!BD259+'Asst Agencies'!BD259+'Asst Agencies'!BL259+'Asst Agencies'!BT259+'Asst Agencies'!CB259+'Asst Agencies'!CJ259+'Asst Agencies'!CR259+'STM Web Sales Summary'!BE259</f>
        <v>0</v>
      </c>
      <c r="BF259" s="91">
        <f>'Adroit Sales Summary'!BE259+'Asst Agencies'!BE259+'Asst Agencies'!BM259+'Asst Agencies'!BU259+'Asst Agencies'!CC259+'Asst Agencies'!CK259+'Asst Agencies'!CS259+'STM Web Sales Summary'!BF259</f>
        <v>0</v>
      </c>
      <c r="BG259" s="60">
        <f>'Adroit Sales Summary'!BF259+'Asst Agencies'!BF259+'Asst Agencies'!BN259+'Asst Agencies'!BV259+'Asst Agencies'!CD259+'Asst Agencies'!CL259+'Asst Agencies'!CT259+'STM Web Sales Summary'!BG259</f>
        <v>0</v>
      </c>
      <c r="BH259" s="29">
        <f>'Adroit Sales Summary'!BG259+'Asst Agencies'!BG259+'Asst Agencies'!BO259+'Asst Agencies'!BW259+'Asst Agencies'!CE259+'Asst Agencies'!CM259+'Asst Agencies'!CU259+'STM Web Sales Summary'!BH259</f>
        <v>0</v>
      </c>
      <c r="BI259" s="29">
        <f>'Adroit Sales Summary'!BH259+'Asst Agencies'!BH259+'Asst Agencies'!BP259+'Asst Agencies'!BX259+'Asst Agencies'!CF259+'Asst Agencies'!CN259+'Asst Agencies'!CV259+'STM Web Sales Summary'!BI259</f>
        <v>0</v>
      </c>
      <c r="BJ259" s="57">
        <f>'Adroit Sales Summary'!BI259+'Asst Agencies'!BI259+'Asst Agencies'!BQ259+'Asst Agencies'!BY259+'Asst Agencies'!CG259+'Asst Agencies'!CO259+'Asst Agencies'!CW259+'STM Web Sales Summary'!BJ259</f>
        <v>0</v>
      </c>
      <c r="BK259" s="14">
        <f t="shared" si="7"/>
        <v>0</v>
      </c>
      <c r="BL259" s="91">
        <f>'Adroit Sales Summary'!BK259</f>
        <v>0</v>
      </c>
      <c r="BM259" s="91">
        <f t="shared" si="8"/>
        <v>0</v>
      </c>
    </row>
    <row r="260" spans="1:65" x14ac:dyDescent="0.45">
      <c r="A260" s="2">
        <v>42952</v>
      </c>
      <c r="B260" s="91">
        <f>'Adroit Sales Summary'!B260+'Asst Agencies'!B260+'STM Web Sales Summary'!B260</f>
        <v>0</v>
      </c>
      <c r="C260" s="91">
        <f>'Adroit Sales Summary'!C260+'Asst Agencies'!C260+'STM Web Sales Summary'!C260</f>
        <v>0</v>
      </c>
      <c r="D260" s="91">
        <f>'Adroit Sales Summary'!D260+'Asst Agencies'!D260+'STM Web Sales Summary'!D260</f>
        <v>0</v>
      </c>
      <c r="E260" s="91">
        <f>'Adroit Sales Summary'!E260+'Asst Agencies'!E260+'STM Web Sales Summary'!E260</f>
        <v>0</v>
      </c>
      <c r="F260" s="91">
        <f>'Adroit Sales Summary'!F260+'Asst Agencies'!F260+'STM Web Sales Summary'!F260</f>
        <v>0</v>
      </c>
      <c r="G260" s="91">
        <f>'Adroit Sales Summary'!G260+'Asst Agencies'!G260+'STM Web Sales Summary'!G260</f>
        <v>0</v>
      </c>
      <c r="H260" s="91">
        <f>'Adroit Sales Summary'!H260+'Asst Agencies'!H260+'STM Web Sales Summary'!H260</f>
        <v>0</v>
      </c>
      <c r="I260" s="91">
        <f>'Adroit Sales Summary'!I260+'Asst Agencies'!I260+'STM Web Sales Summary'!I260</f>
        <v>0</v>
      </c>
      <c r="J260" s="91">
        <f>'Adroit Sales Summary'!J260+'Asst Agencies'!J260+'STM Web Sales Summary'!J260</f>
        <v>0</v>
      </c>
      <c r="K260" s="91">
        <f>'Adroit Sales Summary'!K260+'Asst Agencies'!K260+'STM Web Sales Summary'!K260</f>
        <v>0</v>
      </c>
      <c r="L260" s="91">
        <f>'Adroit Sales Summary'!L260+'Asst Agencies'!L260+'STM Web Sales Summary'!L260</f>
        <v>0</v>
      </c>
      <c r="M260" s="91">
        <f>'Adroit Sales Summary'!M260+'Asst Agencies'!M260+'STM Web Sales Summary'!M260</f>
        <v>0</v>
      </c>
      <c r="N260" s="91">
        <f>'Adroit Sales Summary'!N260+'Asst Agencies'!N260+'STM Web Sales Summary'!N260</f>
        <v>0</v>
      </c>
      <c r="O260" s="91">
        <f>'Adroit Sales Summary'!O260+'Asst Agencies'!O260+'STM Web Sales Summary'!O260</f>
        <v>0</v>
      </c>
      <c r="P260" s="91">
        <f>'Adroit Sales Summary'!P260+'Asst Agencies'!P260+'STM Web Sales Summary'!P260</f>
        <v>0</v>
      </c>
      <c r="Q260" s="91">
        <f>'Adroit Sales Summary'!Q260+'Asst Agencies'!Q260+'STM Web Sales Summary'!Q260</f>
        <v>0</v>
      </c>
      <c r="R260" s="91">
        <f>'Adroit Sales Summary'!R260+'Asst Agencies'!R260+'STM Web Sales Summary'!R260</f>
        <v>0</v>
      </c>
      <c r="S260" s="91">
        <f>'Adroit Sales Summary'!S260+'Asst Agencies'!S260+'STM Web Sales Summary'!S260</f>
        <v>0</v>
      </c>
      <c r="T260" s="91">
        <f>'Adroit Sales Summary'!T260+'Asst Agencies'!T260+'STM Web Sales Summary'!T260</f>
        <v>0</v>
      </c>
      <c r="U260" s="91">
        <f>'Adroit Sales Summary'!U260+'Asst Agencies'!U260+'STM Web Sales Summary'!U260</f>
        <v>0</v>
      </c>
      <c r="V260" s="91">
        <f>'Adroit Sales Summary'!V260+'Asst Agencies'!V260+'STM Web Sales Summary'!V260</f>
        <v>0</v>
      </c>
      <c r="W260" s="91">
        <f>'Adroit Sales Summary'!W260+'Asst Agencies'!W260+'STM Web Sales Summary'!W260</f>
        <v>0</v>
      </c>
      <c r="X260" s="91">
        <f>'Adroit Sales Summary'!X260+'Asst Agencies'!X260+'STM Web Sales Summary'!X260</f>
        <v>0</v>
      </c>
      <c r="Y260" s="91">
        <f>'Adroit Sales Summary'!Y260+'Asst Agencies'!Y260+'STM Web Sales Summary'!Y260</f>
        <v>0</v>
      </c>
      <c r="Z260" s="91">
        <f>'Adroit Sales Summary'!Z260+'Asst Agencies'!Z260+'STM Web Sales Summary'!Z260</f>
        <v>0</v>
      </c>
      <c r="AA260" s="91">
        <f>'Adroit Sales Summary'!AA260+'Asst Agencies'!AA260+'STM Web Sales Summary'!AA260</f>
        <v>0</v>
      </c>
      <c r="AB260" s="91">
        <f>'Adroit Sales Summary'!AB260+'Asst Agencies'!AB260+'STM Web Sales Summary'!AB260</f>
        <v>0</v>
      </c>
      <c r="AC260" s="91">
        <f>'Adroit Sales Summary'!AC260+'Asst Agencies'!AC260+'STM Web Sales Summary'!AC260</f>
        <v>0</v>
      </c>
      <c r="AD260" s="91">
        <f>'Adroit Sales Summary'!AD260+'Asst Agencies'!AD260+'STM Web Sales Summary'!AD260</f>
        <v>0</v>
      </c>
      <c r="AE260" s="91">
        <f>'Adroit Sales Summary'!AE260+'Asst Agencies'!AE260+'STM Web Sales Summary'!AE260</f>
        <v>0</v>
      </c>
      <c r="AF260" s="91">
        <f>'Adroit Sales Summary'!AF260+'Asst Agencies'!AF260+'STM Web Sales Summary'!AF260</f>
        <v>0</v>
      </c>
      <c r="AG260" s="91">
        <f>'Adroit Sales Summary'!AG260+'Asst Agencies'!AG260+'STM Web Sales Summary'!AG260</f>
        <v>0</v>
      </c>
      <c r="AH260" s="91">
        <f>'Adroit Sales Summary'!AH260+'Asst Agencies'!AH260+'STM Web Sales Summary'!AH260</f>
        <v>0</v>
      </c>
      <c r="AI260" s="91">
        <f>'Adroit Sales Summary'!AI260+'Asst Agencies'!AI260+'STM Web Sales Summary'!AI260</f>
        <v>0</v>
      </c>
      <c r="AJ260" s="91">
        <f>'Adroit Sales Summary'!AJ260+'Asst Agencies'!AJ260+'STM Web Sales Summary'!AJ260</f>
        <v>0</v>
      </c>
      <c r="AK260" s="91">
        <f>'Adroit Sales Summary'!AK260+'Asst Agencies'!AK260+'STM Web Sales Summary'!AK260</f>
        <v>0</v>
      </c>
      <c r="AL260" s="91">
        <f>'Adroit Sales Summary'!AL260+'Asst Agencies'!AL260+'STM Web Sales Summary'!AL260</f>
        <v>0</v>
      </c>
      <c r="AM260" s="91">
        <f>'Adroit Sales Summary'!AM260+'Asst Agencies'!AM260+'STM Web Sales Summary'!AM260</f>
        <v>0</v>
      </c>
      <c r="AN260" s="91">
        <f>'Adroit Sales Summary'!AN260+'Asst Agencies'!AN260+'STM Web Sales Summary'!AN260</f>
        <v>0</v>
      </c>
      <c r="AO260" s="91">
        <f>'Adroit Sales Summary'!AO260+'Asst Agencies'!AO260+'STM Web Sales Summary'!AO260</f>
        <v>0</v>
      </c>
      <c r="AP260" s="91">
        <f>'Adroit Sales Summary'!AP260+'Asst Agencies'!AP260+'STM Web Sales Summary'!AP260</f>
        <v>0</v>
      </c>
      <c r="AQ260" s="91">
        <f>'Adroit Sales Summary'!AQ260+'Asst Agencies'!AQ260+'STM Web Sales Summary'!AQ260</f>
        <v>0</v>
      </c>
      <c r="AR260" s="91">
        <f>'Adroit Sales Summary'!AR260+'Asst Agencies'!AR260+'STM Web Sales Summary'!AR260</f>
        <v>0</v>
      </c>
      <c r="AS260" s="91">
        <f>'Adroit Sales Summary'!AS260+'Asst Agencies'!AS260+'STM Web Sales Summary'!AS260</f>
        <v>0</v>
      </c>
      <c r="AT260" s="91">
        <f>'Adroit Sales Summary'!AT260+'Asst Agencies'!AT260+'STM Web Sales Summary'!AT260</f>
        <v>0</v>
      </c>
      <c r="AU260" s="91">
        <f>'Adroit Sales Summary'!AU260+'Asst Agencies'!AU260+'STM Web Sales Summary'!AU260</f>
        <v>0</v>
      </c>
      <c r="AV260" s="91">
        <f>'Adroit Sales Summary'!AV260+'Asst Agencies'!AV260+'STM Web Sales Summary'!AV260</f>
        <v>0</v>
      </c>
      <c r="AW260" s="91">
        <f>'Adroit Sales Summary'!AW260+'Asst Agencies'!AW260+'STM Web Sales Summary'!AW260</f>
        <v>0</v>
      </c>
      <c r="AX260" s="91">
        <f>'Adroit Sales Summary'!AX260+'Asst Agencies'!AX260+'STM Web Sales Summary'!AX260</f>
        <v>0</v>
      </c>
      <c r="AY260" s="91">
        <f>'Adroit Sales Summary'!AY260+'Asst Agencies'!AY260+'STM Web Sales Summary'!AY260</f>
        <v>0</v>
      </c>
      <c r="AZ260" s="91">
        <f>'Adroit Sales Summary'!AZ260+'Asst Agencies'!AZ260+'STM Web Sales Summary'!AZ260</f>
        <v>0</v>
      </c>
      <c r="BA260" s="14">
        <f>'Adroit Sales Summary'!BA260+'Asst Agencies'!BA260+'STM Web Sales Summary'!BA260</f>
        <v>0</v>
      </c>
      <c r="BC260" s="91">
        <f>'Adroit Sales Summary'!BB260+'Asst Agencies'!BB260+'Asst Agencies'!BJ260+'Asst Agencies'!BR260+'Asst Agencies'!BZ260+'Asst Agencies'!CH260+'Asst Agencies'!CP260+'STM Web Sales Summary'!BC260</f>
        <v>0</v>
      </c>
      <c r="BD260" s="91">
        <f>'Adroit Sales Summary'!BC260+'Asst Agencies'!BC260+'Asst Agencies'!BK260+'Asst Agencies'!BS260+'Asst Agencies'!CA260+'Asst Agencies'!CI260+'Asst Agencies'!CQ260+'STM Web Sales Summary'!BD260</f>
        <v>0</v>
      </c>
      <c r="BE260" s="91">
        <f>'Adroit Sales Summary'!BD260+'Asst Agencies'!BD260+'Asst Agencies'!BL260+'Asst Agencies'!BT260+'Asst Agencies'!CB260+'Asst Agencies'!CJ260+'Asst Agencies'!CR260+'STM Web Sales Summary'!BE260</f>
        <v>0</v>
      </c>
      <c r="BF260" s="91">
        <f>'Adroit Sales Summary'!BE260+'Asst Agencies'!BE260+'Asst Agencies'!BM260+'Asst Agencies'!BU260+'Asst Agencies'!CC260+'Asst Agencies'!CK260+'Asst Agencies'!CS260+'STM Web Sales Summary'!BF260</f>
        <v>0</v>
      </c>
      <c r="BG260" s="60">
        <f>'Adroit Sales Summary'!BF260+'Asst Agencies'!BF260+'Asst Agencies'!BN260+'Asst Agencies'!BV260+'Asst Agencies'!CD260+'Asst Agencies'!CL260+'Asst Agencies'!CT260+'STM Web Sales Summary'!BG260</f>
        <v>0</v>
      </c>
      <c r="BH260" s="29">
        <f>'Adroit Sales Summary'!BG260+'Asst Agencies'!BG260+'Asst Agencies'!BO260+'Asst Agencies'!BW260+'Asst Agencies'!CE260+'Asst Agencies'!CM260+'Asst Agencies'!CU260+'STM Web Sales Summary'!BH260</f>
        <v>0</v>
      </c>
      <c r="BI260" s="29">
        <f>'Adroit Sales Summary'!BH260+'Asst Agencies'!BH260+'Asst Agencies'!BP260+'Asst Agencies'!BX260+'Asst Agencies'!CF260+'Asst Agencies'!CN260+'Asst Agencies'!CV260+'STM Web Sales Summary'!BI260</f>
        <v>0</v>
      </c>
      <c r="BJ260" s="57">
        <f>'Adroit Sales Summary'!BI260+'Asst Agencies'!BI260+'Asst Agencies'!BQ260+'Asst Agencies'!BY260+'Asst Agencies'!CG260+'Asst Agencies'!CO260+'Asst Agencies'!CW260+'STM Web Sales Summary'!BJ260</f>
        <v>0</v>
      </c>
      <c r="BK260" s="14">
        <f t="shared" ref="BK260:BK323" si="11">BJ260+BI260+BH260+BG260+BF260+BE260+BD260+BC260</f>
        <v>0</v>
      </c>
      <c r="BL260" s="91">
        <f>'Adroit Sales Summary'!BK260</f>
        <v>0</v>
      </c>
      <c r="BM260" s="91">
        <f t="shared" ref="BM260:BM323" si="12">BK260-BL260</f>
        <v>0</v>
      </c>
    </row>
    <row r="261" spans="1:65" s="4" customFormat="1" x14ac:dyDescent="0.45">
      <c r="A261" s="3" t="s">
        <v>58</v>
      </c>
      <c r="B261" s="91">
        <f>'Adroit Sales Summary'!B261+'Asst Agencies'!B261+'STM Web Sales Summary'!B261</f>
        <v>0</v>
      </c>
      <c r="C261" s="91">
        <f>'Adroit Sales Summary'!C261+'Asst Agencies'!C261+'STM Web Sales Summary'!C261</f>
        <v>0</v>
      </c>
      <c r="D261" s="91">
        <f>'Adroit Sales Summary'!D261+'Asst Agencies'!D261+'STM Web Sales Summary'!D261</f>
        <v>0</v>
      </c>
      <c r="E261" s="91">
        <f>'Adroit Sales Summary'!E261+'Asst Agencies'!E261+'STM Web Sales Summary'!E261</f>
        <v>0</v>
      </c>
      <c r="F261" s="91">
        <f>'Adroit Sales Summary'!F261+'Asst Agencies'!F261+'STM Web Sales Summary'!F261</f>
        <v>0</v>
      </c>
      <c r="G261" s="91">
        <f>'Adroit Sales Summary'!G261+'Asst Agencies'!G261+'STM Web Sales Summary'!G261</f>
        <v>0</v>
      </c>
      <c r="H261" s="91">
        <f>'Adroit Sales Summary'!H261+'Asst Agencies'!H261+'STM Web Sales Summary'!H261</f>
        <v>0</v>
      </c>
      <c r="I261" s="91">
        <f>'Adroit Sales Summary'!I261+'Asst Agencies'!I261+'STM Web Sales Summary'!I261</f>
        <v>0</v>
      </c>
      <c r="J261" s="91">
        <f>'Adroit Sales Summary'!J261+'Asst Agencies'!J261+'STM Web Sales Summary'!J261</f>
        <v>0</v>
      </c>
      <c r="K261" s="91">
        <f>'Adroit Sales Summary'!K261+'Asst Agencies'!K261+'STM Web Sales Summary'!K261</f>
        <v>0</v>
      </c>
      <c r="L261" s="91">
        <f>'Adroit Sales Summary'!L261+'Asst Agencies'!L261+'STM Web Sales Summary'!L261</f>
        <v>0</v>
      </c>
      <c r="M261" s="91">
        <f>'Adroit Sales Summary'!M261+'Asst Agencies'!M261+'STM Web Sales Summary'!M261</f>
        <v>0</v>
      </c>
      <c r="N261" s="91">
        <f>'Adroit Sales Summary'!N261+'Asst Agencies'!N261+'STM Web Sales Summary'!N261</f>
        <v>0</v>
      </c>
      <c r="O261" s="91">
        <f>'Adroit Sales Summary'!O261+'Asst Agencies'!O261+'STM Web Sales Summary'!O261</f>
        <v>0</v>
      </c>
      <c r="P261" s="91">
        <f>'Adroit Sales Summary'!P261+'Asst Agencies'!P261+'STM Web Sales Summary'!P261</f>
        <v>0</v>
      </c>
      <c r="Q261" s="91">
        <f>'Adroit Sales Summary'!Q261+'Asst Agencies'!Q261+'STM Web Sales Summary'!Q261</f>
        <v>0</v>
      </c>
      <c r="R261" s="91">
        <f>'Adroit Sales Summary'!R261+'Asst Agencies'!R261+'STM Web Sales Summary'!R261</f>
        <v>0</v>
      </c>
      <c r="S261" s="91">
        <f>'Adroit Sales Summary'!S261+'Asst Agencies'!S261+'STM Web Sales Summary'!S261</f>
        <v>0</v>
      </c>
      <c r="T261" s="91">
        <f>'Adroit Sales Summary'!T261+'Asst Agencies'!T261+'STM Web Sales Summary'!T261</f>
        <v>0</v>
      </c>
      <c r="U261" s="91">
        <f>'Adroit Sales Summary'!U261+'Asst Agencies'!U261+'STM Web Sales Summary'!U261</f>
        <v>0</v>
      </c>
      <c r="V261" s="91">
        <f>'Adroit Sales Summary'!V261+'Asst Agencies'!V261+'STM Web Sales Summary'!V261</f>
        <v>0</v>
      </c>
      <c r="W261" s="91">
        <f>'Adroit Sales Summary'!W261+'Asst Agencies'!W261+'STM Web Sales Summary'!W261</f>
        <v>0</v>
      </c>
      <c r="X261" s="91">
        <f>'Adroit Sales Summary'!X261+'Asst Agencies'!X261+'STM Web Sales Summary'!X261</f>
        <v>0</v>
      </c>
      <c r="Y261" s="91">
        <f>'Adroit Sales Summary'!Y261+'Asst Agencies'!Y261+'STM Web Sales Summary'!Y261</f>
        <v>0</v>
      </c>
      <c r="Z261" s="91">
        <f>'Adroit Sales Summary'!Z261+'Asst Agencies'!Z261+'STM Web Sales Summary'!Z261</f>
        <v>0</v>
      </c>
      <c r="AA261" s="91">
        <f>'Adroit Sales Summary'!AA261+'Asst Agencies'!AA261+'STM Web Sales Summary'!AA261</f>
        <v>0</v>
      </c>
      <c r="AB261" s="91">
        <f>'Adroit Sales Summary'!AB261+'Asst Agencies'!AB261+'STM Web Sales Summary'!AB261</f>
        <v>0</v>
      </c>
      <c r="AC261" s="91">
        <f>'Adroit Sales Summary'!AC261+'Asst Agencies'!AC261+'STM Web Sales Summary'!AC261</f>
        <v>0</v>
      </c>
      <c r="AD261" s="91">
        <f>'Adroit Sales Summary'!AD261+'Asst Agencies'!AD261+'STM Web Sales Summary'!AD261</f>
        <v>0</v>
      </c>
      <c r="AE261" s="91">
        <f>'Adroit Sales Summary'!AE261+'Asst Agencies'!AE261+'STM Web Sales Summary'!AE261</f>
        <v>0</v>
      </c>
      <c r="AF261" s="91">
        <f>'Adroit Sales Summary'!AF261+'Asst Agencies'!AF261+'STM Web Sales Summary'!AF261</f>
        <v>0</v>
      </c>
      <c r="AG261" s="91">
        <f>'Adroit Sales Summary'!AG261+'Asst Agencies'!AG261+'STM Web Sales Summary'!AG261</f>
        <v>0</v>
      </c>
      <c r="AH261" s="91">
        <f>'Adroit Sales Summary'!AH261+'Asst Agencies'!AH261+'STM Web Sales Summary'!AH261</f>
        <v>0</v>
      </c>
      <c r="AI261" s="91">
        <f>'Adroit Sales Summary'!AI261+'Asst Agencies'!AI261+'STM Web Sales Summary'!AI261</f>
        <v>0</v>
      </c>
      <c r="AJ261" s="91">
        <f>'Adroit Sales Summary'!AJ261+'Asst Agencies'!AJ261+'STM Web Sales Summary'!AJ261</f>
        <v>0</v>
      </c>
      <c r="AK261" s="91">
        <f>'Adroit Sales Summary'!AK261+'Asst Agencies'!AK261+'STM Web Sales Summary'!AK261</f>
        <v>0</v>
      </c>
      <c r="AL261" s="91">
        <f>'Adroit Sales Summary'!AL261+'Asst Agencies'!AL261+'STM Web Sales Summary'!AL261</f>
        <v>0</v>
      </c>
      <c r="AM261" s="91">
        <f>'Adroit Sales Summary'!AM261+'Asst Agencies'!AM261+'STM Web Sales Summary'!AM261</f>
        <v>0</v>
      </c>
      <c r="AN261" s="91">
        <f>'Adroit Sales Summary'!AN261+'Asst Agencies'!AN261+'STM Web Sales Summary'!AN261</f>
        <v>0</v>
      </c>
      <c r="AO261" s="91">
        <f>'Adroit Sales Summary'!AO261+'Asst Agencies'!AO261+'STM Web Sales Summary'!AO261</f>
        <v>0</v>
      </c>
      <c r="AP261" s="91">
        <f>'Adroit Sales Summary'!AP261+'Asst Agencies'!AP261+'STM Web Sales Summary'!AP261</f>
        <v>0</v>
      </c>
      <c r="AQ261" s="91">
        <f>'Adroit Sales Summary'!AQ261+'Asst Agencies'!AQ261+'STM Web Sales Summary'!AQ261</f>
        <v>0</v>
      </c>
      <c r="AR261" s="91">
        <f>'Adroit Sales Summary'!AR261+'Asst Agencies'!AR261+'STM Web Sales Summary'!AR261</f>
        <v>0</v>
      </c>
      <c r="AS261" s="91">
        <f>'Adroit Sales Summary'!AS261+'Asst Agencies'!AS261+'STM Web Sales Summary'!AS261</f>
        <v>0</v>
      </c>
      <c r="AT261" s="91">
        <f>'Adroit Sales Summary'!AT261+'Asst Agencies'!AT261+'STM Web Sales Summary'!AT261</f>
        <v>0</v>
      </c>
      <c r="AU261" s="91">
        <f>'Adroit Sales Summary'!AU261+'Asst Agencies'!AU261+'STM Web Sales Summary'!AU261</f>
        <v>0</v>
      </c>
      <c r="AV261" s="91">
        <f>'Adroit Sales Summary'!AV261+'Asst Agencies'!AV261+'STM Web Sales Summary'!AV261</f>
        <v>0</v>
      </c>
      <c r="AW261" s="91">
        <f>'Adroit Sales Summary'!AW261+'Asst Agencies'!AW261+'STM Web Sales Summary'!AW261</f>
        <v>0</v>
      </c>
      <c r="AX261" s="91">
        <f>'Adroit Sales Summary'!AX261+'Asst Agencies'!AX261+'STM Web Sales Summary'!AX261</f>
        <v>0</v>
      </c>
      <c r="AY261" s="91">
        <f>'Adroit Sales Summary'!AY261+'Asst Agencies'!AY261+'STM Web Sales Summary'!AY261</f>
        <v>0</v>
      </c>
      <c r="AZ261" s="91">
        <f>'Adroit Sales Summary'!AZ261+'Asst Agencies'!AZ261+'STM Web Sales Summary'!AZ261</f>
        <v>0</v>
      </c>
      <c r="BA261" s="14">
        <f>'Adroit Sales Summary'!BA261+'Asst Agencies'!BA261+'STM Web Sales Summary'!BA261</f>
        <v>0</v>
      </c>
      <c r="BC261" s="91">
        <f>'Adroit Sales Summary'!BB261+'Asst Agencies'!BB261+'Asst Agencies'!BJ261+'Asst Agencies'!BR261+'Asst Agencies'!BZ261+'Asst Agencies'!CH261+'Asst Agencies'!CP261+'STM Web Sales Summary'!BC261</f>
        <v>0</v>
      </c>
      <c r="BD261" s="91">
        <f>'Adroit Sales Summary'!BC261+'Asst Agencies'!BC261+'Asst Agencies'!BK261+'Asst Agencies'!BS261+'Asst Agencies'!CA261+'Asst Agencies'!CI261+'Asst Agencies'!CQ261+'STM Web Sales Summary'!BD261</f>
        <v>0</v>
      </c>
      <c r="BE261" s="91">
        <f>'Adroit Sales Summary'!BD261+'Asst Agencies'!BD261+'Asst Agencies'!BL261+'Asst Agencies'!BT261+'Asst Agencies'!CB261+'Asst Agencies'!CJ261+'Asst Agencies'!CR261+'STM Web Sales Summary'!BE261</f>
        <v>0</v>
      </c>
      <c r="BF261" s="91">
        <f>'Adroit Sales Summary'!BE261+'Asst Agencies'!BE261+'Asst Agencies'!BM261+'Asst Agencies'!BU261+'Asst Agencies'!CC261+'Asst Agencies'!CK261+'Asst Agencies'!CS261+'STM Web Sales Summary'!BF261</f>
        <v>0</v>
      </c>
      <c r="BG261" s="60">
        <f>'Adroit Sales Summary'!BF261+'Asst Agencies'!BF261+'Asst Agencies'!BN261+'Asst Agencies'!BV261+'Asst Agencies'!CD261+'Asst Agencies'!CL261+'Asst Agencies'!CT261+'STM Web Sales Summary'!BG261</f>
        <v>0</v>
      </c>
      <c r="BH261" s="29">
        <f>'Adroit Sales Summary'!BG261+'Asst Agencies'!BG261+'Asst Agencies'!BO261+'Asst Agencies'!BW261+'Asst Agencies'!CE261+'Asst Agencies'!CM261+'Asst Agencies'!CU261+'STM Web Sales Summary'!BH261</f>
        <v>0</v>
      </c>
      <c r="BI261" s="29">
        <f>'Adroit Sales Summary'!BH261+'Asst Agencies'!BH261+'Asst Agencies'!BP261+'Asst Agencies'!BX261+'Asst Agencies'!CF261+'Asst Agencies'!CN261+'Asst Agencies'!CV261+'STM Web Sales Summary'!BI261</f>
        <v>0</v>
      </c>
      <c r="BJ261" s="57">
        <f>'Adroit Sales Summary'!BI261+'Asst Agencies'!BI261+'Asst Agencies'!BQ261+'Asst Agencies'!BY261+'Asst Agencies'!CG261+'Asst Agencies'!CO261+'Asst Agencies'!CW261+'STM Web Sales Summary'!BJ261</f>
        <v>0</v>
      </c>
      <c r="BK261" s="14">
        <f t="shared" si="11"/>
        <v>0</v>
      </c>
      <c r="BL261" s="91">
        <f>'Adroit Sales Summary'!BK261</f>
        <v>0</v>
      </c>
      <c r="BM261" s="91">
        <f t="shared" si="12"/>
        <v>0</v>
      </c>
    </row>
    <row r="262" spans="1:65" x14ac:dyDescent="0.45">
      <c r="A262" s="2">
        <v>42953</v>
      </c>
      <c r="B262" s="91">
        <f>'Adroit Sales Summary'!B262+'Asst Agencies'!B262+'STM Web Sales Summary'!B262</f>
        <v>0</v>
      </c>
      <c r="C262" s="91">
        <f>'Adroit Sales Summary'!C262+'Asst Agencies'!C262+'STM Web Sales Summary'!C262</f>
        <v>0</v>
      </c>
      <c r="D262" s="91">
        <f>'Adroit Sales Summary'!D262+'Asst Agencies'!D262+'STM Web Sales Summary'!D262</f>
        <v>0</v>
      </c>
      <c r="E262" s="91">
        <f>'Adroit Sales Summary'!E262+'Asst Agencies'!E262+'STM Web Sales Summary'!E262</f>
        <v>0</v>
      </c>
      <c r="F262" s="91">
        <f>'Adroit Sales Summary'!F262+'Asst Agencies'!F262+'STM Web Sales Summary'!F262</f>
        <v>0</v>
      </c>
      <c r="G262" s="91">
        <f>'Adroit Sales Summary'!G262+'Asst Agencies'!G262+'STM Web Sales Summary'!G262</f>
        <v>0</v>
      </c>
      <c r="H262" s="91">
        <f>'Adroit Sales Summary'!H262+'Asst Agencies'!H262+'STM Web Sales Summary'!H262</f>
        <v>0</v>
      </c>
      <c r="I262" s="91">
        <f>'Adroit Sales Summary'!I262+'Asst Agencies'!I262+'STM Web Sales Summary'!I262</f>
        <v>0</v>
      </c>
      <c r="J262" s="91">
        <f>'Adroit Sales Summary'!J262+'Asst Agencies'!J262+'STM Web Sales Summary'!J262</f>
        <v>0</v>
      </c>
      <c r="K262" s="91">
        <f>'Adroit Sales Summary'!K262+'Asst Agencies'!K262+'STM Web Sales Summary'!K262</f>
        <v>0</v>
      </c>
      <c r="L262" s="91">
        <f>'Adroit Sales Summary'!L262+'Asst Agencies'!L262+'STM Web Sales Summary'!L262</f>
        <v>0</v>
      </c>
      <c r="M262" s="91">
        <f>'Adroit Sales Summary'!M262+'Asst Agencies'!M262+'STM Web Sales Summary'!M262</f>
        <v>0</v>
      </c>
      <c r="N262" s="91">
        <f>'Adroit Sales Summary'!N262+'Asst Agencies'!N262+'STM Web Sales Summary'!N262</f>
        <v>0</v>
      </c>
      <c r="O262" s="91">
        <f>'Adroit Sales Summary'!O262+'Asst Agencies'!O262+'STM Web Sales Summary'!O262</f>
        <v>0</v>
      </c>
      <c r="P262" s="91">
        <f>'Adroit Sales Summary'!P262+'Asst Agencies'!P262+'STM Web Sales Summary'!P262</f>
        <v>0</v>
      </c>
      <c r="Q262" s="91">
        <f>'Adroit Sales Summary'!Q262+'Asst Agencies'!Q262+'STM Web Sales Summary'!Q262</f>
        <v>0</v>
      </c>
      <c r="R262" s="91">
        <f>'Adroit Sales Summary'!R262+'Asst Agencies'!R262+'STM Web Sales Summary'!R262</f>
        <v>0</v>
      </c>
      <c r="S262" s="91">
        <f>'Adroit Sales Summary'!S262+'Asst Agencies'!S262+'STM Web Sales Summary'!S262</f>
        <v>0</v>
      </c>
      <c r="T262" s="91">
        <f>'Adroit Sales Summary'!T262+'Asst Agencies'!T262+'STM Web Sales Summary'!T262</f>
        <v>0</v>
      </c>
      <c r="U262" s="91">
        <f>'Adroit Sales Summary'!U262+'Asst Agencies'!U262+'STM Web Sales Summary'!U262</f>
        <v>0</v>
      </c>
      <c r="V262" s="91">
        <f>'Adroit Sales Summary'!V262+'Asst Agencies'!V262+'STM Web Sales Summary'!V262</f>
        <v>0</v>
      </c>
      <c r="W262" s="91">
        <f>'Adroit Sales Summary'!W262+'Asst Agencies'!W262+'STM Web Sales Summary'!W262</f>
        <v>0</v>
      </c>
      <c r="X262" s="91">
        <f>'Adroit Sales Summary'!X262+'Asst Agencies'!X262+'STM Web Sales Summary'!X262</f>
        <v>0</v>
      </c>
      <c r="Y262" s="91">
        <f>'Adroit Sales Summary'!Y262+'Asst Agencies'!Y262+'STM Web Sales Summary'!Y262</f>
        <v>0</v>
      </c>
      <c r="Z262" s="91">
        <f>'Adroit Sales Summary'!Z262+'Asst Agencies'!Z262+'STM Web Sales Summary'!Z262</f>
        <v>0</v>
      </c>
      <c r="AA262" s="91">
        <f>'Adroit Sales Summary'!AA262+'Asst Agencies'!AA262+'STM Web Sales Summary'!AA262</f>
        <v>0</v>
      </c>
      <c r="AB262" s="91">
        <f>'Adroit Sales Summary'!AB262+'Asst Agencies'!AB262+'STM Web Sales Summary'!AB262</f>
        <v>0</v>
      </c>
      <c r="AC262" s="91">
        <f>'Adroit Sales Summary'!AC262+'Asst Agencies'!AC262+'STM Web Sales Summary'!AC262</f>
        <v>0</v>
      </c>
      <c r="AD262" s="91">
        <f>'Adroit Sales Summary'!AD262+'Asst Agencies'!AD262+'STM Web Sales Summary'!AD262</f>
        <v>0</v>
      </c>
      <c r="AE262" s="91">
        <f>'Adroit Sales Summary'!AE262+'Asst Agencies'!AE262+'STM Web Sales Summary'!AE262</f>
        <v>0</v>
      </c>
      <c r="AF262" s="91">
        <f>'Adroit Sales Summary'!AF262+'Asst Agencies'!AF262+'STM Web Sales Summary'!AF262</f>
        <v>0</v>
      </c>
      <c r="AG262" s="91">
        <f>'Adroit Sales Summary'!AG262+'Asst Agencies'!AG262+'STM Web Sales Summary'!AG262</f>
        <v>0</v>
      </c>
      <c r="AH262" s="91">
        <f>'Adroit Sales Summary'!AH262+'Asst Agencies'!AH262+'STM Web Sales Summary'!AH262</f>
        <v>0</v>
      </c>
      <c r="AI262" s="91">
        <f>'Adroit Sales Summary'!AI262+'Asst Agencies'!AI262+'STM Web Sales Summary'!AI262</f>
        <v>0</v>
      </c>
      <c r="AJ262" s="91">
        <f>'Adroit Sales Summary'!AJ262+'Asst Agencies'!AJ262+'STM Web Sales Summary'!AJ262</f>
        <v>0</v>
      </c>
      <c r="AK262" s="91">
        <f>'Adroit Sales Summary'!AK262+'Asst Agencies'!AK262+'STM Web Sales Summary'!AK262</f>
        <v>0</v>
      </c>
      <c r="AL262" s="91">
        <f>'Adroit Sales Summary'!AL262+'Asst Agencies'!AL262+'STM Web Sales Summary'!AL262</f>
        <v>0</v>
      </c>
      <c r="AM262" s="91">
        <f>'Adroit Sales Summary'!AM262+'Asst Agencies'!AM262+'STM Web Sales Summary'!AM262</f>
        <v>0</v>
      </c>
      <c r="AN262" s="91">
        <f>'Adroit Sales Summary'!AN262+'Asst Agencies'!AN262+'STM Web Sales Summary'!AN262</f>
        <v>0</v>
      </c>
      <c r="AO262" s="91">
        <f>'Adroit Sales Summary'!AO262+'Asst Agencies'!AO262+'STM Web Sales Summary'!AO262</f>
        <v>0</v>
      </c>
      <c r="AP262" s="91">
        <f>'Adroit Sales Summary'!AP262+'Asst Agencies'!AP262+'STM Web Sales Summary'!AP262</f>
        <v>0</v>
      </c>
      <c r="AQ262" s="91">
        <f>'Adroit Sales Summary'!AQ262+'Asst Agencies'!AQ262+'STM Web Sales Summary'!AQ262</f>
        <v>0</v>
      </c>
      <c r="AR262" s="91">
        <f>'Adroit Sales Summary'!AR262+'Asst Agencies'!AR262+'STM Web Sales Summary'!AR262</f>
        <v>0</v>
      </c>
      <c r="AS262" s="91">
        <f>'Adroit Sales Summary'!AS262+'Asst Agencies'!AS262+'STM Web Sales Summary'!AS262</f>
        <v>0</v>
      </c>
      <c r="AT262" s="91">
        <f>'Adroit Sales Summary'!AT262+'Asst Agencies'!AT262+'STM Web Sales Summary'!AT262</f>
        <v>0</v>
      </c>
      <c r="AU262" s="91">
        <f>'Adroit Sales Summary'!AU262+'Asst Agencies'!AU262+'STM Web Sales Summary'!AU262</f>
        <v>0</v>
      </c>
      <c r="AV262" s="91">
        <f>'Adroit Sales Summary'!AV262+'Asst Agencies'!AV262+'STM Web Sales Summary'!AV262</f>
        <v>0</v>
      </c>
      <c r="AW262" s="91">
        <f>'Adroit Sales Summary'!AW262+'Asst Agencies'!AW262+'STM Web Sales Summary'!AW262</f>
        <v>0</v>
      </c>
      <c r="AX262" s="91">
        <f>'Adroit Sales Summary'!AX262+'Asst Agencies'!AX262+'STM Web Sales Summary'!AX262</f>
        <v>0</v>
      </c>
      <c r="AY262" s="91">
        <f>'Adroit Sales Summary'!AY262+'Asst Agencies'!AY262+'STM Web Sales Summary'!AY262</f>
        <v>0</v>
      </c>
      <c r="AZ262" s="91">
        <f>'Adroit Sales Summary'!AZ262+'Asst Agencies'!AZ262+'STM Web Sales Summary'!AZ262</f>
        <v>0</v>
      </c>
      <c r="BA262" s="14">
        <f>'Adroit Sales Summary'!BA262+'Asst Agencies'!BA262+'STM Web Sales Summary'!BA262</f>
        <v>0</v>
      </c>
      <c r="BC262" s="91">
        <f>'Adroit Sales Summary'!BB262+'Asst Agencies'!BB262+'Asst Agencies'!BJ262+'Asst Agencies'!BR262+'Asst Agencies'!BZ262+'Asst Agencies'!CH262+'Asst Agencies'!CP262+'STM Web Sales Summary'!BC262</f>
        <v>0</v>
      </c>
      <c r="BD262" s="91">
        <f>'Adroit Sales Summary'!BC262+'Asst Agencies'!BC262+'Asst Agencies'!BK262+'Asst Agencies'!BS262+'Asst Agencies'!CA262+'Asst Agencies'!CI262+'Asst Agencies'!CQ262+'STM Web Sales Summary'!BD262</f>
        <v>0</v>
      </c>
      <c r="BE262" s="91">
        <f>'Adroit Sales Summary'!BD262+'Asst Agencies'!BD262+'Asst Agencies'!BL262+'Asst Agencies'!BT262+'Asst Agencies'!CB262+'Asst Agencies'!CJ262+'Asst Agencies'!CR262+'STM Web Sales Summary'!BE262</f>
        <v>0</v>
      </c>
      <c r="BF262" s="91">
        <f>'Adroit Sales Summary'!BE262+'Asst Agencies'!BE262+'Asst Agencies'!BM262+'Asst Agencies'!BU262+'Asst Agencies'!CC262+'Asst Agencies'!CK262+'Asst Agencies'!CS262+'STM Web Sales Summary'!BF262</f>
        <v>0</v>
      </c>
      <c r="BG262" s="60">
        <f>'Adroit Sales Summary'!BF262+'Asst Agencies'!BF262+'Asst Agencies'!BN262+'Asst Agencies'!BV262+'Asst Agencies'!CD262+'Asst Agencies'!CL262+'Asst Agencies'!CT262+'STM Web Sales Summary'!BG262</f>
        <v>0</v>
      </c>
      <c r="BH262" s="29">
        <f>'Adroit Sales Summary'!BG262+'Asst Agencies'!BG262+'Asst Agencies'!BO262+'Asst Agencies'!BW262+'Asst Agencies'!CE262+'Asst Agencies'!CM262+'Asst Agencies'!CU262+'STM Web Sales Summary'!BH262</f>
        <v>0</v>
      </c>
      <c r="BI262" s="29">
        <f>'Adroit Sales Summary'!BH262+'Asst Agencies'!BH262+'Asst Agencies'!BP262+'Asst Agencies'!BX262+'Asst Agencies'!CF262+'Asst Agencies'!CN262+'Asst Agencies'!CV262+'STM Web Sales Summary'!BI262</f>
        <v>0</v>
      </c>
      <c r="BJ262" s="57">
        <f>'Adroit Sales Summary'!BI262+'Asst Agencies'!BI262+'Asst Agencies'!BQ262+'Asst Agencies'!BY262+'Asst Agencies'!CG262+'Asst Agencies'!CO262+'Asst Agencies'!CW262+'STM Web Sales Summary'!BJ262</f>
        <v>0</v>
      </c>
      <c r="BK262" s="14">
        <f t="shared" si="11"/>
        <v>0</v>
      </c>
      <c r="BL262" s="91">
        <f>'Adroit Sales Summary'!BK262</f>
        <v>0</v>
      </c>
      <c r="BM262" s="91">
        <f t="shared" si="12"/>
        <v>0</v>
      </c>
    </row>
    <row r="263" spans="1:65" x14ac:dyDescent="0.45">
      <c r="A263" s="2">
        <v>42954</v>
      </c>
      <c r="B263" s="91">
        <f>'Adroit Sales Summary'!B263+'Asst Agencies'!B263+'STM Web Sales Summary'!B263</f>
        <v>0</v>
      </c>
      <c r="C263" s="91">
        <f>'Adroit Sales Summary'!C263+'Asst Agencies'!C263+'STM Web Sales Summary'!C263</f>
        <v>0</v>
      </c>
      <c r="D263" s="91">
        <f>'Adroit Sales Summary'!D263+'Asst Agencies'!D263+'STM Web Sales Summary'!D263</f>
        <v>0</v>
      </c>
      <c r="E263" s="91">
        <f>'Adroit Sales Summary'!E263+'Asst Agencies'!E263+'STM Web Sales Summary'!E263</f>
        <v>0</v>
      </c>
      <c r="F263" s="91">
        <f>'Adroit Sales Summary'!F263+'Asst Agencies'!F263+'STM Web Sales Summary'!F263</f>
        <v>0</v>
      </c>
      <c r="G263" s="91">
        <f>'Adroit Sales Summary'!G263+'Asst Agencies'!G263+'STM Web Sales Summary'!G263</f>
        <v>0</v>
      </c>
      <c r="H263" s="91">
        <f>'Adroit Sales Summary'!H263+'Asst Agencies'!H263+'STM Web Sales Summary'!H263</f>
        <v>0</v>
      </c>
      <c r="I263" s="91">
        <f>'Adroit Sales Summary'!I263+'Asst Agencies'!I263+'STM Web Sales Summary'!I263</f>
        <v>0</v>
      </c>
      <c r="J263" s="91">
        <f>'Adroit Sales Summary'!J263+'Asst Agencies'!J263+'STM Web Sales Summary'!J263</f>
        <v>0</v>
      </c>
      <c r="K263" s="91">
        <f>'Adroit Sales Summary'!K263+'Asst Agencies'!K263+'STM Web Sales Summary'!K263</f>
        <v>0</v>
      </c>
      <c r="L263" s="91">
        <f>'Adroit Sales Summary'!L263+'Asst Agencies'!L263+'STM Web Sales Summary'!L263</f>
        <v>0</v>
      </c>
      <c r="M263" s="91">
        <f>'Adroit Sales Summary'!M263+'Asst Agencies'!M263+'STM Web Sales Summary'!M263</f>
        <v>0</v>
      </c>
      <c r="N263" s="91">
        <f>'Adroit Sales Summary'!N263+'Asst Agencies'!N263+'STM Web Sales Summary'!N263</f>
        <v>0</v>
      </c>
      <c r="O263" s="91">
        <f>'Adroit Sales Summary'!O263+'Asst Agencies'!O263+'STM Web Sales Summary'!O263</f>
        <v>0</v>
      </c>
      <c r="P263" s="91">
        <f>'Adroit Sales Summary'!P263+'Asst Agencies'!P263+'STM Web Sales Summary'!P263</f>
        <v>0</v>
      </c>
      <c r="Q263" s="91">
        <f>'Adroit Sales Summary'!Q263+'Asst Agencies'!Q263+'STM Web Sales Summary'!Q263</f>
        <v>0</v>
      </c>
      <c r="R263" s="91">
        <f>'Adroit Sales Summary'!R263+'Asst Agencies'!R263+'STM Web Sales Summary'!R263</f>
        <v>0</v>
      </c>
      <c r="S263" s="91">
        <f>'Adroit Sales Summary'!S263+'Asst Agencies'!S263+'STM Web Sales Summary'!S263</f>
        <v>0</v>
      </c>
      <c r="T263" s="91">
        <f>'Adroit Sales Summary'!T263+'Asst Agencies'!T263+'STM Web Sales Summary'!T263</f>
        <v>0</v>
      </c>
      <c r="U263" s="91">
        <f>'Adroit Sales Summary'!U263+'Asst Agencies'!U263+'STM Web Sales Summary'!U263</f>
        <v>0</v>
      </c>
      <c r="V263" s="91">
        <f>'Adroit Sales Summary'!V263+'Asst Agencies'!V263+'STM Web Sales Summary'!V263</f>
        <v>0</v>
      </c>
      <c r="W263" s="91">
        <f>'Adroit Sales Summary'!W263+'Asst Agencies'!W263+'STM Web Sales Summary'!W263</f>
        <v>0</v>
      </c>
      <c r="X263" s="91">
        <f>'Adroit Sales Summary'!X263+'Asst Agencies'!X263+'STM Web Sales Summary'!X263</f>
        <v>0</v>
      </c>
      <c r="Y263" s="91">
        <f>'Adroit Sales Summary'!Y263+'Asst Agencies'!Y263+'STM Web Sales Summary'!Y263</f>
        <v>0</v>
      </c>
      <c r="Z263" s="91">
        <f>'Adroit Sales Summary'!Z263+'Asst Agencies'!Z263+'STM Web Sales Summary'!Z263</f>
        <v>0</v>
      </c>
      <c r="AA263" s="91">
        <f>'Adroit Sales Summary'!AA263+'Asst Agencies'!AA263+'STM Web Sales Summary'!AA263</f>
        <v>0</v>
      </c>
      <c r="AB263" s="91">
        <f>'Adroit Sales Summary'!AB263+'Asst Agencies'!AB263+'STM Web Sales Summary'!AB263</f>
        <v>0</v>
      </c>
      <c r="AC263" s="91">
        <f>'Adroit Sales Summary'!AC263+'Asst Agencies'!AC263+'STM Web Sales Summary'!AC263</f>
        <v>0</v>
      </c>
      <c r="AD263" s="91">
        <f>'Adroit Sales Summary'!AD263+'Asst Agencies'!AD263+'STM Web Sales Summary'!AD263</f>
        <v>0</v>
      </c>
      <c r="AE263" s="91">
        <f>'Adroit Sales Summary'!AE263+'Asst Agencies'!AE263+'STM Web Sales Summary'!AE263</f>
        <v>0</v>
      </c>
      <c r="AF263" s="91">
        <f>'Adroit Sales Summary'!AF263+'Asst Agencies'!AF263+'STM Web Sales Summary'!AF263</f>
        <v>0</v>
      </c>
      <c r="AG263" s="91">
        <f>'Adroit Sales Summary'!AG263+'Asst Agencies'!AG263+'STM Web Sales Summary'!AG263</f>
        <v>0</v>
      </c>
      <c r="AH263" s="91">
        <f>'Adroit Sales Summary'!AH263+'Asst Agencies'!AH263+'STM Web Sales Summary'!AH263</f>
        <v>0</v>
      </c>
      <c r="AI263" s="91">
        <f>'Adroit Sales Summary'!AI263+'Asst Agencies'!AI263+'STM Web Sales Summary'!AI263</f>
        <v>0</v>
      </c>
      <c r="AJ263" s="91">
        <f>'Adroit Sales Summary'!AJ263+'Asst Agencies'!AJ263+'STM Web Sales Summary'!AJ263</f>
        <v>0</v>
      </c>
      <c r="AK263" s="91">
        <f>'Adroit Sales Summary'!AK263+'Asst Agencies'!AK263+'STM Web Sales Summary'!AK263</f>
        <v>0</v>
      </c>
      <c r="AL263" s="91">
        <f>'Adroit Sales Summary'!AL263+'Asst Agencies'!AL263+'STM Web Sales Summary'!AL263</f>
        <v>0</v>
      </c>
      <c r="AM263" s="91">
        <f>'Adroit Sales Summary'!AM263+'Asst Agencies'!AM263+'STM Web Sales Summary'!AM263</f>
        <v>0</v>
      </c>
      <c r="AN263" s="91">
        <f>'Adroit Sales Summary'!AN263+'Asst Agencies'!AN263+'STM Web Sales Summary'!AN263</f>
        <v>0</v>
      </c>
      <c r="AO263" s="91">
        <f>'Adroit Sales Summary'!AO263+'Asst Agencies'!AO263+'STM Web Sales Summary'!AO263</f>
        <v>0</v>
      </c>
      <c r="AP263" s="91">
        <f>'Adroit Sales Summary'!AP263+'Asst Agencies'!AP263+'STM Web Sales Summary'!AP263</f>
        <v>0</v>
      </c>
      <c r="AQ263" s="91">
        <f>'Adroit Sales Summary'!AQ263+'Asst Agencies'!AQ263+'STM Web Sales Summary'!AQ263</f>
        <v>0</v>
      </c>
      <c r="AR263" s="91">
        <f>'Adroit Sales Summary'!AR263+'Asst Agencies'!AR263+'STM Web Sales Summary'!AR263</f>
        <v>0</v>
      </c>
      <c r="AS263" s="91">
        <f>'Adroit Sales Summary'!AS263+'Asst Agencies'!AS263+'STM Web Sales Summary'!AS263</f>
        <v>0</v>
      </c>
      <c r="AT263" s="91">
        <f>'Adroit Sales Summary'!AT263+'Asst Agencies'!AT263+'STM Web Sales Summary'!AT263</f>
        <v>0</v>
      </c>
      <c r="AU263" s="91">
        <f>'Adroit Sales Summary'!AU263+'Asst Agencies'!AU263+'STM Web Sales Summary'!AU263</f>
        <v>0</v>
      </c>
      <c r="AV263" s="91">
        <f>'Adroit Sales Summary'!AV263+'Asst Agencies'!AV263+'STM Web Sales Summary'!AV263</f>
        <v>0</v>
      </c>
      <c r="AW263" s="91">
        <f>'Adroit Sales Summary'!AW263+'Asst Agencies'!AW263+'STM Web Sales Summary'!AW263</f>
        <v>0</v>
      </c>
      <c r="AX263" s="91">
        <f>'Adroit Sales Summary'!AX263+'Asst Agencies'!AX263+'STM Web Sales Summary'!AX263</f>
        <v>0</v>
      </c>
      <c r="AY263" s="91">
        <f>'Adroit Sales Summary'!AY263+'Asst Agencies'!AY263+'STM Web Sales Summary'!AY263</f>
        <v>0</v>
      </c>
      <c r="AZ263" s="91">
        <f>'Adroit Sales Summary'!AZ263+'Asst Agencies'!AZ263+'STM Web Sales Summary'!AZ263</f>
        <v>0</v>
      </c>
      <c r="BA263" s="14">
        <f>'Adroit Sales Summary'!BA263+'Asst Agencies'!BA263+'STM Web Sales Summary'!BA263</f>
        <v>0</v>
      </c>
      <c r="BC263" s="91">
        <f>'Adroit Sales Summary'!BB263+'Asst Agencies'!BB263+'Asst Agencies'!BJ263+'Asst Agencies'!BR263+'Asst Agencies'!BZ263+'Asst Agencies'!CH263+'Asst Agencies'!CP263+'STM Web Sales Summary'!BC263</f>
        <v>0</v>
      </c>
      <c r="BD263" s="91">
        <f>'Adroit Sales Summary'!BC263+'Asst Agencies'!BC263+'Asst Agencies'!BK263+'Asst Agencies'!BS263+'Asst Agencies'!CA263+'Asst Agencies'!CI263+'Asst Agencies'!CQ263+'STM Web Sales Summary'!BD263</f>
        <v>0</v>
      </c>
      <c r="BE263" s="91">
        <f>'Adroit Sales Summary'!BD263+'Asst Agencies'!BD263+'Asst Agencies'!BL263+'Asst Agencies'!BT263+'Asst Agencies'!CB263+'Asst Agencies'!CJ263+'Asst Agencies'!CR263+'STM Web Sales Summary'!BE263</f>
        <v>0</v>
      </c>
      <c r="BF263" s="91">
        <f>'Adroit Sales Summary'!BE263+'Asst Agencies'!BE263+'Asst Agencies'!BM263+'Asst Agencies'!BU263+'Asst Agencies'!CC263+'Asst Agencies'!CK263+'Asst Agencies'!CS263+'STM Web Sales Summary'!BF263</f>
        <v>0</v>
      </c>
      <c r="BG263" s="60">
        <f>'Adroit Sales Summary'!BF263+'Asst Agencies'!BF263+'Asst Agencies'!BN263+'Asst Agencies'!BV263+'Asst Agencies'!CD263+'Asst Agencies'!CL263+'Asst Agencies'!CT263+'STM Web Sales Summary'!BG263</f>
        <v>0</v>
      </c>
      <c r="BH263" s="29">
        <f>'Adroit Sales Summary'!BG263+'Asst Agencies'!BG263+'Asst Agencies'!BO263+'Asst Agencies'!BW263+'Asst Agencies'!CE263+'Asst Agencies'!CM263+'Asst Agencies'!CU263+'STM Web Sales Summary'!BH263</f>
        <v>0</v>
      </c>
      <c r="BI263" s="29">
        <f>'Adroit Sales Summary'!BH263+'Asst Agencies'!BH263+'Asst Agencies'!BP263+'Asst Agencies'!BX263+'Asst Agencies'!CF263+'Asst Agencies'!CN263+'Asst Agencies'!CV263+'STM Web Sales Summary'!BI263</f>
        <v>0</v>
      </c>
      <c r="BJ263" s="57">
        <f>'Adroit Sales Summary'!BI263+'Asst Agencies'!BI263+'Asst Agencies'!BQ263+'Asst Agencies'!BY263+'Asst Agencies'!CG263+'Asst Agencies'!CO263+'Asst Agencies'!CW263+'STM Web Sales Summary'!BJ263</f>
        <v>0</v>
      </c>
      <c r="BK263" s="14">
        <f t="shared" si="11"/>
        <v>0</v>
      </c>
      <c r="BL263" s="91">
        <f>'Adroit Sales Summary'!BK263</f>
        <v>0</v>
      </c>
      <c r="BM263" s="91">
        <f t="shared" si="12"/>
        <v>0</v>
      </c>
    </row>
    <row r="264" spans="1:65" x14ac:dyDescent="0.45">
      <c r="A264" s="2">
        <v>42955</v>
      </c>
      <c r="B264" s="91">
        <f>'Adroit Sales Summary'!B264+'Asst Agencies'!B264+'STM Web Sales Summary'!B264</f>
        <v>0</v>
      </c>
      <c r="C264" s="91">
        <f>'Adroit Sales Summary'!C264+'Asst Agencies'!C264+'STM Web Sales Summary'!C264</f>
        <v>0</v>
      </c>
      <c r="D264" s="91">
        <f>'Adroit Sales Summary'!D264+'Asst Agencies'!D264+'STM Web Sales Summary'!D264</f>
        <v>0</v>
      </c>
      <c r="E264" s="91">
        <f>'Adroit Sales Summary'!E264+'Asst Agencies'!E264+'STM Web Sales Summary'!E264</f>
        <v>0</v>
      </c>
      <c r="F264" s="91">
        <f>'Adroit Sales Summary'!F264+'Asst Agencies'!F264+'STM Web Sales Summary'!F264</f>
        <v>0</v>
      </c>
      <c r="G264" s="91">
        <f>'Adroit Sales Summary'!G264+'Asst Agencies'!G264+'STM Web Sales Summary'!G264</f>
        <v>0</v>
      </c>
      <c r="H264" s="91">
        <f>'Adroit Sales Summary'!H264+'Asst Agencies'!H264+'STM Web Sales Summary'!H264</f>
        <v>0</v>
      </c>
      <c r="I264" s="91">
        <f>'Adroit Sales Summary'!I264+'Asst Agencies'!I264+'STM Web Sales Summary'!I264</f>
        <v>0</v>
      </c>
      <c r="J264" s="91">
        <f>'Adroit Sales Summary'!J264+'Asst Agencies'!J264+'STM Web Sales Summary'!J264</f>
        <v>0</v>
      </c>
      <c r="K264" s="91">
        <f>'Adroit Sales Summary'!K264+'Asst Agencies'!K264+'STM Web Sales Summary'!K264</f>
        <v>0</v>
      </c>
      <c r="L264" s="91">
        <f>'Adroit Sales Summary'!L264+'Asst Agencies'!L264+'STM Web Sales Summary'!L264</f>
        <v>0</v>
      </c>
      <c r="M264" s="91">
        <f>'Adroit Sales Summary'!M264+'Asst Agencies'!M264+'STM Web Sales Summary'!M264</f>
        <v>0</v>
      </c>
      <c r="N264" s="91">
        <f>'Adroit Sales Summary'!N264+'Asst Agencies'!N264+'STM Web Sales Summary'!N264</f>
        <v>0</v>
      </c>
      <c r="O264" s="91">
        <f>'Adroit Sales Summary'!O264+'Asst Agencies'!O264+'STM Web Sales Summary'!O264</f>
        <v>0</v>
      </c>
      <c r="P264" s="91">
        <f>'Adroit Sales Summary'!P264+'Asst Agencies'!P264+'STM Web Sales Summary'!P264</f>
        <v>0</v>
      </c>
      <c r="Q264" s="91">
        <f>'Adroit Sales Summary'!Q264+'Asst Agencies'!Q264+'STM Web Sales Summary'!Q264</f>
        <v>0</v>
      </c>
      <c r="R264" s="91">
        <f>'Adroit Sales Summary'!R264+'Asst Agencies'!R264+'STM Web Sales Summary'!R264</f>
        <v>0</v>
      </c>
      <c r="S264" s="91">
        <f>'Adroit Sales Summary'!S264+'Asst Agencies'!S264+'STM Web Sales Summary'!S264</f>
        <v>0</v>
      </c>
      <c r="T264" s="91">
        <f>'Adroit Sales Summary'!T264+'Asst Agencies'!T264+'STM Web Sales Summary'!T264</f>
        <v>0</v>
      </c>
      <c r="U264" s="91">
        <f>'Adroit Sales Summary'!U264+'Asst Agencies'!U264+'STM Web Sales Summary'!U264</f>
        <v>0</v>
      </c>
      <c r="V264" s="91">
        <f>'Adroit Sales Summary'!V264+'Asst Agencies'!V264+'STM Web Sales Summary'!V264</f>
        <v>0</v>
      </c>
      <c r="W264" s="91">
        <f>'Adroit Sales Summary'!W264+'Asst Agencies'!W264+'STM Web Sales Summary'!W264</f>
        <v>0</v>
      </c>
      <c r="X264" s="91">
        <f>'Adroit Sales Summary'!X264+'Asst Agencies'!X264+'STM Web Sales Summary'!X264</f>
        <v>0</v>
      </c>
      <c r="Y264" s="91">
        <f>'Adroit Sales Summary'!Y264+'Asst Agencies'!Y264+'STM Web Sales Summary'!Y264</f>
        <v>0</v>
      </c>
      <c r="Z264" s="91">
        <f>'Adroit Sales Summary'!Z264+'Asst Agencies'!Z264+'STM Web Sales Summary'!Z264</f>
        <v>0</v>
      </c>
      <c r="AA264" s="91">
        <f>'Adroit Sales Summary'!AA264+'Asst Agencies'!AA264+'STM Web Sales Summary'!AA264</f>
        <v>0</v>
      </c>
      <c r="AB264" s="91">
        <f>'Adroit Sales Summary'!AB264+'Asst Agencies'!AB264+'STM Web Sales Summary'!AB264</f>
        <v>0</v>
      </c>
      <c r="AC264" s="91">
        <f>'Adroit Sales Summary'!AC264+'Asst Agencies'!AC264+'STM Web Sales Summary'!AC264</f>
        <v>0</v>
      </c>
      <c r="AD264" s="91">
        <f>'Adroit Sales Summary'!AD264+'Asst Agencies'!AD264+'STM Web Sales Summary'!AD264</f>
        <v>0</v>
      </c>
      <c r="AE264" s="91">
        <f>'Adroit Sales Summary'!AE264+'Asst Agencies'!AE264+'STM Web Sales Summary'!AE264</f>
        <v>0</v>
      </c>
      <c r="AF264" s="91">
        <f>'Adroit Sales Summary'!AF264+'Asst Agencies'!AF264+'STM Web Sales Summary'!AF264</f>
        <v>0</v>
      </c>
      <c r="AG264" s="91">
        <f>'Adroit Sales Summary'!AG264+'Asst Agencies'!AG264+'STM Web Sales Summary'!AG264</f>
        <v>0</v>
      </c>
      <c r="AH264" s="91">
        <f>'Adroit Sales Summary'!AH264+'Asst Agencies'!AH264+'STM Web Sales Summary'!AH264</f>
        <v>0</v>
      </c>
      <c r="AI264" s="91">
        <f>'Adroit Sales Summary'!AI264+'Asst Agencies'!AI264+'STM Web Sales Summary'!AI264</f>
        <v>0</v>
      </c>
      <c r="AJ264" s="91">
        <f>'Adroit Sales Summary'!AJ264+'Asst Agencies'!AJ264+'STM Web Sales Summary'!AJ264</f>
        <v>0</v>
      </c>
      <c r="AK264" s="91">
        <f>'Adroit Sales Summary'!AK264+'Asst Agencies'!AK264+'STM Web Sales Summary'!AK264</f>
        <v>0</v>
      </c>
      <c r="AL264" s="91">
        <f>'Adroit Sales Summary'!AL264+'Asst Agencies'!AL264+'STM Web Sales Summary'!AL264</f>
        <v>0</v>
      </c>
      <c r="AM264" s="91">
        <f>'Adroit Sales Summary'!AM264+'Asst Agencies'!AM264+'STM Web Sales Summary'!AM264</f>
        <v>0</v>
      </c>
      <c r="AN264" s="91">
        <f>'Adroit Sales Summary'!AN264+'Asst Agencies'!AN264+'STM Web Sales Summary'!AN264</f>
        <v>0</v>
      </c>
      <c r="AO264" s="91">
        <f>'Adroit Sales Summary'!AO264+'Asst Agencies'!AO264+'STM Web Sales Summary'!AO264</f>
        <v>0</v>
      </c>
      <c r="AP264" s="91">
        <f>'Adroit Sales Summary'!AP264+'Asst Agencies'!AP264+'STM Web Sales Summary'!AP264</f>
        <v>0</v>
      </c>
      <c r="AQ264" s="91">
        <f>'Adroit Sales Summary'!AQ264+'Asst Agencies'!AQ264+'STM Web Sales Summary'!AQ264</f>
        <v>0</v>
      </c>
      <c r="AR264" s="91">
        <f>'Adroit Sales Summary'!AR264+'Asst Agencies'!AR264+'STM Web Sales Summary'!AR264</f>
        <v>0</v>
      </c>
      <c r="AS264" s="91">
        <f>'Adroit Sales Summary'!AS264+'Asst Agencies'!AS264+'STM Web Sales Summary'!AS264</f>
        <v>0</v>
      </c>
      <c r="AT264" s="91">
        <f>'Adroit Sales Summary'!AT264+'Asst Agencies'!AT264+'STM Web Sales Summary'!AT264</f>
        <v>0</v>
      </c>
      <c r="AU264" s="91">
        <f>'Adroit Sales Summary'!AU264+'Asst Agencies'!AU264+'STM Web Sales Summary'!AU264</f>
        <v>0</v>
      </c>
      <c r="AV264" s="91">
        <f>'Adroit Sales Summary'!AV264+'Asst Agencies'!AV264+'STM Web Sales Summary'!AV264</f>
        <v>0</v>
      </c>
      <c r="AW264" s="91">
        <f>'Adroit Sales Summary'!AW264+'Asst Agencies'!AW264+'STM Web Sales Summary'!AW264</f>
        <v>0</v>
      </c>
      <c r="AX264" s="91">
        <f>'Adroit Sales Summary'!AX264+'Asst Agencies'!AX264+'STM Web Sales Summary'!AX264</f>
        <v>0</v>
      </c>
      <c r="AY264" s="91">
        <f>'Adroit Sales Summary'!AY264+'Asst Agencies'!AY264+'STM Web Sales Summary'!AY264</f>
        <v>0</v>
      </c>
      <c r="AZ264" s="91">
        <f>'Adroit Sales Summary'!AZ264+'Asst Agencies'!AZ264+'STM Web Sales Summary'!AZ264</f>
        <v>0</v>
      </c>
      <c r="BA264" s="14">
        <f>'Adroit Sales Summary'!BA264+'Asst Agencies'!BA264+'STM Web Sales Summary'!BA264</f>
        <v>0</v>
      </c>
      <c r="BC264" s="91">
        <f>'Adroit Sales Summary'!BB264+'Asst Agencies'!BB264+'Asst Agencies'!BJ264+'Asst Agencies'!BR264+'Asst Agencies'!BZ264+'Asst Agencies'!CH264+'Asst Agencies'!CP264+'STM Web Sales Summary'!BC264</f>
        <v>0</v>
      </c>
      <c r="BD264" s="91">
        <f>'Adroit Sales Summary'!BC264+'Asst Agencies'!BC264+'Asst Agencies'!BK264+'Asst Agencies'!BS264+'Asst Agencies'!CA264+'Asst Agencies'!CI264+'Asst Agencies'!CQ264+'STM Web Sales Summary'!BD264</f>
        <v>0</v>
      </c>
      <c r="BE264" s="91">
        <f>'Adroit Sales Summary'!BD264+'Asst Agencies'!BD264+'Asst Agencies'!BL264+'Asst Agencies'!BT264+'Asst Agencies'!CB264+'Asst Agencies'!CJ264+'Asst Agencies'!CR264+'STM Web Sales Summary'!BE264</f>
        <v>0</v>
      </c>
      <c r="BF264" s="91">
        <f>'Adroit Sales Summary'!BE264+'Asst Agencies'!BE264+'Asst Agencies'!BM264+'Asst Agencies'!BU264+'Asst Agencies'!CC264+'Asst Agencies'!CK264+'Asst Agencies'!CS264+'STM Web Sales Summary'!BF264</f>
        <v>0</v>
      </c>
      <c r="BG264" s="60">
        <f>'Adroit Sales Summary'!BF264+'Asst Agencies'!BF264+'Asst Agencies'!BN264+'Asst Agencies'!BV264+'Asst Agencies'!CD264+'Asst Agencies'!CL264+'Asst Agencies'!CT264+'STM Web Sales Summary'!BG264</f>
        <v>0</v>
      </c>
      <c r="BH264" s="29">
        <f>'Adroit Sales Summary'!BG264+'Asst Agencies'!BG264+'Asst Agencies'!BO264+'Asst Agencies'!BW264+'Asst Agencies'!CE264+'Asst Agencies'!CM264+'Asst Agencies'!CU264+'STM Web Sales Summary'!BH264</f>
        <v>0</v>
      </c>
      <c r="BI264" s="29">
        <f>'Adroit Sales Summary'!BH264+'Asst Agencies'!BH264+'Asst Agencies'!BP264+'Asst Agencies'!BX264+'Asst Agencies'!CF264+'Asst Agencies'!CN264+'Asst Agencies'!CV264+'STM Web Sales Summary'!BI264</f>
        <v>0</v>
      </c>
      <c r="BJ264" s="57">
        <f>'Adroit Sales Summary'!BI264+'Asst Agencies'!BI264+'Asst Agencies'!BQ264+'Asst Agencies'!BY264+'Asst Agencies'!CG264+'Asst Agencies'!CO264+'Asst Agencies'!CW264+'STM Web Sales Summary'!BJ264</f>
        <v>0</v>
      </c>
      <c r="BK264" s="14">
        <f t="shared" si="11"/>
        <v>0</v>
      </c>
      <c r="BL264" s="91">
        <f>'Adroit Sales Summary'!BK264</f>
        <v>0</v>
      </c>
      <c r="BM264" s="91">
        <f t="shared" si="12"/>
        <v>0</v>
      </c>
    </row>
    <row r="265" spans="1:65" x14ac:dyDescent="0.45">
      <c r="A265" s="2">
        <v>42956</v>
      </c>
      <c r="B265" s="91">
        <f>'Adroit Sales Summary'!B265+'Asst Agencies'!B265+'STM Web Sales Summary'!B265</f>
        <v>0</v>
      </c>
      <c r="C265" s="91">
        <f>'Adroit Sales Summary'!C265+'Asst Agencies'!C265+'STM Web Sales Summary'!C265</f>
        <v>0</v>
      </c>
      <c r="D265" s="91">
        <f>'Adroit Sales Summary'!D265+'Asst Agencies'!D265+'STM Web Sales Summary'!D265</f>
        <v>0</v>
      </c>
      <c r="E265" s="91">
        <f>'Adroit Sales Summary'!E265+'Asst Agencies'!E265+'STM Web Sales Summary'!E265</f>
        <v>0</v>
      </c>
      <c r="F265" s="91">
        <f>'Adroit Sales Summary'!F265+'Asst Agencies'!F265+'STM Web Sales Summary'!F265</f>
        <v>0</v>
      </c>
      <c r="G265" s="91">
        <f>'Adroit Sales Summary'!G265+'Asst Agencies'!G265+'STM Web Sales Summary'!G265</f>
        <v>0</v>
      </c>
      <c r="H265" s="91">
        <f>'Adroit Sales Summary'!H265+'Asst Agencies'!H265+'STM Web Sales Summary'!H265</f>
        <v>0</v>
      </c>
      <c r="I265" s="91">
        <f>'Adroit Sales Summary'!I265+'Asst Agencies'!I265+'STM Web Sales Summary'!I265</f>
        <v>0</v>
      </c>
      <c r="J265" s="91">
        <f>'Adroit Sales Summary'!J265+'Asst Agencies'!J265+'STM Web Sales Summary'!J265</f>
        <v>0</v>
      </c>
      <c r="K265" s="91">
        <f>'Adroit Sales Summary'!K265+'Asst Agencies'!K265+'STM Web Sales Summary'!K265</f>
        <v>0</v>
      </c>
      <c r="L265" s="91">
        <f>'Adroit Sales Summary'!L265+'Asst Agencies'!L265+'STM Web Sales Summary'!L265</f>
        <v>0</v>
      </c>
      <c r="M265" s="91">
        <f>'Adroit Sales Summary'!M265+'Asst Agencies'!M265+'STM Web Sales Summary'!M265</f>
        <v>0</v>
      </c>
      <c r="N265" s="91">
        <f>'Adroit Sales Summary'!N265+'Asst Agencies'!N265+'STM Web Sales Summary'!N265</f>
        <v>0</v>
      </c>
      <c r="O265" s="91">
        <f>'Adroit Sales Summary'!O265+'Asst Agencies'!O265+'STM Web Sales Summary'!O265</f>
        <v>0</v>
      </c>
      <c r="P265" s="91">
        <f>'Adroit Sales Summary'!P265+'Asst Agencies'!P265+'STM Web Sales Summary'!P265</f>
        <v>0</v>
      </c>
      <c r="Q265" s="91">
        <f>'Adroit Sales Summary'!Q265+'Asst Agencies'!Q265+'STM Web Sales Summary'!Q265</f>
        <v>0</v>
      </c>
      <c r="R265" s="91">
        <f>'Adroit Sales Summary'!R265+'Asst Agencies'!R265+'STM Web Sales Summary'!R265</f>
        <v>0</v>
      </c>
      <c r="S265" s="91">
        <f>'Adroit Sales Summary'!S265+'Asst Agencies'!S265+'STM Web Sales Summary'!S265</f>
        <v>0</v>
      </c>
      <c r="T265" s="91">
        <f>'Adroit Sales Summary'!T265+'Asst Agencies'!T265+'STM Web Sales Summary'!T265</f>
        <v>0</v>
      </c>
      <c r="U265" s="91">
        <f>'Adroit Sales Summary'!U265+'Asst Agencies'!U265+'STM Web Sales Summary'!U265</f>
        <v>0</v>
      </c>
      <c r="V265" s="91">
        <f>'Adroit Sales Summary'!V265+'Asst Agencies'!V265+'STM Web Sales Summary'!V265</f>
        <v>0</v>
      </c>
      <c r="W265" s="91">
        <f>'Adroit Sales Summary'!W265+'Asst Agencies'!W265+'STM Web Sales Summary'!W265</f>
        <v>0</v>
      </c>
      <c r="X265" s="91">
        <f>'Adroit Sales Summary'!X265+'Asst Agencies'!X265+'STM Web Sales Summary'!X265</f>
        <v>0</v>
      </c>
      <c r="Y265" s="91">
        <f>'Adroit Sales Summary'!Y265+'Asst Agencies'!Y265+'STM Web Sales Summary'!Y265</f>
        <v>0</v>
      </c>
      <c r="Z265" s="91">
        <f>'Adroit Sales Summary'!Z265+'Asst Agencies'!Z265+'STM Web Sales Summary'!Z265</f>
        <v>0</v>
      </c>
      <c r="AA265" s="91">
        <f>'Adroit Sales Summary'!AA265+'Asst Agencies'!AA265+'STM Web Sales Summary'!AA265</f>
        <v>0</v>
      </c>
      <c r="AB265" s="91">
        <f>'Adroit Sales Summary'!AB265+'Asst Agencies'!AB265+'STM Web Sales Summary'!AB265</f>
        <v>0</v>
      </c>
      <c r="AC265" s="91">
        <f>'Adroit Sales Summary'!AC265+'Asst Agencies'!AC265+'STM Web Sales Summary'!AC265</f>
        <v>0</v>
      </c>
      <c r="AD265" s="91">
        <f>'Adroit Sales Summary'!AD265+'Asst Agencies'!AD265+'STM Web Sales Summary'!AD265</f>
        <v>0</v>
      </c>
      <c r="AE265" s="91">
        <f>'Adroit Sales Summary'!AE265+'Asst Agencies'!AE265+'STM Web Sales Summary'!AE265</f>
        <v>0</v>
      </c>
      <c r="AF265" s="91">
        <f>'Adroit Sales Summary'!AF265+'Asst Agencies'!AF265+'STM Web Sales Summary'!AF265</f>
        <v>0</v>
      </c>
      <c r="AG265" s="91">
        <f>'Adroit Sales Summary'!AG265+'Asst Agencies'!AG265+'STM Web Sales Summary'!AG265</f>
        <v>0</v>
      </c>
      <c r="AH265" s="91">
        <f>'Adroit Sales Summary'!AH265+'Asst Agencies'!AH265+'STM Web Sales Summary'!AH265</f>
        <v>0</v>
      </c>
      <c r="AI265" s="91">
        <f>'Adroit Sales Summary'!AI265+'Asst Agencies'!AI265+'STM Web Sales Summary'!AI265</f>
        <v>0</v>
      </c>
      <c r="AJ265" s="91">
        <f>'Adroit Sales Summary'!AJ265+'Asst Agencies'!AJ265+'STM Web Sales Summary'!AJ265</f>
        <v>0</v>
      </c>
      <c r="AK265" s="91">
        <f>'Adroit Sales Summary'!AK265+'Asst Agencies'!AK265+'STM Web Sales Summary'!AK265</f>
        <v>0</v>
      </c>
      <c r="AL265" s="91">
        <f>'Adroit Sales Summary'!AL265+'Asst Agencies'!AL265+'STM Web Sales Summary'!AL265</f>
        <v>0</v>
      </c>
      <c r="AM265" s="91">
        <f>'Adroit Sales Summary'!AM265+'Asst Agencies'!AM265+'STM Web Sales Summary'!AM265</f>
        <v>0</v>
      </c>
      <c r="AN265" s="91">
        <f>'Adroit Sales Summary'!AN265+'Asst Agencies'!AN265+'STM Web Sales Summary'!AN265</f>
        <v>0</v>
      </c>
      <c r="AO265" s="91">
        <f>'Adroit Sales Summary'!AO265+'Asst Agencies'!AO265+'STM Web Sales Summary'!AO265</f>
        <v>0</v>
      </c>
      <c r="AP265" s="91">
        <f>'Adroit Sales Summary'!AP265+'Asst Agencies'!AP265+'STM Web Sales Summary'!AP265</f>
        <v>0</v>
      </c>
      <c r="AQ265" s="91">
        <f>'Adroit Sales Summary'!AQ265+'Asst Agencies'!AQ265+'STM Web Sales Summary'!AQ265</f>
        <v>0</v>
      </c>
      <c r="AR265" s="91">
        <f>'Adroit Sales Summary'!AR265+'Asst Agencies'!AR265+'STM Web Sales Summary'!AR265</f>
        <v>0</v>
      </c>
      <c r="AS265" s="91">
        <f>'Adroit Sales Summary'!AS265+'Asst Agencies'!AS265+'STM Web Sales Summary'!AS265</f>
        <v>0</v>
      </c>
      <c r="AT265" s="91">
        <f>'Adroit Sales Summary'!AT265+'Asst Agencies'!AT265+'STM Web Sales Summary'!AT265</f>
        <v>0</v>
      </c>
      <c r="AU265" s="91">
        <f>'Adroit Sales Summary'!AU265+'Asst Agencies'!AU265+'STM Web Sales Summary'!AU265</f>
        <v>0</v>
      </c>
      <c r="AV265" s="91">
        <f>'Adroit Sales Summary'!AV265+'Asst Agencies'!AV265+'STM Web Sales Summary'!AV265</f>
        <v>0</v>
      </c>
      <c r="AW265" s="91">
        <f>'Adroit Sales Summary'!AW265+'Asst Agencies'!AW265+'STM Web Sales Summary'!AW265</f>
        <v>0</v>
      </c>
      <c r="AX265" s="91">
        <f>'Adroit Sales Summary'!AX265+'Asst Agencies'!AX265+'STM Web Sales Summary'!AX265</f>
        <v>0</v>
      </c>
      <c r="AY265" s="91">
        <f>'Adroit Sales Summary'!AY265+'Asst Agencies'!AY265+'STM Web Sales Summary'!AY265</f>
        <v>0</v>
      </c>
      <c r="AZ265" s="91">
        <f>'Adroit Sales Summary'!AZ265+'Asst Agencies'!AZ265+'STM Web Sales Summary'!AZ265</f>
        <v>0</v>
      </c>
      <c r="BA265" s="14">
        <f>'Adroit Sales Summary'!BA265+'Asst Agencies'!BA265+'STM Web Sales Summary'!BA265</f>
        <v>0</v>
      </c>
      <c r="BC265" s="91">
        <f>'Adroit Sales Summary'!BB265+'Asst Agencies'!BB265+'Asst Agencies'!BJ265+'Asst Agencies'!BR265+'Asst Agencies'!BZ265+'Asst Agencies'!CH265+'Asst Agencies'!CP265+'STM Web Sales Summary'!BC265</f>
        <v>0</v>
      </c>
      <c r="BD265" s="91">
        <f>'Adroit Sales Summary'!BC265+'Asst Agencies'!BC265+'Asst Agencies'!BK265+'Asst Agencies'!BS265+'Asst Agencies'!CA265+'Asst Agencies'!CI265+'Asst Agencies'!CQ265+'STM Web Sales Summary'!BD265</f>
        <v>0</v>
      </c>
      <c r="BE265" s="91">
        <f>'Adroit Sales Summary'!BD265+'Asst Agencies'!BD265+'Asst Agencies'!BL265+'Asst Agencies'!BT265+'Asst Agencies'!CB265+'Asst Agencies'!CJ265+'Asst Agencies'!CR265+'STM Web Sales Summary'!BE265</f>
        <v>0</v>
      </c>
      <c r="BF265" s="91">
        <f>'Adroit Sales Summary'!BE265+'Asst Agencies'!BE265+'Asst Agencies'!BM265+'Asst Agencies'!BU265+'Asst Agencies'!CC265+'Asst Agencies'!CK265+'Asst Agencies'!CS265+'STM Web Sales Summary'!BF265</f>
        <v>0</v>
      </c>
      <c r="BG265" s="60">
        <f>'Adroit Sales Summary'!BF265+'Asst Agencies'!BF265+'Asst Agencies'!BN265+'Asst Agencies'!BV265+'Asst Agencies'!CD265+'Asst Agencies'!CL265+'Asst Agencies'!CT265+'STM Web Sales Summary'!BG265</f>
        <v>0</v>
      </c>
      <c r="BH265" s="29">
        <f>'Adroit Sales Summary'!BG265+'Asst Agencies'!BG265+'Asst Agencies'!BO265+'Asst Agencies'!BW265+'Asst Agencies'!CE265+'Asst Agencies'!CM265+'Asst Agencies'!CU265+'STM Web Sales Summary'!BH265</f>
        <v>0</v>
      </c>
      <c r="BI265" s="29">
        <f>'Adroit Sales Summary'!BH265+'Asst Agencies'!BH265+'Asst Agencies'!BP265+'Asst Agencies'!BX265+'Asst Agencies'!CF265+'Asst Agencies'!CN265+'Asst Agencies'!CV265+'STM Web Sales Summary'!BI265</f>
        <v>0</v>
      </c>
      <c r="BJ265" s="57">
        <f>'Adroit Sales Summary'!BI265+'Asst Agencies'!BI265+'Asst Agencies'!BQ265+'Asst Agencies'!BY265+'Asst Agencies'!CG265+'Asst Agencies'!CO265+'Asst Agencies'!CW265+'STM Web Sales Summary'!BJ265</f>
        <v>0</v>
      </c>
      <c r="BK265" s="14">
        <f t="shared" si="11"/>
        <v>0</v>
      </c>
      <c r="BL265" s="91">
        <f>'Adroit Sales Summary'!BK265</f>
        <v>0</v>
      </c>
      <c r="BM265" s="91">
        <f t="shared" si="12"/>
        <v>0</v>
      </c>
    </row>
    <row r="266" spans="1:65" x14ac:dyDescent="0.45">
      <c r="A266" s="2">
        <v>42957</v>
      </c>
      <c r="B266" s="91">
        <f>'Adroit Sales Summary'!B266+'Asst Agencies'!B266+'STM Web Sales Summary'!B266</f>
        <v>0</v>
      </c>
      <c r="C266" s="91">
        <f>'Adroit Sales Summary'!C266+'Asst Agencies'!C266+'STM Web Sales Summary'!C266</f>
        <v>0</v>
      </c>
      <c r="D266" s="91">
        <f>'Adroit Sales Summary'!D266+'Asst Agencies'!D266+'STM Web Sales Summary'!D266</f>
        <v>0</v>
      </c>
      <c r="E266" s="91">
        <f>'Adroit Sales Summary'!E266+'Asst Agencies'!E266+'STM Web Sales Summary'!E266</f>
        <v>0</v>
      </c>
      <c r="F266" s="91">
        <f>'Adroit Sales Summary'!F266+'Asst Agencies'!F266+'STM Web Sales Summary'!F266</f>
        <v>0</v>
      </c>
      <c r="G266" s="91">
        <f>'Adroit Sales Summary'!G266+'Asst Agencies'!G266+'STM Web Sales Summary'!G266</f>
        <v>0</v>
      </c>
      <c r="H266" s="91">
        <f>'Adroit Sales Summary'!H266+'Asst Agencies'!H266+'STM Web Sales Summary'!H266</f>
        <v>0</v>
      </c>
      <c r="I266" s="91">
        <f>'Adroit Sales Summary'!I266+'Asst Agencies'!I266+'STM Web Sales Summary'!I266</f>
        <v>0</v>
      </c>
      <c r="J266" s="91">
        <f>'Adroit Sales Summary'!J266+'Asst Agencies'!J266+'STM Web Sales Summary'!J266</f>
        <v>0</v>
      </c>
      <c r="K266" s="91">
        <f>'Adroit Sales Summary'!K266+'Asst Agencies'!K266+'STM Web Sales Summary'!K266</f>
        <v>0</v>
      </c>
      <c r="L266" s="91">
        <f>'Adroit Sales Summary'!L266+'Asst Agencies'!L266+'STM Web Sales Summary'!L266</f>
        <v>0</v>
      </c>
      <c r="M266" s="91">
        <f>'Adroit Sales Summary'!M266+'Asst Agencies'!M266+'STM Web Sales Summary'!M266</f>
        <v>0</v>
      </c>
      <c r="N266" s="91">
        <f>'Adroit Sales Summary'!N266+'Asst Agencies'!N266+'STM Web Sales Summary'!N266</f>
        <v>0</v>
      </c>
      <c r="O266" s="91">
        <f>'Adroit Sales Summary'!O266+'Asst Agencies'!O266+'STM Web Sales Summary'!O266</f>
        <v>0</v>
      </c>
      <c r="P266" s="91">
        <f>'Adroit Sales Summary'!P266+'Asst Agencies'!P266+'STM Web Sales Summary'!P266</f>
        <v>0</v>
      </c>
      <c r="Q266" s="91">
        <f>'Adroit Sales Summary'!Q266+'Asst Agencies'!Q266+'STM Web Sales Summary'!Q266</f>
        <v>0</v>
      </c>
      <c r="R266" s="91">
        <f>'Adroit Sales Summary'!R266+'Asst Agencies'!R266+'STM Web Sales Summary'!R266</f>
        <v>0</v>
      </c>
      <c r="S266" s="91">
        <f>'Adroit Sales Summary'!S266+'Asst Agencies'!S266+'STM Web Sales Summary'!S266</f>
        <v>0</v>
      </c>
      <c r="T266" s="91">
        <f>'Adroit Sales Summary'!T266+'Asst Agencies'!T266+'STM Web Sales Summary'!T266</f>
        <v>0</v>
      </c>
      <c r="U266" s="91">
        <f>'Adroit Sales Summary'!U266+'Asst Agencies'!U266+'STM Web Sales Summary'!U266</f>
        <v>0</v>
      </c>
      <c r="V266" s="91">
        <f>'Adroit Sales Summary'!V266+'Asst Agencies'!V266+'STM Web Sales Summary'!V266</f>
        <v>0</v>
      </c>
      <c r="W266" s="91">
        <f>'Adroit Sales Summary'!W266+'Asst Agencies'!W266+'STM Web Sales Summary'!W266</f>
        <v>0</v>
      </c>
      <c r="X266" s="91">
        <f>'Adroit Sales Summary'!X266+'Asst Agencies'!X266+'STM Web Sales Summary'!X266</f>
        <v>0</v>
      </c>
      <c r="Y266" s="91">
        <f>'Adroit Sales Summary'!Y266+'Asst Agencies'!Y266+'STM Web Sales Summary'!Y266</f>
        <v>0</v>
      </c>
      <c r="Z266" s="91">
        <f>'Adroit Sales Summary'!Z266+'Asst Agencies'!Z266+'STM Web Sales Summary'!Z266</f>
        <v>0</v>
      </c>
      <c r="AA266" s="91">
        <f>'Adroit Sales Summary'!AA266+'Asst Agencies'!AA266+'STM Web Sales Summary'!AA266</f>
        <v>0</v>
      </c>
      <c r="AB266" s="91">
        <f>'Adroit Sales Summary'!AB266+'Asst Agencies'!AB266+'STM Web Sales Summary'!AB266</f>
        <v>0</v>
      </c>
      <c r="AC266" s="91">
        <f>'Adroit Sales Summary'!AC266+'Asst Agencies'!AC266+'STM Web Sales Summary'!AC266</f>
        <v>0</v>
      </c>
      <c r="AD266" s="91">
        <f>'Adroit Sales Summary'!AD266+'Asst Agencies'!AD266+'STM Web Sales Summary'!AD266</f>
        <v>0</v>
      </c>
      <c r="AE266" s="91">
        <f>'Adroit Sales Summary'!AE266+'Asst Agencies'!AE266+'STM Web Sales Summary'!AE266</f>
        <v>0</v>
      </c>
      <c r="AF266" s="91">
        <f>'Adroit Sales Summary'!AF266+'Asst Agencies'!AF266+'STM Web Sales Summary'!AF266</f>
        <v>0</v>
      </c>
      <c r="AG266" s="91">
        <f>'Adroit Sales Summary'!AG266+'Asst Agencies'!AG266+'STM Web Sales Summary'!AG266</f>
        <v>0</v>
      </c>
      <c r="AH266" s="91">
        <f>'Adroit Sales Summary'!AH266+'Asst Agencies'!AH266+'STM Web Sales Summary'!AH266</f>
        <v>0</v>
      </c>
      <c r="AI266" s="91">
        <f>'Adroit Sales Summary'!AI266+'Asst Agencies'!AI266+'STM Web Sales Summary'!AI266</f>
        <v>0</v>
      </c>
      <c r="AJ266" s="91">
        <f>'Adroit Sales Summary'!AJ266+'Asst Agencies'!AJ266+'STM Web Sales Summary'!AJ266</f>
        <v>0</v>
      </c>
      <c r="AK266" s="91">
        <f>'Adroit Sales Summary'!AK266+'Asst Agencies'!AK266+'STM Web Sales Summary'!AK266</f>
        <v>0</v>
      </c>
      <c r="AL266" s="91">
        <f>'Adroit Sales Summary'!AL266+'Asst Agencies'!AL266+'STM Web Sales Summary'!AL266</f>
        <v>0</v>
      </c>
      <c r="AM266" s="91">
        <f>'Adroit Sales Summary'!AM266+'Asst Agencies'!AM266+'STM Web Sales Summary'!AM266</f>
        <v>0</v>
      </c>
      <c r="AN266" s="91">
        <f>'Adroit Sales Summary'!AN266+'Asst Agencies'!AN266+'STM Web Sales Summary'!AN266</f>
        <v>0</v>
      </c>
      <c r="AO266" s="91">
        <f>'Adroit Sales Summary'!AO266+'Asst Agencies'!AO266+'STM Web Sales Summary'!AO266</f>
        <v>0</v>
      </c>
      <c r="AP266" s="91">
        <f>'Adroit Sales Summary'!AP266+'Asst Agencies'!AP266+'STM Web Sales Summary'!AP266</f>
        <v>0</v>
      </c>
      <c r="AQ266" s="91">
        <f>'Adroit Sales Summary'!AQ266+'Asst Agencies'!AQ266+'STM Web Sales Summary'!AQ266</f>
        <v>0</v>
      </c>
      <c r="AR266" s="91">
        <f>'Adroit Sales Summary'!AR266+'Asst Agencies'!AR266+'STM Web Sales Summary'!AR266</f>
        <v>0</v>
      </c>
      <c r="AS266" s="91">
        <f>'Adroit Sales Summary'!AS266+'Asst Agencies'!AS266+'STM Web Sales Summary'!AS266</f>
        <v>0</v>
      </c>
      <c r="AT266" s="91">
        <f>'Adroit Sales Summary'!AT266+'Asst Agencies'!AT266+'STM Web Sales Summary'!AT266</f>
        <v>0</v>
      </c>
      <c r="AU266" s="91">
        <f>'Adroit Sales Summary'!AU266+'Asst Agencies'!AU266+'STM Web Sales Summary'!AU266</f>
        <v>0</v>
      </c>
      <c r="AV266" s="91">
        <f>'Adroit Sales Summary'!AV266+'Asst Agencies'!AV266+'STM Web Sales Summary'!AV266</f>
        <v>0</v>
      </c>
      <c r="AW266" s="91">
        <f>'Adroit Sales Summary'!AW266+'Asst Agencies'!AW266+'STM Web Sales Summary'!AW266</f>
        <v>0</v>
      </c>
      <c r="AX266" s="91">
        <f>'Adroit Sales Summary'!AX266+'Asst Agencies'!AX266+'STM Web Sales Summary'!AX266</f>
        <v>0</v>
      </c>
      <c r="AY266" s="91">
        <f>'Adroit Sales Summary'!AY266+'Asst Agencies'!AY266+'STM Web Sales Summary'!AY266</f>
        <v>0</v>
      </c>
      <c r="AZ266" s="91">
        <f>'Adroit Sales Summary'!AZ266+'Asst Agencies'!AZ266+'STM Web Sales Summary'!AZ266</f>
        <v>0</v>
      </c>
      <c r="BA266" s="14">
        <f>'Adroit Sales Summary'!BA266+'Asst Agencies'!BA266+'STM Web Sales Summary'!BA266</f>
        <v>0</v>
      </c>
      <c r="BC266" s="91">
        <f>'Adroit Sales Summary'!BB266+'Asst Agencies'!BB266+'Asst Agencies'!BJ266+'Asst Agencies'!BR266+'Asst Agencies'!BZ266+'Asst Agencies'!CH266+'Asst Agencies'!CP266+'STM Web Sales Summary'!BC266</f>
        <v>0</v>
      </c>
      <c r="BD266" s="91">
        <f>'Adroit Sales Summary'!BC266+'Asst Agencies'!BC266+'Asst Agencies'!BK266+'Asst Agencies'!BS266+'Asst Agencies'!CA266+'Asst Agencies'!CI266+'Asst Agencies'!CQ266+'STM Web Sales Summary'!BD266</f>
        <v>0</v>
      </c>
      <c r="BE266" s="91">
        <f>'Adroit Sales Summary'!BD266+'Asst Agencies'!BD266+'Asst Agencies'!BL266+'Asst Agencies'!BT266+'Asst Agencies'!CB266+'Asst Agencies'!CJ266+'Asst Agencies'!CR266+'STM Web Sales Summary'!BE266</f>
        <v>0</v>
      </c>
      <c r="BF266" s="91">
        <f>'Adroit Sales Summary'!BE266+'Asst Agencies'!BE266+'Asst Agencies'!BM266+'Asst Agencies'!BU266+'Asst Agencies'!CC266+'Asst Agencies'!CK266+'Asst Agencies'!CS266+'STM Web Sales Summary'!BF266</f>
        <v>0</v>
      </c>
      <c r="BG266" s="60">
        <f>'Adroit Sales Summary'!BF266+'Asst Agencies'!BF266+'Asst Agencies'!BN266+'Asst Agencies'!BV266+'Asst Agencies'!CD266+'Asst Agencies'!CL266+'Asst Agencies'!CT266+'STM Web Sales Summary'!BG266</f>
        <v>0</v>
      </c>
      <c r="BH266" s="29">
        <f>'Adroit Sales Summary'!BG266+'Asst Agencies'!BG266+'Asst Agencies'!BO266+'Asst Agencies'!BW266+'Asst Agencies'!CE266+'Asst Agencies'!CM266+'Asst Agencies'!CU266+'STM Web Sales Summary'!BH266</f>
        <v>0</v>
      </c>
      <c r="BI266" s="29">
        <f>'Adroit Sales Summary'!BH266+'Asst Agencies'!BH266+'Asst Agencies'!BP266+'Asst Agencies'!BX266+'Asst Agencies'!CF266+'Asst Agencies'!CN266+'Asst Agencies'!CV266+'STM Web Sales Summary'!BI266</f>
        <v>0</v>
      </c>
      <c r="BJ266" s="57">
        <f>'Adroit Sales Summary'!BI266+'Asst Agencies'!BI266+'Asst Agencies'!BQ266+'Asst Agencies'!BY266+'Asst Agencies'!CG266+'Asst Agencies'!CO266+'Asst Agencies'!CW266+'STM Web Sales Summary'!BJ266</f>
        <v>0</v>
      </c>
      <c r="BK266" s="14">
        <f t="shared" si="11"/>
        <v>0</v>
      </c>
      <c r="BL266" s="91">
        <f>'Adroit Sales Summary'!BK266</f>
        <v>0</v>
      </c>
      <c r="BM266" s="91">
        <f t="shared" si="12"/>
        <v>0</v>
      </c>
    </row>
    <row r="267" spans="1:65" x14ac:dyDescent="0.45">
      <c r="A267" s="2">
        <v>42958</v>
      </c>
      <c r="B267" s="91">
        <f>'Adroit Sales Summary'!B267+'Asst Agencies'!B267+'STM Web Sales Summary'!B267</f>
        <v>0</v>
      </c>
      <c r="C267" s="91">
        <f>'Adroit Sales Summary'!C267+'Asst Agencies'!C267+'STM Web Sales Summary'!C267</f>
        <v>0</v>
      </c>
      <c r="D267" s="91">
        <f>'Adroit Sales Summary'!D267+'Asst Agencies'!D267+'STM Web Sales Summary'!D267</f>
        <v>0</v>
      </c>
      <c r="E267" s="91">
        <f>'Adroit Sales Summary'!E267+'Asst Agencies'!E267+'STM Web Sales Summary'!E267</f>
        <v>0</v>
      </c>
      <c r="F267" s="91">
        <f>'Adroit Sales Summary'!F267+'Asst Agencies'!F267+'STM Web Sales Summary'!F267</f>
        <v>0</v>
      </c>
      <c r="G267" s="91">
        <f>'Adroit Sales Summary'!G267+'Asst Agencies'!G267+'STM Web Sales Summary'!G267</f>
        <v>0</v>
      </c>
      <c r="H267" s="91">
        <f>'Adroit Sales Summary'!H267+'Asst Agencies'!H267+'STM Web Sales Summary'!H267</f>
        <v>0</v>
      </c>
      <c r="I267" s="91">
        <f>'Adroit Sales Summary'!I267+'Asst Agencies'!I267+'STM Web Sales Summary'!I267</f>
        <v>0</v>
      </c>
      <c r="J267" s="91">
        <f>'Adroit Sales Summary'!J267+'Asst Agencies'!J267+'STM Web Sales Summary'!J267</f>
        <v>0</v>
      </c>
      <c r="K267" s="91">
        <f>'Adroit Sales Summary'!K267+'Asst Agencies'!K267+'STM Web Sales Summary'!K267</f>
        <v>0</v>
      </c>
      <c r="L267" s="91">
        <f>'Adroit Sales Summary'!L267+'Asst Agencies'!L267+'STM Web Sales Summary'!L267</f>
        <v>0</v>
      </c>
      <c r="M267" s="91">
        <f>'Adroit Sales Summary'!M267+'Asst Agencies'!M267+'STM Web Sales Summary'!M267</f>
        <v>0</v>
      </c>
      <c r="N267" s="91">
        <f>'Adroit Sales Summary'!N267+'Asst Agencies'!N267+'STM Web Sales Summary'!N267</f>
        <v>0</v>
      </c>
      <c r="O267" s="91">
        <f>'Adroit Sales Summary'!O267+'Asst Agencies'!O267+'STM Web Sales Summary'!O267</f>
        <v>0</v>
      </c>
      <c r="P267" s="91">
        <f>'Adroit Sales Summary'!P267+'Asst Agencies'!P267+'STM Web Sales Summary'!P267</f>
        <v>0</v>
      </c>
      <c r="Q267" s="91">
        <f>'Adroit Sales Summary'!Q267+'Asst Agencies'!Q267+'STM Web Sales Summary'!Q267</f>
        <v>0</v>
      </c>
      <c r="R267" s="91">
        <f>'Adroit Sales Summary'!R267+'Asst Agencies'!R267+'STM Web Sales Summary'!R267</f>
        <v>0</v>
      </c>
      <c r="S267" s="91">
        <f>'Adroit Sales Summary'!S267+'Asst Agencies'!S267+'STM Web Sales Summary'!S267</f>
        <v>0</v>
      </c>
      <c r="T267" s="91">
        <f>'Adroit Sales Summary'!T267+'Asst Agencies'!T267+'STM Web Sales Summary'!T267</f>
        <v>0</v>
      </c>
      <c r="U267" s="91">
        <f>'Adroit Sales Summary'!U267+'Asst Agencies'!U267+'STM Web Sales Summary'!U267</f>
        <v>0</v>
      </c>
      <c r="V267" s="91">
        <f>'Adroit Sales Summary'!V267+'Asst Agencies'!V267+'STM Web Sales Summary'!V267</f>
        <v>0</v>
      </c>
      <c r="W267" s="91">
        <f>'Adroit Sales Summary'!W267+'Asst Agencies'!W267+'STM Web Sales Summary'!W267</f>
        <v>0</v>
      </c>
      <c r="X267" s="91">
        <f>'Adroit Sales Summary'!X267+'Asst Agencies'!X267+'STM Web Sales Summary'!X267</f>
        <v>0</v>
      </c>
      <c r="Y267" s="91">
        <f>'Adroit Sales Summary'!Y267+'Asst Agencies'!Y267+'STM Web Sales Summary'!Y267</f>
        <v>0</v>
      </c>
      <c r="Z267" s="91">
        <f>'Adroit Sales Summary'!Z267+'Asst Agencies'!Z267+'STM Web Sales Summary'!Z267</f>
        <v>0</v>
      </c>
      <c r="AA267" s="91">
        <f>'Adroit Sales Summary'!AA267+'Asst Agencies'!AA267+'STM Web Sales Summary'!AA267</f>
        <v>0</v>
      </c>
      <c r="AB267" s="91">
        <f>'Adroit Sales Summary'!AB267+'Asst Agencies'!AB267+'STM Web Sales Summary'!AB267</f>
        <v>0</v>
      </c>
      <c r="AC267" s="91">
        <f>'Adroit Sales Summary'!AC267+'Asst Agencies'!AC267+'STM Web Sales Summary'!AC267</f>
        <v>0</v>
      </c>
      <c r="AD267" s="91">
        <f>'Adroit Sales Summary'!AD267+'Asst Agencies'!AD267+'STM Web Sales Summary'!AD267</f>
        <v>0</v>
      </c>
      <c r="AE267" s="91">
        <f>'Adroit Sales Summary'!AE267+'Asst Agencies'!AE267+'STM Web Sales Summary'!AE267</f>
        <v>0</v>
      </c>
      <c r="AF267" s="91">
        <f>'Adroit Sales Summary'!AF267+'Asst Agencies'!AF267+'STM Web Sales Summary'!AF267</f>
        <v>0</v>
      </c>
      <c r="AG267" s="91">
        <f>'Adroit Sales Summary'!AG267+'Asst Agencies'!AG267+'STM Web Sales Summary'!AG267</f>
        <v>0</v>
      </c>
      <c r="AH267" s="91">
        <f>'Adroit Sales Summary'!AH267+'Asst Agencies'!AH267+'STM Web Sales Summary'!AH267</f>
        <v>0</v>
      </c>
      <c r="AI267" s="91">
        <f>'Adroit Sales Summary'!AI267+'Asst Agencies'!AI267+'STM Web Sales Summary'!AI267</f>
        <v>0</v>
      </c>
      <c r="AJ267" s="91">
        <f>'Adroit Sales Summary'!AJ267+'Asst Agencies'!AJ267+'STM Web Sales Summary'!AJ267</f>
        <v>0</v>
      </c>
      <c r="AK267" s="91">
        <f>'Adroit Sales Summary'!AK267+'Asst Agencies'!AK267+'STM Web Sales Summary'!AK267</f>
        <v>0</v>
      </c>
      <c r="AL267" s="91">
        <f>'Adroit Sales Summary'!AL267+'Asst Agencies'!AL267+'STM Web Sales Summary'!AL267</f>
        <v>0</v>
      </c>
      <c r="AM267" s="91">
        <f>'Adroit Sales Summary'!AM267+'Asst Agencies'!AM267+'STM Web Sales Summary'!AM267</f>
        <v>0</v>
      </c>
      <c r="AN267" s="91">
        <f>'Adroit Sales Summary'!AN267+'Asst Agencies'!AN267+'STM Web Sales Summary'!AN267</f>
        <v>0</v>
      </c>
      <c r="AO267" s="91">
        <f>'Adroit Sales Summary'!AO267+'Asst Agencies'!AO267+'STM Web Sales Summary'!AO267</f>
        <v>0</v>
      </c>
      <c r="AP267" s="91">
        <f>'Adroit Sales Summary'!AP267+'Asst Agencies'!AP267+'STM Web Sales Summary'!AP267</f>
        <v>0</v>
      </c>
      <c r="AQ267" s="91">
        <f>'Adroit Sales Summary'!AQ267+'Asst Agencies'!AQ267+'STM Web Sales Summary'!AQ267</f>
        <v>0</v>
      </c>
      <c r="AR267" s="91">
        <f>'Adroit Sales Summary'!AR267+'Asst Agencies'!AR267+'STM Web Sales Summary'!AR267</f>
        <v>0</v>
      </c>
      <c r="AS267" s="91">
        <f>'Adroit Sales Summary'!AS267+'Asst Agencies'!AS267+'STM Web Sales Summary'!AS267</f>
        <v>0</v>
      </c>
      <c r="AT267" s="91">
        <f>'Adroit Sales Summary'!AT267+'Asst Agencies'!AT267+'STM Web Sales Summary'!AT267</f>
        <v>0</v>
      </c>
      <c r="AU267" s="91">
        <f>'Adroit Sales Summary'!AU267+'Asst Agencies'!AU267+'STM Web Sales Summary'!AU267</f>
        <v>0</v>
      </c>
      <c r="AV267" s="91">
        <f>'Adroit Sales Summary'!AV267+'Asst Agencies'!AV267+'STM Web Sales Summary'!AV267</f>
        <v>0</v>
      </c>
      <c r="AW267" s="91">
        <f>'Adroit Sales Summary'!AW267+'Asst Agencies'!AW267+'STM Web Sales Summary'!AW267</f>
        <v>0</v>
      </c>
      <c r="AX267" s="91">
        <f>'Adroit Sales Summary'!AX267+'Asst Agencies'!AX267+'STM Web Sales Summary'!AX267</f>
        <v>0</v>
      </c>
      <c r="AY267" s="91">
        <f>'Adroit Sales Summary'!AY267+'Asst Agencies'!AY267+'STM Web Sales Summary'!AY267</f>
        <v>0</v>
      </c>
      <c r="AZ267" s="91">
        <f>'Adroit Sales Summary'!AZ267+'Asst Agencies'!AZ267+'STM Web Sales Summary'!AZ267</f>
        <v>0</v>
      </c>
      <c r="BA267" s="14">
        <f>'Adroit Sales Summary'!BA267+'Asst Agencies'!BA267+'STM Web Sales Summary'!BA267</f>
        <v>0</v>
      </c>
      <c r="BC267" s="91">
        <f>'Adroit Sales Summary'!BB267+'Asst Agencies'!BB267+'Asst Agencies'!BJ267+'Asst Agencies'!BR267+'Asst Agencies'!BZ267+'Asst Agencies'!CH267+'Asst Agencies'!CP267+'STM Web Sales Summary'!BC267</f>
        <v>0</v>
      </c>
      <c r="BD267" s="91">
        <f>'Adroit Sales Summary'!BC267+'Asst Agencies'!BC267+'Asst Agencies'!BK267+'Asst Agencies'!BS267+'Asst Agencies'!CA267+'Asst Agencies'!CI267+'Asst Agencies'!CQ267+'STM Web Sales Summary'!BD267</f>
        <v>0</v>
      </c>
      <c r="BE267" s="91">
        <f>'Adroit Sales Summary'!BD267+'Asst Agencies'!BD267+'Asst Agencies'!BL267+'Asst Agencies'!BT267+'Asst Agencies'!CB267+'Asst Agencies'!CJ267+'Asst Agencies'!CR267+'STM Web Sales Summary'!BE267</f>
        <v>0</v>
      </c>
      <c r="BF267" s="91">
        <f>'Adroit Sales Summary'!BE267+'Asst Agencies'!BE267+'Asst Agencies'!BM267+'Asst Agencies'!BU267+'Asst Agencies'!CC267+'Asst Agencies'!CK267+'Asst Agencies'!CS267+'STM Web Sales Summary'!BF267</f>
        <v>0</v>
      </c>
      <c r="BG267" s="60">
        <f>'Adroit Sales Summary'!BF267+'Asst Agencies'!BF267+'Asst Agencies'!BN267+'Asst Agencies'!BV267+'Asst Agencies'!CD267+'Asst Agencies'!CL267+'Asst Agencies'!CT267+'STM Web Sales Summary'!BG267</f>
        <v>0</v>
      </c>
      <c r="BH267" s="29">
        <f>'Adroit Sales Summary'!BG267+'Asst Agencies'!BG267+'Asst Agencies'!BO267+'Asst Agencies'!BW267+'Asst Agencies'!CE267+'Asst Agencies'!CM267+'Asst Agencies'!CU267+'STM Web Sales Summary'!BH267</f>
        <v>0</v>
      </c>
      <c r="BI267" s="29">
        <f>'Adroit Sales Summary'!BH267+'Asst Agencies'!BH267+'Asst Agencies'!BP267+'Asst Agencies'!BX267+'Asst Agencies'!CF267+'Asst Agencies'!CN267+'Asst Agencies'!CV267+'STM Web Sales Summary'!BI267</f>
        <v>0</v>
      </c>
      <c r="BJ267" s="57">
        <f>'Adroit Sales Summary'!BI267+'Asst Agencies'!BI267+'Asst Agencies'!BQ267+'Asst Agencies'!BY267+'Asst Agencies'!CG267+'Asst Agencies'!CO267+'Asst Agencies'!CW267+'STM Web Sales Summary'!BJ267</f>
        <v>0</v>
      </c>
      <c r="BK267" s="14">
        <f t="shared" si="11"/>
        <v>0</v>
      </c>
      <c r="BL267" s="91">
        <f>'Adroit Sales Summary'!BK267</f>
        <v>0</v>
      </c>
      <c r="BM267" s="91">
        <f t="shared" si="12"/>
        <v>0</v>
      </c>
    </row>
    <row r="268" spans="1:65" x14ac:dyDescent="0.45">
      <c r="A268" s="2">
        <v>42959</v>
      </c>
      <c r="B268" s="91">
        <f>'Adroit Sales Summary'!B268+'Asst Agencies'!B268+'STM Web Sales Summary'!B268</f>
        <v>0</v>
      </c>
      <c r="C268" s="91">
        <f>'Adroit Sales Summary'!C268+'Asst Agencies'!C268+'STM Web Sales Summary'!C268</f>
        <v>0</v>
      </c>
      <c r="D268" s="91">
        <f>'Adroit Sales Summary'!D268+'Asst Agencies'!D268+'STM Web Sales Summary'!D268</f>
        <v>0</v>
      </c>
      <c r="E268" s="91">
        <f>'Adroit Sales Summary'!E268+'Asst Agencies'!E268+'STM Web Sales Summary'!E268</f>
        <v>0</v>
      </c>
      <c r="F268" s="91">
        <f>'Adroit Sales Summary'!F268+'Asst Agencies'!F268+'STM Web Sales Summary'!F268</f>
        <v>0</v>
      </c>
      <c r="G268" s="91">
        <f>'Adroit Sales Summary'!G268+'Asst Agencies'!G268+'STM Web Sales Summary'!G268</f>
        <v>0</v>
      </c>
      <c r="H268" s="91">
        <f>'Adroit Sales Summary'!H268+'Asst Agencies'!H268+'STM Web Sales Summary'!H268</f>
        <v>0</v>
      </c>
      <c r="I268" s="91">
        <f>'Adroit Sales Summary'!I268+'Asst Agencies'!I268+'STM Web Sales Summary'!I268</f>
        <v>0</v>
      </c>
      <c r="J268" s="91">
        <f>'Adroit Sales Summary'!J268+'Asst Agencies'!J268+'STM Web Sales Summary'!J268</f>
        <v>0</v>
      </c>
      <c r="K268" s="91">
        <f>'Adroit Sales Summary'!K268+'Asst Agencies'!K268+'STM Web Sales Summary'!K268</f>
        <v>0</v>
      </c>
      <c r="L268" s="91">
        <f>'Adroit Sales Summary'!L268+'Asst Agencies'!L268+'STM Web Sales Summary'!L268</f>
        <v>0</v>
      </c>
      <c r="M268" s="91">
        <f>'Adroit Sales Summary'!M268+'Asst Agencies'!M268+'STM Web Sales Summary'!M268</f>
        <v>0</v>
      </c>
      <c r="N268" s="91">
        <f>'Adroit Sales Summary'!N268+'Asst Agencies'!N268+'STM Web Sales Summary'!N268</f>
        <v>0</v>
      </c>
      <c r="O268" s="91">
        <f>'Adroit Sales Summary'!O268+'Asst Agencies'!O268+'STM Web Sales Summary'!O268</f>
        <v>0</v>
      </c>
      <c r="P268" s="91">
        <f>'Adroit Sales Summary'!P268+'Asst Agencies'!P268+'STM Web Sales Summary'!P268</f>
        <v>0</v>
      </c>
      <c r="Q268" s="91">
        <f>'Adroit Sales Summary'!Q268+'Asst Agencies'!Q268+'STM Web Sales Summary'!Q268</f>
        <v>0</v>
      </c>
      <c r="R268" s="91">
        <f>'Adroit Sales Summary'!R268+'Asst Agencies'!R268+'STM Web Sales Summary'!R268</f>
        <v>0</v>
      </c>
      <c r="S268" s="91">
        <f>'Adroit Sales Summary'!S268+'Asst Agencies'!S268+'STM Web Sales Summary'!S268</f>
        <v>0</v>
      </c>
      <c r="T268" s="91">
        <f>'Adroit Sales Summary'!T268+'Asst Agencies'!T268+'STM Web Sales Summary'!T268</f>
        <v>0</v>
      </c>
      <c r="U268" s="91">
        <f>'Adroit Sales Summary'!U268+'Asst Agencies'!U268+'STM Web Sales Summary'!U268</f>
        <v>0</v>
      </c>
      <c r="V268" s="91">
        <f>'Adroit Sales Summary'!V268+'Asst Agencies'!V268+'STM Web Sales Summary'!V268</f>
        <v>0</v>
      </c>
      <c r="W268" s="91">
        <f>'Adroit Sales Summary'!W268+'Asst Agencies'!W268+'STM Web Sales Summary'!W268</f>
        <v>0</v>
      </c>
      <c r="X268" s="91">
        <f>'Adroit Sales Summary'!X268+'Asst Agencies'!X268+'STM Web Sales Summary'!X268</f>
        <v>0</v>
      </c>
      <c r="Y268" s="91">
        <f>'Adroit Sales Summary'!Y268+'Asst Agencies'!Y268+'STM Web Sales Summary'!Y268</f>
        <v>0</v>
      </c>
      <c r="Z268" s="91">
        <f>'Adroit Sales Summary'!Z268+'Asst Agencies'!Z268+'STM Web Sales Summary'!Z268</f>
        <v>0</v>
      </c>
      <c r="AA268" s="91">
        <f>'Adroit Sales Summary'!AA268+'Asst Agencies'!AA268+'STM Web Sales Summary'!AA268</f>
        <v>0</v>
      </c>
      <c r="AB268" s="91">
        <f>'Adroit Sales Summary'!AB268+'Asst Agencies'!AB268+'STM Web Sales Summary'!AB268</f>
        <v>0</v>
      </c>
      <c r="AC268" s="91">
        <f>'Adroit Sales Summary'!AC268+'Asst Agencies'!AC268+'STM Web Sales Summary'!AC268</f>
        <v>0</v>
      </c>
      <c r="AD268" s="91">
        <f>'Adroit Sales Summary'!AD268+'Asst Agencies'!AD268+'STM Web Sales Summary'!AD268</f>
        <v>0</v>
      </c>
      <c r="AE268" s="91">
        <f>'Adroit Sales Summary'!AE268+'Asst Agencies'!AE268+'STM Web Sales Summary'!AE268</f>
        <v>0</v>
      </c>
      <c r="AF268" s="91">
        <f>'Adroit Sales Summary'!AF268+'Asst Agencies'!AF268+'STM Web Sales Summary'!AF268</f>
        <v>0</v>
      </c>
      <c r="AG268" s="91">
        <f>'Adroit Sales Summary'!AG268+'Asst Agencies'!AG268+'STM Web Sales Summary'!AG268</f>
        <v>0</v>
      </c>
      <c r="AH268" s="91">
        <f>'Adroit Sales Summary'!AH268+'Asst Agencies'!AH268+'STM Web Sales Summary'!AH268</f>
        <v>0</v>
      </c>
      <c r="AI268" s="91">
        <f>'Adroit Sales Summary'!AI268+'Asst Agencies'!AI268+'STM Web Sales Summary'!AI268</f>
        <v>0</v>
      </c>
      <c r="AJ268" s="91">
        <f>'Adroit Sales Summary'!AJ268+'Asst Agencies'!AJ268+'STM Web Sales Summary'!AJ268</f>
        <v>0</v>
      </c>
      <c r="AK268" s="91">
        <f>'Adroit Sales Summary'!AK268+'Asst Agencies'!AK268+'STM Web Sales Summary'!AK268</f>
        <v>0</v>
      </c>
      <c r="AL268" s="91">
        <f>'Adroit Sales Summary'!AL268+'Asst Agencies'!AL268+'STM Web Sales Summary'!AL268</f>
        <v>0</v>
      </c>
      <c r="AM268" s="91">
        <f>'Adroit Sales Summary'!AM268+'Asst Agencies'!AM268+'STM Web Sales Summary'!AM268</f>
        <v>0</v>
      </c>
      <c r="AN268" s="91">
        <f>'Adroit Sales Summary'!AN268+'Asst Agencies'!AN268+'STM Web Sales Summary'!AN268</f>
        <v>0</v>
      </c>
      <c r="AO268" s="91">
        <f>'Adroit Sales Summary'!AO268+'Asst Agencies'!AO268+'STM Web Sales Summary'!AO268</f>
        <v>0</v>
      </c>
      <c r="AP268" s="91">
        <f>'Adroit Sales Summary'!AP268+'Asst Agencies'!AP268+'STM Web Sales Summary'!AP268</f>
        <v>0</v>
      </c>
      <c r="AQ268" s="91">
        <f>'Adroit Sales Summary'!AQ268+'Asst Agencies'!AQ268+'STM Web Sales Summary'!AQ268</f>
        <v>0</v>
      </c>
      <c r="AR268" s="91">
        <f>'Adroit Sales Summary'!AR268+'Asst Agencies'!AR268+'STM Web Sales Summary'!AR268</f>
        <v>0</v>
      </c>
      <c r="AS268" s="91">
        <f>'Adroit Sales Summary'!AS268+'Asst Agencies'!AS268+'STM Web Sales Summary'!AS268</f>
        <v>0</v>
      </c>
      <c r="AT268" s="91">
        <f>'Adroit Sales Summary'!AT268+'Asst Agencies'!AT268+'STM Web Sales Summary'!AT268</f>
        <v>0</v>
      </c>
      <c r="AU268" s="91">
        <f>'Adroit Sales Summary'!AU268+'Asst Agencies'!AU268+'STM Web Sales Summary'!AU268</f>
        <v>0</v>
      </c>
      <c r="AV268" s="91">
        <f>'Adroit Sales Summary'!AV268+'Asst Agencies'!AV268+'STM Web Sales Summary'!AV268</f>
        <v>0</v>
      </c>
      <c r="AW268" s="91">
        <f>'Adroit Sales Summary'!AW268+'Asst Agencies'!AW268+'STM Web Sales Summary'!AW268</f>
        <v>0</v>
      </c>
      <c r="AX268" s="91">
        <f>'Adroit Sales Summary'!AX268+'Asst Agencies'!AX268+'STM Web Sales Summary'!AX268</f>
        <v>0</v>
      </c>
      <c r="AY268" s="91">
        <f>'Adroit Sales Summary'!AY268+'Asst Agencies'!AY268+'STM Web Sales Summary'!AY268</f>
        <v>0</v>
      </c>
      <c r="AZ268" s="91">
        <f>'Adroit Sales Summary'!AZ268+'Asst Agencies'!AZ268+'STM Web Sales Summary'!AZ268</f>
        <v>0</v>
      </c>
      <c r="BA268" s="14">
        <f>'Adroit Sales Summary'!BA268+'Asst Agencies'!BA268+'STM Web Sales Summary'!BA268</f>
        <v>0</v>
      </c>
      <c r="BC268" s="91">
        <f>'Adroit Sales Summary'!BB268+'Asst Agencies'!BB268+'Asst Agencies'!BJ268+'Asst Agencies'!BR268+'Asst Agencies'!BZ268+'Asst Agencies'!CH268+'Asst Agencies'!CP268+'STM Web Sales Summary'!BC268</f>
        <v>0</v>
      </c>
      <c r="BD268" s="91">
        <f>'Adroit Sales Summary'!BC268+'Asst Agencies'!BC268+'Asst Agencies'!BK268+'Asst Agencies'!BS268+'Asst Agencies'!CA268+'Asst Agencies'!CI268+'Asst Agencies'!CQ268+'STM Web Sales Summary'!BD268</f>
        <v>0</v>
      </c>
      <c r="BE268" s="91">
        <f>'Adroit Sales Summary'!BD268+'Asst Agencies'!BD268+'Asst Agencies'!BL268+'Asst Agencies'!BT268+'Asst Agencies'!CB268+'Asst Agencies'!CJ268+'Asst Agencies'!CR268+'STM Web Sales Summary'!BE268</f>
        <v>0</v>
      </c>
      <c r="BF268" s="91">
        <f>'Adroit Sales Summary'!BE268+'Asst Agencies'!BE268+'Asst Agencies'!BM268+'Asst Agencies'!BU268+'Asst Agencies'!CC268+'Asst Agencies'!CK268+'Asst Agencies'!CS268+'STM Web Sales Summary'!BF268</f>
        <v>0</v>
      </c>
      <c r="BG268" s="60">
        <f>'Adroit Sales Summary'!BF268+'Asst Agencies'!BF268+'Asst Agencies'!BN268+'Asst Agencies'!BV268+'Asst Agencies'!CD268+'Asst Agencies'!CL268+'Asst Agencies'!CT268+'STM Web Sales Summary'!BG268</f>
        <v>0</v>
      </c>
      <c r="BH268" s="29">
        <f>'Adroit Sales Summary'!BG268+'Asst Agencies'!BG268+'Asst Agencies'!BO268+'Asst Agencies'!BW268+'Asst Agencies'!CE268+'Asst Agencies'!CM268+'Asst Agencies'!CU268+'STM Web Sales Summary'!BH268</f>
        <v>0</v>
      </c>
      <c r="BI268" s="29">
        <f>'Adroit Sales Summary'!BH268+'Asst Agencies'!BH268+'Asst Agencies'!BP268+'Asst Agencies'!BX268+'Asst Agencies'!CF268+'Asst Agencies'!CN268+'Asst Agencies'!CV268+'STM Web Sales Summary'!BI268</f>
        <v>0</v>
      </c>
      <c r="BJ268" s="57">
        <f>'Adroit Sales Summary'!BI268+'Asst Agencies'!BI268+'Asst Agencies'!BQ268+'Asst Agencies'!BY268+'Asst Agencies'!CG268+'Asst Agencies'!CO268+'Asst Agencies'!CW268+'STM Web Sales Summary'!BJ268</f>
        <v>0</v>
      </c>
      <c r="BK268" s="14">
        <f t="shared" si="11"/>
        <v>0</v>
      </c>
      <c r="BL268" s="91">
        <f>'Adroit Sales Summary'!BK268</f>
        <v>0</v>
      </c>
      <c r="BM268" s="91">
        <f t="shared" si="12"/>
        <v>0</v>
      </c>
    </row>
    <row r="269" spans="1:65" s="4" customFormat="1" x14ac:dyDescent="0.45">
      <c r="A269" s="3" t="s">
        <v>58</v>
      </c>
      <c r="B269" s="91">
        <f>'Adroit Sales Summary'!B269+'Asst Agencies'!B269+'STM Web Sales Summary'!B269</f>
        <v>0</v>
      </c>
      <c r="C269" s="91">
        <f>'Adroit Sales Summary'!C269+'Asst Agencies'!C269+'STM Web Sales Summary'!C269</f>
        <v>0</v>
      </c>
      <c r="D269" s="91">
        <f>'Adroit Sales Summary'!D269+'Asst Agencies'!D269+'STM Web Sales Summary'!D269</f>
        <v>0</v>
      </c>
      <c r="E269" s="91">
        <f>'Adroit Sales Summary'!E269+'Asst Agencies'!E269+'STM Web Sales Summary'!E269</f>
        <v>0</v>
      </c>
      <c r="F269" s="91">
        <f>'Adroit Sales Summary'!F269+'Asst Agencies'!F269+'STM Web Sales Summary'!F269</f>
        <v>0</v>
      </c>
      <c r="G269" s="91">
        <f>'Adroit Sales Summary'!G269+'Asst Agencies'!G269+'STM Web Sales Summary'!G269</f>
        <v>0</v>
      </c>
      <c r="H269" s="91">
        <f>'Adroit Sales Summary'!H269+'Asst Agencies'!H269+'STM Web Sales Summary'!H269</f>
        <v>0</v>
      </c>
      <c r="I269" s="91">
        <f>'Adroit Sales Summary'!I269+'Asst Agencies'!I269+'STM Web Sales Summary'!I269</f>
        <v>0</v>
      </c>
      <c r="J269" s="91">
        <f>'Adroit Sales Summary'!J269+'Asst Agencies'!J269+'STM Web Sales Summary'!J269</f>
        <v>0</v>
      </c>
      <c r="K269" s="91">
        <f>'Adroit Sales Summary'!K269+'Asst Agencies'!K269+'STM Web Sales Summary'!K269</f>
        <v>0</v>
      </c>
      <c r="L269" s="91">
        <f>'Adroit Sales Summary'!L269+'Asst Agencies'!L269+'STM Web Sales Summary'!L269</f>
        <v>0</v>
      </c>
      <c r="M269" s="91">
        <f>'Adroit Sales Summary'!M269+'Asst Agencies'!M269+'STM Web Sales Summary'!M269</f>
        <v>0</v>
      </c>
      <c r="N269" s="91">
        <f>'Adroit Sales Summary'!N269+'Asst Agencies'!N269+'STM Web Sales Summary'!N269</f>
        <v>0</v>
      </c>
      <c r="O269" s="91">
        <f>'Adroit Sales Summary'!O269+'Asst Agencies'!O269+'STM Web Sales Summary'!O269</f>
        <v>0</v>
      </c>
      <c r="P269" s="91">
        <f>'Adroit Sales Summary'!P269+'Asst Agencies'!P269+'STM Web Sales Summary'!P269</f>
        <v>0</v>
      </c>
      <c r="Q269" s="91">
        <f>'Adroit Sales Summary'!Q269+'Asst Agencies'!Q269+'STM Web Sales Summary'!Q269</f>
        <v>0</v>
      </c>
      <c r="R269" s="91">
        <f>'Adroit Sales Summary'!R269+'Asst Agencies'!R269+'STM Web Sales Summary'!R269</f>
        <v>0</v>
      </c>
      <c r="S269" s="91">
        <f>'Adroit Sales Summary'!S269+'Asst Agencies'!S269+'STM Web Sales Summary'!S269</f>
        <v>0</v>
      </c>
      <c r="T269" s="91">
        <f>'Adroit Sales Summary'!T269+'Asst Agencies'!T269+'STM Web Sales Summary'!T269</f>
        <v>0</v>
      </c>
      <c r="U269" s="91">
        <f>'Adroit Sales Summary'!U269+'Asst Agencies'!U269+'STM Web Sales Summary'!U269</f>
        <v>0</v>
      </c>
      <c r="V269" s="91">
        <f>'Adroit Sales Summary'!V269+'Asst Agencies'!V269+'STM Web Sales Summary'!V269</f>
        <v>0</v>
      </c>
      <c r="W269" s="91">
        <f>'Adroit Sales Summary'!W269+'Asst Agencies'!W269+'STM Web Sales Summary'!W269</f>
        <v>0</v>
      </c>
      <c r="X269" s="91">
        <f>'Adroit Sales Summary'!X269+'Asst Agencies'!X269+'STM Web Sales Summary'!X269</f>
        <v>0</v>
      </c>
      <c r="Y269" s="91">
        <f>'Adroit Sales Summary'!Y269+'Asst Agencies'!Y269+'STM Web Sales Summary'!Y269</f>
        <v>0</v>
      </c>
      <c r="Z269" s="91">
        <f>'Adroit Sales Summary'!Z269+'Asst Agencies'!Z269+'STM Web Sales Summary'!Z269</f>
        <v>0</v>
      </c>
      <c r="AA269" s="91">
        <f>'Adroit Sales Summary'!AA269+'Asst Agencies'!AA269+'STM Web Sales Summary'!AA269</f>
        <v>0</v>
      </c>
      <c r="AB269" s="91">
        <f>'Adroit Sales Summary'!AB269+'Asst Agencies'!AB269+'STM Web Sales Summary'!AB269</f>
        <v>0</v>
      </c>
      <c r="AC269" s="91">
        <f>'Adroit Sales Summary'!AC269+'Asst Agencies'!AC269+'STM Web Sales Summary'!AC269</f>
        <v>0</v>
      </c>
      <c r="AD269" s="91">
        <f>'Adroit Sales Summary'!AD269+'Asst Agencies'!AD269+'STM Web Sales Summary'!AD269</f>
        <v>0</v>
      </c>
      <c r="AE269" s="91">
        <f>'Adroit Sales Summary'!AE269+'Asst Agencies'!AE269+'STM Web Sales Summary'!AE269</f>
        <v>0</v>
      </c>
      <c r="AF269" s="91">
        <f>'Adroit Sales Summary'!AF269+'Asst Agencies'!AF269+'STM Web Sales Summary'!AF269</f>
        <v>0</v>
      </c>
      <c r="AG269" s="91">
        <f>'Adroit Sales Summary'!AG269+'Asst Agencies'!AG269+'STM Web Sales Summary'!AG269</f>
        <v>0</v>
      </c>
      <c r="AH269" s="91">
        <f>'Adroit Sales Summary'!AH269+'Asst Agencies'!AH269+'STM Web Sales Summary'!AH269</f>
        <v>0</v>
      </c>
      <c r="AI269" s="91">
        <f>'Adroit Sales Summary'!AI269+'Asst Agencies'!AI269+'STM Web Sales Summary'!AI269</f>
        <v>0</v>
      </c>
      <c r="AJ269" s="91">
        <f>'Adroit Sales Summary'!AJ269+'Asst Agencies'!AJ269+'STM Web Sales Summary'!AJ269</f>
        <v>0</v>
      </c>
      <c r="AK269" s="91">
        <f>'Adroit Sales Summary'!AK269+'Asst Agencies'!AK269+'STM Web Sales Summary'!AK269</f>
        <v>0</v>
      </c>
      <c r="AL269" s="91">
        <f>'Adroit Sales Summary'!AL269+'Asst Agencies'!AL269+'STM Web Sales Summary'!AL269</f>
        <v>0</v>
      </c>
      <c r="AM269" s="91">
        <f>'Adroit Sales Summary'!AM269+'Asst Agencies'!AM269+'STM Web Sales Summary'!AM269</f>
        <v>0</v>
      </c>
      <c r="AN269" s="91">
        <f>'Adroit Sales Summary'!AN269+'Asst Agencies'!AN269+'STM Web Sales Summary'!AN269</f>
        <v>0</v>
      </c>
      <c r="AO269" s="91">
        <f>'Adroit Sales Summary'!AO269+'Asst Agencies'!AO269+'STM Web Sales Summary'!AO269</f>
        <v>0</v>
      </c>
      <c r="AP269" s="91">
        <f>'Adroit Sales Summary'!AP269+'Asst Agencies'!AP269+'STM Web Sales Summary'!AP269</f>
        <v>0</v>
      </c>
      <c r="AQ269" s="91">
        <f>'Adroit Sales Summary'!AQ269+'Asst Agencies'!AQ269+'STM Web Sales Summary'!AQ269</f>
        <v>0</v>
      </c>
      <c r="AR269" s="91">
        <f>'Adroit Sales Summary'!AR269+'Asst Agencies'!AR269+'STM Web Sales Summary'!AR269</f>
        <v>0</v>
      </c>
      <c r="AS269" s="91">
        <f>'Adroit Sales Summary'!AS269+'Asst Agencies'!AS269+'STM Web Sales Summary'!AS269</f>
        <v>0</v>
      </c>
      <c r="AT269" s="91">
        <f>'Adroit Sales Summary'!AT269+'Asst Agencies'!AT269+'STM Web Sales Summary'!AT269</f>
        <v>0</v>
      </c>
      <c r="AU269" s="91">
        <f>'Adroit Sales Summary'!AU269+'Asst Agencies'!AU269+'STM Web Sales Summary'!AU269</f>
        <v>0</v>
      </c>
      <c r="AV269" s="91">
        <f>'Adroit Sales Summary'!AV269+'Asst Agencies'!AV269+'STM Web Sales Summary'!AV269</f>
        <v>0</v>
      </c>
      <c r="AW269" s="91">
        <f>'Adroit Sales Summary'!AW269+'Asst Agencies'!AW269+'STM Web Sales Summary'!AW269</f>
        <v>0</v>
      </c>
      <c r="AX269" s="91">
        <f>'Adroit Sales Summary'!AX269+'Asst Agencies'!AX269+'STM Web Sales Summary'!AX269</f>
        <v>0</v>
      </c>
      <c r="AY269" s="91">
        <f>'Adroit Sales Summary'!AY269+'Asst Agencies'!AY269+'STM Web Sales Summary'!AY269</f>
        <v>0</v>
      </c>
      <c r="AZ269" s="91">
        <f>'Adroit Sales Summary'!AZ269+'Asst Agencies'!AZ269+'STM Web Sales Summary'!AZ269</f>
        <v>0</v>
      </c>
      <c r="BA269" s="14">
        <f>'Adroit Sales Summary'!BA269+'Asst Agencies'!BA269+'STM Web Sales Summary'!BA269</f>
        <v>0</v>
      </c>
      <c r="BC269" s="91">
        <f>'Adroit Sales Summary'!BB269+'Asst Agencies'!BB269+'Asst Agencies'!BJ269+'Asst Agencies'!BR269+'Asst Agencies'!BZ269+'Asst Agencies'!CH269+'Asst Agencies'!CP269+'STM Web Sales Summary'!BC269</f>
        <v>0</v>
      </c>
      <c r="BD269" s="91">
        <f>'Adroit Sales Summary'!BC269+'Asst Agencies'!BC269+'Asst Agencies'!BK269+'Asst Agencies'!BS269+'Asst Agencies'!CA269+'Asst Agencies'!CI269+'Asst Agencies'!CQ269+'STM Web Sales Summary'!BD269</f>
        <v>0</v>
      </c>
      <c r="BE269" s="91">
        <f>'Adroit Sales Summary'!BD269+'Asst Agencies'!BD269+'Asst Agencies'!BL269+'Asst Agencies'!BT269+'Asst Agencies'!CB269+'Asst Agencies'!CJ269+'Asst Agencies'!CR269+'STM Web Sales Summary'!BE269</f>
        <v>0</v>
      </c>
      <c r="BF269" s="91">
        <f>'Adroit Sales Summary'!BE269+'Asst Agencies'!BE269+'Asst Agencies'!BM269+'Asst Agencies'!BU269+'Asst Agencies'!CC269+'Asst Agencies'!CK269+'Asst Agencies'!CS269+'STM Web Sales Summary'!BF269</f>
        <v>0</v>
      </c>
      <c r="BG269" s="60">
        <f>'Adroit Sales Summary'!BF269+'Asst Agencies'!BF269+'Asst Agencies'!BN269+'Asst Agencies'!BV269+'Asst Agencies'!CD269+'Asst Agencies'!CL269+'Asst Agencies'!CT269+'STM Web Sales Summary'!BG269</f>
        <v>0</v>
      </c>
      <c r="BH269" s="29">
        <f>'Adroit Sales Summary'!BG269+'Asst Agencies'!BG269+'Asst Agencies'!BO269+'Asst Agencies'!BW269+'Asst Agencies'!CE269+'Asst Agencies'!CM269+'Asst Agencies'!CU269+'STM Web Sales Summary'!BH269</f>
        <v>0</v>
      </c>
      <c r="BI269" s="29">
        <f>'Adroit Sales Summary'!BH269+'Asst Agencies'!BH269+'Asst Agencies'!BP269+'Asst Agencies'!BX269+'Asst Agencies'!CF269+'Asst Agencies'!CN269+'Asst Agencies'!CV269+'STM Web Sales Summary'!BI269</f>
        <v>0</v>
      </c>
      <c r="BJ269" s="57">
        <f>'Adroit Sales Summary'!BI269+'Asst Agencies'!BI269+'Asst Agencies'!BQ269+'Asst Agencies'!BY269+'Asst Agencies'!CG269+'Asst Agencies'!CO269+'Asst Agencies'!CW269+'STM Web Sales Summary'!BJ269</f>
        <v>0</v>
      </c>
      <c r="BK269" s="14">
        <f t="shared" si="11"/>
        <v>0</v>
      </c>
      <c r="BL269" s="91">
        <f>'Adroit Sales Summary'!BK269</f>
        <v>0</v>
      </c>
      <c r="BM269" s="91">
        <f t="shared" si="12"/>
        <v>0</v>
      </c>
    </row>
    <row r="270" spans="1:65" x14ac:dyDescent="0.45">
      <c r="A270" s="2">
        <v>42960</v>
      </c>
      <c r="B270" s="91">
        <f>'Adroit Sales Summary'!B270+'Asst Agencies'!B270+'STM Web Sales Summary'!B270</f>
        <v>0</v>
      </c>
      <c r="C270" s="91">
        <f>'Adroit Sales Summary'!C270+'Asst Agencies'!C270+'STM Web Sales Summary'!C270</f>
        <v>0</v>
      </c>
      <c r="D270" s="91">
        <f>'Adroit Sales Summary'!D270+'Asst Agencies'!D270+'STM Web Sales Summary'!D270</f>
        <v>0</v>
      </c>
      <c r="E270" s="91">
        <f>'Adroit Sales Summary'!E270+'Asst Agencies'!E270+'STM Web Sales Summary'!E270</f>
        <v>0</v>
      </c>
      <c r="F270" s="91">
        <f>'Adroit Sales Summary'!F270+'Asst Agencies'!F270+'STM Web Sales Summary'!F270</f>
        <v>0</v>
      </c>
      <c r="G270" s="91">
        <f>'Adroit Sales Summary'!G270+'Asst Agencies'!G270+'STM Web Sales Summary'!G270</f>
        <v>0</v>
      </c>
      <c r="H270" s="91">
        <f>'Adroit Sales Summary'!H270+'Asst Agencies'!H270+'STM Web Sales Summary'!H270</f>
        <v>0</v>
      </c>
      <c r="I270" s="91">
        <f>'Adroit Sales Summary'!I270+'Asst Agencies'!I270+'STM Web Sales Summary'!I270</f>
        <v>0</v>
      </c>
      <c r="J270" s="91">
        <f>'Adroit Sales Summary'!J270+'Asst Agencies'!J270+'STM Web Sales Summary'!J270</f>
        <v>0</v>
      </c>
      <c r="K270" s="91">
        <f>'Adroit Sales Summary'!K270+'Asst Agencies'!K270+'STM Web Sales Summary'!K270</f>
        <v>0</v>
      </c>
      <c r="L270" s="91">
        <f>'Adroit Sales Summary'!L270+'Asst Agencies'!L270+'STM Web Sales Summary'!L270</f>
        <v>0</v>
      </c>
      <c r="M270" s="91">
        <f>'Adroit Sales Summary'!M270+'Asst Agencies'!M270+'STM Web Sales Summary'!M270</f>
        <v>0</v>
      </c>
      <c r="N270" s="91">
        <f>'Adroit Sales Summary'!N270+'Asst Agencies'!N270+'STM Web Sales Summary'!N270</f>
        <v>0</v>
      </c>
      <c r="O270" s="91">
        <f>'Adroit Sales Summary'!O270+'Asst Agencies'!O270+'STM Web Sales Summary'!O270</f>
        <v>0</v>
      </c>
      <c r="P270" s="91">
        <f>'Adroit Sales Summary'!P270+'Asst Agencies'!P270+'STM Web Sales Summary'!P270</f>
        <v>0</v>
      </c>
      <c r="Q270" s="91">
        <f>'Adroit Sales Summary'!Q270+'Asst Agencies'!Q270+'STM Web Sales Summary'!Q270</f>
        <v>0</v>
      </c>
      <c r="R270" s="91">
        <f>'Adroit Sales Summary'!R270+'Asst Agencies'!R270+'STM Web Sales Summary'!R270</f>
        <v>0</v>
      </c>
      <c r="S270" s="91">
        <f>'Adroit Sales Summary'!S270+'Asst Agencies'!S270+'STM Web Sales Summary'!S270</f>
        <v>0</v>
      </c>
      <c r="T270" s="91">
        <f>'Adroit Sales Summary'!T270+'Asst Agencies'!T270+'STM Web Sales Summary'!T270</f>
        <v>0</v>
      </c>
      <c r="U270" s="91">
        <f>'Adroit Sales Summary'!U270+'Asst Agencies'!U270+'STM Web Sales Summary'!U270</f>
        <v>0</v>
      </c>
      <c r="V270" s="91">
        <f>'Adroit Sales Summary'!V270+'Asst Agencies'!V270+'STM Web Sales Summary'!V270</f>
        <v>0</v>
      </c>
      <c r="W270" s="91">
        <f>'Adroit Sales Summary'!W270+'Asst Agencies'!W270+'STM Web Sales Summary'!W270</f>
        <v>0</v>
      </c>
      <c r="X270" s="91">
        <f>'Adroit Sales Summary'!X270+'Asst Agencies'!X270+'STM Web Sales Summary'!X270</f>
        <v>0</v>
      </c>
      <c r="Y270" s="91">
        <f>'Adroit Sales Summary'!Y270+'Asst Agencies'!Y270+'STM Web Sales Summary'!Y270</f>
        <v>0</v>
      </c>
      <c r="Z270" s="91">
        <f>'Adroit Sales Summary'!Z270+'Asst Agencies'!Z270+'STM Web Sales Summary'!Z270</f>
        <v>0</v>
      </c>
      <c r="AA270" s="91">
        <f>'Adroit Sales Summary'!AA270+'Asst Agencies'!AA270+'STM Web Sales Summary'!AA270</f>
        <v>0</v>
      </c>
      <c r="AB270" s="91">
        <f>'Adroit Sales Summary'!AB270+'Asst Agencies'!AB270+'STM Web Sales Summary'!AB270</f>
        <v>0</v>
      </c>
      <c r="AC270" s="91">
        <f>'Adroit Sales Summary'!AC270+'Asst Agencies'!AC270+'STM Web Sales Summary'!AC270</f>
        <v>0</v>
      </c>
      <c r="AD270" s="91">
        <f>'Adroit Sales Summary'!AD270+'Asst Agencies'!AD270+'STM Web Sales Summary'!AD270</f>
        <v>0</v>
      </c>
      <c r="AE270" s="91">
        <f>'Adroit Sales Summary'!AE270+'Asst Agencies'!AE270+'STM Web Sales Summary'!AE270</f>
        <v>0</v>
      </c>
      <c r="AF270" s="91">
        <f>'Adroit Sales Summary'!AF270+'Asst Agencies'!AF270+'STM Web Sales Summary'!AF270</f>
        <v>0</v>
      </c>
      <c r="AG270" s="91">
        <f>'Adroit Sales Summary'!AG270+'Asst Agencies'!AG270+'STM Web Sales Summary'!AG270</f>
        <v>0</v>
      </c>
      <c r="AH270" s="91">
        <f>'Adroit Sales Summary'!AH270+'Asst Agencies'!AH270+'STM Web Sales Summary'!AH270</f>
        <v>0</v>
      </c>
      <c r="AI270" s="91">
        <f>'Adroit Sales Summary'!AI270+'Asst Agencies'!AI270+'STM Web Sales Summary'!AI270</f>
        <v>0</v>
      </c>
      <c r="AJ270" s="91">
        <f>'Adroit Sales Summary'!AJ270+'Asst Agencies'!AJ270+'STM Web Sales Summary'!AJ270</f>
        <v>0</v>
      </c>
      <c r="AK270" s="91">
        <f>'Adroit Sales Summary'!AK270+'Asst Agencies'!AK270+'STM Web Sales Summary'!AK270</f>
        <v>0</v>
      </c>
      <c r="AL270" s="91">
        <f>'Adroit Sales Summary'!AL270+'Asst Agencies'!AL270+'STM Web Sales Summary'!AL270</f>
        <v>0</v>
      </c>
      <c r="AM270" s="91">
        <f>'Adroit Sales Summary'!AM270+'Asst Agencies'!AM270+'STM Web Sales Summary'!AM270</f>
        <v>0</v>
      </c>
      <c r="AN270" s="91">
        <f>'Adroit Sales Summary'!AN270+'Asst Agencies'!AN270+'STM Web Sales Summary'!AN270</f>
        <v>0</v>
      </c>
      <c r="AO270" s="91">
        <f>'Adroit Sales Summary'!AO270+'Asst Agencies'!AO270+'STM Web Sales Summary'!AO270</f>
        <v>0</v>
      </c>
      <c r="AP270" s="91">
        <f>'Adroit Sales Summary'!AP270+'Asst Agencies'!AP270+'STM Web Sales Summary'!AP270</f>
        <v>0</v>
      </c>
      <c r="AQ270" s="91">
        <f>'Adroit Sales Summary'!AQ270+'Asst Agencies'!AQ270+'STM Web Sales Summary'!AQ270</f>
        <v>0</v>
      </c>
      <c r="AR270" s="91">
        <f>'Adroit Sales Summary'!AR270+'Asst Agencies'!AR270+'STM Web Sales Summary'!AR270</f>
        <v>0</v>
      </c>
      <c r="AS270" s="91">
        <f>'Adroit Sales Summary'!AS270+'Asst Agencies'!AS270+'STM Web Sales Summary'!AS270</f>
        <v>0</v>
      </c>
      <c r="AT270" s="91">
        <f>'Adroit Sales Summary'!AT270+'Asst Agencies'!AT270+'STM Web Sales Summary'!AT270</f>
        <v>0</v>
      </c>
      <c r="AU270" s="91">
        <f>'Adroit Sales Summary'!AU270+'Asst Agencies'!AU270+'STM Web Sales Summary'!AU270</f>
        <v>0</v>
      </c>
      <c r="AV270" s="91">
        <f>'Adroit Sales Summary'!AV270+'Asst Agencies'!AV270+'STM Web Sales Summary'!AV270</f>
        <v>0</v>
      </c>
      <c r="AW270" s="91">
        <f>'Adroit Sales Summary'!AW270+'Asst Agencies'!AW270+'STM Web Sales Summary'!AW270</f>
        <v>0</v>
      </c>
      <c r="AX270" s="91">
        <f>'Adroit Sales Summary'!AX270+'Asst Agencies'!AX270+'STM Web Sales Summary'!AX270</f>
        <v>0</v>
      </c>
      <c r="AY270" s="91">
        <f>'Adroit Sales Summary'!AY270+'Asst Agencies'!AY270+'STM Web Sales Summary'!AY270</f>
        <v>0</v>
      </c>
      <c r="AZ270" s="91">
        <f>'Adroit Sales Summary'!AZ270+'Asst Agencies'!AZ270+'STM Web Sales Summary'!AZ270</f>
        <v>0</v>
      </c>
      <c r="BA270" s="14">
        <f>'Adroit Sales Summary'!BA270+'Asst Agencies'!BA270+'STM Web Sales Summary'!BA270</f>
        <v>0</v>
      </c>
      <c r="BC270" s="91">
        <f>'Adroit Sales Summary'!BB270+'Asst Agencies'!BB270+'Asst Agencies'!BJ270+'Asst Agencies'!BR270+'Asst Agencies'!BZ270+'Asst Agencies'!CH270+'Asst Agencies'!CP270+'STM Web Sales Summary'!BC270</f>
        <v>0</v>
      </c>
      <c r="BD270" s="91">
        <f>'Adroit Sales Summary'!BC270+'Asst Agencies'!BC270+'Asst Agencies'!BK270+'Asst Agencies'!BS270+'Asst Agencies'!CA270+'Asst Agencies'!CI270+'Asst Agencies'!CQ270+'STM Web Sales Summary'!BD270</f>
        <v>0</v>
      </c>
      <c r="BE270" s="91">
        <f>'Adroit Sales Summary'!BD270+'Asst Agencies'!BD270+'Asst Agencies'!BL270+'Asst Agencies'!BT270+'Asst Agencies'!CB270+'Asst Agencies'!CJ270+'Asst Agencies'!CR270+'STM Web Sales Summary'!BE270</f>
        <v>0</v>
      </c>
      <c r="BF270" s="91">
        <f>'Adroit Sales Summary'!BE270+'Asst Agencies'!BE270+'Asst Agencies'!BM270+'Asst Agencies'!BU270+'Asst Agencies'!CC270+'Asst Agencies'!CK270+'Asst Agencies'!CS270+'STM Web Sales Summary'!BF270</f>
        <v>0</v>
      </c>
      <c r="BG270" s="60">
        <f>'Adroit Sales Summary'!BF270+'Asst Agencies'!BF270+'Asst Agencies'!BN270+'Asst Agencies'!BV270+'Asst Agencies'!CD270+'Asst Agencies'!CL270+'Asst Agencies'!CT270+'STM Web Sales Summary'!BG270</f>
        <v>0</v>
      </c>
      <c r="BH270" s="29">
        <f>'Adroit Sales Summary'!BG270+'Asst Agencies'!BG270+'Asst Agencies'!BO270+'Asst Agencies'!BW270+'Asst Agencies'!CE270+'Asst Agencies'!CM270+'Asst Agencies'!CU270+'STM Web Sales Summary'!BH270</f>
        <v>0</v>
      </c>
      <c r="BI270" s="29">
        <f>'Adroit Sales Summary'!BH270+'Asst Agencies'!BH270+'Asst Agencies'!BP270+'Asst Agencies'!BX270+'Asst Agencies'!CF270+'Asst Agencies'!CN270+'Asst Agencies'!CV270+'STM Web Sales Summary'!BI270</f>
        <v>0</v>
      </c>
      <c r="BJ270" s="57">
        <f>'Adroit Sales Summary'!BI270+'Asst Agencies'!BI270+'Asst Agencies'!BQ270+'Asst Agencies'!BY270+'Asst Agencies'!CG270+'Asst Agencies'!CO270+'Asst Agencies'!CW270+'STM Web Sales Summary'!BJ270</f>
        <v>0</v>
      </c>
      <c r="BK270" s="14">
        <f t="shared" si="11"/>
        <v>0</v>
      </c>
      <c r="BL270" s="91">
        <f>'Adroit Sales Summary'!BK270</f>
        <v>0</v>
      </c>
      <c r="BM270" s="91">
        <f t="shared" si="12"/>
        <v>0</v>
      </c>
    </row>
    <row r="271" spans="1:65" x14ac:dyDescent="0.45">
      <c r="A271" s="2">
        <v>42961</v>
      </c>
      <c r="B271" s="91">
        <f>'Adroit Sales Summary'!B271+'Asst Agencies'!B271+'STM Web Sales Summary'!B271</f>
        <v>0</v>
      </c>
      <c r="C271" s="91">
        <f>'Adroit Sales Summary'!C271+'Asst Agencies'!C271+'STM Web Sales Summary'!C271</f>
        <v>0</v>
      </c>
      <c r="D271" s="91">
        <f>'Adroit Sales Summary'!D271+'Asst Agencies'!D271+'STM Web Sales Summary'!D271</f>
        <v>0</v>
      </c>
      <c r="E271" s="91">
        <f>'Adroit Sales Summary'!E271+'Asst Agencies'!E271+'STM Web Sales Summary'!E271</f>
        <v>0</v>
      </c>
      <c r="F271" s="91">
        <f>'Adroit Sales Summary'!F271+'Asst Agencies'!F271+'STM Web Sales Summary'!F271</f>
        <v>0</v>
      </c>
      <c r="G271" s="91">
        <f>'Adroit Sales Summary'!G271+'Asst Agencies'!G271+'STM Web Sales Summary'!G271</f>
        <v>0</v>
      </c>
      <c r="H271" s="91">
        <f>'Adroit Sales Summary'!H271+'Asst Agencies'!H271+'STM Web Sales Summary'!H271</f>
        <v>0</v>
      </c>
      <c r="I271" s="91">
        <f>'Adroit Sales Summary'!I271+'Asst Agencies'!I271+'STM Web Sales Summary'!I271</f>
        <v>0</v>
      </c>
      <c r="J271" s="91">
        <f>'Adroit Sales Summary'!J271+'Asst Agencies'!J271+'STM Web Sales Summary'!J271</f>
        <v>0</v>
      </c>
      <c r="K271" s="91">
        <f>'Adroit Sales Summary'!K271+'Asst Agencies'!K271+'STM Web Sales Summary'!K271</f>
        <v>0</v>
      </c>
      <c r="L271" s="91">
        <f>'Adroit Sales Summary'!L271+'Asst Agencies'!L271+'STM Web Sales Summary'!L271</f>
        <v>0</v>
      </c>
      <c r="M271" s="91">
        <f>'Adroit Sales Summary'!M271+'Asst Agencies'!M271+'STM Web Sales Summary'!M271</f>
        <v>0</v>
      </c>
      <c r="N271" s="91">
        <f>'Adroit Sales Summary'!N271+'Asst Agencies'!N271+'STM Web Sales Summary'!N271</f>
        <v>0</v>
      </c>
      <c r="O271" s="91">
        <f>'Adroit Sales Summary'!O271+'Asst Agencies'!O271+'STM Web Sales Summary'!O271</f>
        <v>0</v>
      </c>
      <c r="P271" s="91">
        <f>'Adroit Sales Summary'!P271+'Asst Agencies'!P271+'STM Web Sales Summary'!P271</f>
        <v>0</v>
      </c>
      <c r="Q271" s="91">
        <f>'Adroit Sales Summary'!Q271+'Asst Agencies'!Q271+'STM Web Sales Summary'!Q271</f>
        <v>0</v>
      </c>
      <c r="R271" s="91">
        <f>'Adroit Sales Summary'!R271+'Asst Agencies'!R271+'STM Web Sales Summary'!R271</f>
        <v>0</v>
      </c>
      <c r="S271" s="91">
        <f>'Adroit Sales Summary'!S271+'Asst Agencies'!S271+'STM Web Sales Summary'!S271</f>
        <v>0</v>
      </c>
      <c r="T271" s="91">
        <f>'Adroit Sales Summary'!T271+'Asst Agencies'!T271+'STM Web Sales Summary'!T271</f>
        <v>0</v>
      </c>
      <c r="U271" s="91">
        <f>'Adroit Sales Summary'!U271+'Asst Agencies'!U271+'STM Web Sales Summary'!U271</f>
        <v>0</v>
      </c>
      <c r="V271" s="91">
        <f>'Adroit Sales Summary'!V271+'Asst Agencies'!V271+'STM Web Sales Summary'!V271</f>
        <v>0</v>
      </c>
      <c r="W271" s="91">
        <f>'Adroit Sales Summary'!W271+'Asst Agencies'!W271+'STM Web Sales Summary'!W271</f>
        <v>0</v>
      </c>
      <c r="X271" s="91">
        <f>'Adroit Sales Summary'!X271+'Asst Agencies'!X271+'STM Web Sales Summary'!X271</f>
        <v>0</v>
      </c>
      <c r="Y271" s="91">
        <f>'Adroit Sales Summary'!Y271+'Asst Agencies'!Y271+'STM Web Sales Summary'!Y271</f>
        <v>0</v>
      </c>
      <c r="Z271" s="91">
        <f>'Adroit Sales Summary'!Z271+'Asst Agencies'!Z271+'STM Web Sales Summary'!Z271</f>
        <v>0</v>
      </c>
      <c r="AA271" s="91">
        <f>'Adroit Sales Summary'!AA271+'Asst Agencies'!AA271+'STM Web Sales Summary'!AA271</f>
        <v>0</v>
      </c>
      <c r="AB271" s="91">
        <f>'Adroit Sales Summary'!AB271+'Asst Agencies'!AB271+'STM Web Sales Summary'!AB271</f>
        <v>0</v>
      </c>
      <c r="AC271" s="91">
        <f>'Adroit Sales Summary'!AC271+'Asst Agencies'!AC271+'STM Web Sales Summary'!AC271</f>
        <v>0</v>
      </c>
      <c r="AD271" s="91">
        <f>'Adroit Sales Summary'!AD271+'Asst Agencies'!AD271+'STM Web Sales Summary'!AD271</f>
        <v>0</v>
      </c>
      <c r="AE271" s="91">
        <f>'Adroit Sales Summary'!AE271+'Asst Agencies'!AE271+'STM Web Sales Summary'!AE271</f>
        <v>0</v>
      </c>
      <c r="AF271" s="91">
        <f>'Adroit Sales Summary'!AF271+'Asst Agencies'!AF271+'STM Web Sales Summary'!AF271</f>
        <v>0</v>
      </c>
      <c r="AG271" s="91">
        <f>'Adroit Sales Summary'!AG271+'Asst Agencies'!AG271+'STM Web Sales Summary'!AG271</f>
        <v>0</v>
      </c>
      <c r="AH271" s="91">
        <f>'Adroit Sales Summary'!AH271+'Asst Agencies'!AH271+'STM Web Sales Summary'!AH271</f>
        <v>0</v>
      </c>
      <c r="AI271" s="91">
        <f>'Adroit Sales Summary'!AI271+'Asst Agencies'!AI271+'STM Web Sales Summary'!AI271</f>
        <v>0</v>
      </c>
      <c r="AJ271" s="91">
        <f>'Adroit Sales Summary'!AJ271+'Asst Agencies'!AJ271+'STM Web Sales Summary'!AJ271</f>
        <v>0</v>
      </c>
      <c r="AK271" s="91">
        <f>'Adroit Sales Summary'!AK271+'Asst Agencies'!AK271+'STM Web Sales Summary'!AK271</f>
        <v>0</v>
      </c>
      <c r="AL271" s="91">
        <f>'Adroit Sales Summary'!AL271+'Asst Agencies'!AL271+'STM Web Sales Summary'!AL271</f>
        <v>0</v>
      </c>
      <c r="AM271" s="91">
        <f>'Adroit Sales Summary'!AM271+'Asst Agencies'!AM271+'STM Web Sales Summary'!AM271</f>
        <v>0</v>
      </c>
      <c r="AN271" s="91">
        <f>'Adroit Sales Summary'!AN271+'Asst Agencies'!AN271+'STM Web Sales Summary'!AN271</f>
        <v>0</v>
      </c>
      <c r="AO271" s="91">
        <f>'Adroit Sales Summary'!AO271+'Asst Agencies'!AO271+'STM Web Sales Summary'!AO271</f>
        <v>0</v>
      </c>
      <c r="AP271" s="91">
        <f>'Adroit Sales Summary'!AP271+'Asst Agencies'!AP271+'STM Web Sales Summary'!AP271</f>
        <v>0</v>
      </c>
      <c r="AQ271" s="91">
        <f>'Adroit Sales Summary'!AQ271+'Asst Agencies'!AQ271+'STM Web Sales Summary'!AQ271</f>
        <v>0</v>
      </c>
      <c r="AR271" s="91">
        <f>'Adroit Sales Summary'!AR271+'Asst Agencies'!AR271+'STM Web Sales Summary'!AR271</f>
        <v>0</v>
      </c>
      <c r="AS271" s="91">
        <f>'Adroit Sales Summary'!AS271+'Asst Agencies'!AS271+'STM Web Sales Summary'!AS271</f>
        <v>0</v>
      </c>
      <c r="AT271" s="91">
        <f>'Adroit Sales Summary'!AT271+'Asst Agencies'!AT271+'STM Web Sales Summary'!AT271</f>
        <v>0</v>
      </c>
      <c r="AU271" s="91">
        <f>'Adroit Sales Summary'!AU271+'Asst Agencies'!AU271+'STM Web Sales Summary'!AU271</f>
        <v>0</v>
      </c>
      <c r="AV271" s="91">
        <f>'Adroit Sales Summary'!AV271+'Asst Agencies'!AV271+'STM Web Sales Summary'!AV271</f>
        <v>0</v>
      </c>
      <c r="AW271" s="91">
        <f>'Adroit Sales Summary'!AW271+'Asst Agencies'!AW271+'STM Web Sales Summary'!AW271</f>
        <v>0</v>
      </c>
      <c r="AX271" s="91">
        <f>'Adroit Sales Summary'!AX271+'Asst Agencies'!AX271+'STM Web Sales Summary'!AX271</f>
        <v>0</v>
      </c>
      <c r="AY271" s="91">
        <f>'Adroit Sales Summary'!AY271+'Asst Agencies'!AY271+'STM Web Sales Summary'!AY271</f>
        <v>0</v>
      </c>
      <c r="AZ271" s="91">
        <f>'Adroit Sales Summary'!AZ271+'Asst Agencies'!AZ271+'STM Web Sales Summary'!AZ271</f>
        <v>0</v>
      </c>
      <c r="BA271" s="14">
        <f>'Adroit Sales Summary'!BA271+'Asst Agencies'!BA271+'STM Web Sales Summary'!BA271</f>
        <v>0</v>
      </c>
      <c r="BC271" s="91">
        <f>'Adroit Sales Summary'!BB271+'Asst Agencies'!BB271+'Asst Agencies'!BJ271+'Asst Agencies'!BR271+'Asst Agencies'!BZ271+'Asst Agencies'!CH271+'Asst Agencies'!CP271+'STM Web Sales Summary'!BC271</f>
        <v>0</v>
      </c>
      <c r="BD271" s="91">
        <f>'Adroit Sales Summary'!BC271+'Asst Agencies'!BC271+'Asst Agencies'!BK271+'Asst Agencies'!BS271+'Asst Agencies'!CA271+'Asst Agencies'!CI271+'Asst Agencies'!CQ271+'STM Web Sales Summary'!BD271</f>
        <v>0</v>
      </c>
      <c r="BE271" s="91">
        <f>'Adroit Sales Summary'!BD271+'Asst Agencies'!BD271+'Asst Agencies'!BL271+'Asst Agencies'!BT271+'Asst Agencies'!CB271+'Asst Agencies'!CJ271+'Asst Agencies'!CR271+'STM Web Sales Summary'!BE271</f>
        <v>0</v>
      </c>
      <c r="BF271" s="91">
        <f>'Adroit Sales Summary'!BE271+'Asst Agencies'!BE271+'Asst Agencies'!BM271+'Asst Agencies'!BU271+'Asst Agencies'!CC271+'Asst Agencies'!CK271+'Asst Agencies'!CS271+'STM Web Sales Summary'!BF271</f>
        <v>0</v>
      </c>
      <c r="BG271" s="60">
        <f>'Adroit Sales Summary'!BF271+'Asst Agencies'!BF271+'Asst Agencies'!BN271+'Asst Agencies'!BV271+'Asst Agencies'!CD271+'Asst Agencies'!CL271+'Asst Agencies'!CT271+'STM Web Sales Summary'!BG271</f>
        <v>0</v>
      </c>
      <c r="BH271" s="29">
        <f>'Adroit Sales Summary'!BG271+'Asst Agencies'!BG271+'Asst Agencies'!BO271+'Asst Agencies'!BW271+'Asst Agencies'!CE271+'Asst Agencies'!CM271+'Asst Agencies'!CU271+'STM Web Sales Summary'!BH271</f>
        <v>0</v>
      </c>
      <c r="BI271" s="29">
        <f>'Adroit Sales Summary'!BH271+'Asst Agencies'!BH271+'Asst Agencies'!BP271+'Asst Agencies'!BX271+'Asst Agencies'!CF271+'Asst Agencies'!CN271+'Asst Agencies'!CV271+'STM Web Sales Summary'!BI271</f>
        <v>0</v>
      </c>
      <c r="BJ271" s="57">
        <f>'Adroit Sales Summary'!BI271+'Asst Agencies'!BI271+'Asst Agencies'!BQ271+'Asst Agencies'!BY271+'Asst Agencies'!CG271+'Asst Agencies'!CO271+'Asst Agencies'!CW271+'STM Web Sales Summary'!BJ271</f>
        <v>0</v>
      </c>
      <c r="BK271" s="14">
        <f t="shared" si="11"/>
        <v>0</v>
      </c>
      <c r="BL271" s="91">
        <f>'Adroit Sales Summary'!BK271</f>
        <v>0</v>
      </c>
      <c r="BM271" s="91">
        <f t="shared" si="12"/>
        <v>0</v>
      </c>
    </row>
    <row r="272" spans="1:65" x14ac:dyDescent="0.45">
      <c r="A272" s="2">
        <v>42962</v>
      </c>
      <c r="B272" s="91">
        <f>'Adroit Sales Summary'!B272+'Asst Agencies'!B272+'STM Web Sales Summary'!B272</f>
        <v>0</v>
      </c>
      <c r="C272" s="91">
        <f>'Adroit Sales Summary'!C272+'Asst Agencies'!C272+'STM Web Sales Summary'!C272</f>
        <v>0</v>
      </c>
      <c r="D272" s="91">
        <f>'Adroit Sales Summary'!D272+'Asst Agencies'!D272+'STM Web Sales Summary'!D272</f>
        <v>0</v>
      </c>
      <c r="E272" s="91">
        <f>'Adroit Sales Summary'!E272+'Asst Agencies'!E272+'STM Web Sales Summary'!E272</f>
        <v>0</v>
      </c>
      <c r="F272" s="91">
        <f>'Adroit Sales Summary'!F272+'Asst Agencies'!F272+'STM Web Sales Summary'!F272</f>
        <v>0</v>
      </c>
      <c r="G272" s="91">
        <f>'Adroit Sales Summary'!G272+'Asst Agencies'!G272+'STM Web Sales Summary'!G272</f>
        <v>0</v>
      </c>
      <c r="H272" s="91">
        <f>'Adroit Sales Summary'!H272+'Asst Agencies'!H272+'STM Web Sales Summary'!H272</f>
        <v>0</v>
      </c>
      <c r="I272" s="91">
        <f>'Adroit Sales Summary'!I272+'Asst Agencies'!I272+'STM Web Sales Summary'!I272</f>
        <v>0</v>
      </c>
      <c r="J272" s="91">
        <f>'Adroit Sales Summary'!J272+'Asst Agencies'!J272+'STM Web Sales Summary'!J272</f>
        <v>0</v>
      </c>
      <c r="K272" s="91">
        <f>'Adroit Sales Summary'!K272+'Asst Agencies'!K272+'STM Web Sales Summary'!K272</f>
        <v>0</v>
      </c>
      <c r="L272" s="91">
        <f>'Adroit Sales Summary'!L272+'Asst Agencies'!L272+'STM Web Sales Summary'!L272</f>
        <v>0</v>
      </c>
      <c r="M272" s="91">
        <f>'Adroit Sales Summary'!M272+'Asst Agencies'!M272+'STM Web Sales Summary'!M272</f>
        <v>0</v>
      </c>
      <c r="N272" s="91">
        <f>'Adroit Sales Summary'!N272+'Asst Agencies'!N272+'STM Web Sales Summary'!N272</f>
        <v>0</v>
      </c>
      <c r="O272" s="91">
        <f>'Adroit Sales Summary'!O272+'Asst Agencies'!O272+'STM Web Sales Summary'!O272</f>
        <v>0</v>
      </c>
      <c r="P272" s="91">
        <f>'Adroit Sales Summary'!P272+'Asst Agencies'!P272+'STM Web Sales Summary'!P272</f>
        <v>0</v>
      </c>
      <c r="Q272" s="91">
        <f>'Adroit Sales Summary'!Q272+'Asst Agencies'!Q272+'STM Web Sales Summary'!Q272</f>
        <v>0</v>
      </c>
      <c r="R272" s="91">
        <f>'Adroit Sales Summary'!R272+'Asst Agencies'!R272+'STM Web Sales Summary'!R272</f>
        <v>0</v>
      </c>
      <c r="S272" s="91">
        <f>'Adroit Sales Summary'!S272+'Asst Agencies'!S272+'STM Web Sales Summary'!S272</f>
        <v>0</v>
      </c>
      <c r="T272" s="91">
        <f>'Adroit Sales Summary'!T272+'Asst Agencies'!T272+'STM Web Sales Summary'!T272</f>
        <v>0</v>
      </c>
      <c r="U272" s="91">
        <f>'Adroit Sales Summary'!U272+'Asst Agencies'!U272+'STM Web Sales Summary'!U272</f>
        <v>0</v>
      </c>
      <c r="V272" s="91">
        <f>'Adroit Sales Summary'!V272+'Asst Agencies'!V272+'STM Web Sales Summary'!V272</f>
        <v>0</v>
      </c>
      <c r="W272" s="91">
        <f>'Adroit Sales Summary'!W272+'Asst Agencies'!W272+'STM Web Sales Summary'!W272</f>
        <v>0</v>
      </c>
      <c r="X272" s="91">
        <f>'Adroit Sales Summary'!X272+'Asst Agencies'!X272+'STM Web Sales Summary'!X272</f>
        <v>0</v>
      </c>
      <c r="Y272" s="91">
        <f>'Adroit Sales Summary'!Y272+'Asst Agencies'!Y272+'STM Web Sales Summary'!Y272</f>
        <v>0</v>
      </c>
      <c r="Z272" s="91">
        <f>'Adroit Sales Summary'!Z272+'Asst Agencies'!Z272+'STM Web Sales Summary'!Z272</f>
        <v>0</v>
      </c>
      <c r="AA272" s="91">
        <f>'Adroit Sales Summary'!AA272+'Asst Agencies'!AA272+'STM Web Sales Summary'!AA272</f>
        <v>0</v>
      </c>
      <c r="AB272" s="91">
        <f>'Adroit Sales Summary'!AB272+'Asst Agencies'!AB272+'STM Web Sales Summary'!AB272</f>
        <v>0</v>
      </c>
      <c r="AC272" s="91">
        <f>'Adroit Sales Summary'!AC272+'Asst Agencies'!AC272+'STM Web Sales Summary'!AC272</f>
        <v>0</v>
      </c>
      <c r="AD272" s="91">
        <f>'Adroit Sales Summary'!AD272+'Asst Agencies'!AD272+'STM Web Sales Summary'!AD272</f>
        <v>0</v>
      </c>
      <c r="AE272" s="91">
        <f>'Adroit Sales Summary'!AE272+'Asst Agencies'!AE272+'STM Web Sales Summary'!AE272</f>
        <v>0</v>
      </c>
      <c r="AF272" s="91">
        <f>'Adroit Sales Summary'!AF272+'Asst Agencies'!AF272+'STM Web Sales Summary'!AF272</f>
        <v>0</v>
      </c>
      <c r="AG272" s="91">
        <f>'Adroit Sales Summary'!AG272+'Asst Agencies'!AG272+'STM Web Sales Summary'!AG272</f>
        <v>0</v>
      </c>
      <c r="AH272" s="91">
        <f>'Adroit Sales Summary'!AH272+'Asst Agencies'!AH272+'STM Web Sales Summary'!AH272</f>
        <v>0</v>
      </c>
      <c r="AI272" s="91">
        <f>'Adroit Sales Summary'!AI272+'Asst Agencies'!AI272+'STM Web Sales Summary'!AI272</f>
        <v>0</v>
      </c>
      <c r="AJ272" s="91">
        <f>'Adroit Sales Summary'!AJ272+'Asst Agencies'!AJ272+'STM Web Sales Summary'!AJ272</f>
        <v>0</v>
      </c>
      <c r="AK272" s="91">
        <f>'Adroit Sales Summary'!AK272+'Asst Agencies'!AK272+'STM Web Sales Summary'!AK272</f>
        <v>0</v>
      </c>
      <c r="AL272" s="91">
        <f>'Adroit Sales Summary'!AL272+'Asst Agencies'!AL272+'STM Web Sales Summary'!AL272</f>
        <v>0</v>
      </c>
      <c r="AM272" s="91">
        <f>'Adroit Sales Summary'!AM272+'Asst Agencies'!AM272+'STM Web Sales Summary'!AM272</f>
        <v>0</v>
      </c>
      <c r="AN272" s="91">
        <f>'Adroit Sales Summary'!AN272+'Asst Agencies'!AN272+'STM Web Sales Summary'!AN272</f>
        <v>0</v>
      </c>
      <c r="AO272" s="91">
        <f>'Adroit Sales Summary'!AO272+'Asst Agencies'!AO272+'STM Web Sales Summary'!AO272</f>
        <v>0</v>
      </c>
      <c r="AP272" s="91">
        <f>'Adroit Sales Summary'!AP272+'Asst Agencies'!AP272+'STM Web Sales Summary'!AP272</f>
        <v>0</v>
      </c>
      <c r="AQ272" s="91">
        <f>'Adroit Sales Summary'!AQ272+'Asst Agencies'!AQ272+'STM Web Sales Summary'!AQ272</f>
        <v>0</v>
      </c>
      <c r="AR272" s="91">
        <f>'Adroit Sales Summary'!AR272+'Asst Agencies'!AR272+'STM Web Sales Summary'!AR272</f>
        <v>0</v>
      </c>
      <c r="AS272" s="91">
        <f>'Adroit Sales Summary'!AS272+'Asst Agencies'!AS272+'STM Web Sales Summary'!AS272</f>
        <v>0</v>
      </c>
      <c r="AT272" s="91">
        <f>'Adroit Sales Summary'!AT272+'Asst Agencies'!AT272+'STM Web Sales Summary'!AT272</f>
        <v>0</v>
      </c>
      <c r="AU272" s="91">
        <f>'Adroit Sales Summary'!AU272+'Asst Agencies'!AU272+'STM Web Sales Summary'!AU272</f>
        <v>0</v>
      </c>
      <c r="AV272" s="91">
        <f>'Adroit Sales Summary'!AV272+'Asst Agencies'!AV272+'STM Web Sales Summary'!AV272</f>
        <v>0</v>
      </c>
      <c r="AW272" s="91">
        <f>'Adroit Sales Summary'!AW272+'Asst Agencies'!AW272+'STM Web Sales Summary'!AW272</f>
        <v>0</v>
      </c>
      <c r="AX272" s="91">
        <f>'Adroit Sales Summary'!AX272+'Asst Agencies'!AX272+'STM Web Sales Summary'!AX272</f>
        <v>0</v>
      </c>
      <c r="AY272" s="91">
        <f>'Adroit Sales Summary'!AY272+'Asst Agencies'!AY272+'STM Web Sales Summary'!AY272</f>
        <v>0</v>
      </c>
      <c r="AZ272" s="91">
        <f>'Adroit Sales Summary'!AZ272+'Asst Agencies'!AZ272+'STM Web Sales Summary'!AZ272</f>
        <v>0</v>
      </c>
      <c r="BA272" s="14">
        <f>'Adroit Sales Summary'!BA272+'Asst Agencies'!BA272+'STM Web Sales Summary'!BA272</f>
        <v>0</v>
      </c>
      <c r="BC272" s="91">
        <f>'Adroit Sales Summary'!BB272+'Asst Agencies'!BB272+'Asst Agencies'!BJ272+'Asst Agencies'!BR272+'Asst Agencies'!BZ272+'Asst Agencies'!CH272+'Asst Agencies'!CP272+'STM Web Sales Summary'!BC272</f>
        <v>0</v>
      </c>
      <c r="BD272" s="91">
        <f>'Adroit Sales Summary'!BC272+'Asst Agencies'!BC272+'Asst Agencies'!BK272+'Asst Agencies'!BS272+'Asst Agencies'!CA272+'Asst Agencies'!CI272+'Asst Agencies'!CQ272+'STM Web Sales Summary'!BD272</f>
        <v>0</v>
      </c>
      <c r="BE272" s="91">
        <f>'Adroit Sales Summary'!BD272+'Asst Agencies'!BD272+'Asst Agencies'!BL272+'Asst Agencies'!BT272+'Asst Agencies'!CB272+'Asst Agencies'!CJ272+'Asst Agencies'!CR272+'STM Web Sales Summary'!BE272</f>
        <v>0</v>
      </c>
      <c r="BF272" s="91">
        <f>'Adroit Sales Summary'!BE272+'Asst Agencies'!BE272+'Asst Agencies'!BM272+'Asst Agencies'!BU272+'Asst Agencies'!CC272+'Asst Agencies'!CK272+'Asst Agencies'!CS272+'STM Web Sales Summary'!BF272</f>
        <v>0</v>
      </c>
      <c r="BG272" s="60">
        <f>'Adroit Sales Summary'!BF272+'Asst Agencies'!BF272+'Asst Agencies'!BN272+'Asst Agencies'!BV272+'Asst Agencies'!CD272+'Asst Agencies'!CL272+'Asst Agencies'!CT272+'STM Web Sales Summary'!BG272</f>
        <v>0</v>
      </c>
      <c r="BH272" s="29">
        <f>'Adroit Sales Summary'!BG272+'Asst Agencies'!BG272+'Asst Agencies'!BO272+'Asst Agencies'!BW272+'Asst Agencies'!CE272+'Asst Agencies'!CM272+'Asst Agencies'!CU272+'STM Web Sales Summary'!BH272</f>
        <v>0</v>
      </c>
      <c r="BI272" s="29">
        <f>'Adroit Sales Summary'!BH272+'Asst Agencies'!BH272+'Asst Agencies'!BP272+'Asst Agencies'!BX272+'Asst Agencies'!CF272+'Asst Agencies'!CN272+'Asst Agencies'!CV272+'STM Web Sales Summary'!BI272</f>
        <v>0</v>
      </c>
      <c r="BJ272" s="57">
        <f>'Adroit Sales Summary'!BI272+'Asst Agencies'!BI272+'Asst Agencies'!BQ272+'Asst Agencies'!BY272+'Asst Agencies'!CG272+'Asst Agencies'!CO272+'Asst Agencies'!CW272+'STM Web Sales Summary'!BJ272</f>
        <v>0</v>
      </c>
      <c r="BK272" s="14">
        <f t="shared" si="11"/>
        <v>0</v>
      </c>
      <c r="BL272" s="91">
        <f>'Adroit Sales Summary'!BK272</f>
        <v>0</v>
      </c>
      <c r="BM272" s="91">
        <f t="shared" si="12"/>
        <v>0</v>
      </c>
    </row>
    <row r="273" spans="1:65" x14ac:dyDescent="0.45">
      <c r="A273" s="2">
        <v>42963</v>
      </c>
      <c r="B273" s="91">
        <f>'Adroit Sales Summary'!B273+'Asst Agencies'!B273+'STM Web Sales Summary'!B273</f>
        <v>0</v>
      </c>
      <c r="C273" s="91">
        <f>'Adroit Sales Summary'!C273+'Asst Agencies'!C273+'STM Web Sales Summary'!C273</f>
        <v>0</v>
      </c>
      <c r="D273" s="91">
        <f>'Adroit Sales Summary'!D273+'Asst Agencies'!D273+'STM Web Sales Summary'!D273</f>
        <v>0</v>
      </c>
      <c r="E273" s="91">
        <f>'Adroit Sales Summary'!E273+'Asst Agencies'!E273+'STM Web Sales Summary'!E273</f>
        <v>0</v>
      </c>
      <c r="F273" s="91">
        <f>'Adroit Sales Summary'!F273+'Asst Agencies'!F273+'STM Web Sales Summary'!F273</f>
        <v>0</v>
      </c>
      <c r="G273" s="91">
        <f>'Adroit Sales Summary'!G273+'Asst Agencies'!G273+'STM Web Sales Summary'!G273</f>
        <v>0</v>
      </c>
      <c r="H273" s="91">
        <f>'Adroit Sales Summary'!H273+'Asst Agencies'!H273+'STM Web Sales Summary'!H273</f>
        <v>0</v>
      </c>
      <c r="I273" s="91">
        <f>'Adroit Sales Summary'!I273+'Asst Agencies'!I273+'STM Web Sales Summary'!I273</f>
        <v>0</v>
      </c>
      <c r="J273" s="91">
        <f>'Adroit Sales Summary'!J273+'Asst Agencies'!J273+'STM Web Sales Summary'!J273</f>
        <v>0</v>
      </c>
      <c r="K273" s="91">
        <f>'Adroit Sales Summary'!K273+'Asst Agencies'!K273+'STM Web Sales Summary'!K273</f>
        <v>0</v>
      </c>
      <c r="L273" s="91">
        <f>'Adroit Sales Summary'!L273+'Asst Agencies'!L273+'STM Web Sales Summary'!L273</f>
        <v>0</v>
      </c>
      <c r="M273" s="91">
        <f>'Adroit Sales Summary'!M273+'Asst Agencies'!M273+'STM Web Sales Summary'!M273</f>
        <v>0</v>
      </c>
      <c r="N273" s="91">
        <f>'Adroit Sales Summary'!N273+'Asst Agencies'!N273+'STM Web Sales Summary'!N273</f>
        <v>0</v>
      </c>
      <c r="O273" s="91">
        <f>'Adroit Sales Summary'!O273+'Asst Agencies'!O273+'STM Web Sales Summary'!O273</f>
        <v>0</v>
      </c>
      <c r="P273" s="91">
        <f>'Adroit Sales Summary'!P273+'Asst Agencies'!P273+'STM Web Sales Summary'!P273</f>
        <v>0</v>
      </c>
      <c r="Q273" s="91">
        <f>'Adroit Sales Summary'!Q273+'Asst Agencies'!Q273+'STM Web Sales Summary'!Q273</f>
        <v>0</v>
      </c>
      <c r="R273" s="91">
        <f>'Adroit Sales Summary'!R273+'Asst Agencies'!R273+'STM Web Sales Summary'!R273</f>
        <v>0</v>
      </c>
      <c r="S273" s="91">
        <f>'Adroit Sales Summary'!S273+'Asst Agencies'!S273+'STM Web Sales Summary'!S273</f>
        <v>0</v>
      </c>
      <c r="T273" s="91">
        <f>'Adroit Sales Summary'!T273+'Asst Agencies'!T273+'STM Web Sales Summary'!T273</f>
        <v>0</v>
      </c>
      <c r="U273" s="91">
        <f>'Adroit Sales Summary'!U273+'Asst Agencies'!U273+'STM Web Sales Summary'!U273</f>
        <v>0</v>
      </c>
      <c r="V273" s="91">
        <f>'Adroit Sales Summary'!V273+'Asst Agencies'!V273+'STM Web Sales Summary'!V273</f>
        <v>0</v>
      </c>
      <c r="W273" s="91">
        <f>'Adroit Sales Summary'!W273+'Asst Agencies'!W273+'STM Web Sales Summary'!W273</f>
        <v>0</v>
      </c>
      <c r="X273" s="91">
        <f>'Adroit Sales Summary'!X273+'Asst Agencies'!X273+'STM Web Sales Summary'!X273</f>
        <v>0</v>
      </c>
      <c r="Y273" s="91">
        <f>'Adroit Sales Summary'!Y273+'Asst Agencies'!Y273+'STM Web Sales Summary'!Y273</f>
        <v>0</v>
      </c>
      <c r="Z273" s="91">
        <f>'Adroit Sales Summary'!Z273+'Asst Agencies'!Z273+'STM Web Sales Summary'!Z273</f>
        <v>0</v>
      </c>
      <c r="AA273" s="91">
        <f>'Adroit Sales Summary'!AA273+'Asst Agencies'!AA273+'STM Web Sales Summary'!AA273</f>
        <v>0</v>
      </c>
      <c r="AB273" s="91">
        <f>'Adroit Sales Summary'!AB273+'Asst Agencies'!AB273+'STM Web Sales Summary'!AB273</f>
        <v>0</v>
      </c>
      <c r="AC273" s="91">
        <f>'Adroit Sales Summary'!AC273+'Asst Agencies'!AC273+'STM Web Sales Summary'!AC273</f>
        <v>0</v>
      </c>
      <c r="AD273" s="91">
        <f>'Adroit Sales Summary'!AD273+'Asst Agencies'!AD273+'STM Web Sales Summary'!AD273</f>
        <v>0</v>
      </c>
      <c r="AE273" s="91">
        <f>'Adroit Sales Summary'!AE273+'Asst Agencies'!AE273+'STM Web Sales Summary'!AE273</f>
        <v>0</v>
      </c>
      <c r="AF273" s="91">
        <f>'Adroit Sales Summary'!AF273+'Asst Agencies'!AF273+'STM Web Sales Summary'!AF273</f>
        <v>0</v>
      </c>
      <c r="AG273" s="91">
        <f>'Adroit Sales Summary'!AG273+'Asst Agencies'!AG273+'STM Web Sales Summary'!AG273</f>
        <v>0</v>
      </c>
      <c r="AH273" s="91">
        <f>'Adroit Sales Summary'!AH273+'Asst Agencies'!AH273+'STM Web Sales Summary'!AH273</f>
        <v>0</v>
      </c>
      <c r="AI273" s="91">
        <f>'Adroit Sales Summary'!AI273+'Asst Agencies'!AI273+'STM Web Sales Summary'!AI273</f>
        <v>0</v>
      </c>
      <c r="AJ273" s="91">
        <f>'Adroit Sales Summary'!AJ273+'Asst Agencies'!AJ273+'STM Web Sales Summary'!AJ273</f>
        <v>0</v>
      </c>
      <c r="AK273" s="91">
        <f>'Adroit Sales Summary'!AK273+'Asst Agencies'!AK273+'STM Web Sales Summary'!AK273</f>
        <v>0</v>
      </c>
      <c r="AL273" s="91">
        <f>'Adroit Sales Summary'!AL273+'Asst Agencies'!AL273+'STM Web Sales Summary'!AL273</f>
        <v>0</v>
      </c>
      <c r="AM273" s="91">
        <f>'Adroit Sales Summary'!AM273+'Asst Agencies'!AM273+'STM Web Sales Summary'!AM273</f>
        <v>0</v>
      </c>
      <c r="AN273" s="91">
        <f>'Adroit Sales Summary'!AN273+'Asst Agencies'!AN273+'STM Web Sales Summary'!AN273</f>
        <v>0</v>
      </c>
      <c r="AO273" s="91">
        <f>'Adroit Sales Summary'!AO273+'Asst Agencies'!AO273+'STM Web Sales Summary'!AO273</f>
        <v>0</v>
      </c>
      <c r="AP273" s="91">
        <f>'Adroit Sales Summary'!AP273+'Asst Agencies'!AP273+'STM Web Sales Summary'!AP273</f>
        <v>0</v>
      </c>
      <c r="AQ273" s="91">
        <f>'Adroit Sales Summary'!AQ273+'Asst Agencies'!AQ273+'STM Web Sales Summary'!AQ273</f>
        <v>0</v>
      </c>
      <c r="AR273" s="91">
        <f>'Adroit Sales Summary'!AR273+'Asst Agencies'!AR273+'STM Web Sales Summary'!AR273</f>
        <v>0</v>
      </c>
      <c r="AS273" s="91">
        <f>'Adroit Sales Summary'!AS273+'Asst Agencies'!AS273+'STM Web Sales Summary'!AS273</f>
        <v>0</v>
      </c>
      <c r="AT273" s="91">
        <f>'Adroit Sales Summary'!AT273+'Asst Agencies'!AT273+'STM Web Sales Summary'!AT273</f>
        <v>0</v>
      </c>
      <c r="AU273" s="91">
        <f>'Adroit Sales Summary'!AU273+'Asst Agencies'!AU273+'STM Web Sales Summary'!AU273</f>
        <v>0</v>
      </c>
      <c r="AV273" s="91">
        <f>'Adroit Sales Summary'!AV273+'Asst Agencies'!AV273+'STM Web Sales Summary'!AV273</f>
        <v>0</v>
      </c>
      <c r="AW273" s="91">
        <f>'Adroit Sales Summary'!AW273+'Asst Agencies'!AW273+'STM Web Sales Summary'!AW273</f>
        <v>0</v>
      </c>
      <c r="AX273" s="91">
        <f>'Adroit Sales Summary'!AX273+'Asst Agencies'!AX273+'STM Web Sales Summary'!AX273</f>
        <v>0</v>
      </c>
      <c r="AY273" s="91">
        <f>'Adroit Sales Summary'!AY273+'Asst Agencies'!AY273+'STM Web Sales Summary'!AY273</f>
        <v>0</v>
      </c>
      <c r="AZ273" s="91">
        <f>'Adroit Sales Summary'!AZ273+'Asst Agencies'!AZ273+'STM Web Sales Summary'!AZ273</f>
        <v>0</v>
      </c>
      <c r="BA273" s="14">
        <f>'Adroit Sales Summary'!BA273+'Asst Agencies'!BA273+'STM Web Sales Summary'!BA273</f>
        <v>0</v>
      </c>
      <c r="BC273" s="91">
        <f>'Adroit Sales Summary'!BB273+'Asst Agencies'!BB273+'Asst Agencies'!BJ273+'Asst Agencies'!BR273+'Asst Agencies'!BZ273+'Asst Agencies'!CH273+'Asst Agencies'!CP273+'STM Web Sales Summary'!BC273</f>
        <v>0</v>
      </c>
      <c r="BD273" s="91">
        <f>'Adroit Sales Summary'!BC273+'Asst Agencies'!BC273+'Asst Agencies'!BK273+'Asst Agencies'!BS273+'Asst Agencies'!CA273+'Asst Agencies'!CI273+'Asst Agencies'!CQ273+'STM Web Sales Summary'!BD273</f>
        <v>0</v>
      </c>
      <c r="BE273" s="91">
        <f>'Adroit Sales Summary'!BD273+'Asst Agencies'!BD273+'Asst Agencies'!BL273+'Asst Agencies'!BT273+'Asst Agencies'!CB273+'Asst Agencies'!CJ273+'Asst Agencies'!CR273+'STM Web Sales Summary'!BE273</f>
        <v>0</v>
      </c>
      <c r="BF273" s="91">
        <f>'Adroit Sales Summary'!BE273+'Asst Agencies'!BE273+'Asst Agencies'!BM273+'Asst Agencies'!BU273+'Asst Agencies'!CC273+'Asst Agencies'!CK273+'Asst Agencies'!CS273+'STM Web Sales Summary'!BF273</f>
        <v>0</v>
      </c>
      <c r="BG273" s="60">
        <f>'Adroit Sales Summary'!BF273+'Asst Agencies'!BF273+'Asst Agencies'!BN273+'Asst Agencies'!BV273+'Asst Agencies'!CD273+'Asst Agencies'!CL273+'Asst Agencies'!CT273+'STM Web Sales Summary'!BG273</f>
        <v>0</v>
      </c>
      <c r="BH273" s="29">
        <f>'Adroit Sales Summary'!BG273+'Asst Agencies'!BG273+'Asst Agencies'!BO273+'Asst Agencies'!BW273+'Asst Agencies'!CE273+'Asst Agencies'!CM273+'Asst Agencies'!CU273+'STM Web Sales Summary'!BH273</f>
        <v>0</v>
      </c>
      <c r="BI273" s="29">
        <f>'Adroit Sales Summary'!BH273+'Asst Agencies'!BH273+'Asst Agencies'!BP273+'Asst Agencies'!BX273+'Asst Agencies'!CF273+'Asst Agencies'!CN273+'Asst Agencies'!CV273+'STM Web Sales Summary'!BI273</f>
        <v>0</v>
      </c>
      <c r="BJ273" s="57">
        <f>'Adroit Sales Summary'!BI273+'Asst Agencies'!BI273+'Asst Agencies'!BQ273+'Asst Agencies'!BY273+'Asst Agencies'!CG273+'Asst Agencies'!CO273+'Asst Agencies'!CW273+'STM Web Sales Summary'!BJ273</f>
        <v>0</v>
      </c>
      <c r="BK273" s="14">
        <f t="shared" si="11"/>
        <v>0</v>
      </c>
      <c r="BL273" s="91">
        <f>'Adroit Sales Summary'!BK273</f>
        <v>0</v>
      </c>
      <c r="BM273" s="91">
        <f t="shared" si="12"/>
        <v>0</v>
      </c>
    </row>
    <row r="274" spans="1:65" x14ac:dyDescent="0.45">
      <c r="A274" s="2">
        <v>42964</v>
      </c>
      <c r="B274" s="91">
        <f>'Adroit Sales Summary'!B274+'Asst Agencies'!B274+'STM Web Sales Summary'!B274</f>
        <v>0</v>
      </c>
      <c r="C274" s="91">
        <f>'Adroit Sales Summary'!C274+'Asst Agencies'!C274+'STM Web Sales Summary'!C274</f>
        <v>0</v>
      </c>
      <c r="D274" s="91">
        <f>'Adroit Sales Summary'!D274+'Asst Agencies'!D274+'STM Web Sales Summary'!D274</f>
        <v>0</v>
      </c>
      <c r="E274" s="91">
        <f>'Adroit Sales Summary'!E274+'Asst Agencies'!E274+'STM Web Sales Summary'!E274</f>
        <v>0</v>
      </c>
      <c r="F274" s="91">
        <f>'Adroit Sales Summary'!F274+'Asst Agencies'!F274+'STM Web Sales Summary'!F274</f>
        <v>0</v>
      </c>
      <c r="G274" s="91">
        <f>'Adroit Sales Summary'!G274+'Asst Agencies'!G274+'STM Web Sales Summary'!G274</f>
        <v>0</v>
      </c>
      <c r="H274" s="91">
        <f>'Adroit Sales Summary'!H274+'Asst Agencies'!H274+'STM Web Sales Summary'!H274</f>
        <v>0</v>
      </c>
      <c r="I274" s="91">
        <f>'Adroit Sales Summary'!I274+'Asst Agencies'!I274+'STM Web Sales Summary'!I274</f>
        <v>0</v>
      </c>
      <c r="J274" s="91">
        <f>'Adroit Sales Summary'!J274+'Asst Agencies'!J274+'STM Web Sales Summary'!J274</f>
        <v>0</v>
      </c>
      <c r="K274" s="91">
        <f>'Adroit Sales Summary'!K274+'Asst Agencies'!K274+'STM Web Sales Summary'!K274</f>
        <v>0</v>
      </c>
      <c r="L274" s="91">
        <f>'Adroit Sales Summary'!L274+'Asst Agencies'!L274+'STM Web Sales Summary'!L274</f>
        <v>0</v>
      </c>
      <c r="M274" s="91">
        <f>'Adroit Sales Summary'!M274+'Asst Agencies'!M274+'STM Web Sales Summary'!M274</f>
        <v>0</v>
      </c>
      <c r="N274" s="91">
        <f>'Adroit Sales Summary'!N274+'Asst Agencies'!N274+'STM Web Sales Summary'!N274</f>
        <v>0</v>
      </c>
      <c r="O274" s="91">
        <f>'Adroit Sales Summary'!O274+'Asst Agencies'!O274+'STM Web Sales Summary'!O274</f>
        <v>0</v>
      </c>
      <c r="P274" s="91">
        <f>'Adroit Sales Summary'!P274+'Asst Agencies'!P274+'STM Web Sales Summary'!P274</f>
        <v>0</v>
      </c>
      <c r="Q274" s="91">
        <f>'Adroit Sales Summary'!Q274+'Asst Agencies'!Q274+'STM Web Sales Summary'!Q274</f>
        <v>0</v>
      </c>
      <c r="R274" s="91">
        <f>'Adroit Sales Summary'!R274+'Asst Agencies'!R274+'STM Web Sales Summary'!R274</f>
        <v>0</v>
      </c>
      <c r="S274" s="91">
        <f>'Adroit Sales Summary'!S274+'Asst Agencies'!S274+'STM Web Sales Summary'!S274</f>
        <v>0</v>
      </c>
      <c r="T274" s="91">
        <f>'Adroit Sales Summary'!T274+'Asst Agencies'!T274+'STM Web Sales Summary'!T274</f>
        <v>0</v>
      </c>
      <c r="U274" s="91">
        <f>'Adroit Sales Summary'!U274+'Asst Agencies'!U274+'STM Web Sales Summary'!U274</f>
        <v>0</v>
      </c>
      <c r="V274" s="91">
        <f>'Adroit Sales Summary'!V274+'Asst Agencies'!V274+'STM Web Sales Summary'!V274</f>
        <v>0</v>
      </c>
      <c r="W274" s="91">
        <f>'Adroit Sales Summary'!W274+'Asst Agencies'!W274+'STM Web Sales Summary'!W274</f>
        <v>0</v>
      </c>
      <c r="X274" s="91">
        <f>'Adroit Sales Summary'!X274+'Asst Agencies'!X274+'STM Web Sales Summary'!X274</f>
        <v>0</v>
      </c>
      <c r="Y274" s="91">
        <f>'Adroit Sales Summary'!Y274+'Asst Agencies'!Y274+'STM Web Sales Summary'!Y274</f>
        <v>0</v>
      </c>
      <c r="Z274" s="91">
        <f>'Adroit Sales Summary'!Z274+'Asst Agencies'!Z274+'STM Web Sales Summary'!Z274</f>
        <v>0</v>
      </c>
      <c r="AA274" s="91">
        <f>'Adroit Sales Summary'!AA274+'Asst Agencies'!AA274+'STM Web Sales Summary'!AA274</f>
        <v>0</v>
      </c>
      <c r="AB274" s="91">
        <f>'Adroit Sales Summary'!AB274+'Asst Agencies'!AB274+'STM Web Sales Summary'!AB274</f>
        <v>0</v>
      </c>
      <c r="AC274" s="91">
        <f>'Adroit Sales Summary'!AC274+'Asst Agencies'!AC274+'STM Web Sales Summary'!AC274</f>
        <v>0</v>
      </c>
      <c r="AD274" s="91">
        <f>'Adroit Sales Summary'!AD274+'Asst Agencies'!AD274+'STM Web Sales Summary'!AD274</f>
        <v>0</v>
      </c>
      <c r="AE274" s="91">
        <f>'Adroit Sales Summary'!AE274+'Asst Agencies'!AE274+'STM Web Sales Summary'!AE274</f>
        <v>0</v>
      </c>
      <c r="AF274" s="91">
        <f>'Adroit Sales Summary'!AF274+'Asst Agencies'!AF274+'STM Web Sales Summary'!AF274</f>
        <v>0</v>
      </c>
      <c r="AG274" s="91">
        <f>'Adroit Sales Summary'!AG274+'Asst Agencies'!AG274+'STM Web Sales Summary'!AG274</f>
        <v>0</v>
      </c>
      <c r="AH274" s="91">
        <f>'Adroit Sales Summary'!AH274+'Asst Agencies'!AH274+'STM Web Sales Summary'!AH274</f>
        <v>0</v>
      </c>
      <c r="AI274" s="91">
        <f>'Adroit Sales Summary'!AI274+'Asst Agencies'!AI274+'STM Web Sales Summary'!AI274</f>
        <v>0</v>
      </c>
      <c r="AJ274" s="91">
        <f>'Adroit Sales Summary'!AJ274+'Asst Agencies'!AJ274+'STM Web Sales Summary'!AJ274</f>
        <v>0</v>
      </c>
      <c r="AK274" s="91">
        <f>'Adroit Sales Summary'!AK274+'Asst Agencies'!AK274+'STM Web Sales Summary'!AK274</f>
        <v>0</v>
      </c>
      <c r="AL274" s="91">
        <f>'Adroit Sales Summary'!AL274+'Asst Agencies'!AL274+'STM Web Sales Summary'!AL274</f>
        <v>0</v>
      </c>
      <c r="AM274" s="91">
        <f>'Adroit Sales Summary'!AM274+'Asst Agencies'!AM274+'STM Web Sales Summary'!AM274</f>
        <v>0</v>
      </c>
      <c r="AN274" s="91">
        <f>'Adroit Sales Summary'!AN274+'Asst Agencies'!AN274+'STM Web Sales Summary'!AN274</f>
        <v>0</v>
      </c>
      <c r="AO274" s="91">
        <f>'Adroit Sales Summary'!AO274+'Asst Agencies'!AO274+'STM Web Sales Summary'!AO274</f>
        <v>0</v>
      </c>
      <c r="AP274" s="91">
        <f>'Adroit Sales Summary'!AP274+'Asst Agencies'!AP274+'STM Web Sales Summary'!AP274</f>
        <v>0</v>
      </c>
      <c r="AQ274" s="91">
        <f>'Adroit Sales Summary'!AQ274+'Asst Agencies'!AQ274+'STM Web Sales Summary'!AQ274</f>
        <v>0</v>
      </c>
      <c r="AR274" s="91">
        <f>'Adroit Sales Summary'!AR274+'Asst Agencies'!AR274+'STM Web Sales Summary'!AR274</f>
        <v>0</v>
      </c>
      <c r="AS274" s="91">
        <f>'Adroit Sales Summary'!AS274+'Asst Agencies'!AS274+'STM Web Sales Summary'!AS274</f>
        <v>0</v>
      </c>
      <c r="AT274" s="91">
        <f>'Adroit Sales Summary'!AT274+'Asst Agencies'!AT274+'STM Web Sales Summary'!AT274</f>
        <v>0</v>
      </c>
      <c r="AU274" s="91">
        <f>'Adroit Sales Summary'!AU274+'Asst Agencies'!AU274+'STM Web Sales Summary'!AU274</f>
        <v>0</v>
      </c>
      <c r="AV274" s="91">
        <f>'Adroit Sales Summary'!AV274+'Asst Agencies'!AV274+'STM Web Sales Summary'!AV274</f>
        <v>0</v>
      </c>
      <c r="AW274" s="91">
        <f>'Adroit Sales Summary'!AW274+'Asst Agencies'!AW274+'STM Web Sales Summary'!AW274</f>
        <v>0</v>
      </c>
      <c r="AX274" s="91">
        <f>'Adroit Sales Summary'!AX274+'Asst Agencies'!AX274+'STM Web Sales Summary'!AX274</f>
        <v>0</v>
      </c>
      <c r="AY274" s="91">
        <f>'Adroit Sales Summary'!AY274+'Asst Agencies'!AY274+'STM Web Sales Summary'!AY274</f>
        <v>0</v>
      </c>
      <c r="AZ274" s="91">
        <f>'Adroit Sales Summary'!AZ274+'Asst Agencies'!AZ274+'STM Web Sales Summary'!AZ274</f>
        <v>0</v>
      </c>
      <c r="BA274" s="14">
        <f>'Adroit Sales Summary'!BA274+'Asst Agencies'!BA274+'STM Web Sales Summary'!BA274</f>
        <v>0</v>
      </c>
      <c r="BC274" s="91">
        <f>'Adroit Sales Summary'!BB274+'Asst Agencies'!BB274+'Asst Agencies'!BJ274+'Asst Agencies'!BR274+'Asst Agencies'!BZ274+'Asst Agencies'!CH274+'Asst Agencies'!CP274+'STM Web Sales Summary'!BC274</f>
        <v>0</v>
      </c>
      <c r="BD274" s="91">
        <f>'Adroit Sales Summary'!BC274+'Asst Agencies'!BC274+'Asst Agencies'!BK274+'Asst Agencies'!BS274+'Asst Agencies'!CA274+'Asst Agencies'!CI274+'Asst Agencies'!CQ274+'STM Web Sales Summary'!BD274</f>
        <v>0</v>
      </c>
      <c r="BE274" s="91">
        <f>'Adroit Sales Summary'!BD274+'Asst Agencies'!BD274+'Asst Agencies'!BL274+'Asst Agencies'!BT274+'Asst Agencies'!CB274+'Asst Agencies'!CJ274+'Asst Agencies'!CR274+'STM Web Sales Summary'!BE274</f>
        <v>0</v>
      </c>
      <c r="BF274" s="91">
        <f>'Adroit Sales Summary'!BE274+'Asst Agencies'!BE274+'Asst Agencies'!BM274+'Asst Agencies'!BU274+'Asst Agencies'!CC274+'Asst Agencies'!CK274+'Asst Agencies'!CS274+'STM Web Sales Summary'!BF274</f>
        <v>0</v>
      </c>
      <c r="BG274" s="60">
        <f>'Adroit Sales Summary'!BF274+'Asst Agencies'!BF274+'Asst Agencies'!BN274+'Asst Agencies'!BV274+'Asst Agencies'!CD274+'Asst Agencies'!CL274+'Asst Agencies'!CT274+'STM Web Sales Summary'!BG274</f>
        <v>0</v>
      </c>
      <c r="BH274" s="29">
        <f>'Adroit Sales Summary'!BG274+'Asst Agencies'!BG274+'Asst Agencies'!BO274+'Asst Agencies'!BW274+'Asst Agencies'!CE274+'Asst Agencies'!CM274+'Asst Agencies'!CU274+'STM Web Sales Summary'!BH274</f>
        <v>0</v>
      </c>
      <c r="BI274" s="29">
        <f>'Adroit Sales Summary'!BH274+'Asst Agencies'!BH274+'Asst Agencies'!BP274+'Asst Agencies'!BX274+'Asst Agencies'!CF274+'Asst Agencies'!CN274+'Asst Agencies'!CV274+'STM Web Sales Summary'!BI274</f>
        <v>0</v>
      </c>
      <c r="BJ274" s="57">
        <f>'Adroit Sales Summary'!BI274+'Asst Agencies'!BI274+'Asst Agencies'!BQ274+'Asst Agencies'!BY274+'Asst Agencies'!CG274+'Asst Agencies'!CO274+'Asst Agencies'!CW274+'STM Web Sales Summary'!BJ274</f>
        <v>0</v>
      </c>
      <c r="BK274" s="14">
        <f t="shared" si="11"/>
        <v>0</v>
      </c>
      <c r="BL274" s="91">
        <f>'Adroit Sales Summary'!BK274</f>
        <v>0</v>
      </c>
      <c r="BM274" s="91">
        <f t="shared" si="12"/>
        <v>0</v>
      </c>
    </row>
    <row r="275" spans="1:65" x14ac:dyDescent="0.45">
      <c r="A275" s="2">
        <v>42965</v>
      </c>
      <c r="B275" s="91">
        <f>'Adroit Sales Summary'!B275+'Asst Agencies'!B275+'STM Web Sales Summary'!B275</f>
        <v>0</v>
      </c>
      <c r="C275" s="91">
        <f>'Adroit Sales Summary'!C275+'Asst Agencies'!C275+'STM Web Sales Summary'!C275</f>
        <v>0</v>
      </c>
      <c r="D275" s="91">
        <f>'Adroit Sales Summary'!D275+'Asst Agencies'!D275+'STM Web Sales Summary'!D275</f>
        <v>0</v>
      </c>
      <c r="E275" s="91">
        <f>'Adroit Sales Summary'!E275+'Asst Agencies'!E275+'STM Web Sales Summary'!E275</f>
        <v>0</v>
      </c>
      <c r="F275" s="91">
        <f>'Adroit Sales Summary'!F275+'Asst Agencies'!F275+'STM Web Sales Summary'!F275</f>
        <v>0</v>
      </c>
      <c r="G275" s="91">
        <f>'Adroit Sales Summary'!G275+'Asst Agencies'!G275+'STM Web Sales Summary'!G275</f>
        <v>0</v>
      </c>
      <c r="H275" s="91">
        <f>'Adroit Sales Summary'!H275+'Asst Agencies'!H275+'STM Web Sales Summary'!H275</f>
        <v>0</v>
      </c>
      <c r="I275" s="91">
        <f>'Adroit Sales Summary'!I275+'Asst Agencies'!I275+'STM Web Sales Summary'!I275</f>
        <v>0</v>
      </c>
      <c r="J275" s="91">
        <f>'Adroit Sales Summary'!J275+'Asst Agencies'!J275+'STM Web Sales Summary'!J275</f>
        <v>0</v>
      </c>
      <c r="K275" s="91">
        <f>'Adroit Sales Summary'!K275+'Asst Agencies'!K275+'STM Web Sales Summary'!K275</f>
        <v>0</v>
      </c>
      <c r="L275" s="91">
        <f>'Adroit Sales Summary'!L275+'Asst Agencies'!L275+'STM Web Sales Summary'!L275</f>
        <v>0</v>
      </c>
      <c r="M275" s="91">
        <f>'Adroit Sales Summary'!M275+'Asst Agencies'!M275+'STM Web Sales Summary'!M275</f>
        <v>0</v>
      </c>
      <c r="N275" s="91">
        <f>'Adroit Sales Summary'!N275+'Asst Agencies'!N275+'STM Web Sales Summary'!N275</f>
        <v>0</v>
      </c>
      <c r="O275" s="91">
        <f>'Adroit Sales Summary'!O275+'Asst Agencies'!O275+'STM Web Sales Summary'!O275</f>
        <v>0</v>
      </c>
      <c r="P275" s="91">
        <f>'Adroit Sales Summary'!P275+'Asst Agencies'!P275+'STM Web Sales Summary'!P275</f>
        <v>0</v>
      </c>
      <c r="Q275" s="91">
        <f>'Adroit Sales Summary'!Q275+'Asst Agencies'!Q275+'STM Web Sales Summary'!Q275</f>
        <v>0</v>
      </c>
      <c r="R275" s="91">
        <f>'Adroit Sales Summary'!R275+'Asst Agencies'!R275+'STM Web Sales Summary'!R275</f>
        <v>0</v>
      </c>
      <c r="S275" s="91">
        <f>'Adroit Sales Summary'!S275+'Asst Agencies'!S275+'STM Web Sales Summary'!S275</f>
        <v>0</v>
      </c>
      <c r="T275" s="91">
        <f>'Adroit Sales Summary'!T275+'Asst Agencies'!T275+'STM Web Sales Summary'!T275</f>
        <v>0</v>
      </c>
      <c r="U275" s="91">
        <f>'Adroit Sales Summary'!U275+'Asst Agencies'!U275+'STM Web Sales Summary'!U275</f>
        <v>0</v>
      </c>
      <c r="V275" s="91">
        <f>'Adroit Sales Summary'!V275+'Asst Agencies'!V275+'STM Web Sales Summary'!V275</f>
        <v>0</v>
      </c>
      <c r="W275" s="91">
        <f>'Adroit Sales Summary'!W275+'Asst Agencies'!W275+'STM Web Sales Summary'!W275</f>
        <v>0</v>
      </c>
      <c r="X275" s="91">
        <f>'Adroit Sales Summary'!X275+'Asst Agencies'!X275+'STM Web Sales Summary'!X275</f>
        <v>0</v>
      </c>
      <c r="Y275" s="91">
        <f>'Adroit Sales Summary'!Y275+'Asst Agencies'!Y275+'STM Web Sales Summary'!Y275</f>
        <v>0</v>
      </c>
      <c r="Z275" s="91">
        <f>'Adroit Sales Summary'!Z275+'Asst Agencies'!Z275+'STM Web Sales Summary'!Z275</f>
        <v>0</v>
      </c>
      <c r="AA275" s="91">
        <f>'Adroit Sales Summary'!AA275+'Asst Agencies'!AA275+'STM Web Sales Summary'!AA275</f>
        <v>0</v>
      </c>
      <c r="AB275" s="91">
        <f>'Adroit Sales Summary'!AB275+'Asst Agencies'!AB275+'STM Web Sales Summary'!AB275</f>
        <v>0</v>
      </c>
      <c r="AC275" s="91">
        <f>'Adroit Sales Summary'!AC275+'Asst Agencies'!AC275+'STM Web Sales Summary'!AC275</f>
        <v>0</v>
      </c>
      <c r="AD275" s="91">
        <f>'Adroit Sales Summary'!AD275+'Asst Agencies'!AD275+'STM Web Sales Summary'!AD275</f>
        <v>0</v>
      </c>
      <c r="AE275" s="91">
        <f>'Adroit Sales Summary'!AE275+'Asst Agencies'!AE275+'STM Web Sales Summary'!AE275</f>
        <v>0</v>
      </c>
      <c r="AF275" s="91">
        <f>'Adroit Sales Summary'!AF275+'Asst Agencies'!AF275+'STM Web Sales Summary'!AF275</f>
        <v>0</v>
      </c>
      <c r="AG275" s="91">
        <f>'Adroit Sales Summary'!AG275+'Asst Agencies'!AG275+'STM Web Sales Summary'!AG275</f>
        <v>0</v>
      </c>
      <c r="AH275" s="91">
        <f>'Adroit Sales Summary'!AH275+'Asst Agencies'!AH275+'STM Web Sales Summary'!AH275</f>
        <v>0</v>
      </c>
      <c r="AI275" s="91">
        <f>'Adroit Sales Summary'!AI275+'Asst Agencies'!AI275+'STM Web Sales Summary'!AI275</f>
        <v>0</v>
      </c>
      <c r="AJ275" s="91">
        <f>'Adroit Sales Summary'!AJ275+'Asst Agencies'!AJ275+'STM Web Sales Summary'!AJ275</f>
        <v>0</v>
      </c>
      <c r="AK275" s="91">
        <f>'Adroit Sales Summary'!AK275+'Asst Agencies'!AK275+'STM Web Sales Summary'!AK275</f>
        <v>0</v>
      </c>
      <c r="AL275" s="91">
        <f>'Adroit Sales Summary'!AL275+'Asst Agencies'!AL275+'STM Web Sales Summary'!AL275</f>
        <v>0</v>
      </c>
      <c r="AM275" s="91">
        <f>'Adroit Sales Summary'!AM275+'Asst Agencies'!AM275+'STM Web Sales Summary'!AM275</f>
        <v>0</v>
      </c>
      <c r="AN275" s="91">
        <f>'Adroit Sales Summary'!AN275+'Asst Agencies'!AN275+'STM Web Sales Summary'!AN275</f>
        <v>0</v>
      </c>
      <c r="AO275" s="91">
        <f>'Adroit Sales Summary'!AO275+'Asst Agencies'!AO275+'STM Web Sales Summary'!AO275</f>
        <v>0</v>
      </c>
      <c r="AP275" s="91">
        <f>'Adroit Sales Summary'!AP275+'Asst Agencies'!AP275+'STM Web Sales Summary'!AP275</f>
        <v>0</v>
      </c>
      <c r="AQ275" s="91">
        <f>'Adroit Sales Summary'!AQ275+'Asst Agencies'!AQ275+'STM Web Sales Summary'!AQ275</f>
        <v>0</v>
      </c>
      <c r="AR275" s="91">
        <f>'Adroit Sales Summary'!AR275+'Asst Agencies'!AR275+'STM Web Sales Summary'!AR275</f>
        <v>0</v>
      </c>
      <c r="AS275" s="91">
        <f>'Adroit Sales Summary'!AS275+'Asst Agencies'!AS275+'STM Web Sales Summary'!AS275</f>
        <v>0</v>
      </c>
      <c r="AT275" s="91">
        <f>'Adroit Sales Summary'!AT275+'Asst Agencies'!AT275+'STM Web Sales Summary'!AT275</f>
        <v>0</v>
      </c>
      <c r="AU275" s="91">
        <f>'Adroit Sales Summary'!AU275+'Asst Agencies'!AU275+'STM Web Sales Summary'!AU275</f>
        <v>0</v>
      </c>
      <c r="AV275" s="91">
        <f>'Adroit Sales Summary'!AV275+'Asst Agencies'!AV275+'STM Web Sales Summary'!AV275</f>
        <v>0</v>
      </c>
      <c r="AW275" s="91">
        <f>'Adroit Sales Summary'!AW275+'Asst Agencies'!AW275+'STM Web Sales Summary'!AW275</f>
        <v>0</v>
      </c>
      <c r="AX275" s="91">
        <f>'Adroit Sales Summary'!AX275+'Asst Agencies'!AX275+'STM Web Sales Summary'!AX275</f>
        <v>0</v>
      </c>
      <c r="AY275" s="91">
        <f>'Adroit Sales Summary'!AY275+'Asst Agencies'!AY275+'STM Web Sales Summary'!AY275</f>
        <v>0</v>
      </c>
      <c r="AZ275" s="91">
        <f>'Adroit Sales Summary'!AZ275+'Asst Agencies'!AZ275+'STM Web Sales Summary'!AZ275</f>
        <v>0</v>
      </c>
      <c r="BA275" s="14">
        <f>'Adroit Sales Summary'!BA275+'Asst Agencies'!BA275+'STM Web Sales Summary'!BA275</f>
        <v>0</v>
      </c>
      <c r="BC275" s="91">
        <f>'Adroit Sales Summary'!BB275+'Asst Agencies'!BB275+'Asst Agencies'!BJ275+'Asst Agencies'!BR275+'Asst Agencies'!BZ275+'Asst Agencies'!CH275+'Asst Agencies'!CP275+'STM Web Sales Summary'!BC275</f>
        <v>0</v>
      </c>
      <c r="BD275" s="91">
        <f>'Adroit Sales Summary'!BC275+'Asst Agencies'!BC275+'Asst Agencies'!BK275+'Asst Agencies'!BS275+'Asst Agencies'!CA275+'Asst Agencies'!CI275+'Asst Agencies'!CQ275+'STM Web Sales Summary'!BD275</f>
        <v>0</v>
      </c>
      <c r="BE275" s="91">
        <f>'Adroit Sales Summary'!BD275+'Asst Agencies'!BD275+'Asst Agencies'!BL275+'Asst Agencies'!BT275+'Asst Agencies'!CB275+'Asst Agencies'!CJ275+'Asst Agencies'!CR275+'STM Web Sales Summary'!BE275</f>
        <v>0</v>
      </c>
      <c r="BF275" s="91">
        <f>'Adroit Sales Summary'!BE275+'Asst Agencies'!BE275+'Asst Agencies'!BM275+'Asst Agencies'!BU275+'Asst Agencies'!CC275+'Asst Agencies'!CK275+'Asst Agencies'!CS275+'STM Web Sales Summary'!BF275</f>
        <v>0</v>
      </c>
      <c r="BG275" s="60">
        <f>'Adroit Sales Summary'!BF275+'Asst Agencies'!BF275+'Asst Agencies'!BN275+'Asst Agencies'!BV275+'Asst Agencies'!CD275+'Asst Agencies'!CL275+'Asst Agencies'!CT275+'STM Web Sales Summary'!BG275</f>
        <v>0</v>
      </c>
      <c r="BH275" s="29">
        <f>'Adroit Sales Summary'!BG275+'Asst Agencies'!BG275+'Asst Agencies'!BO275+'Asst Agencies'!BW275+'Asst Agencies'!CE275+'Asst Agencies'!CM275+'Asst Agencies'!CU275+'STM Web Sales Summary'!BH275</f>
        <v>0</v>
      </c>
      <c r="BI275" s="29">
        <f>'Adroit Sales Summary'!BH275+'Asst Agencies'!BH275+'Asst Agencies'!BP275+'Asst Agencies'!BX275+'Asst Agencies'!CF275+'Asst Agencies'!CN275+'Asst Agencies'!CV275+'STM Web Sales Summary'!BI275</f>
        <v>0</v>
      </c>
      <c r="BJ275" s="57">
        <f>'Adroit Sales Summary'!BI275+'Asst Agencies'!BI275+'Asst Agencies'!BQ275+'Asst Agencies'!BY275+'Asst Agencies'!CG275+'Asst Agencies'!CO275+'Asst Agencies'!CW275+'STM Web Sales Summary'!BJ275</f>
        <v>0</v>
      </c>
      <c r="BK275" s="14">
        <f t="shared" si="11"/>
        <v>0</v>
      </c>
      <c r="BL275" s="91">
        <f>'Adroit Sales Summary'!BK275</f>
        <v>0</v>
      </c>
      <c r="BM275" s="91">
        <f t="shared" si="12"/>
        <v>0</v>
      </c>
    </row>
    <row r="276" spans="1:65" x14ac:dyDescent="0.45">
      <c r="A276" s="2">
        <v>42966</v>
      </c>
      <c r="B276" s="91">
        <f>'Adroit Sales Summary'!B276+'Asst Agencies'!B276+'STM Web Sales Summary'!B276</f>
        <v>0</v>
      </c>
      <c r="C276" s="91">
        <f>'Adroit Sales Summary'!C276+'Asst Agencies'!C276+'STM Web Sales Summary'!C276</f>
        <v>0</v>
      </c>
      <c r="D276" s="91">
        <f>'Adroit Sales Summary'!D276+'Asst Agencies'!D276+'STM Web Sales Summary'!D276</f>
        <v>0</v>
      </c>
      <c r="E276" s="91">
        <f>'Adroit Sales Summary'!E276+'Asst Agencies'!E276+'STM Web Sales Summary'!E276</f>
        <v>0</v>
      </c>
      <c r="F276" s="91">
        <f>'Adroit Sales Summary'!F276+'Asst Agencies'!F276+'STM Web Sales Summary'!F276</f>
        <v>0</v>
      </c>
      <c r="G276" s="91">
        <f>'Adroit Sales Summary'!G276+'Asst Agencies'!G276+'STM Web Sales Summary'!G276</f>
        <v>0</v>
      </c>
      <c r="H276" s="91">
        <f>'Adroit Sales Summary'!H276+'Asst Agencies'!H276+'STM Web Sales Summary'!H276</f>
        <v>0</v>
      </c>
      <c r="I276" s="91">
        <f>'Adroit Sales Summary'!I276+'Asst Agencies'!I276+'STM Web Sales Summary'!I276</f>
        <v>0</v>
      </c>
      <c r="J276" s="91">
        <f>'Adroit Sales Summary'!J276+'Asst Agencies'!J276+'STM Web Sales Summary'!J276</f>
        <v>0</v>
      </c>
      <c r="K276" s="91">
        <f>'Adroit Sales Summary'!K276+'Asst Agencies'!K276+'STM Web Sales Summary'!K276</f>
        <v>0</v>
      </c>
      <c r="L276" s="91">
        <f>'Adroit Sales Summary'!L276+'Asst Agencies'!L276+'STM Web Sales Summary'!L276</f>
        <v>0</v>
      </c>
      <c r="M276" s="91">
        <f>'Adroit Sales Summary'!M276+'Asst Agencies'!M276+'STM Web Sales Summary'!M276</f>
        <v>0</v>
      </c>
      <c r="N276" s="91">
        <f>'Adroit Sales Summary'!N276+'Asst Agencies'!N276+'STM Web Sales Summary'!N276</f>
        <v>0</v>
      </c>
      <c r="O276" s="91">
        <f>'Adroit Sales Summary'!O276+'Asst Agencies'!O276+'STM Web Sales Summary'!O276</f>
        <v>0</v>
      </c>
      <c r="P276" s="91">
        <f>'Adroit Sales Summary'!P276+'Asst Agencies'!P276+'STM Web Sales Summary'!P276</f>
        <v>0</v>
      </c>
      <c r="Q276" s="91">
        <f>'Adroit Sales Summary'!Q276+'Asst Agencies'!Q276+'STM Web Sales Summary'!Q276</f>
        <v>0</v>
      </c>
      <c r="R276" s="91">
        <f>'Adroit Sales Summary'!R276+'Asst Agencies'!R276+'STM Web Sales Summary'!R276</f>
        <v>0</v>
      </c>
      <c r="S276" s="91">
        <f>'Adroit Sales Summary'!S276+'Asst Agencies'!S276+'STM Web Sales Summary'!S276</f>
        <v>0</v>
      </c>
      <c r="T276" s="91">
        <f>'Adroit Sales Summary'!T276+'Asst Agencies'!T276+'STM Web Sales Summary'!T276</f>
        <v>0</v>
      </c>
      <c r="U276" s="91">
        <f>'Adroit Sales Summary'!U276+'Asst Agencies'!U276+'STM Web Sales Summary'!U276</f>
        <v>0</v>
      </c>
      <c r="V276" s="91">
        <f>'Adroit Sales Summary'!V276+'Asst Agencies'!V276+'STM Web Sales Summary'!V276</f>
        <v>0</v>
      </c>
      <c r="W276" s="91">
        <f>'Adroit Sales Summary'!W276+'Asst Agencies'!W276+'STM Web Sales Summary'!W276</f>
        <v>0</v>
      </c>
      <c r="X276" s="91">
        <f>'Adroit Sales Summary'!X276+'Asst Agencies'!X276+'STM Web Sales Summary'!X276</f>
        <v>0</v>
      </c>
      <c r="Y276" s="91">
        <f>'Adroit Sales Summary'!Y276+'Asst Agencies'!Y276+'STM Web Sales Summary'!Y276</f>
        <v>0</v>
      </c>
      <c r="Z276" s="91">
        <f>'Adroit Sales Summary'!Z276+'Asst Agencies'!Z276+'STM Web Sales Summary'!Z276</f>
        <v>0</v>
      </c>
      <c r="AA276" s="91">
        <f>'Adroit Sales Summary'!AA276+'Asst Agencies'!AA276+'STM Web Sales Summary'!AA276</f>
        <v>0</v>
      </c>
      <c r="AB276" s="91">
        <f>'Adroit Sales Summary'!AB276+'Asst Agencies'!AB276+'STM Web Sales Summary'!AB276</f>
        <v>0</v>
      </c>
      <c r="AC276" s="91">
        <f>'Adroit Sales Summary'!AC276+'Asst Agencies'!AC276+'STM Web Sales Summary'!AC276</f>
        <v>0</v>
      </c>
      <c r="AD276" s="91">
        <f>'Adroit Sales Summary'!AD276+'Asst Agencies'!AD276+'STM Web Sales Summary'!AD276</f>
        <v>0</v>
      </c>
      <c r="AE276" s="91">
        <f>'Adroit Sales Summary'!AE276+'Asst Agencies'!AE276+'STM Web Sales Summary'!AE276</f>
        <v>0</v>
      </c>
      <c r="AF276" s="91">
        <f>'Adroit Sales Summary'!AF276+'Asst Agencies'!AF276+'STM Web Sales Summary'!AF276</f>
        <v>0</v>
      </c>
      <c r="AG276" s="91">
        <f>'Adroit Sales Summary'!AG276+'Asst Agencies'!AG276+'STM Web Sales Summary'!AG276</f>
        <v>0</v>
      </c>
      <c r="AH276" s="91">
        <f>'Adroit Sales Summary'!AH276+'Asst Agencies'!AH276+'STM Web Sales Summary'!AH276</f>
        <v>0</v>
      </c>
      <c r="AI276" s="91">
        <f>'Adroit Sales Summary'!AI276+'Asst Agencies'!AI276+'STM Web Sales Summary'!AI276</f>
        <v>0</v>
      </c>
      <c r="AJ276" s="91">
        <f>'Adroit Sales Summary'!AJ276+'Asst Agencies'!AJ276+'STM Web Sales Summary'!AJ276</f>
        <v>0</v>
      </c>
      <c r="AK276" s="91">
        <f>'Adroit Sales Summary'!AK276+'Asst Agencies'!AK276+'STM Web Sales Summary'!AK276</f>
        <v>0</v>
      </c>
      <c r="AL276" s="91">
        <f>'Adroit Sales Summary'!AL276+'Asst Agencies'!AL276+'STM Web Sales Summary'!AL276</f>
        <v>0</v>
      </c>
      <c r="AM276" s="91">
        <f>'Adroit Sales Summary'!AM276+'Asst Agencies'!AM276+'STM Web Sales Summary'!AM276</f>
        <v>0</v>
      </c>
      <c r="AN276" s="91">
        <f>'Adroit Sales Summary'!AN276+'Asst Agencies'!AN276+'STM Web Sales Summary'!AN276</f>
        <v>0</v>
      </c>
      <c r="AO276" s="91">
        <f>'Adroit Sales Summary'!AO276+'Asst Agencies'!AO276+'STM Web Sales Summary'!AO276</f>
        <v>0</v>
      </c>
      <c r="AP276" s="91">
        <f>'Adroit Sales Summary'!AP276+'Asst Agencies'!AP276+'STM Web Sales Summary'!AP276</f>
        <v>0</v>
      </c>
      <c r="AQ276" s="91">
        <f>'Adroit Sales Summary'!AQ276+'Asst Agencies'!AQ276+'STM Web Sales Summary'!AQ276</f>
        <v>0</v>
      </c>
      <c r="AR276" s="91">
        <f>'Adroit Sales Summary'!AR276+'Asst Agencies'!AR276+'STM Web Sales Summary'!AR276</f>
        <v>0</v>
      </c>
      <c r="AS276" s="91">
        <f>'Adroit Sales Summary'!AS276+'Asst Agencies'!AS276+'STM Web Sales Summary'!AS276</f>
        <v>0</v>
      </c>
      <c r="AT276" s="91">
        <f>'Adroit Sales Summary'!AT276+'Asst Agencies'!AT276+'STM Web Sales Summary'!AT276</f>
        <v>0</v>
      </c>
      <c r="AU276" s="91">
        <f>'Adroit Sales Summary'!AU276+'Asst Agencies'!AU276+'STM Web Sales Summary'!AU276</f>
        <v>0</v>
      </c>
      <c r="AV276" s="91">
        <f>'Adroit Sales Summary'!AV276+'Asst Agencies'!AV276+'STM Web Sales Summary'!AV276</f>
        <v>0</v>
      </c>
      <c r="AW276" s="91">
        <f>'Adroit Sales Summary'!AW276+'Asst Agencies'!AW276+'STM Web Sales Summary'!AW276</f>
        <v>0</v>
      </c>
      <c r="AX276" s="91">
        <f>'Adroit Sales Summary'!AX276+'Asst Agencies'!AX276+'STM Web Sales Summary'!AX276</f>
        <v>0</v>
      </c>
      <c r="AY276" s="91">
        <f>'Adroit Sales Summary'!AY276+'Asst Agencies'!AY276+'STM Web Sales Summary'!AY276</f>
        <v>0</v>
      </c>
      <c r="AZ276" s="91">
        <f>'Adroit Sales Summary'!AZ276+'Asst Agencies'!AZ276+'STM Web Sales Summary'!AZ276</f>
        <v>0</v>
      </c>
      <c r="BA276" s="14">
        <f>'Adroit Sales Summary'!BA276+'Asst Agencies'!BA276+'STM Web Sales Summary'!BA276</f>
        <v>0</v>
      </c>
      <c r="BC276" s="91">
        <f>'Adroit Sales Summary'!BB276+'Asst Agencies'!BB276+'Asst Agencies'!BJ276+'Asst Agencies'!BR276+'Asst Agencies'!BZ276+'Asst Agencies'!CH276+'Asst Agencies'!CP276+'STM Web Sales Summary'!BC276</f>
        <v>0</v>
      </c>
      <c r="BD276" s="91">
        <f>'Adroit Sales Summary'!BC276+'Asst Agencies'!BC276+'Asst Agencies'!BK276+'Asst Agencies'!BS276+'Asst Agencies'!CA276+'Asst Agencies'!CI276+'Asst Agencies'!CQ276+'STM Web Sales Summary'!BD276</f>
        <v>0</v>
      </c>
      <c r="BE276" s="91">
        <f>'Adroit Sales Summary'!BD276+'Asst Agencies'!BD276+'Asst Agencies'!BL276+'Asst Agencies'!BT276+'Asst Agencies'!CB276+'Asst Agencies'!CJ276+'Asst Agencies'!CR276+'STM Web Sales Summary'!BE276</f>
        <v>0</v>
      </c>
      <c r="BF276" s="91">
        <f>'Adroit Sales Summary'!BE276+'Asst Agencies'!BE276+'Asst Agencies'!BM276+'Asst Agencies'!BU276+'Asst Agencies'!CC276+'Asst Agencies'!CK276+'Asst Agencies'!CS276+'STM Web Sales Summary'!BF276</f>
        <v>0</v>
      </c>
      <c r="BG276" s="60">
        <f>'Adroit Sales Summary'!BF276+'Asst Agencies'!BF276+'Asst Agencies'!BN276+'Asst Agencies'!BV276+'Asst Agencies'!CD276+'Asst Agencies'!CL276+'Asst Agencies'!CT276+'STM Web Sales Summary'!BG276</f>
        <v>0</v>
      </c>
      <c r="BH276" s="29">
        <f>'Adroit Sales Summary'!BG276+'Asst Agencies'!BG276+'Asst Agencies'!BO276+'Asst Agencies'!BW276+'Asst Agencies'!CE276+'Asst Agencies'!CM276+'Asst Agencies'!CU276+'STM Web Sales Summary'!BH276</f>
        <v>0</v>
      </c>
      <c r="BI276" s="29">
        <f>'Adroit Sales Summary'!BH276+'Asst Agencies'!BH276+'Asst Agencies'!BP276+'Asst Agencies'!BX276+'Asst Agencies'!CF276+'Asst Agencies'!CN276+'Asst Agencies'!CV276+'STM Web Sales Summary'!BI276</f>
        <v>0</v>
      </c>
      <c r="BJ276" s="57">
        <f>'Adroit Sales Summary'!BI276+'Asst Agencies'!BI276+'Asst Agencies'!BQ276+'Asst Agencies'!BY276+'Asst Agencies'!CG276+'Asst Agencies'!CO276+'Asst Agencies'!CW276+'STM Web Sales Summary'!BJ276</f>
        <v>0</v>
      </c>
      <c r="BK276" s="14">
        <f t="shared" si="11"/>
        <v>0</v>
      </c>
      <c r="BL276" s="91">
        <f>'Adroit Sales Summary'!BK276</f>
        <v>0</v>
      </c>
      <c r="BM276" s="91">
        <f t="shared" si="12"/>
        <v>0</v>
      </c>
    </row>
    <row r="277" spans="1:65" s="4" customFormat="1" x14ac:dyDescent="0.45">
      <c r="A277" s="3" t="s">
        <v>58</v>
      </c>
      <c r="B277" s="91">
        <f>'Adroit Sales Summary'!B277+'Asst Agencies'!B277+'STM Web Sales Summary'!B277</f>
        <v>0</v>
      </c>
      <c r="C277" s="91">
        <f>'Adroit Sales Summary'!C277+'Asst Agencies'!C277+'STM Web Sales Summary'!C277</f>
        <v>0</v>
      </c>
      <c r="D277" s="91">
        <f>'Adroit Sales Summary'!D277+'Asst Agencies'!D277+'STM Web Sales Summary'!D277</f>
        <v>0</v>
      </c>
      <c r="E277" s="91">
        <f>'Adroit Sales Summary'!E277+'Asst Agencies'!E277+'STM Web Sales Summary'!E277</f>
        <v>0</v>
      </c>
      <c r="F277" s="91">
        <f>'Adroit Sales Summary'!F277+'Asst Agencies'!F277+'STM Web Sales Summary'!F277</f>
        <v>0</v>
      </c>
      <c r="G277" s="91">
        <f>'Adroit Sales Summary'!G277+'Asst Agencies'!G277+'STM Web Sales Summary'!G277</f>
        <v>0</v>
      </c>
      <c r="H277" s="91">
        <f>'Adroit Sales Summary'!H277+'Asst Agencies'!H277+'STM Web Sales Summary'!H277</f>
        <v>0</v>
      </c>
      <c r="I277" s="91">
        <f>'Adroit Sales Summary'!I277+'Asst Agencies'!I277+'STM Web Sales Summary'!I277</f>
        <v>0</v>
      </c>
      <c r="J277" s="91">
        <f>'Adroit Sales Summary'!J277+'Asst Agencies'!J277+'STM Web Sales Summary'!J277</f>
        <v>0</v>
      </c>
      <c r="K277" s="91">
        <f>'Adroit Sales Summary'!K277+'Asst Agencies'!K277+'STM Web Sales Summary'!K277</f>
        <v>0</v>
      </c>
      <c r="L277" s="91">
        <f>'Adroit Sales Summary'!L277+'Asst Agencies'!L277+'STM Web Sales Summary'!L277</f>
        <v>0</v>
      </c>
      <c r="M277" s="91">
        <f>'Adroit Sales Summary'!M277+'Asst Agencies'!M277+'STM Web Sales Summary'!M277</f>
        <v>0</v>
      </c>
      <c r="N277" s="91">
        <f>'Adroit Sales Summary'!N277+'Asst Agencies'!N277+'STM Web Sales Summary'!N277</f>
        <v>0</v>
      </c>
      <c r="O277" s="91">
        <f>'Adroit Sales Summary'!O277+'Asst Agencies'!O277+'STM Web Sales Summary'!O277</f>
        <v>0</v>
      </c>
      <c r="P277" s="91">
        <f>'Adroit Sales Summary'!P277+'Asst Agencies'!P277+'STM Web Sales Summary'!P277</f>
        <v>0</v>
      </c>
      <c r="Q277" s="91">
        <f>'Adroit Sales Summary'!Q277+'Asst Agencies'!Q277+'STM Web Sales Summary'!Q277</f>
        <v>0</v>
      </c>
      <c r="R277" s="91">
        <f>'Adroit Sales Summary'!R277+'Asst Agencies'!R277+'STM Web Sales Summary'!R277</f>
        <v>0</v>
      </c>
      <c r="S277" s="91">
        <f>'Adroit Sales Summary'!S277+'Asst Agencies'!S277+'STM Web Sales Summary'!S277</f>
        <v>0</v>
      </c>
      <c r="T277" s="91">
        <f>'Adroit Sales Summary'!T277+'Asst Agencies'!T277+'STM Web Sales Summary'!T277</f>
        <v>0</v>
      </c>
      <c r="U277" s="91">
        <f>'Adroit Sales Summary'!U277+'Asst Agencies'!U277+'STM Web Sales Summary'!U277</f>
        <v>0</v>
      </c>
      <c r="V277" s="91">
        <f>'Adroit Sales Summary'!V277+'Asst Agencies'!V277+'STM Web Sales Summary'!V277</f>
        <v>0</v>
      </c>
      <c r="W277" s="91">
        <f>'Adroit Sales Summary'!W277+'Asst Agencies'!W277+'STM Web Sales Summary'!W277</f>
        <v>0</v>
      </c>
      <c r="X277" s="91">
        <f>'Adroit Sales Summary'!X277+'Asst Agencies'!X277+'STM Web Sales Summary'!X277</f>
        <v>0</v>
      </c>
      <c r="Y277" s="91">
        <f>'Adroit Sales Summary'!Y277+'Asst Agencies'!Y277+'STM Web Sales Summary'!Y277</f>
        <v>0</v>
      </c>
      <c r="Z277" s="91">
        <f>'Adroit Sales Summary'!Z277+'Asst Agencies'!Z277+'STM Web Sales Summary'!Z277</f>
        <v>0</v>
      </c>
      <c r="AA277" s="91">
        <f>'Adroit Sales Summary'!AA277+'Asst Agencies'!AA277+'STM Web Sales Summary'!AA277</f>
        <v>0</v>
      </c>
      <c r="AB277" s="91">
        <f>'Adroit Sales Summary'!AB277+'Asst Agencies'!AB277+'STM Web Sales Summary'!AB277</f>
        <v>0</v>
      </c>
      <c r="AC277" s="91">
        <f>'Adroit Sales Summary'!AC277+'Asst Agencies'!AC277+'STM Web Sales Summary'!AC277</f>
        <v>0</v>
      </c>
      <c r="AD277" s="91">
        <f>'Adroit Sales Summary'!AD277+'Asst Agencies'!AD277+'STM Web Sales Summary'!AD277</f>
        <v>0</v>
      </c>
      <c r="AE277" s="91">
        <f>'Adroit Sales Summary'!AE277+'Asst Agencies'!AE277+'STM Web Sales Summary'!AE277</f>
        <v>0</v>
      </c>
      <c r="AF277" s="91">
        <f>'Adroit Sales Summary'!AF277+'Asst Agencies'!AF277+'STM Web Sales Summary'!AF277</f>
        <v>0</v>
      </c>
      <c r="AG277" s="91">
        <f>'Adroit Sales Summary'!AG277+'Asst Agencies'!AG277+'STM Web Sales Summary'!AG277</f>
        <v>0</v>
      </c>
      <c r="AH277" s="91">
        <f>'Adroit Sales Summary'!AH277+'Asst Agencies'!AH277+'STM Web Sales Summary'!AH277</f>
        <v>0</v>
      </c>
      <c r="AI277" s="91">
        <f>'Adroit Sales Summary'!AI277+'Asst Agencies'!AI277+'STM Web Sales Summary'!AI277</f>
        <v>0</v>
      </c>
      <c r="AJ277" s="91">
        <f>'Adroit Sales Summary'!AJ277+'Asst Agencies'!AJ277+'STM Web Sales Summary'!AJ277</f>
        <v>0</v>
      </c>
      <c r="AK277" s="91">
        <f>'Adroit Sales Summary'!AK277+'Asst Agencies'!AK277+'STM Web Sales Summary'!AK277</f>
        <v>0</v>
      </c>
      <c r="AL277" s="91">
        <f>'Adroit Sales Summary'!AL277+'Asst Agencies'!AL277+'STM Web Sales Summary'!AL277</f>
        <v>0</v>
      </c>
      <c r="AM277" s="91">
        <f>'Adroit Sales Summary'!AM277+'Asst Agencies'!AM277+'STM Web Sales Summary'!AM277</f>
        <v>0</v>
      </c>
      <c r="AN277" s="91">
        <f>'Adroit Sales Summary'!AN277+'Asst Agencies'!AN277+'STM Web Sales Summary'!AN277</f>
        <v>0</v>
      </c>
      <c r="AO277" s="91">
        <f>'Adroit Sales Summary'!AO277+'Asst Agencies'!AO277+'STM Web Sales Summary'!AO277</f>
        <v>0</v>
      </c>
      <c r="AP277" s="91">
        <f>'Adroit Sales Summary'!AP277+'Asst Agencies'!AP277+'STM Web Sales Summary'!AP277</f>
        <v>0</v>
      </c>
      <c r="AQ277" s="91">
        <f>'Adroit Sales Summary'!AQ277+'Asst Agencies'!AQ277+'STM Web Sales Summary'!AQ277</f>
        <v>0</v>
      </c>
      <c r="AR277" s="91">
        <f>'Adroit Sales Summary'!AR277+'Asst Agencies'!AR277+'STM Web Sales Summary'!AR277</f>
        <v>0</v>
      </c>
      <c r="AS277" s="91">
        <f>'Adroit Sales Summary'!AS277+'Asst Agencies'!AS277+'STM Web Sales Summary'!AS277</f>
        <v>0</v>
      </c>
      <c r="AT277" s="91">
        <f>'Adroit Sales Summary'!AT277+'Asst Agencies'!AT277+'STM Web Sales Summary'!AT277</f>
        <v>0</v>
      </c>
      <c r="AU277" s="91">
        <f>'Adroit Sales Summary'!AU277+'Asst Agencies'!AU277+'STM Web Sales Summary'!AU277</f>
        <v>0</v>
      </c>
      <c r="AV277" s="91">
        <f>'Adroit Sales Summary'!AV277+'Asst Agencies'!AV277+'STM Web Sales Summary'!AV277</f>
        <v>0</v>
      </c>
      <c r="AW277" s="91">
        <f>'Adroit Sales Summary'!AW277+'Asst Agencies'!AW277+'STM Web Sales Summary'!AW277</f>
        <v>0</v>
      </c>
      <c r="AX277" s="91">
        <f>'Adroit Sales Summary'!AX277+'Asst Agencies'!AX277+'STM Web Sales Summary'!AX277</f>
        <v>0</v>
      </c>
      <c r="AY277" s="91">
        <f>'Adroit Sales Summary'!AY277+'Asst Agencies'!AY277+'STM Web Sales Summary'!AY277</f>
        <v>0</v>
      </c>
      <c r="AZ277" s="91">
        <f>'Adroit Sales Summary'!AZ277+'Asst Agencies'!AZ277+'STM Web Sales Summary'!AZ277</f>
        <v>0</v>
      </c>
      <c r="BA277" s="14">
        <f>'Adroit Sales Summary'!BA277+'Asst Agencies'!BA277+'STM Web Sales Summary'!BA277</f>
        <v>0</v>
      </c>
      <c r="BC277" s="91">
        <f>'Adroit Sales Summary'!BB277+'Asst Agencies'!BB277+'Asst Agencies'!BJ277+'Asst Agencies'!BR277+'Asst Agencies'!BZ277+'Asst Agencies'!CH277+'Asst Agencies'!CP277+'STM Web Sales Summary'!BC277</f>
        <v>0</v>
      </c>
      <c r="BD277" s="91">
        <f>'Adroit Sales Summary'!BC277+'Asst Agencies'!BC277+'Asst Agencies'!BK277+'Asst Agencies'!BS277+'Asst Agencies'!CA277+'Asst Agencies'!CI277+'Asst Agencies'!CQ277+'STM Web Sales Summary'!BD277</f>
        <v>0</v>
      </c>
      <c r="BE277" s="91">
        <f>'Adroit Sales Summary'!BD277+'Asst Agencies'!BD277+'Asst Agencies'!BL277+'Asst Agencies'!BT277+'Asst Agencies'!CB277+'Asst Agencies'!CJ277+'Asst Agencies'!CR277+'STM Web Sales Summary'!BE277</f>
        <v>0</v>
      </c>
      <c r="BF277" s="91">
        <f>'Adroit Sales Summary'!BE277+'Asst Agencies'!BE277+'Asst Agencies'!BM277+'Asst Agencies'!BU277+'Asst Agencies'!CC277+'Asst Agencies'!CK277+'Asst Agencies'!CS277+'STM Web Sales Summary'!BF277</f>
        <v>0</v>
      </c>
      <c r="BG277" s="60">
        <f>'Adroit Sales Summary'!BF277+'Asst Agencies'!BF277+'Asst Agencies'!BN277+'Asst Agencies'!BV277+'Asst Agencies'!CD277+'Asst Agencies'!CL277+'Asst Agencies'!CT277+'STM Web Sales Summary'!BG277</f>
        <v>0</v>
      </c>
      <c r="BH277" s="29">
        <f>'Adroit Sales Summary'!BG277+'Asst Agencies'!BG277+'Asst Agencies'!BO277+'Asst Agencies'!BW277+'Asst Agencies'!CE277+'Asst Agencies'!CM277+'Asst Agencies'!CU277+'STM Web Sales Summary'!BH277</f>
        <v>0</v>
      </c>
      <c r="BI277" s="29">
        <f>'Adroit Sales Summary'!BH277+'Asst Agencies'!BH277+'Asst Agencies'!BP277+'Asst Agencies'!BX277+'Asst Agencies'!CF277+'Asst Agencies'!CN277+'Asst Agencies'!CV277+'STM Web Sales Summary'!BI277</f>
        <v>0</v>
      </c>
      <c r="BJ277" s="57">
        <f>'Adroit Sales Summary'!BI277+'Asst Agencies'!BI277+'Asst Agencies'!BQ277+'Asst Agencies'!BY277+'Asst Agencies'!CG277+'Asst Agencies'!CO277+'Asst Agencies'!CW277+'STM Web Sales Summary'!BJ277</f>
        <v>0</v>
      </c>
      <c r="BK277" s="14">
        <f t="shared" si="11"/>
        <v>0</v>
      </c>
      <c r="BL277" s="91">
        <f>'Adroit Sales Summary'!BK277</f>
        <v>0</v>
      </c>
      <c r="BM277" s="91">
        <f t="shared" si="12"/>
        <v>0</v>
      </c>
    </row>
    <row r="278" spans="1:65" x14ac:dyDescent="0.45">
      <c r="A278" s="2">
        <v>42967</v>
      </c>
      <c r="B278" s="91">
        <f>'Adroit Sales Summary'!B278+'Asst Agencies'!B278+'STM Web Sales Summary'!B278</f>
        <v>0</v>
      </c>
      <c r="C278" s="91">
        <f>'Adroit Sales Summary'!C278+'Asst Agencies'!C278+'STM Web Sales Summary'!C278</f>
        <v>0</v>
      </c>
      <c r="D278" s="91">
        <f>'Adroit Sales Summary'!D278+'Asst Agencies'!D278+'STM Web Sales Summary'!D278</f>
        <v>0</v>
      </c>
      <c r="E278" s="91">
        <f>'Adroit Sales Summary'!E278+'Asst Agencies'!E278+'STM Web Sales Summary'!E278</f>
        <v>0</v>
      </c>
      <c r="F278" s="91">
        <f>'Adroit Sales Summary'!F278+'Asst Agencies'!F278+'STM Web Sales Summary'!F278</f>
        <v>0</v>
      </c>
      <c r="G278" s="91">
        <f>'Adroit Sales Summary'!G278+'Asst Agencies'!G278+'STM Web Sales Summary'!G278</f>
        <v>0</v>
      </c>
      <c r="H278" s="91">
        <f>'Adroit Sales Summary'!H278+'Asst Agencies'!H278+'STM Web Sales Summary'!H278</f>
        <v>0</v>
      </c>
      <c r="I278" s="91">
        <f>'Adroit Sales Summary'!I278+'Asst Agencies'!I278+'STM Web Sales Summary'!I278</f>
        <v>0</v>
      </c>
      <c r="J278" s="91">
        <f>'Adroit Sales Summary'!J278+'Asst Agencies'!J278+'STM Web Sales Summary'!J278</f>
        <v>0</v>
      </c>
      <c r="K278" s="91">
        <f>'Adroit Sales Summary'!K278+'Asst Agencies'!K278+'STM Web Sales Summary'!K278</f>
        <v>0</v>
      </c>
      <c r="L278" s="91">
        <f>'Adroit Sales Summary'!L278+'Asst Agencies'!L278+'STM Web Sales Summary'!L278</f>
        <v>0</v>
      </c>
      <c r="M278" s="91">
        <f>'Adroit Sales Summary'!M278+'Asst Agencies'!M278+'STM Web Sales Summary'!M278</f>
        <v>0</v>
      </c>
      <c r="N278" s="91">
        <f>'Adroit Sales Summary'!N278+'Asst Agencies'!N278+'STM Web Sales Summary'!N278</f>
        <v>0</v>
      </c>
      <c r="O278" s="91">
        <f>'Adroit Sales Summary'!O278+'Asst Agencies'!O278+'STM Web Sales Summary'!O278</f>
        <v>0</v>
      </c>
      <c r="P278" s="91">
        <f>'Adroit Sales Summary'!P278+'Asst Agencies'!P278+'STM Web Sales Summary'!P278</f>
        <v>0</v>
      </c>
      <c r="Q278" s="91">
        <f>'Adroit Sales Summary'!Q278+'Asst Agencies'!Q278+'STM Web Sales Summary'!Q278</f>
        <v>0</v>
      </c>
      <c r="R278" s="91">
        <f>'Adroit Sales Summary'!R278+'Asst Agencies'!R278+'STM Web Sales Summary'!R278</f>
        <v>0</v>
      </c>
      <c r="S278" s="91">
        <f>'Adroit Sales Summary'!S278+'Asst Agencies'!S278+'STM Web Sales Summary'!S278</f>
        <v>0</v>
      </c>
      <c r="T278" s="91">
        <f>'Adroit Sales Summary'!T278+'Asst Agencies'!T278+'STM Web Sales Summary'!T278</f>
        <v>0</v>
      </c>
      <c r="U278" s="91">
        <f>'Adroit Sales Summary'!U278+'Asst Agencies'!U278+'STM Web Sales Summary'!U278</f>
        <v>0</v>
      </c>
      <c r="V278" s="91">
        <f>'Adroit Sales Summary'!V278+'Asst Agencies'!V278+'STM Web Sales Summary'!V278</f>
        <v>0</v>
      </c>
      <c r="W278" s="91">
        <f>'Adroit Sales Summary'!W278+'Asst Agencies'!W278+'STM Web Sales Summary'!W278</f>
        <v>0</v>
      </c>
      <c r="X278" s="91">
        <f>'Adroit Sales Summary'!X278+'Asst Agencies'!X278+'STM Web Sales Summary'!X278</f>
        <v>0</v>
      </c>
      <c r="Y278" s="91">
        <f>'Adroit Sales Summary'!Y278+'Asst Agencies'!Y278+'STM Web Sales Summary'!Y278</f>
        <v>0</v>
      </c>
      <c r="Z278" s="91">
        <f>'Adroit Sales Summary'!Z278+'Asst Agencies'!Z278+'STM Web Sales Summary'!Z278</f>
        <v>0</v>
      </c>
      <c r="AA278" s="91">
        <f>'Adroit Sales Summary'!AA278+'Asst Agencies'!AA278+'STM Web Sales Summary'!AA278</f>
        <v>0</v>
      </c>
      <c r="AB278" s="91">
        <f>'Adroit Sales Summary'!AB278+'Asst Agencies'!AB278+'STM Web Sales Summary'!AB278</f>
        <v>0</v>
      </c>
      <c r="AC278" s="91">
        <f>'Adroit Sales Summary'!AC278+'Asst Agencies'!AC278+'STM Web Sales Summary'!AC278</f>
        <v>0</v>
      </c>
      <c r="AD278" s="91">
        <f>'Adroit Sales Summary'!AD278+'Asst Agencies'!AD278+'STM Web Sales Summary'!AD278</f>
        <v>0</v>
      </c>
      <c r="AE278" s="91">
        <f>'Adroit Sales Summary'!AE278+'Asst Agencies'!AE278+'STM Web Sales Summary'!AE278</f>
        <v>0</v>
      </c>
      <c r="AF278" s="91">
        <f>'Adroit Sales Summary'!AF278+'Asst Agencies'!AF278+'STM Web Sales Summary'!AF278</f>
        <v>0</v>
      </c>
      <c r="AG278" s="91">
        <f>'Adroit Sales Summary'!AG278+'Asst Agencies'!AG278+'STM Web Sales Summary'!AG278</f>
        <v>0</v>
      </c>
      <c r="AH278" s="91">
        <f>'Adroit Sales Summary'!AH278+'Asst Agencies'!AH278+'STM Web Sales Summary'!AH278</f>
        <v>0</v>
      </c>
      <c r="AI278" s="91">
        <f>'Adroit Sales Summary'!AI278+'Asst Agencies'!AI278+'STM Web Sales Summary'!AI278</f>
        <v>0</v>
      </c>
      <c r="AJ278" s="91">
        <f>'Adroit Sales Summary'!AJ278+'Asst Agencies'!AJ278+'STM Web Sales Summary'!AJ278</f>
        <v>0</v>
      </c>
      <c r="AK278" s="91">
        <f>'Adroit Sales Summary'!AK278+'Asst Agencies'!AK278+'STM Web Sales Summary'!AK278</f>
        <v>0</v>
      </c>
      <c r="AL278" s="91">
        <f>'Adroit Sales Summary'!AL278+'Asst Agencies'!AL278+'STM Web Sales Summary'!AL278</f>
        <v>0</v>
      </c>
      <c r="AM278" s="91">
        <f>'Adroit Sales Summary'!AM278+'Asst Agencies'!AM278+'STM Web Sales Summary'!AM278</f>
        <v>0</v>
      </c>
      <c r="AN278" s="91">
        <f>'Adroit Sales Summary'!AN278+'Asst Agencies'!AN278+'STM Web Sales Summary'!AN278</f>
        <v>0</v>
      </c>
      <c r="AO278" s="91">
        <f>'Adroit Sales Summary'!AO278+'Asst Agencies'!AO278+'STM Web Sales Summary'!AO278</f>
        <v>0</v>
      </c>
      <c r="AP278" s="91">
        <f>'Adroit Sales Summary'!AP278+'Asst Agencies'!AP278+'STM Web Sales Summary'!AP278</f>
        <v>0</v>
      </c>
      <c r="AQ278" s="91">
        <f>'Adroit Sales Summary'!AQ278+'Asst Agencies'!AQ278+'STM Web Sales Summary'!AQ278</f>
        <v>0</v>
      </c>
      <c r="AR278" s="91">
        <f>'Adroit Sales Summary'!AR278+'Asst Agencies'!AR278+'STM Web Sales Summary'!AR278</f>
        <v>0</v>
      </c>
      <c r="AS278" s="91">
        <f>'Adroit Sales Summary'!AS278+'Asst Agencies'!AS278+'STM Web Sales Summary'!AS278</f>
        <v>0</v>
      </c>
      <c r="AT278" s="91">
        <f>'Adroit Sales Summary'!AT278+'Asst Agencies'!AT278+'STM Web Sales Summary'!AT278</f>
        <v>0</v>
      </c>
      <c r="AU278" s="91">
        <f>'Adroit Sales Summary'!AU278+'Asst Agencies'!AU278+'STM Web Sales Summary'!AU278</f>
        <v>0</v>
      </c>
      <c r="AV278" s="91">
        <f>'Adroit Sales Summary'!AV278+'Asst Agencies'!AV278+'STM Web Sales Summary'!AV278</f>
        <v>0</v>
      </c>
      <c r="AW278" s="91">
        <f>'Adroit Sales Summary'!AW278+'Asst Agencies'!AW278+'STM Web Sales Summary'!AW278</f>
        <v>0</v>
      </c>
      <c r="AX278" s="91">
        <f>'Adroit Sales Summary'!AX278+'Asst Agencies'!AX278+'STM Web Sales Summary'!AX278</f>
        <v>0</v>
      </c>
      <c r="AY278" s="91">
        <f>'Adroit Sales Summary'!AY278+'Asst Agencies'!AY278+'STM Web Sales Summary'!AY278</f>
        <v>0</v>
      </c>
      <c r="AZ278" s="91">
        <f>'Adroit Sales Summary'!AZ278+'Asst Agencies'!AZ278+'STM Web Sales Summary'!AZ278</f>
        <v>0</v>
      </c>
      <c r="BA278" s="14">
        <f>'Adroit Sales Summary'!BA278+'Asst Agencies'!BA278+'STM Web Sales Summary'!BA278</f>
        <v>0</v>
      </c>
      <c r="BC278" s="91">
        <f>'Adroit Sales Summary'!BB278+'Asst Agencies'!BB278+'Asst Agencies'!BJ278+'Asst Agencies'!BR278+'Asst Agencies'!BZ278+'Asst Agencies'!CH278+'Asst Agencies'!CP278+'STM Web Sales Summary'!BC278</f>
        <v>0</v>
      </c>
      <c r="BD278" s="91">
        <f>'Adroit Sales Summary'!BC278+'Asst Agencies'!BC278+'Asst Agencies'!BK278+'Asst Agencies'!BS278+'Asst Agencies'!CA278+'Asst Agencies'!CI278+'Asst Agencies'!CQ278+'STM Web Sales Summary'!BD278</f>
        <v>0</v>
      </c>
      <c r="BE278" s="91">
        <f>'Adroit Sales Summary'!BD278+'Asst Agencies'!BD278+'Asst Agencies'!BL278+'Asst Agencies'!BT278+'Asst Agencies'!CB278+'Asst Agencies'!CJ278+'Asst Agencies'!CR278+'STM Web Sales Summary'!BE278</f>
        <v>0</v>
      </c>
      <c r="BF278" s="91">
        <f>'Adroit Sales Summary'!BE278+'Asst Agencies'!BE278+'Asst Agencies'!BM278+'Asst Agencies'!BU278+'Asst Agencies'!CC278+'Asst Agencies'!CK278+'Asst Agencies'!CS278+'STM Web Sales Summary'!BF278</f>
        <v>0</v>
      </c>
      <c r="BG278" s="60">
        <f>'Adroit Sales Summary'!BF278+'Asst Agencies'!BF278+'Asst Agencies'!BN278+'Asst Agencies'!BV278+'Asst Agencies'!CD278+'Asst Agencies'!CL278+'Asst Agencies'!CT278+'STM Web Sales Summary'!BG278</f>
        <v>0</v>
      </c>
      <c r="BH278" s="29">
        <f>'Adroit Sales Summary'!BG278+'Asst Agencies'!BG278+'Asst Agencies'!BO278+'Asst Agencies'!BW278+'Asst Agencies'!CE278+'Asst Agencies'!CM278+'Asst Agencies'!CU278+'STM Web Sales Summary'!BH278</f>
        <v>0</v>
      </c>
      <c r="BI278" s="29">
        <f>'Adroit Sales Summary'!BH278+'Asst Agencies'!BH278+'Asst Agencies'!BP278+'Asst Agencies'!BX278+'Asst Agencies'!CF278+'Asst Agencies'!CN278+'Asst Agencies'!CV278+'STM Web Sales Summary'!BI278</f>
        <v>0</v>
      </c>
      <c r="BJ278" s="57">
        <f>'Adroit Sales Summary'!BI278+'Asst Agencies'!BI278+'Asst Agencies'!BQ278+'Asst Agencies'!BY278+'Asst Agencies'!CG278+'Asst Agencies'!CO278+'Asst Agencies'!CW278+'STM Web Sales Summary'!BJ278</f>
        <v>0</v>
      </c>
      <c r="BK278" s="14">
        <f t="shared" si="11"/>
        <v>0</v>
      </c>
      <c r="BL278" s="91">
        <f>'Adroit Sales Summary'!BK278</f>
        <v>0</v>
      </c>
      <c r="BM278" s="91">
        <f t="shared" si="12"/>
        <v>0</v>
      </c>
    </row>
    <row r="279" spans="1:65" x14ac:dyDescent="0.45">
      <c r="A279" s="2">
        <v>42968</v>
      </c>
      <c r="B279" s="91">
        <f>'Adroit Sales Summary'!B279+'Asst Agencies'!B279+'STM Web Sales Summary'!B279</f>
        <v>0</v>
      </c>
      <c r="C279" s="91">
        <f>'Adroit Sales Summary'!C279+'Asst Agencies'!C279+'STM Web Sales Summary'!C279</f>
        <v>0</v>
      </c>
      <c r="D279" s="91">
        <f>'Adroit Sales Summary'!D279+'Asst Agencies'!D279+'STM Web Sales Summary'!D279</f>
        <v>0</v>
      </c>
      <c r="E279" s="91">
        <f>'Adroit Sales Summary'!E279+'Asst Agencies'!E279+'STM Web Sales Summary'!E279</f>
        <v>0</v>
      </c>
      <c r="F279" s="91">
        <f>'Adroit Sales Summary'!F279+'Asst Agencies'!F279+'STM Web Sales Summary'!F279</f>
        <v>0</v>
      </c>
      <c r="G279" s="91">
        <f>'Adroit Sales Summary'!G279+'Asst Agencies'!G279+'STM Web Sales Summary'!G279</f>
        <v>0</v>
      </c>
      <c r="H279" s="91">
        <f>'Adroit Sales Summary'!H279+'Asst Agencies'!H279+'STM Web Sales Summary'!H279</f>
        <v>0</v>
      </c>
      <c r="I279" s="91">
        <f>'Adroit Sales Summary'!I279+'Asst Agencies'!I279+'STM Web Sales Summary'!I279</f>
        <v>0</v>
      </c>
      <c r="J279" s="91">
        <f>'Adroit Sales Summary'!J279+'Asst Agencies'!J279+'STM Web Sales Summary'!J279</f>
        <v>0</v>
      </c>
      <c r="K279" s="91">
        <f>'Adroit Sales Summary'!K279+'Asst Agencies'!K279+'STM Web Sales Summary'!K279</f>
        <v>0</v>
      </c>
      <c r="L279" s="91">
        <f>'Adroit Sales Summary'!L279+'Asst Agencies'!L279+'STM Web Sales Summary'!L279</f>
        <v>0</v>
      </c>
      <c r="M279" s="91">
        <f>'Adroit Sales Summary'!M279+'Asst Agencies'!M279+'STM Web Sales Summary'!M279</f>
        <v>0</v>
      </c>
      <c r="N279" s="91">
        <f>'Adroit Sales Summary'!N279+'Asst Agencies'!N279+'STM Web Sales Summary'!N279</f>
        <v>0</v>
      </c>
      <c r="O279" s="91">
        <f>'Adroit Sales Summary'!O279+'Asst Agencies'!O279+'STM Web Sales Summary'!O279</f>
        <v>0</v>
      </c>
      <c r="P279" s="91">
        <f>'Adroit Sales Summary'!P279+'Asst Agencies'!P279+'STM Web Sales Summary'!P279</f>
        <v>0</v>
      </c>
      <c r="Q279" s="91">
        <f>'Adroit Sales Summary'!Q279+'Asst Agencies'!Q279+'STM Web Sales Summary'!Q279</f>
        <v>0</v>
      </c>
      <c r="R279" s="91">
        <f>'Adroit Sales Summary'!R279+'Asst Agencies'!R279+'STM Web Sales Summary'!R279</f>
        <v>0</v>
      </c>
      <c r="S279" s="91">
        <f>'Adroit Sales Summary'!S279+'Asst Agencies'!S279+'STM Web Sales Summary'!S279</f>
        <v>0</v>
      </c>
      <c r="T279" s="91">
        <f>'Adroit Sales Summary'!T279+'Asst Agencies'!T279+'STM Web Sales Summary'!T279</f>
        <v>0</v>
      </c>
      <c r="U279" s="91">
        <f>'Adroit Sales Summary'!U279+'Asst Agencies'!U279+'STM Web Sales Summary'!U279</f>
        <v>0</v>
      </c>
      <c r="V279" s="91">
        <f>'Adroit Sales Summary'!V279+'Asst Agencies'!V279+'STM Web Sales Summary'!V279</f>
        <v>0</v>
      </c>
      <c r="W279" s="91">
        <f>'Adroit Sales Summary'!W279+'Asst Agencies'!W279+'STM Web Sales Summary'!W279</f>
        <v>0</v>
      </c>
      <c r="X279" s="91">
        <f>'Adroit Sales Summary'!X279+'Asst Agencies'!X279+'STM Web Sales Summary'!X279</f>
        <v>0</v>
      </c>
      <c r="Y279" s="91">
        <f>'Adroit Sales Summary'!Y279+'Asst Agencies'!Y279+'STM Web Sales Summary'!Y279</f>
        <v>0</v>
      </c>
      <c r="Z279" s="91">
        <f>'Adroit Sales Summary'!Z279+'Asst Agencies'!Z279+'STM Web Sales Summary'!Z279</f>
        <v>0</v>
      </c>
      <c r="AA279" s="91">
        <f>'Adroit Sales Summary'!AA279+'Asst Agencies'!AA279+'STM Web Sales Summary'!AA279</f>
        <v>0</v>
      </c>
      <c r="AB279" s="91">
        <f>'Adroit Sales Summary'!AB279+'Asst Agencies'!AB279+'STM Web Sales Summary'!AB279</f>
        <v>0</v>
      </c>
      <c r="AC279" s="91">
        <f>'Adroit Sales Summary'!AC279+'Asst Agencies'!AC279+'STM Web Sales Summary'!AC279</f>
        <v>0</v>
      </c>
      <c r="AD279" s="91">
        <f>'Adroit Sales Summary'!AD279+'Asst Agencies'!AD279+'STM Web Sales Summary'!AD279</f>
        <v>0</v>
      </c>
      <c r="AE279" s="91">
        <f>'Adroit Sales Summary'!AE279+'Asst Agencies'!AE279+'STM Web Sales Summary'!AE279</f>
        <v>0</v>
      </c>
      <c r="AF279" s="91">
        <f>'Adroit Sales Summary'!AF279+'Asst Agencies'!AF279+'STM Web Sales Summary'!AF279</f>
        <v>0</v>
      </c>
      <c r="AG279" s="91">
        <f>'Adroit Sales Summary'!AG279+'Asst Agencies'!AG279+'STM Web Sales Summary'!AG279</f>
        <v>0</v>
      </c>
      <c r="AH279" s="91">
        <f>'Adroit Sales Summary'!AH279+'Asst Agencies'!AH279+'STM Web Sales Summary'!AH279</f>
        <v>0</v>
      </c>
      <c r="AI279" s="91">
        <f>'Adroit Sales Summary'!AI279+'Asst Agencies'!AI279+'STM Web Sales Summary'!AI279</f>
        <v>0</v>
      </c>
      <c r="AJ279" s="91">
        <f>'Adroit Sales Summary'!AJ279+'Asst Agencies'!AJ279+'STM Web Sales Summary'!AJ279</f>
        <v>0</v>
      </c>
      <c r="AK279" s="91">
        <f>'Adroit Sales Summary'!AK279+'Asst Agencies'!AK279+'STM Web Sales Summary'!AK279</f>
        <v>0</v>
      </c>
      <c r="AL279" s="91">
        <f>'Adroit Sales Summary'!AL279+'Asst Agencies'!AL279+'STM Web Sales Summary'!AL279</f>
        <v>0</v>
      </c>
      <c r="AM279" s="91">
        <f>'Adroit Sales Summary'!AM279+'Asst Agencies'!AM279+'STM Web Sales Summary'!AM279</f>
        <v>0</v>
      </c>
      <c r="AN279" s="91">
        <f>'Adroit Sales Summary'!AN279+'Asst Agencies'!AN279+'STM Web Sales Summary'!AN279</f>
        <v>0</v>
      </c>
      <c r="AO279" s="91">
        <f>'Adroit Sales Summary'!AO279+'Asst Agencies'!AO279+'STM Web Sales Summary'!AO279</f>
        <v>0</v>
      </c>
      <c r="AP279" s="91">
        <f>'Adroit Sales Summary'!AP279+'Asst Agencies'!AP279+'STM Web Sales Summary'!AP279</f>
        <v>0</v>
      </c>
      <c r="AQ279" s="91">
        <f>'Adroit Sales Summary'!AQ279+'Asst Agencies'!AQ279+'STM Web Sales Summary'!AQ279</f>
        <v>0</v>
      </c>
      <c r="AR279" s="91">
        <f>'Adroit Sales Summary'!AR279+'Asst Agencies'!AR279+'STM Web Sales Summary'!AR279</f>
        <v>0</v>
      </c>
      <c r="AS279" s="91">
        <f>'Adroit Sales Summary'!AS279+'Asst Agencies'!AS279+'STM Web Sales Summary'!AS279</f>
        <v>0</v>
      </c>
      <c r="AT279" s="91">
        <f>'Adroit Sales Summary'!AT279+'Asst Agencies'!AT279+'STM Web Sales Summary'!AT279</f>
        <v>0</v>
      </c>
      <c r="AU279" s="91">
        <f>'Adroit Sales Summary'!AU279+'Asst Agencies'!AU279+'STM Web Sales Summary'!AU279</f>
        <v>0</v>
      </c>
      <c r="AV279" s="91">
        <f>'Adroit Sales Summary'!AV279+'Asst Agencies'!AV279+'STM Web Sales Summary'!AV279</f>
        <v>0</v>
      </c>
      <c r="AW279" s="91">
        <f>'Adroit Sales Summary'!AW279+'Asst Agencies'!AW279+'STM Web Sales Summary'!AW279</f>
        <v>0</v>
      </c>
      <c r="AX279" s="91">
        <f>'Adroit Sales Summary'!AX279+'Asst Agencies'!AX279+'STM Web Sales Summary'!AX279</f>
        <v>0</v>
      </c>
      <c r="AY279" s="91">
        <f>'Adroit Sales Summary'!AY279+'Asst Agencies'!AY279+'STM Web Sales Summary'!AY279</f>
        <v>0</v>
      </c>
      <c r="AZ279" s="91">
        <f>'Adroit Sales Summary'!AZ279+'Asst Agencies'!AZ279+'STM Web Sales Summary'!AZ279</f>
        <v>0</v>
      </c>
      <c r="BA279" s="14">
        <f>'Adroit Sales Summary'!BA279+'Asst Agencies'!BA279+'STM Web Sales Summary'!BA279</f>
        <v>0</v>
      </c>
      <c r="BC279" s="91">
        <f>'Adroit Sales Summary'!BB279+'Asst Agencies'!BB279+'Asst Agencies'!BJ279+'Asst Agencies'!BR279+'Asst Agencies'!BZ279+'Asst Agencies'!CH279+'Asst Agencies'!CP279+'STM Web Sales Summary'!BC279</f>
        <v>0</v>
      </c>
      <c r="BD279" s="91">
        <f>'Adroit Sales Summary'!BC279+'Asst Agencies'!BC279+'Asst Agencies'!BK279+'Asst Agencies'!BS279+'Asst Agencies'!CA279+'Asst Agencies'!CI279+'Asst Agencies'!CQ279+'STM Web Sales Summary'!BD279</f>
        <v>0</v>
      </c>
      <c r="BE279" s="91">
        <f>'Adroit Sales Summary'!BD279+'Asst Agencies'!BD279+'Asst Agencies'!BL279+'Asst Agencies'!BT279+'Asst Agencies'!CB279+'Asst Agencies'!CJ279+'Asst Agencies'!CR279+'STM Web Sales Summary'!BE279</f>
        <v>0</v>
      </c>
      <c r="BF279" s="91">
        <f>'Adroit Sales Summary'!BE279+'Asst Agencies'!BE279+'Asst Agencies'!BM279+'Asst Agencies'!BU279+'Asst Agencies'!CC279+'Asst Agencies'!CK279+'Asst Agencies'!CS279+'STM Web Sales Summary'!BF279</f>
        <v>0</v>
      </c>
      <c r="BG279" s="60">
        <f>'Adroit Sales Summary'!BF279+'Asst Agencies'!BF279+'Asst Agencies'!BN279+'Asst Agencies'!BV279+'Asst Agencies'!CD279+'Asst Agencies'!CL279+'Asst Agencies'!CT279+'STM Web Sales Summary'!BG279</f>
        <v>0</v>
      </c>
      <c r="BH279" s="29">
        <f>'Adroit Sales Summary'!BG279+'Asst Agencies'!BG279+'Asst Agencies'!BO279+'Asst Agencies'!BW279+'Asst Agencies'!CE279+'Asst Agencies'!CM279+'Asst Agencies'!CU279+'STM Web Sales Summary'!BH279</f>
        <v>0</v>
      </c>
      <c r="BI279" s="29">
        <f>'Adroit Sales Summary'!BH279+'Asst Agencies'!BH279+'Asst Agencies'!BP279+'Asst Agencies'!BX279+'Asst Agencies'!CF279+'Asst Agencies'!CN279+'Asst Agencies'!CV279+'STM Web Sales Summary'!BI279</f>
        <v>0</v>
      </c>
      <c r="BJ279" s="57">
        <f>'Adroit Sales Summary'!BI279+'Asst Agencies'!BI279+'Asst Agencies'!BQ279+'Asst Agencies'!BY279+'Asst Agencies'!CG279+'Asst Agencies'!CO279+'Asst Agencies'!CW279+'STM Web Sales Summary'!BJ279</f>
        <v>0</v>
      </c>
      <c r="BK279" s="14">
        <f t="shared" si="11"/>
        <v>0</v>
      </c>
      <c r="BL279" s="91">
        <f>'Adroit Sales Summary'!BK279</f>
        <v>0</v>
      </c>
      <c r="BM279" s="91">
        <f t="shared" si="12"/>
        <v>0</v>
      </c>
    </row>
    <row r="280" spans="1:65" x14ac:dyDescent="0.45">
      <c r="A280" s="2">
        <v>42969</v>
      </c>
      <c r="B280" s="91">
        <f>'Adroit Sales Summary'!B280+'Asst Agencies'!B280+'STM Web Sales Summary'!B280</f>
        <v>0</v>
      </c>
      <c r="C280" s="91">
        <f>'Adroit Sales Summary'!C280+'Asst Agencies'!C280+'STM Web Sales Summary'!C280</f>
        <v>0</v>
      </c>
      <c r="D280" s="91">
        <f>'Adroit Sales Summary'!D280+'Asst Agencies'!D280+'STM Web Sales Summary'!D280</f>
        <v>0</v>
      </c>
      <c r="E280" s="91">
        <f>'Adroit Sales Summary'!E280+'Asst Agencies'!E280+'STM Web Sales Summary'!E280</f>
        <v>0</v>
      </c>
      <c r="F280" s="91">
        <f>'Adroit Sales Summary'!F280+'Asst Agencies'!F280+'STM Web Sales Summary'!F280</f>
        <v>0</v>
      </c>
      <c r="G280" s="91">
        <f>'Adroit Sales Summary'!G280+'Asst Agencies'!G280+'STM Web Sales Summary'!G280</f>
        <v>0</v>
      </c>
      <c r="H280" s="91">
        <f>'Adroit Sales Summary'!H280+'Asst Agencies'!H280+'STM Web Sales Summary'!H280</f>
        <v>0</v>
      </c>
      <c r="I280" s="91">
        <f>'Adroit Sales Summary'!I280+'Asst Agencies'!I280+'STM Web Sales Summary'!I280</f>
        <v>0</v>
      </c>
      <c r="J280" s="91">
        <f>'Adroit Sales Summary'!J280+'Asst Agencies'!J280+'STM Web Sales Summary'!J280</f>
        <v>0</v>
      </c>
      <c r="K280" s="91">
        <f>'Adroit Sales Summary'!K280+'Asst Agencies'!K280+'STM Web Sales Summary'!K280</f>
        <v>0</v>
      </c>
      <c r="L280" s="91">
        <f>'Adroit Sales Summary'!L280+'Asst Agencies'!L280+'STM Web Sales Summary'!L280</f>
        <v>0</v>
      </c>
      <c r="M280" s="91">
        <f>'Adroit Sales Summary'!M280+'Asst Agencies'!M280+'STM Web Sales Summary'!M280</f>
        <v>0</v>
      </c>
      <c r="N280" s="91">
        <f>'Adroit Sales Summary'!N280+'Asst Agencies'!N280+'STM Web Sales Summary'!N280</f>
        <v>0</v>
      </c>
      <c r="O280" s="91">
        <f>'Adroit Sales Summary'!O280+'Asst Agencies'!O280+'STM Web Sales Summary'!O280</f>
        <v>0</v>
      </c>
      <c r="P280" s="91">
        <f>'Adroit Sales Summary'!P280+'Asst Agencies'!P280+'STM Web Sales Summary'!P280</f>
        <v>0</v>
      </c>
      <c r="Q280" s="91">
        <f>'Adroit Sales Summary'!Q280+'Asst Agencies'!Q280+'STM Web Sales Summary'!Q280</f>
        <v>0</v>
      </c>
      <c r="R280" s="91">
        <f>'Adroit Sales Summary'!R280+'Asst Agencies'!R280+'STM Web Sales Summary'!R280</f>
        <v>0</v>
      </c>
      <c r="S280" s="91">
        <f>'Adroit Sales Summary'!S280+'Asst Agencies'!S280+'STM Web Sales Summary'!S280</f>
        <v>0</v>
      </c>
      <c r="T280" s="91">
        <f>'Adroit Sales Summary'!T280+'Asst Agencies'!T280+'STM Web Sales Summary'!T280</f>
        <v>0</v>
      </c>
      <c r="U280" s="91">
        <f>'Adroit Sales Summary'!U280+'Asst Agencies'!U280+'STM Web Sales Summary'!U280</f>
        <v>0</v>
      </c>
      <c r="V280" s="91">
        <f>'Adroit Sales Summary'!V280+'Asst Agencies'!V280+'STM Web Sales Summary'!V280</f>
        <v>0</v>
      </c>
      <c r="W280" s="91">
        <f>'Adroit Sales Summary'!W280+'Asst Agencies'!W280+'STM Web Sales Summary'!W280</f>
        <v>0</v>
      </c>
      <c r="X280" s="91">
        <f>'Adroit Sales Summary'!X280+'Asst Agencies'!X280+'STM Web Sales Summary'!X280</f>
        <v>0</v>
      </c>
      <c r="Y280" s="91">
        <f>'Adroit Sales Summary'!Y280+'Asst Agencies'!Y280+'STM Web Sales Summary'!Y280</f>
        <v>0</v>
      </c>
      <c r="Z280" s="91">
        <f>'Adroit Sales Summary'!Z280+'Asst Agencies'!Z280+'STM Web Sales Summary'!Z280</f>
        <v>0</v>
      </c>
      <c r="AA280" s="91">
        <f>'Adroit Sales Summary'!AA280+'Asst Agencies'!AA280+'STM Web Sales Summary'!AA280</f>
        <v>0</v>
      </c>
      <c r="AB280" s="91">
        <f>'Adroit Sales Summary'!AB280+'Asst Agencies'!AB280+'STM Web Sales Summary'!AB280</f>
        <v>0</v>
      </c>
      <c r="AC280" s="91">
        <f>'Adroit Sales Summary'!AC280+'Asst Agencies'!AC280+'STM Web Sales Summary'!AC280</f>
        <v>0</v>
      </c>
      <c r="AD280" s="91">
        <f>'Adroit Sales Summary'!AD280+'Asst Agencies'!AD280+'STM Web Sales Summary'!AD280</f>
        <v>0</v>
      </c>
      <c r="AE280" s="91">
        <f>'Adroit Sales Summary'!AE280+'Asst Agencies'!AE280+'STM Web Sales Summary'!AE280</f>
        <v>0</v>
      </c>
      <c r="AF280" s="91">
        <f>'Adroit Sales Summary'!AF280+'Asst Agencies'!AF280+'STM Web Sales Summary'!AF280</f>
        <v>0</v>
      </c>
      <c r="AG280" s="91">
        <f>'Adroit Sales Summary'!AG280+'Asst Agencies'!AG280+'STM Web Sales Summary'!AG280</f>
        <v>0</v>
      </c>
      <c r="AH280" s="91">
        <f>'Adroit Sales Summary'!AH280+'Asst Agencies'!AH280+'STM Web Sales Summary'!AH280</f>
        <v>0</v>
      </c>
      <c r="AI280" s="91">
        <f>'Adroit Sales Summary'!AI280+'Asst Agencies'!AI280+'STM Web Sales Summary'!AI280</f>
        <v>0</v>
      </c>
      <c r="AJ280" s="91">
        <f>'Adroit Sales Summary'!AJ280+'Asst Agencies'!AJ280+'STM Web Sales Summary'!AJ280</f>
        <v>0</v>
      </c>
      <c r="AK280" s="91">
        <f>'Adroit Sales Summary'!AK280+'Asst Agencies'!AK280+'STM Web Sales Summary'!AK280</f>
        <v>0</v>
      </c>
      <c r="AL280" s="91">
        <f>'Adroit Sales Summary'!AL280+'Asst Agencies'!AL280+'STM Web Sales Summary'!AL280</f>
        <v>0</v>
      </c>
      <c r="AM280" s="91">
        <f>'Adroit Sales Summary'!AM280+'Asst Agencies'!AM280+'STM Web Sales Summary'!AM280</f>
        <v>0</v>
      </c>
      <c r="AN280" s="91">
        <f>'Adroit Sales Summary'!AN280+'Asst Agencies'!AN280+'STM Web Sales Summary'!AN280</f>
        <v>0</v>
      </c>
      <c r="AO280" s="91">
        <f>'Adroit Sales Summary'!AO280+'Asst Agencies'!AO280+'STM Web Sales Summary'!AO280</f>
        <v>0</v>
      </c>
      <c r="AP280" s="91">
        <f>'Adroit Sales Summary'!AP280+'Asst Agencies'!AP280+'STM Web Sales Summary'!AP280</f>
        <v>0</v>
      </c>
      <c r="AQ280" s="91">
        <f>'Adroit Sales Summary'!AQ280+'Asst Agencies'!AQ280+'STM Web Sales Summary'!AQ280</f>
        <v>0</v>
      </c>
      <c r="AR280" s="91">
        <f>'Adroit Sales Summary'!AR280+'Asst Agencies'!AR280+'STM Web Sales Summary'!AR280</f>
        <v>0</v>
      </c>
      <c r="AS280" s="91">
        <f>'Adroit Sales Summary'!AS280+'Asst Agencies'!AS280+'STM Web Sales Summary'!AS280</f>
        <v>0</v>
      </c>
      <c r="AT280" s="91">
        <f>'Adroit Sales Summary'!AT280+'Asst Agencies'!AT280+'STM Web Sales Summary'!AT280</f>
        <v>0</v>
      </c>
      <c r="AU280" s="91">
        <f>'Adroit Sales Summary'!AU280+'Asst Agencies'!AU280+'STM Web Sales Summary'!AU280</f>
        <v>0</v>
      </c>
      <c r="AV280" s="91">
        <f>'Adroit Sales Summary'!AV280+'Asst Agencies'!AV280+'STM Web Sales Summary'!AV280</f>
        <v>0</v>
      </c>
      <c r="AW280" s="91">
        <f>'Adroit Sales Summary'!AW280+'Asst Agencies'!AW280+'STM Web Sales Summary'!AW280</f>
        <v>0</v>
      </c>
      <c r="AX280" s="91">
        <f>'Adroit Sales Summary'!AX280+'Asst Agencies'!AX280+'STM Web Sales Summary'!AX280</f>
        <v>0</v>
      </c>
      <c r="AY280" s="91">
        <f>'Adroit Sales Summary'!AY280+'Asst Agencies'!AY280+'STM Web Sales Summary'!AY280</f>
        <v>0</v>
      </c>
      <c r="AZ280" s="91">
        <f>'Adroit Sales Summary'!AZ280+'Asst Agencies'!AZ280+'STM Web Sales Summary'!AZ280</f>
        <v>0</v>
      </c>
      <c r="BA280" s="14">
        <f>'Adroit Sales Summary'!BA280+'Asst Agencies'!BA280+'STM Web Sales Summary'!BA280</f>
        <v>0</v>
      </c>
      <c r="BC280" s="91">
        <f>'Adroit Sales Summary'!BB280+'Asst Agencies'!BB280+'Asst Agencies'!BJ280+'Asst Agencies'!BR280+'Asst Agencies'!BZ280+'Asst Agencies'!CH280+'Asst Agencies'!CP280+'STM Web Sales Summary'!BC280</f>
        <v>0</v>
      </c>
      <c r="BD280" s="91">
        <f>'Adroit Sales Summary'!BC280+'Asst Agencies'!BC280+'Asst Agencies'!BK280+'Asst Agencies'!BS280+'Asst Agencies'!CA280+'Asst Agencies'!CI280+'Asst Agencies'!CQ280+'STM Web Sales Summary'!BD280</f>
        <v>0</v>
      </c>
      <c r="BE280" s="91">
        <f>'Adroit Sales Summary'!BD280+'Asst Agencies'!BD280+'Asst Agencies'!BL280+'Asst Agencies'!BT280+'Asst Agencies'!CB280+'Asst Agencies'!CJ280+'Asst Agencies'!CR280+'STM Web Sales Summary'!BE280</f>
        <v>0</v>
      </c>
      <c r="BF280" s="91">
        <f>'Adroit Sales Summary'!BE280+'Asst Agencies'!BE280+'Asst Agencies'!BM280+'Asst Agencies'!BU280+'Asst Agencies'!CC280+'Asst Agencies'!CK280+'Asst Agencies'!CS280+'STM Web Sales Summary'!BF280</f>
        <v>0</v>
      </c>
      <c r="BG280" s="60">
        <f>'Adroit Sales Summary'!BF280+'Asst Agencies'!BF280+'Asst Agencies'!BN280+'Asst Agencies'!BV280+'Asst Agencies'!CD280+'Asst Agencies'!CL280+'Asst Agencies'!CT280+'STM Web Sales Summary'!BG280</f>
        <v>0</v>
      </c>
      <c r="BH280" s="29">
        <f>'Adroit Sales Summary'!BG280+'Asst Agencies'!BG280+'Asst Agencies'!BO280+'Asst Agencies'!BW280+'Asst Agencies'!CE280+'Asst Agencies'!CM280+'Asst Agencies'!CU280+'STM Web Sales Summary'!BH280</f>
        <v>0</v>
      </c>
      <c r="BI280" s="29">
        <f>'Adroit Sales Summary'!BH280+'Asst Agencies'!BH280+'Asst Agencies'!BP280+'Asst Agencies'!BX280+'Asst Agencies'!CF280+'Asst Agencies'!CN280+'Asst Agencies'!CV280+'STM Web Sales Summary'!BI280</f>
        <v>0</v>
      </c>
      <c r="BJ280" s="57">
        <f>'Adroit Sales Summary'!BI280+'Asst Agencies'!BI280+'Asst Agencies'!BQ280+'Asst Agencies'!BY280+'Asst Agencies'!CG280+'Asst Agencies'!CO280+'Asst Agencies'!CW280+'STM Web Sales Summary'!BJ280</f>
        <v>0</v>
      </c>
      <c r="BK280" s="14">
        <f t="shared" si="11"/>
        <v>0</v>
      </c>
      <c r="BL280" s="91">
        <f>'Adroit Sales Summary'!BK280</f>
        <v>0</v>
      </c>
      <c r="BM280" s="91">
        <f t="shared" si="12"/>
        <v>0</v>
      </c>
    </row>
    <row r="281" spans="1:65" x14ac:dyDescent="0.45">
      <c r="A281" s="2">
        <v>42970</v>
      </c>
      <c r="B281" s="91">
        <f>'Adroit Sales Summary'!B281+'Asst Agencies'!B281+'STM Web Sales Summary'!B281</f>
        <v>0</v>
      </c>
      <c r="C281" s="91">
        <f>'Adroit Sales Summary'!C281+'Asst Agencies'!C281+'STM Web Sales Summary'!C281</f>
        <v>0</v>
      </c>
      <c r="D281" s="91">
        <f>'Adroit Sales Summary'!D281+'Asst Agencies'!D281+'STM Web Sales Summary'!D281</f>
        <v>0</v>
      </c>
      <c r="E281" s="91">
        <f>'Adroit Sales Summary'!E281+'Asst Agencies'!E281+'STM Web Sales Summary'!E281</f>
        <v>0</v>
      </c>
      <c r="F281" s="91">
        <f>'Adroit Sales Summary'!F281+'Asst Agencies'!F281+'STM Web Sales Summary'!F281</f>
        <v>0</v>
      </c>
      <c r="G281" s="91">
        <f>'Adroit Sales Summary'!G281+'Asst Agencies'!G281+'STM Web Sales Summary'!G281</f>
        <v>0</v>
      </c>
      <c r="H281" s="91">
        <f>'Adroit Sales Summary'!H281+'Asst Agencies'!H281+'STM Web Sales Summary'!H281</f>
        <v>0</v>
      </c>
      <c r="I281" s="91">
        <f>'Adroit Sales Summary'!I281+'Asst Agencies'!I281+'STM Web Sales Summary'!I281</f>
        <v>0</v>
      </c>
      <c r="J281" s="91">
        <f>'Adroit Sales Summary'!J281+'Asst Agencies'!J281+'STM Web Sales Summary'!J281</f>
        <v>0</v>
      </c>
      <c r="K281" s="91">
        <f>'Adroit Sales Summary'!K281+'Asst Agencies'!K281+'STM Web Sales Summary'!K281</f>
        <v>0</v>
      </c>
      <c r="L281" s="91">
        <f>'Adroit Sales Summary'!L281+'Asst Agencies'!L281+'STM Web Sales Summary'!L281</f>
        <v>0</v>
      </c>
      <c r="M281" s="91">
        <f>'Adroit Sales Summary'!M281+'Asst Agencies'!M281+'STM Web Sales Summary'!M281</f>
        <v>0</v>
      </c>
      <c r="N281" s="91">
        <f>'Adroit Sales Summary'!N281+'Asst Agencies'!N281+'STM Web Sales Summary'!N281</f>
        <v>0</v>
      </c>
      <c r="O281" s="91">
        <f>'Adroit Sales Summary'!O281+'Asst Agencies'!O281+'STM Web Sales Summary'!O281</f>
        <v>0</v>
      </c>
      <c r="P281" s="91">
        <f>'Adroit Sales Summary'!P281+'Asst Agencies'!P281+'STM Web Sales Summary'!P281</f>
        <v>0</v>
      </c>
      <c r="Q281" s="91">
        <f>'Adroit Sales Summary'!Q281+'Asst Agencies'!Q281+'STM Web Sales Summary'!Q281</f>
        <v>0</v>
      </c>
      <c r="R281" s="91">
        <f>'Adroit Sales Summary'!R281+'Asst Agencies'!R281+'STM Web Sales Summary'!R281</f>
        <v>0</v>
      </c>
      <c r="S281" s="91">
        <f>'Adroit Sales Summary'!S281+'Asst Agencies'!S281+'STM Web Sales Summary'!S281</f>
        <v>0</v>
      </c>
      <c r="T281" s="91">
        <f>'Adroit Sales Summary'!T281+'Asst Agencies'!T281+'STM Web Sales Summary'!T281</f>
        <v>0</v>
      </c>
      <c r="U281" s="91">
        <f>'Adroit Sales Summary'!U281+'Asst Agencies'!U281+'STM Web Sales Summary'!U281</f>
        <v>0</v>
      </c>
      <c r="V281" s="91">
        <f>'Adroit Sales Summary'!V281+'Asst Agencies'!V281+'STM Web Sales Summary'!V281</f>
        <v>0</v>
      </c>
      <c r="W281" s="91">
        <f>'Adroit Sales Summary'!W281+'Asst Agencies'!W281+'STM Web Sales Summary'!W281</f>
        <v>0</v>
      </c>
      <c r="X281" s="91">
        <f>'Adroit Sales Summary'!X281+'Asst Agencies'!X281+'STM Web Sales Summary'!X281</f>
        <v>0</v>
      </c>
      <c r="Y281" s="91">
        <f>'Adroit Sales Summary'!Y281+'Asst Agencies'!Y281+'STM Web Sales Summary'!Y281</f>
        <v>0</v>
      </c>
      <c r="Z281" s="91">
        <f>'Adroit Sales Summary'!Z281+'Asst Agencies'!Z281+'STM Web Sales Summary'!Z281</f>
        <v>0</v>
      </c>
      <c r="AA281" s="91">
        <f>'Adroit Sales Summary'!AA281+'Asst Agencies'!AA281+'STM Web Sales Summary'!AA281</f>
        <v>0</v>
      </c>
      <c r="AB281" s="91">
        <f>'Adroit Sales Summary'!AB281+'Asst Agencies'!AB281+'STM Web Sales Summary'!AB281</f>
        <v>0</v>
      </c>
      <c r="AC281" s="91">
        <f>'Adroit Sales Summary'!AC281+'Asst Agencies'!AC281+'STM Web Sales Summary'!AC281</f>
        <v>0</v>
      </c>
      <c r="AD281" s="91">
        <f>'Adroit Sales Summary'!AD281+'Asst Agencies'!AD281+'STM Web Sales Summary'!AD281</f>
        <v>0</v>
      </c>
      <c r="AE281" s="91">
        <f>'Adroit Sales Summary'!AE281+'Asst Agencies'!AE281+'STM Web Sales Summary'!AE281</f>
        <v>0</v>
      </c>
      <c r="AF281" s="91">
        <f>'Adroit Sales Summary'!AF281+'Asst Agencies'!AF281+'STM Web Sales Summary'!AF281</f>
        <v>0</v>
      </c>
      <c r="AG281" s="91">
        <f>'Adroit Sales Summary'!AG281+'Asst Agencies'!AG281+'STM Web Sales Summary'!AG281</f>
        <v>0</v>
      </c>
      <c r="AH281" s="91">
        <f>'Adroit Sales Summary'!AH281+'Asst Agencies'!AH281+'STM Web Sales Summary'!AH281</f>
        <v>0</v>
      </c>
      <c r="AI281" s="91">
        <f>'Adroit Sales Summary'!AI281+'Asst Agencies'!AI281+'STM Web Sales Summary'!AI281</f>
        <v>0</v>
      </c>
      <c r="AJ281" s="91">
        <f>'Adroit Sales Summary'!AJ281+'Asst Agencies'!AJ281+'STM Web Sales Summary'!AJ281</f>
        <v>0</v>
      </c>
      <c r="AK281" s="91">
        <f>'Adroit Sales Summary'!AK281+'Asst Agencies'!AK281+'STM Web Sales Summary'!AK281</f>
        <v>0</v>
      </c>
      <c r="AL281" s="91">
        <f>'Adroit Sales Summary'!AL281+'Asst Agencies'!AL281+'STM Web Sales Summary'!AL281</f>
        <v>0</v>
      </c>
      <c r="AM281" s="91">
        <f>'Adroit Sales Summary'!AM281+'Asst Agencies'!AM281+'STM Web Sales Summary'!AM281</f>
        <v>0</v>
      </c>
      <c r="AN281" s="91">
        <f>'Adroit Sales Summary'!AN281+'Asst Agencies'!AN281+'STM Web Sales Summary'!AN281</f>
        <v>0</v>
      </c>
      <c r="AO281" s="91">
        <f>'Adroit Sales Summary'!AO281+'Asst Agencies'!AO281+'STM Web Sales Summary'!AO281</f>
        <v>0</v>
      </c>
      <c r="AP281" s="91">
        <f>'Adroit Sales Summary'!AP281+'Asst Agencies'!AP281+'STM Web Sales Summary'!AP281</f>
        <v>0</v>
      </c>
      <c r="AQ281" s="91">
        <f>'Adroit Sales Summary'!AQ281+'Asst Agencies'!AQ281+'STM Web Sales Summary'!AQ281</f>
        <v>0</v>
      </c>
      <c r="AR281" s="91">
        <f>'Adroit Sales Summary'!AR281+'Asst Agencies'!AR281+'STM Web Sales Summary'!AR281</f>
        <v>0</v>
      </c>
      <c r="AS281" s="91">
        <f>'Adroit Sales Summary'!AS281+'Asst Agencies'!AS281+'STM Web Sales Summary'!AS281</f>
        <v>0</v>
      </c>
      <c r="AT281" s="91">
        <f>'Adroit Sales Summary'!AT281+'Asst Agencies'!AT281+'STM Web Sales Summary'!AT281</f>
        <v>0</v>
      </c>
      <c r="AU281" s="91">
        <f>'Adroit Sales Summary'!AU281+'Asst Agencies'!AU281+'STM Web Sales Summary'!AU281</f>
        <v>0</v>
      </c>
      <c r="AV281" s="91">
        <f>'Adroit Sales Summary'!AV281+'Asst Agencies'!AV281+'STM Web Sales Summary'!AV281</f>
        <v>0</v>
      </c>
      <c r="AW281" s="91">
        <f>'Adroit Sales Summary'!AW281+'Asst Agencies'!AW281+'STM Web Sales Summary'!AW281</f>
        <v>0</v>
      </c>
      <c r="AX281" s="91">
        <f>'Adroit Sales Summary'!AX281+'Asst Agencies'!AX281+'STM Web Sales Summary'!AX281</f>
        <v>0</v>
      </c>
      <c r="AY281" s="91">
        <f>'Adroit Sales Summary'!AY281+'Asst Agencies'!AY281+'STM Web Sales Summary'!AY281</f>
        <v>0</v>
      </c>
      <c r="AZ281" s="91">
        <f>'Adroit Sales Summary'!AZ281+'Asst Agencies'!AZ281+'STM Web Sales Summary'!AZ281</f>
        <v>0</v>
      </c>
      <c r="BA281" s="14">
        <f>'Adroit Sales Summary'!BA281+'Asst Agencies'!BA281+'STM Web Sales Summary'!BA281</f>
        <v>0</v>
      </c>
      <c r="BC281" s="91">
        <f>'Adroit Sales Summary'!BB281+'Asst Agencies'!BB281+'Asst Agencies'!BJ281+'Asst Agencies'!BR281+'Asst Agencies'!BZ281+'Asst Agencies'!CH281+'Asst Agencies'!CP281+'STM Web Sales Summary'!BC281</f>
        <v>0</v>
      </c>
      <c r="BD281" s="91">
        <f>'Adroit Sales Summary'!BC281+'Asst Agencies'!BC281+'Asst Agencies'!BK281+'Asst Agencies'!BS281+'Asst Agencies'!CA281+'Asst Agencies'!CI281+'Asst Agencies'!CQ281+'STM Web Sales Summary'!BD281</f>
        <v>0</v>
      </c>
      <c r="BE281" s="91">
        <f>'Adroit Sales Summary'!BD281+'Asst Agencies'!BD281+'Asst Agencies'!BL281+'Asst Agencies'!BT281+'Asst Agencies'!CB281+'Asst Agencies'!CJ281+'Asst Agencies'!CR281+'STM Web Sales Summary'!BE281</f>
        <v>0</v>
      </c>
      <c r="BF281" s="91">
        <f>'Adroit Sales Summary'!BE281+'Asst Agencies'!BE281+'Asst Agencies'!BM281+'Asst Agencies'!BU281+'Asst Agencies'!CC281+'Asst Agencies'!CK281+'Asst Agencies'!CS281+'STM Web Sales Summary'!BF281</f>
        <v>0</v>
      </c>
      <c r="BG281" s="60">
        <f>'Adroit Sales Summary'!BF281+'Asst Agencies'!BF281+'Asst Agencies'!BN281+'Asst Agencies'!BV281+'Asst Agencies'!CD281+'Asst Agencies'!CL281+'Asst Agencies'!CT281+'STM Web Sales Summary'!BG281</f>
        <v>0</v>
      </c>
      <c r="BH281" s="29">
        <f>'Adroit Sales Summary'!BG281+'Asst Agencies'!BG281+'Asst Agencies'!BO281+'Asst Agencies'!BW281+'Asst Agencies'!CE281+'Asst Agencies'!CM281+'Asst Agencies'!CU281+'STM Web Sales Summary'!BH281</f>
        <v>0</v>
      </c>
      <c r="BI281" s="29">
        <f>'Adroit Sales Summary'!BH281+'Asst Agencies'!BH281+'Asst Agencies'!BP281+'Asst Agencies'!BX281+'Asst Agencies'!CF281+'Asst Agencies'!CN281+'Asst Agencies'!CV281+'STM Web Sales Summary'!BI281</f>
        <v>0</v>
      </c>
      <c r="BJ281" s="57">
        <f>'Adroit Sales Summary'!BI281+'Asst Agencies'!BI281+'Asst Agencies'!BQ281+'Asst Agencies'!BY281+'Asst Agencies'!CG281+'Asst Agencies'!CO281+'Asst Agencies'!CW281+'STM Web Sales Summary'!BJ281</f>
        <v>0</v>
      </c>
      <c r="BK281" s="14">
        <f t="shared" si="11"/>
        <v>0</v>
      </c>
      <c r="BL281" s="91">
        <f>'Adroit Sales Summary'!BK281</f>
        <v>0</v>
      </c>
      <c r="BM281" s="91">
        <f t="shared" si="12"/>
        <v>0</v>
      </c>
    </row>
    <row r="282" spans="1:65" x14ac:dyDescent="0.45">
      <c r="A282" s="2">
        <v>42971</v>
      </c>
      <c r="B282" s="91">
        <f>'Adroit Sales Summary'!B282+'Asst Agencies'!B282+'STM Web Sales Summary'!B282</f>
        <v>0</v>
      </c>
      <c r="C282" s="91">
        <f>'Adroit Sales Summary'!C282+'Asst Agencies'!C282+'STM Web Sales Summary'!C282</f>
        <v>0</v>
      </c>
      <c r="D282" s="91">
        <f>'Adroit Sales Summary'!D282+'Asst Agencies'!D282+'STM Web Sales Summary'!D282</f>
        <v>0</v>
      </c>
      <c r="E282" s="91">
        <f>'Adroit Sales Summary'!E282+'Asst Agencies'!E282+'STM Web Sales Summary'!E282</f>
        <v>0</v>
      </c>
      <c r="F282" s="91">
        <f>'Adroit Sales Summary'!F282+'Asst Agencies'!F282+'STM Web Sales Summary'!F282</f>
        <v>0</v>
      </c>
      <c r="G282" s="91">
        <f>'Adroit Sales Summary'!G282+'Asst Agencies'!G282+'STM Web Sales Summary'!G282</f>
        <v>0</v>
      </c>
      <c r="H282" s="91">
        <f>'Adroit Sales Summary'!H282+'Asst Agencies'!H282+'STM Web Sales Summary'!H282</f>
        <v>0</v>
      </c>
      <c r="I282" s="91">
        <f>'Adroit Sales Summary'!I282+'Asst Agencies'!I282+'STM Web Sales Summary'!I282</f>
        <v>0</v>
      </c>
      <c r="J282" s="91">
        <f>'Adroit Sales Summary'!J282+'Asst Agencies'!J282+'STM Web Sales Summary'!J282</f>
        <v>0</v>
      </c>
      <c r="K282" s="91">
        <f>'Adroit Sales Summary'!K282+'Asst Agencies'!K282+'STM Web Sales Summary'!K282</f>
        <v>0</v>
      </c>
      <c r="L282" s="91">
        <f>'Adroit Sales Summary'!L282+'Asst Agencies'!L282+'STM Web Sales Summary'!L282</f>
        <v>0</v>
      </c>
      <c r="M282" s="91">
        <f>'Adroit Sales Summary'!M282+'Asst Agencies'!M282+'STM Web Sales Summary'!M282</f>
        <v>0</v>
      </c>
      <c r="N282" s="91">
        <f>'Adroit Sales Summary'!N282+'Asst Agencies'!N282+'STM Web Sales Summary'!N282</f>
        <v>0</v>
      </c>
      <c r="O282" s="91">
        <f>'Adroit Sales Summary'!O282+'Asst Agencies'!O282+'STM Web Sales Summary'!O282</f>
        <v>0</v>
      </c>
      <c r="P282" s="91">
        <f>'Adroit Sales Summary'!P282+'Asst Agencies'!P282+'STM Web Sales Summary'!P282</f>
        <v>0</v>
      </c>
      <c r="Q282" s="91">
        <f>'Adroit Sales Summary'!Q282+'Asst Agencies'!Q282+'STM Web Sales Summary'!Q282</f>
        <v>0</v>
      </c>
      <c r="R282" s="91">
        <f>'Adroit Sales Summary'!R282+'Asst Agencies'!R282+'STM Web Sales Summary'!R282</f>
        <v>0</v>
      </c>
      <c r="S282" s="91">
        <f>'Adroit Sales Summary'!S282+'Asst Agencies'!S282+'STM Web Sales Summary'!S282</f>
        <v>0</v>
      </c>
      <c r="T282" s="91">
        <f>'Adroit Sales Summary'!T282+'Asst Agencies'!T282+'STM Web Sales Summary'!T282</f>
        <v>0</v>
      </c>
      <c r="U282" s="91">
        <f>'Adroit Sales Summary'!U282+'Asst Agencies'!U282+'STM Web Sales Summary'!U282</f>
        <v>0</v>
      </c>
      <c r="V282" s="91">
        <f>'Adroit Sales Summary'!V282+'Asst Agencies'!V282+'STM Web Sales Summary'!V282</f>
        <v>0</v>
      </c>
      <c r="W282" s="91">
        <f>'Adroit Sales Summary'!W282+'Asst Agencies'!W282+'STM Web Sales Summary'!W282</f>
        <v>0</v>
      </c>
      <c r="X282" s="91">
        <f>'Adroit Sales Summary'!X282+'Asst Agencies'!X282+'STM Web Sales Summary'!X282</f>
        <v>0</v>
      </c>
      <c r="Y282" s="91">
        <f>'Adroit Sales Summary'!Y282+'Asst Agencies'!Y282+'STM Web Sales Summary'!Y282</f>
        <v>0</v>
      </c>
      <c r="Z282" s="91">
        <f>'Adroit Sales Summary'!Z282+'Asst Agencies'!Z282+'STM Web Sales Summary'!Z282</f>
        <v>0</v>
      </c>
      <c r="AA282" s="91">
        <f>'Adroit Sales Summary'!AA282+'Asst Agencies'!AA282+'STM Web Sales Summary'!AA282</f>
        <v>0</v>
      </c>
      <c r="AB282" s="91">
        <f>'Adroit Sales Summary'!AB282+'Asst Agencies'!AB282+'STM Web Sales Summary'!AB282</f>
        <v>0</v>
      </c>
      <c r="AC282" s="91">
        <f>'Adroit Sales Summary'!AC282+'Asst Agencies'!AC282+'STM Web Sales Summary'!AC282</f>
        <v>0</v>
      </c>
      <c r="AD282" s="91">
        <f>'Adroit Sales Summary'!AD282+'Asst Agencies'!AD282+'STM Web Sales Summary'!AD282</f>
        <v>0</v>
      </c>
      <c r="AE282" s="91">
        <f>'Adroit Sales Summary'!AE282+'Asst Agencies'!AE282+'STM Web Sales Summary'!AE282</f>
        <v>0</v>
      </c>
      <c r="AF282" s="91">
        <f>'Adroit Sales Summary'!AF282+'Asst Agencies'!AF282+'STM Web Sales Summary'!AF282</f>
        <v>0</v>
      </c>
      <c r="AG282" s="91">
        <f>'Adroit Sales Summary'!AG282+'Asst Agencies'!AG282+'STM Web Sales Summary'!AG282</f>
        <v>0</v>
      </c>
      <c r="AH282" s="91">
        <f>'Adroit Sales Summary'!AH282+'Asst Agencies'!AH282+'STM Web Sales Summary'!AH282</f>
        <v>0</v>
      </c>
      <c r="AI282" s="91">
        <f>'Adroit Sales Summary'!AI282+'Asst Agencies'!AI282+'STM Web Sales Summary'!AI282</f>
        <v>0</v>
      </c>
      <c r="AJ282" s="91">
        <f>'Adroit Sales Summary'!AJ282+'Asst Agencies'!AJ282+'STM Web Sales Summary'!AJ282</f>
        <v>0</v>
      </c>
      <c r="AK282" s="91">
        <f>'Adroit Sales Summary'!AK282+'Asst Agencies'!AK282+'STM Web Sales Summary'!AK282</f>
        <v>0</v>
      </c>
      <c r="AL282" s="91">
        <f>'Adroit Sales Summary'!AL282+'Asst Agencies'!AL282+'STM Web Sales Summary'!AL282</f>
        <v>0</v>
      </c>
      <c r="AM282" s="91">
        <f>'Adroit Sales Summary'!AM282+'Asst Agencies'!AM282+'STM Web Sales Summary'!AM282</f>
        <v>0</v>
      </c>
      <c r="AN282" s="91">
        <f>'Adroit Sales Summary'!AN282+'Asst Agencies'!AN282+'STM Web Sales Summary'!AN282</f>
        <v>0</v>
      </c>
      <c r="AO282" s="91">
        <f>'Adroit Sales Summary'!AO282+'Asst Agencies'!AO282+'STM Web Sales Summary'!AO282</f>
        <v>0</v>
      </c>
      <c r="AP282" s="91">
        <f>'Adroit Sales Summary'!AP282+'Asst Agencies'!AP282+'STM Web Sales Summary'!AP282</f>
        <v>0</v>
      </c>
      <c r="AQ282" s="91">
        <f>'Adroit Sales Summary'!AQ282+'Asst Agencies'!AQ282+'STM Web Sales Summary'!AQ282</f>
        <v>0</v>
      </c>
      <c r="AR282" s="91">
        <f>'Adroit Sales Summary'!AR282+'Asst Agencies'!AR282+'STM Web Sales Summary'!AR282</f>
        <v>0</v>
      </c>
      <c r="AS282" s="91">
        <f>'Adroit Sales Summary'!AS282+'Asst Agencies'!AS282+'STM Web Sales Summary'!AS282</f>
        <v>0</v>
      </c>
      <c r="AT282" s="91">
        <f>'Adroit Sales Summary'!AT282+'Asst Agencies'!AT282+'STM Web Sales Summary'!AT282</f>
        <v>0</v>
      </c>
      <c r="AU282" s="91">
        <f>'Adroit Sales Summary'!AU282+'Asst Agencies'!AU282+'STM Web Sales Summary'!AU282</f>
        <v>0</v>
      </c>
      <c r="AV282" s="91">
        <f>'Adroit Sales Summary'!AV282+'Asst Agencies'!AV282+'STM Web Sales Summary'!AV282</f>
        <v>0</v>
      </c>
      <c r="AW282" s="91">
        <f>'Adroit Sales Summary'!AW282+'Asst Agencies'!AW282+'STM Web Sales Summary'!AW282</f>
        <v>0</v>
      </c>
      <c r="AX282" s="91">
        <f>'Adroit Sales Summary'!AX282+'Asst Agencies'!AX282+'STM Web Sales Summary'!AX282</f>
        <v>0</v>
      </c>
      <c r="AY282" s="91">
        <f>'Adroit Sales Summary'!AY282+'Asst Agencies'!AY282+'STM Web Sales Summary'!AY282</f>
        <v>0</v>
      </c>
      <c r="AZ282" s="91">
        <f>'Adroit Sales Summary'!AZ282+'Asst Agencies'!AZ282+'STM Web Sales Summary'!AZ282</f>
        <v>0</v>
      </c>
      <c r="BA282" s="14">
        <f>'Adroit Sales Summary'!BA282+'Asst Agencies'!BA282+'STM Web Sales Summary'!BA282</f>
        <v>0</v>
      </c>
      <c r="BC282" s="91">
        <f>'Adroit Sales Summary'!BB282+'Asst Agencies'!BB282+'Asst Agencies'!BJ282+'Asst Agencies'!BR282+'Asst Agencies'!BZ282+'Asst Agencies'!CH282+'Asst Agencies'!CP282+'STM Web Sales Summary'!BC282</f>
        <v>0</v>
      </c>
      <c r="BD282" s="91">
        <f>'Adroit Sales Summary'!BC282+'Asst Agencies'!BC282+'Asst Agencies'!BK282+'Asst Agencies'!BS282+'Asst Agencies'!CA282+'Asst Agencies'!CI282+'Asst Agencies'!CQ282+'STM Web Sales Summary'!BD282</f>
        <v>0</v>
      </c>
      <c r="BE282" s="91">
        <f>'Adroit Sales Summary'!BD282+'Asst Agencies'!BD282+'Asst Agencies'!BL282+'Asst Agencies'!BT282+'Asst Agencies'!CB282+'Asst Agencies'!CJ282+'Asst Agencies'!CR282+'STM Web Sales Summary'!BE282</f>
        <v>0</v>
      </c>
      <c r="BF282" s="91">
        <f>'Adroit Sales Summary'!BE282+'Asst Agencies'!BE282+'Asst Agencies'!BM282+'Asst Agencies'!BU282+'Asst Agencies'!CC282+'Asst Agencies'!CK282+'Asst Agencies'!CS282+'STM Web Sales Summary'!BF282</f>
        <v>0</v>
      </c>
      <c r="BG282" s="60">
        <f>'Adroit Sales Summary'!BF282+'Asst Agencies'!BF282+'Asst Agencies'!BN282+'Asst Agencies'!BV282+'Asst Agencies'!CD282+'Asst Agencies'!CL282+'Asst Agencies'!CT282+'STM Web Sales Summary'!BG282</f>
        <v>0</v>
      </c>
      <c r="BH282" s="29">
        <f>'Adroit Sales Summary'!BG282+'Asst Agencies'!BG282+'Asst Agencies'!BO282+'Asst Agencies'!BW282+'Asst Agencies'!CE282+'Asst Agencies'!CM282+'Asst Agencies'!CU282+'STM Web Sales Summary'!BH282</f>
        <v>0</v>
      </c>
      <c r="BI282" s="29">
        <f>'Adroit Sales Summary'!BH282+'Asst Agencies'!BH282+'Asst Agencies'!BP282+'Asst Agencies'!BX282+'Asst Agencies'!CF282+'Asst Agencies'!CN282+'Asst Agencies'!CV282+'STM Web Sales Summary'!BI282</f>
        <v>0</v>
      </c>
      <c r="BJ282" s="57">
        <f>'Adroit Sales Summary'!BI282+'Asst Agencies'!BI282+'Asst Agencies'!BQ282+'Asst Agencies'!BY282+'Asst Agencies'!CG282+'Asst Agencies'!CO282+'Asst Agencies'!CW282+'STM Web Sales Summary'!BJ282</f>
        <v>0</v>
      </c>
      <c r="BK282" s="14">
        <f t="shared" si="11"/>
        <v>0</v>
      </c>
      <c r="BL282" s="91">
        <f>'Adroit Sales Summary'!BK282</f>
        <v>0</v>
      </c>
      <c r="BM282" s="91">
        <f t="shared" si="12"/>
        <v>0</v>
      </c>
    </row>
    <row r="283" spans="1:65" x14ac:dyDescent="0.45">
      <c r="A283" s="2">
        <v>42972</v>
      </c>
      <c r="B283" s="91">
        <f>'Adroit Sales Summary'!B283+'Asst Agencies'!B283+'STM Web Sales Summary'!B283</f>
        <v>0</v>
      </c>
      <c r="C283" s="91">
        <f>'Adroit Sales Summary'!C283+'Asst Agencies'!C283+'STM Web Sales Summary'!C283</f>
        <v>0</v>
      </c>
      <c r="D283" s="91">
        <f>'Adroit Sales Summary'!D283+'Asst Agencies'!D283+'STM Web Sales Summary'!D283</f>
        <v>0</v>
      </c>
      <c r="E283" s="91">
        <f>'Adroit Sales Summary'!E283+'Asst Agencies'!E283+'STM Web Sales Summary'!E283</f>
        <v>0</v>
      </c>
      <c r="F283" s="91">
        <f>'Adroit Sales Summary'!F283+'Asst Agencies'!F283+'STM Web Sales Summary'!F283</f>
        <v>0</v>
      </c>
      <c r="G283" s="91">
        <f>'Adroit Sales Summary'!G283+'Asst Agencies'!G283+'STM Web Sales Summary'!G283</f>
        <v>0</v>
      </c>
      <c r="H283" s="91">
        <f>'Adroit Sales Summary'!H283+'Asst Agencies'!H283+'STM Web Sales Summary'!H283</f>
        <v>0</v>
      </c>
      <c r="I283" s="91">
        <f>'Adroit Sales Summary'!I283+'Asst Agencies'!I283+'STM Web Sales Summary'!I283</f>
        <v>0</v>
      </c>
      <c r="J283" s="91">
        <f>'Adroit Sales Summary'!J283+'Asst Agencies'!J283+'STM Web Sales Summary'!J283</f>
        <v>0</v>
      </c>
      <c r="K283" s="91">
        <f>'Adroit Sales Summary'!K283+'Asst Agencies'!K283+'STM Web Sales Summary'!K283</f>
        <v>0</v>
      </c>
      <c r="L283" s="91">
        <f>'Adroit Sales Summary'!L283+'Asst Agencies'!L283+'STM Web Sales Summary'!L283</f>
        <v>0</v>
      </c>
      <c r="M283" s="91">
        <f>'Adroit Sales Summary'!M283+'Asst Agencies'!M283+'STM Web Sales Summary'!M283</f>
        <v>0</v>
      </c>
      <c r="N283" s="91">
        <f>'Adroit Sales Summary'!N283+'Asst Agencies'!N283+'STM Web Sales Summary'!N283</f>
        <v>0</v>
      </c>
      <c r="O283" s="91">
        <f>'Adroit Sales Summary'!O283+'Asst Agencies'!O283+'STM Web Sales Summary'!O283</f>
        <v>0</v>
      </c>
      <c r="P283" s="91">
        <f>'Adroit Sales Summary'!P283+'Asst Agencies'!P283+'STM Web Sales Summary'!P283</f>
        <v>0</v>
      </c>
      <c r="Q283" s="91">
        <f>'Adroit Sales Summary'!Q283+'Asst Agencies'!Q283+'STM Web Sales Summary'!Q283</f>
        <v>0</v>
      </c>
      <c r="R283" s="91">
        <f>'Adroit Sales Summary'!R283+'Asst Agencies'!R283+'STM Web Sales Summary'!R283</f>
        <v>0</v>
      </c>
      <c r="S283" s="91">
        <f>'Adroit Sales Summary'!S283+'Asst Agencies'!S283+'STM Web Sales Summary'!S283</f>
        <v>0</v>
      </c>
      <c r="T283" s="91">
        <f>'Adroit Sales Summary'!T283+'Asst Agencies'!T283+'STM Web Sales Summary'!T283</f>
        <v>0</v>
      </c>
      <c r="U283" s="91">
        <f>'Adroit Sales Summary'!U283+'Asst Agencies'!U283+'STM Web Sales Summary'!U283</f>
        <v>0</v>
      </c>
      <c r="V283" s="91">
        <f>'Adroit Sales Summary'!V283+'Asst Agencies'!V283+'STM Web Sales Summary'!V283</f>
        <v>0</v>
      </c>
      <c r="W283" s="91">
        <f>'Adroit Sales Summary'!W283+'Asst Agencies'!W283+'STM Web Sales Summary'!W283</f>
        <v>0</v>
      </c>
      <c r="X283" s="91">
        <f>'Adroit Sales Summary'!X283+'Asst Agencies'!X283+'STM Web Sales Summary'!X283</f>
        <v>0</v>
      </c>
      <c r="Y283" s="91">
        <f>'Adroit Sales Summary'!Y283+'Asst Agencies'!Y283+'STM Web Sales Summary'!Y283</f>
        <v>0</v>
      </c>
      <c r="Z283" s="91">
        <f>'Adroit Sales Summary'!Z283+'Asst Agencies'!Z283+'STM Web Sales Summary'!Z283</f>
        <v>0</v>
      </c>
      <c r="AA283" s="91">
        <f>'Adroit Sales Summary'!AA283+'Asst Agencies'!AA283+'STM Web Sales Summary'!AA283</f>
        <v>0</v>
      </c>
      <c r="AB283" s="91">
        <f>'Adroit Sales Summary'!AB283+'Asst Agencies'!AB283+'STM Web Sales Summary'!AB283</f>
        <v>0</v>
      </c>
      <c r="AC283" s="91">
        <f>'Adroit Sales Summary'!AC283+'Asst Agencies'!AC283+'STM Web Sales Summary'!AC283</f>
        <v>0</v>
      </c>
      <c r="AD283" s="91">
        <f>'Adroit Sales Summary'!AD283+'Asst Agencies'!AD283+'STM Web Sales Summary'!AD283</f>
        <v>0</v>
      </c>
      <c r="AE283" s="91">
        <f>'Adroit Sales Summary'!AE283+'Asst Agencies'!AE283+'STM Web Sales Summary'!AE283</f>
        <v>0</v>
      </c>
      <c r="AF283" s="91">
        <f>'Adroit Sales Summary'!AF283+'Asst Agencies'!AF283+'STM Web Sales Summary'!AF283</f>
        <v>0</v>
      </c>
      <c r="AG283" s="91">
        <f>'Adroit Sales Summary'!AG283+'Asst Agencies'!AG283+'STM Web Sales Summary'!AG283</f>
        <v>0</v>
      </c>
      <c r="AH283" s="91">
        <f>'Adroit Sales Summary'!AH283+'Asst Agencies'!AH283+'STM Web Sales Summary'!AH283</f>
        <v>0</v>
      </c>
      <c r="AI283" s="91">
        <f>'Adroit Sales Summary'!AI283+'Asst Agencies'!AI283+'STM Web Sales Summary'!AI283</f>
        <v>0</v>
      </c>
      <c r="AJ283" s="91">
        <f>'Adroit Sales Summary'!AJ283+'Asst Agencies'!AJ283+'STM Web Sales Summary'!AJ283</f>
        <v>0</v>
      </c>
      <c r="AK283" s="91">
        <f>'Adroit Sales Summary'!AK283+'Asst Agencies'!AK283+'STM Web Sales Summary'!AK283</f>
        <v>0</v>
      </c>
      <c r="AL283" s="91">
        <f>'Adroit Sales Summary'!AL283+'Asst Agencies'!AL283+'STM Web Sales Summary'!AL283</f>
        <v>0</v>
      </c>
      <c r="AM283" s="91">
        <f>'Adroit Sales Summary'!AM283+'Asst Agencies'!AM283+'STM Web Sales Summary'!AM283</f>
        <v>0</v>
      </c>
      <c r="AN283" s="91">
        <f>'Adroit Sales Summary'!AN283+'Asst Agencies'!AN283+'STM Web Sales Summary'!AN283</f>
        <v>0</v>
      </c>
      <c r="AO283" s="91">
        <f>'Adroit Sales Summary'!AO283+'Asst Agencies'!AO283+'STM Web Sales Summary'!AO283</f>
        <v>0</v>
      </c>
      <c r="AP283" s="91">
        <f>'Adroit Sales Summary'!AP283+'Asst Agencies'!AP283+'STM Web Sales Summary'!AP283</f>
        <v>0</v>
      </c>
      <c r="AQ283" s="91">
        <f>'Adroit Sales Summary'!AQ283+'Asst Agencies'!AQ283+'STM Web Sales Summary'!AQ283</f>
        <v>0</v>
      </c>
      <c r="AR283" s="91">
        <f>'Adroit Sales Summary'!AR283+'Asst Agencies'!AR283+'STM Web Sales Summary'!AR283</f>
        <v>0</v>
      </c>
      <c r="AS283" s="91">
        <f>'Adroit Sales Summary'!AS283+'Asst Agencies'!AS283+'STM Web Sales Summary'!AS283</f>
        <v>0</v>
      </c>
      <c r="AT283" s="91">
        <f>'Adroit Sales Summary'!AT283+'Asst Agencies'!AT283+'STM Web Sales Summary'!AT283</f>
        <v>0</v>
      </c>
      <c r="AU283" s="91">
        <f>'Adroit Sales Summary'!AU283+'Asst Agencies'!AU283+'STM Web Sales Summary'!AU283</f>
        <v>0</v>
      </c>
      <c r="AV283" s="91">
        <f>'Adroit Sales Summary'!AV283+'Asst Agencies'!AV283+'STM Web Sales Summary'!AV283</f>
        <v>0</v>
      </c>
      <c r="AW283" s="91">
        <f>'Adroit Sales Summary'!AW283+'Asst Agencies'!AW283+'STM Web Sales Summary'!AW283</f>
        <v>0</v>
      </c>
      <c r="AX283" s="91">
        <f>'Adroit Sales Summary'!AX283+'Asst Agencies'!AX283+'STM Web Sales Summary'!AX283</f>
        <v>0</v>
      </c>
      <c r="AY283" s="91">
        <f>'Adroit Sales Summary'!AY283+'Asst Agencies'!AY283+'STM Web Sales Summary'!AY283</f>
        <v>0</v>
      </c>
      <c r="AZ283" s="91">
        <f>'Adroit Sales Summary'!AZ283+'Asst Agencies'!AZ283+'STM Web Sales Summary'!AZ283</f>
        <v>0</v>
      </c>
      <c r="BA283" s="14">
        <f>'Adroit Sales Summary'!BA283+'Asst Agencies'!BA283+'STM Web Sales Summary'!BA283</f>
        <v>0</v>
      </c>
      <c r="BC283" s="91">
        <f>'Adroit Sales Summary'!BB283+'Asst Agencies'!BB283+'Asst Agencies'!BJ283+'Asst Agencies'!BR283+'Asst Agencies'!BZ283+'Asst Agencies'!CH283+'Asst Agencies'!CP283+'STM Web Sales Summary'!BC283</f>
        <v>0</v>
      </c>
      <c r="BD283" s="91">
        <f>'Adroit Sales Summary'!BC283+'Asst Agencies'!BC283+'Asst Agencies'!BK283+'Asst Agencies'!BS283+'Asst Agencies'!CA283+'Asst Agencies'!CI283+'Asst Agencies'!CQ283+'STM Web Sales Summary'!BD283</f>
        <v>0</v>
      </c>
      <c r="BE283" s="91">
        <f>'Adroit Sales Summary'!BD283+'Asst Agencies'!BD283+'Asst Agencies'!BL283+'Asst Agencies'!BT283+'Asst Agencies'!CB283+'Asst Agencies'!CJ283+'Asst Agencies'!CR283+'STM Web Sales Summary'!BE283</f>
        <v>0</v>
      </c>
      <c r="BF283" s="91">
        <f>'Adroit Sales Summary'!BE283+'Asst Agencies'!BE283+'Asst Agencies'!BM283+'Asst Agencies'!BU283+'Asst Agencies'!CC283+'Asst Agencies'!CK283+'Asst Agencies'!CS283+'STM Web Sales Summary'!BF283</f>
        <v>0</v>
      </c>
      <c r="BG283" s="60">
        <f>'Adroit Sales Summary'!BF283+'Asst Agencies'!BF283+'Asst Agencies'!BN283+'Asst Agencies'!BV283+'Asst Agencies'!CD283+'Asst Agencies'!CL283+'Asst Agencies'!CT283+'STM Web Sales Summary'!BG283</f>
        <v>0</v>
      </c>
      <c r="BH283" s="29">
        <f>'Adroit Sales Summary'!BG283+'Asst Agencies'!BG283+'Asst Agencies'!BO283+'Asst Agencies'!BW283+'Asst Agencies'!CE283+'Asst Agencies'!CM283+'Asst Agencies'!CU283+'STM Web Sales Summary'!BH283</f>
        <v>0</v>
      </c>
      <c r="BI283" s="29">
        <f>'Adroit Sales Summary'!BH283+'Asst Agencies'!BH283+'Asst Agencies'!BP283+'Asst Agencies'!BX283+'Asst Agencies'!CF283+'Asst Agencies'!CN283+'Asst Agencies'!CV283+'STM Web Sales Summary'!BI283</f>
        <v>0</v>
      </c>
      <c r="BJ283" s="57">
        <f>'Adroit Sales Summary'!BI283+'Asst Agencies'!BI283+'Asst Agencies'!BQ283+'Asst Agencies'!BY283+'Asst Agencies'!CG283+'Asst Agencies'!CO283+'Asst Agencies'!CW283+'STM Web Sales Summary'!BJ283</f>
        <v>0</v>
      </c>
      <c r="BK283" s="14">
        <f t="shared" si="11"/>
        <v>0</v>
      </c>
      <c r="BL283" s="91">
        <f>'Adroit Sales Summary'!BK283</f>
        <v>0</v>
      </c>
      <c r="BM283" s="91">
        <f t="shared" si="12"/>
        <v>0</v>
      </c>
    </row>
    <row r="284" spans="1:65" x14ac:dyDescent="0.45">
      <c r="A284" s="2">
        <v>42973</v>
      </c>
      <c r="B284" s="91">
        <f>'Adroit Sales Summary'!B284+'Asst Agencies'!B284+'STM Web Sales Summary'!B284</f>
        <v>0</v>
      </c>
      <c r="C284" s="91">
        <f>'Adroit Sales Summary'!C284+'Asst Agencies'!C284+'STM Web Sales Summary'!C284</f>
        <v>0</v>
      </c>
      <c r="D284" s="91">
        <f>'Adroit Sales Summary'!D284+'Asst Agencies'!D284+'STM Web Sales Summary'!D284</f>
        <v>0</v>
      </c>
      <c r="E284" s="91">
        <f>'Adroit Sales Summary'!E284+'Asst Agencies'!E284+'STM Web Sales Summary'!E284</f>
        <v>0</v>
      </c>
      <c r="F284" s="91">
        <f>'Adroit Sales Summary'!F284+'Asst Agencies'!F284+'STM Web Sales Summary'!F284</f>
        <v>0</v>
      </c>
      <c r="G284" s="91">
        <f>'Adroit Sales Summary'!G284+'Asst Agencies'!G284+'STM Web Sales Summary'!G284</f>
        <v>0</v>
      </c>
      <c r="H284" s="91">
        <f>'Adroit Sales Summary'!H284+'Asst Agencies'!H284+'STM Web Sales Summary'!H284</f>
        <v>0</v>
      </c>
      <c r="I284" s="91">
        <f>'Adroit Sales Summary'!I284+'Asst Agencies'!I284+'STM Web Sales Summary'!I284</f>
        <v>0</v>
      </c>
      <c r="J284" s="91">
        <f>'Adroit Sales Summary'!J284+'Asst Agencies'!J284+'STM Web Sales Summary'!J284</f>
        <v>0</v>
      </c>
      <c r="K284" s="91">
        <f>'Adroit Sales Summary'!K284+'Asst Agencies'!K284+'STM Web Sales Summary'!K284</f>
        <v>0</v>
      </c>
      <c r="L284" s="91">
        <f>'Adroit Sales Summary'!L284+'Asst Agencies'!L284+'STM Web Sales Summary'!L284</f>
        <v>0</v>
      </c>
      <c r="M284" s="91">
        <f>'Adroit Sales Summary'!M284+'Asst Agencies'!M284+'STM Web Sales Summary'!M284</f>
        <v>0</v>
      </c>
      <c r="N284" s="91">
        <f>'Adroit Sales Summary'!N284+'Asst Agencies'!N284+'STM Web Sales Summary'!N284</f>
        <v>0</v>
      </c>
      <c r="O284" s="91">
        <f>'Adroit Sales Summary'!O284+'Asst Agencies'!O284+'STM Web Sales Summary'!O284</f>
        <v>0</v>
      </c>
      <c r="P284" s="91">
        <f>'Adroit Sales Summary'!P284+'Asst Agencies'!P284+'STM Web Sales Summary'!P284</f>
        <v>0</v>
      </c>
      <c r="Q284" s="91">
        <f>'Adroit Sales Summary'!Q284+'Asst Agencies'!Q284+'STM Web Sales Summary'!Q284</f>
        <v>0</v>
      </c>
      <c r="R284" s="91">
        <f>'Adroit Sales Summary'!R284+'Asst Agencies'!R284+'STM Web Sales Summary'!R284</f>
        <v>0</v>
      </c>
      <c r="S284" s="91">
        <f>'Adroit Sales Summary'!S284+'Asst Agencies'!S284+'STM Web Sales Summary'!S284</f>
        <v>0</v>
      </c>
      <c r="T284" s="91">
        <f>'Adroit Sales Summary'!T284+'Asst Agencies'!T284+'STM Web Sales Summary'!T284</f>
        <v>0</v>
      </c>
      <c r="U284" s="91">
        <f>'Adroit Sales Summary'!U284+'Asst Agencies'!U284+'STM Web Sales Summary'!U284</f>
        <v>0</v>
      </c>
      <c r="V284" s="91">
        <f>'Adroit Sales Summary'!V284+'Asst Agencies'!V284+'STM Web Sales Summary'!V284</f>
        <v>0</v>
      </c>
      <c r="W284" s="91">
        <f>'Adroit Sales Summary'!W284+'Asst Agencies'!W284+'STM Web Sales Summary'!W284</f>
        <v>0</v>
      </c>
      <c r="X284" s="91">
        <f>'Adroit Sales Summary'!X284+'Asst Agencies'!X284+'STM Web Sales Summary'!X284</f>
        <v>0</v>
      </c>
      <c r="Y284" s="91">
        <f>'Adroit Sales Summary'!Y284+'Asst Agencies'!Y284+'STM Web Sales Summary'!Y284</f>
        <v>0</v>
      </c>
      <c r="Z284" s="91">
        <f>'Adroit Sales Summary'!Z284+'Asst Agencies'!Z284+'STM Web Sales Summary'!Z284</f>
        <v>0</v>
      </c>
      <c r="AA284" s="91">
        <f>'Adroit Sales Summary'!AA284+'Asst Agencies'!AA284+'STM Web Sales Summary'!AA284</f>
        <v>0</v>
      </c>
      <c r="AB284" s="91">
        <f>'Adroit Sales Summary'!AB284+'Asst Agencies'!AB284+'STM Web Sales Summary'!AB284</f>
        <v>0</v>
      </c>
      <c r="AC284" s="91">
        <f>'Adroit Sales Summary'!AC284+'Asst Agencies'!AC284+'STM Web Sales Summary'!AC284</f>
        <v>0</v>
      </c>
      <c r="AD284" s="91">
        <f>'Adroit Sales Summary'!AD284+'Asst Agencies'!AD284+'STM Web Sales Summary'!AD284</f>
        <v>0</v>
      </c>
      <c r="AE284" s="91">
        <f>'Adroit Sales Summary'!AE284+'Asst Agencies'!AE284+'STM Web Sales Summary'!AE284</f>
        <v>0</v>
      </c>
      <c r="AF284" s="91">
        <f>'Adroit Sales Summary'!AF284+'Asst Agencies'!AF284+'STM Web Sales Summary'!AF284</f>
        <v>0</v>
      </c>
      <c r="AG284" s="91">
        <f>'Adroit Sales Summary'!AG284+'Asst Agencies'!AG284+'STM Web Sales Summary'!AG284</f>
        <v>0</v>
      </c>
      <c r="AH284" s="91">
        <f>'Adroit Sales Summary'!AH284+'Asst Agencies'!AH284+'STM Web Sales Summary'!AH284</f>
        <v>0</v>
      </c>
      <c r="AI284" s="91">
        <f>'Adroit Sales Summary'!AI284+'Asst Agencies'!AI284+'STM Web Sales Summary'!AI284</f>
        <v>0</v>
      </c>
      <c r="AJ284" s="91">
        <f>'Adroit Sales Summary'!AJ284+'Asst Agencies'!AJ284+'STM Web Sales Summary'!AJ284</f>
        <v>0</v>
      </c>
      <c r="AK284" s="91">
        <f>'Adroit Sales Summary'!AK284+'Asst Agencies'!AK284+'STM Web Sales Summary'!AK284</f>
        <v>0</v>
      </c>
      <c r="AL284" s="91">
        <f>'Adroit Sales Summary'!AL284+'Asst Agencies'!AL284+'STM Web Sales Summary'!AL284</f>
        <v>0</v>
      </c>
      <c r="AM284" s="91">
        <f>'Adroit Sales Summary'!AM284+'Asst Agencies'!AM284+'STM Web Sales Summary'!AM284</f>
        <v>0</v>
      </c>
      <c r="AN284" s="91">
        <f>'Adroit Sales Summary'!AN284+'Asst Agencies'!AN284+'STM Web Sales Summary'!AN284</f>
        <v>0</v>
      </c>
      <c r="AO284" s="91">
        <f>'Adroit Sales Summary'!AO284+'Asst Agencies'!AO284+'STM Web Sales Summary'!AO284</f>
        <v>0</v>
      </c>
      <c r="AP284" s="91">
        <f>'Adroit Sales Summary'!AP284+'Asst Agencies'!AP284+'STM Web Sales Summary'!AP284</f>
        <v>0</v>
      </c>
      <c r="AQ284" s="91">
        <f>'Adroit Sales Summary'!AQ284+'Asst Agencies'!AQ284+'STM Web Sales Summary'!AQ284</f>
        <v>0</v>
      </c>
      <c r="AR284" s="91">
        <f>'Adroit Sales Summary'!AR284+'Asst Agencies'!AR284+'STM Web Sales Summary'!AR284</f>
        <v>0</v>
      </c>
      <c r="AS284" s="91">
        <f>'Adroit Sales Summary'!AS284+'Asst Agencies'!AS284+'STM Web Sales Summary'!AS284</f>
        <v>0</v>
      </c>
      <c r="AT284" s="91">
        <f>'Adroit Sales Summary'!AT284+'Asst Agencies'!AT284+'STM Web Sales Summary'!AT284</f>
        <v>0</v>
      </c>
      <c r="AU284" s="91">
        <f>'Adroit Sales Summary'!AU284+'Asst Agencies'!AU284+'STM Web Sales Summary'!AU284</f>
        <v>0</v>
      </c>
      <c r="AV284" s="91">
        <f>'Adroit Sales Summary'!AV284+'Asst Agencies'!AV284+'STM Web Sales Summary'!AV284</f>
        <v>0</v>
      </c>
      <c r="AW284" s="91">
        <f>'Adroit Sales Summary'!AW284+'Asst Agencies'!AW284+'STM Web Sales Summary'!AW284</f>
        <v>0</v>
      </c>
      <c r="AX284" s="91">
        <f>'Adroit Sales Summary'!AX284+'Asst Agencies'!AX284+'STM Web Sales Summary'!AX284</f>
        <v>0</v>
      </c>
      <c r="AY284" s="91">
        <f>'Adroit Sales Summary'!AY284+'Asst Agencies'!AY284+'STM Web Sales Summary'!AY284</f>
        <v>0</v>
      </c>
      <c r="AZ284" s="91">
        <f>'Adroit Sales Summary'!AZ284+'Asst Agencies'!AZ284+'STM Web Sales Summary'!AZ284</f>
        <v>0</v>
      </c>
      <c r="BA284" s="14">
        <f>'Adroit Sales Summary'!BA284+'Asst Agencies'!BA284+'STM Web Sales Summary'!BA284</f>
        <v>0</v>
      </c>
      <c r="BC284" s="91">
        <f>'Adroit Sales Summary'!BB284+'Asst Agencies'!BB284+'Asst Agencies'!BJ284+'Asst Agencies'!BR284+'Asst Agencies'!BZ284+'Asst Agencies'!CH284+'Asst Agencies'!CP284+'STM Web Sales Summary'!BC284</f>
        <v>0</v>
      </c>
      <c r="BD284" s="91">
        <f>'Adroit Sales Summary'!BC284+'Asst Agencies'!BC284+'Asst Agencies'!BK284+'Asst Agencies'!BS284+'Asst Agencies'!CA284+'Asst Agencies'!CI284+'Asst Agencies'!CQ284+'STM Web Sales Summary'!BD284</f>
        <v>0</v>
      </c>
      <c r="BE284" s="91">
        <f>'Adroit Sales Summary'!BD284+'Asst Agencies'!BD284+'Asst Agencies'!BL284+'Asst Agencies'!BT284+'Asst Agencies'!CB284+'Asst Agencies'!CJ284+'Asst Agencies'!CR284+'STM Web Sales Summary'!BE284</f>
        <v>0</v>
      </c>
      <c r="BF284" s="91">
        <f>'Adroit Sales Summary'!BE284+'Asst Agencies'!BE284+'Asst Agencies'!BM284+'Asst Agencies'!BU284+'Asst Agencies'!CC284+'Asst Agencies'!CK284+'Asst Agencies'!CS284+'STM Web Sales Summary'!BF284</f>
        <v>0</v>
      </c>
      <c r="BG284" s="60">
        <f>'Adroit Sales Summary'!BF284+'Asst Agencies'!BF284+'Asst Agencies'!BN284+'Asst Agencies'!BV284+'Asst Agencies'!CD284+'Asst Agencies'!CL284+'Asst Agencies'!CT284+'STM Web Sales Summary'!BG284</f>
        <v>0</v>
      </c>
      <c r="BH284" s="29">
        <f>'Adroit Sales Summary'!BG284+'Asst Agencies'!BG284+'Asst Agencies'!BO284+'Asst Agencies'!BW284+'Asst Agencies'!CE284+'Asst Agencies'!CM284+'Asst Agencies'!CU284+'STM Web Sales Summary'!BH284</f>
        <v>0</v>
      </c>
      <c r="BI284" s="29">
        <f>'Adroit Sales Summary'!BH284+'Asst Agencies'!BH284+'Asst Agencies'!BP284+'Asst Agencies'!BX284+'Asst Agencies'!CF284+'Asst Agencies'!CN284+'Asst Agencies'!CV284+'STM Web Sales Summary'!BI284</f>
        <v>0</v>
      </c>
      <c r="BJ284" s="57">
        <f>'Adroit Sales Summary'!BI284+'Asst Agencies'!BI284+'Asst Agencies'!BQ284+'Asst Agencies'!BY284+'Asst Agencies'!CG284+'Asst Agencies'!CO284+'Asst Agencies'!CW284+'STM Web Sales Summary'!BJ284</f>
        <v>0</v>
      </c>
      <c r="BK284" s="14">
        <f t="shared" si="11"/>
        <v>0</v>
      </c>
      <c r="BL284" s="91">
        <f>'Adroit Sales Summary'!BK284</f>
        <v>0</v>
      </c>
      <c r="BM284" s="91">
        <f t="shared" si="12"/>
        <v>0</v>
      </c>
    </row>
    <row r="285" spans="1:65" s="4" customFormat="1" x14ac:dyDescent="0.45">
      <c r="A285" s="3" t="s">
        <v>58</v>
      </c>
      <c r="B285" s="91">
        <f>'Adroit Sales Summary'!B285+'Asst Agencies'!B285+'STM Web Sales Summary'!B285</f>
        <v>0</v>
      </c>
      <c r="C285" s="91">
        <f>'Adroit Sales Summary'!C285+'Asst Agencies'!C285+'STM Web Sales Summary'!C285</f>
        <v>0</v>
      </c>
      <c r="D285" s="91">
        <f>'Adroit Sales Summary'!D285+'Asst Agencies'!D285+'STM Web Sales Summary'!D285</f>
        <v>0</v>
      </c>
      <c r="E285" s="91">
        <f>'Adroit Sales Summary'!E285+'Asst Agencies'!E285+'STM Web Sales Summary'!E285</f>
        <v>0</v>
      </c>
      <c r="F285" s="91">
        <f>'Adroit Sales Summary'!F285+'Asst Agencies'!F285+'STM Web Sales Summary'!F285</f>
        <v>0</v>
      </c>
      <c r="G285" s="91">
        <f>'Adroit Sales Summary'!G285+'Asst Agencies'!G285+'STM Web Sales Summary'!G285</f>
        <v>0</v>
      </c>
      <c r="H285" s="91">
        <f>'Adroit Sales Summary'!H285+'Asst Agencies'!H285+'STM Web Sales Summary'!H285</f>
        <v>0</v>
      </c>
      <c r="I285" s="91">
        <f>'Adroit Sales Summary'!I285+'Asst Agencies'!I285+'STM Web Sales Summary'!I285</f>
        <v>0</v>
      </c>
      <c r="J285" s="91">
        <f>'Adroit Sales Summary'!J285+'Asst Agencies'!J285+'STM Web Sales Summary'!J285</f>
        <v>0</v>
      </c>
      <c r="K285" s="91">
        <f>'Adroit Sales Summary'!K285+'Asst Agencies'!K285+'STM Web Sales Summary'!K285</f>
        <v>0</v>
      </c>
      <c r="L285" s="91">
        <f>'Adroit Sales Summary'!L285+'Asst Agencies'!L285+'STM Web Sales Summary'!L285</f>
        <v>0</v>
      </c>
      <c r="M285" s="91">
        <f>'Adroit Sales Summary'!M285+'Asst Agencies'!M285+'STM Web Sales Summary'!M285</f>
        <v>0</v>
      </c>
      <c r="N285" s="91">
        <f>'Adroit Sales Summary'!N285+'Asst Agencies'!N285+'STM Web Sales Summary'!N285</f>
        <v>0</v>
      </c>
      <c r="O285" s="91">
        <f>'Adroit Sales Summary'!O285+'Asst Agencies'!O285+'STM Web Sales Summary'!O285</f>
        <v>0</v>
      </c>
      <c r="P285" s="91">
        <f>'Adroit Sales Summary'!P285+'Asst Agencies'!P285+'STM Web Sales Summary'!P285</f>
        <v>0</v>
      </c>
      <c r="Q285" s="91">
        <f>'Adroit Sales Summary'!Q285+'Asst Agencies'!Q285+'STM Web Sales Summary'!Q285</f>
        <v>0</v>
      </c>
      <c r="R285" s="91">
        <f>'Adroit Sales Summary'!R285+'Asst Agencies'!R285+'STM Web Sales Summary'!R285</f>
        <v>0</v>
      </c>
      <c r="S285" s="91">
        <f>'Adroit Sales Summary'!S285+'Asst Agencies'!S285+'STM Web Sales Summary'!S285</f>
        <v>0</v>
      </c>
      <c r="T285" s="91">
        <f>'Adroit Sales Summary'!T285+'Asst Agencies'!T285+'STM Web Sales Summary'!T285</f>
        <v>0</v>
      </c>
      <c r="U285" s="91">
        <f>'Adroit Sales Summary'!U285+'Asst Agencies'!U285+'STM Web Sales Summary'!U285</f>
        <v>0</v>
      </c>
      <c r="V285" s="91">
        <f>'Adroit Sales Summary'!V285+'Asst Agencies'!V285+'STM Web Sales Summary'!V285</f>
        <v>0</v>
      </c>
      <c r="W285" s="91">
        <f>'Adroit Sales Summary'!W285+'Asst Agencies'!W285+'STM Web Sales Summary'!W285</f>
        <v>0</v>
      </c>
      <c r="X285" s="91">
        <f>'Adroit Sales Summary'!X285+'Asst Agencies'!X285+'STM Web Sales Summary'!X285</f>
        <v>0</v>
      </c>
      <c r="Y285" s="91">
        <f>'Adroit Sales Summary'!Y285+'Asst Agencies'!Y285+'STM Web Sales Summary'!Y285</f>
        <v>0</v>
      </c>
      <c r="Z285" s="91">
        <f>'Adroit Sales Summary'!Z285+'Asst Agencies'!Z285+'STM Web Sales Summary'!Z285</f>
        <v>0</v>
      </c>
      <c r="AA285" s="91">
        <f>'Adroit Sales Summary'!AA285+'Asst Agencies'!AA285+'STM Web Sales Summary'!AA285</f>
        <v>0</v>
      </c>
      <c r="AB285" s="91">
        <f>'Adroit Sales Summary'!AB285+'Asst Agencies'!AB285+'STM Web Sales Summary'!AB285</f>
        <v>0</v>
      </c>
      <c r="AC285" s="91">
        <f>'Adroit Sales Summary'!AC285+'Asst Agencies'!AC285+'STM Web Sales Summary'!AC285</f>
        <v>0</v>
      </c>
      <c r="AD285" s="91">
        <f>'Adroit Sales Summary'!AD285+'Asst Agencies'!AD285+'STM Web Sales Summary'!AD285</f>
        <v>0</v>
      </c>
      <c r="AE285" s="91">
        <f>'Adroit Sales Summary'!AE285+'Asst Agencies'!AE285+'STM Web Sales Summary'!AE285</f>
        <v>0</v>
      </c>
      <c r="AF285" s="91">
        <f>'Adroit Sales Summary'!AF285+'Asst Agencies'!AF285+'STM Web Sales Summary'!AF285</f>
        <v>0</v>
      </c>
      <c r="AG285" s="91">
        <f>'Adroit Sales Summary'!AG285+'Asst Agencies'!AG285+'STM Web Sales Summary'!AG285</f>
        <v>0</v>
      </c>
      <c r="AH285" s="91">
        <f>'Adroit Sales Summary'!AH285+'Asst Agencies'!AH285+'STM Web Sales Summary'!AH285</f>
        <v>0</v>
      </c>
      <c r="AI285" s="91">
        <f>'Adroit Sales Summary'!AI285+'Asst Agencies'!AI285+'STM Web Sales Summary'!AI285</f>
        <v>0</v>
      </c>
      <c r="AJ285" s="91">
        <f>'Adroit Sales Summary'!AJ285+'Asst Agencies'!AJ285+'STM Web Sales Summary'!AJ285</f>
        <v>0</v>
      </c>
      <c r="AK285" s="91">
        <f>'Adroit Sales Summary'!AK285+'Asst Agencies'!AK285+'STM Web Sales Summary'!AK285</f>
        <v>0</v>
      </c>
      <c r="AL285" s="91">
        <f>'Adroit Sales Summary'!AL285+'Asst Agencies'!AL285+'STM Web Sales Summary'!AL285</f>
        <v>0</v>
      </c>
      <c r="AM285" s="91">
        <f>'Adroit Sales Summary'!AM285+'Asst Agencies'!AM285+'STM Web Sales Summary'!AM285</f>
        <v>0</v>
      </c>
      <c r="AN285" s="91">
        <f>'Adroit Sales Summary'!AN285+'Asst Agencies'!AN285+'STM Web Sales Summary'!AN285</f>
        <v>0</v>
      </c>
      <c r="AO285" s="91">
        <f>'Adroit Sales Summary'!AO285+'Asst Agencies'!AO285+'STM Web Sales Summary'!AO285</f>
        <v>0</v>
      </c>
      <c r="AP285" s="91">
        <f>'Adroit Sales Summary'!AP285+'Asst Agencies'!AP285+'STM Web Sales Summary'!AP285</f>
        <v>0</v>
      </c>
      <c r="AQ285" s="91">
        <f>'Adroit Sales Summary'!AQ285+'Asst Agencies'!AQ285+'STM Web Sales Summary'!AQ285</f>
        <v>0</v>
      </c>
      <c r="AR285" s="91">
        <f>'Adroit Sales Summary'!AR285+'Asst Agencies'!AR285+'STM Web Sales Summary'!AR285</f>
        <v>0</v>
      </c>
      <c r="AS285" s="91">
        <f>'Adroit Sales Summary'!AS285+'Asst Agencies'!AS285+'STM Web Sales Summary'!AS285</f>
        <v>0</v>
      </c>
      <c r="AT285" s="91">
        <f>'Adroit Sales Summary'!AT285+'Asst Agencies'!AT285+'STM Web Sales Summary'!AT285</f>
        <v>0</v>
      </c>
      <c r="AU285" s="91">
        <f>'Adroit Sales Summary'!AU285+'Asst Agencies'!AU285+'STM Web Sales Summary'!AU285</f>
        <v>0</v>
      </c>
      <c r="AV285" s="91">
        <f>'Adroit Sales Summary'!AV285+'Asst Agencies'!AV285+'STM Web Sales Summary'!AV285</f>
        <v>0</v>
      </c>
      <c r="AW285" s="91">
        <f>'Adroit Sales Summary'!AW285+'Asst Agencies'!AW285+'STM Web Sales Summary'!AW285</f>
        <v>0</v>
      </c>
      <c r="AX285" s="91">
        <f>'Adroit Sales Summary'!AX285+'Asst Agencies'!AX285+'STM Web Sales Summary'!AX285</f>
        <v>0</v>
      </c>
      <c r="AY285" s="91">
        <f>'Adroit Sales Summary'!AY285+'Asst Agencies'!AY285+'STM Web Sales Summary'!AY285</f>
        <v>0</v>
      </c>
      <c r="AZ285" s="91">
        <f>'Adroit Sales Summary'!AZ285+'Asst Agencies'!AZ285+'STM Web Sales Summary'!AZ285</f>
        <v>0</v>
      </c>
      <c r="BA285" s="14">
        <f>'Adroit Sales Summary'!BA285+'Asst Agencies'!BA285+'STM Web Sales Summary'!BA285</f>
        <v>0</v>
      </c>
      <c r="BC285" s="91">
        <f>'Adroit Sales Summary'!BB285+'Asst Agencies'!BB285+'Asst Agencies'!BJ285+'Asst Agencies'!BR285+'Asst Agencies'!BZ285+'Asst Agencies'!CH285+'Asst Agencies'!CP285+'STM Web Sales Summary'!BC285</f>
        <v>0</v>
      </c>
      <c r="BD285" s="91">
        <f>'Adroit Sales Summary'!BC285+'Asst Agencies'!BC285+'Asst Agencies'!BK285+'Asst Agencies'!BS285+'Asst Agencies'!CA285+'Asst Agencies'!CI285+'Asst Agencies'!CQ285+'STM Web Sales Summary'!BD285</f>
        <v>0</v>
      </c>
      <c r="BE285" s="91">
        <f>'Adroit Sales Summary'!BD285+'Asst Agencies'!BD285+'Asst Agencies'!BL285+'Asst Agencies'!BT285+'Asst Agencies'!CB285+'Asst Agencies'!CJ285+'Asst Agencies'!CR285+'STM Web Sales Summary'!BE285</f>
        <v>0</v>
      </c>
      <c r="BF285" s="91">
        <f>'Adroit Sales Summary'!BE285+'Asst Agencies'!BE285+'Asst Agencies'!BM285+'Asst Agencies'!BU285+'Asst Agencies'!CC285+'Asst Agencies'!CK285+'Asst Agencies'!CS285+'STM Web Sales Summary'!BF285</f>
        <v>0</v>
      </c>
      <c r="BG285" s="60">
        <f>'Adroit Sales Summary'!BF285+'Asst Agencies'!BF285+'Asst Agencies'!BN285+'Asst Agencies'!BV285+'Asst Agencies'!CD285+'Asst Agencies'!CL285+'Asst Agencies'!CT285+'STM Web Sales Summary'!BG285</f>
        <v>0</v>
      </c>
      <c r="BH285" s="29">
        <f>'Adroit Sales Summary'!BG285+'Asst Agencies'!BG285+'Asst Agencies'!BO285+'Asst Agencies'!BW285+'Asst Agencies'!CE285+'Asst Agencies'!CM285+'Asst Agencies'!CU285+'STM Web Sales Summary'!BH285</f>
        <v>0</v>
      </c>
      <c r="BI285" s="29">
        <f>'Adroit Sales Summary'!BH285+'Asst Agencies'!BH285+'Asst Agencies'!BP285+'Asst Agencies'!BX285+'Asst Agencies'!CF285+'Asst Agencies'!CN285+'Asst Agencies'!CV285+'STM Web Sales Summary'!BI285</f>
        <v>0</v>
      </c>
      <c r="BJ285" s="57">
        <f>'Adroit Sales Summary'!BI285+'Asst Agencies'!BI285+'Asst Agencies'!BQ285+'Asst Agencies'!BY285+'Asst Agencies'!CG285+'Asst Agencies'!CO285+'Asst Agencies'!CW285+'STM Web Sales Summary'!BJ285</f>
        <v>0</v>
      </c>
      <c r="BK285" s="14">
        <f t="shared" si="11"/>
        <v>0</v>
      </c>
      <c r="BL285" s="91">
        <f>'Adroit Sales Summary'!BK285</f>
        <v>0</v>
      </c>
      <c r="BM285" s="91">
        <f t="shared" si="12"/>
        <v>0</v>
      </c>
    </row>
    <row r="286" spans="1:65" x14ac:dyDescent="0.45">
      <c r="A286" s="2">
        <v>42974</v>
      </c>
      <c r="B286" s="91">
        <f>'Adroit Sales Summary'!B286+'Asst Agencies'!B286+'STM Web Sales Summary'!B286</f>
        <v>0</v>
      </c>
      <c r="C286" s="91">
        <f>'Adroit Sales Summary'!C286+'Asst Agencies'!C286+'STM Web Sales Summary'!C286</f>
        <v>0</v>
      </c>
      <c r="D286" s="91">
        <f>'Adroit Sales Summary'!D286+'Asst Agencies'!D286+'STM Web Sales Summary'!D286</f>
        <v>0</v>
      </c>
      <c r="E286" s="91">
        <f>'Adroit Sales Summary'!E286+'Asst Agencies'!E286+'STM Web Sales Summary'!E286</f>
        <v>0</v>
      </c>
      <c r="F286" s="91">
        <f>'Adroit Sales Summary'!F286+'Asst Agencies'!F286+'STM Web Sales Summary'!F286</f>
        <v>0</v>
      </c>
      <c r="G286" s="91">
        <f>'Adroit Sales Summary'!G286+'Asst Agencies'!G286+'STM Web Sales Summary'!G286</f>
        <v>0</v>
      </c>
      <c r="H286" s="91">
        <f>'Adroit Sales Summary'!H286+'Asst Agencies'!H286+'STM Web Sales Summary'!H286</f>
        <v>0</v>
      </c>
      <c r="I286" s="91">
        <f>'Adroit Sales Summary'!I286+'Asst Agencies'!I286+'STM Web Sales Summary'!I286</f>
        <v>0</v>
      </c>
      <c r="J286" s="91">
        <f>'Adroit Sales Summary'!J286+'Asst Agencies'!J286+'STM Web Sales Summary'!J286</f>
        <v>0</v>
      </c>
      <c r="K286" s="91">
        <f>'Adroit Sales Summary'!K286+'Asst Agencies'!K286+'STM Web Sales Summary'!K286</f>
        <v>0</v>
      </c>
      <c r="L286" s="91">
        <f>'Adroit Sales Summary'!L286+'Asst Agencies'!L286+'STM Web Sales Summary'!L286</f>
        <v>0</v>
      </c>
      <c r="M286" s="91">
        <f>'Adroit Sales Summary'!M286+'Asst Agencies'!M286+'STM Web Sales Summary'!M286</f>
        <v>0</v>
      </c>
      <c r="N286" s="91">
        <f>'Adroit Sales Summary'!N286+'Asst Agencies'!N286+'STM Web Sales Summary'!N286</f>
        <v>0</v>
      </c>
      <c r="O286" s="91">
        <f>'Adroit Sales Summary'!O286+'Asst Agencies'!O286+'STM Web Sales Summary'!O286</f>
        <v>0</v>
      </c>
      <c r="P286" s="91">
        <f>'Adroit Sales Summary'!P286+'Asst Agencies'!P286+'STM Web Sales Summary'!P286</f>
        <v>0</v>
      </c>
      <c r="Q286" s="91">
        <f>'Adroit Sales Summary'!Q286+'Asst Agencies'!Q286+'STM Web Sales Summary'!Q286</f>
        <v>0</v>
      </c>
      <c r="R286" s="91">
        <f>'Adroit Sales Summary'!R286+'Asst Agencies'!R286+'STM Web Sales Summary'!R286</f>
        <v>0</v>
      </c>
      <c r="S286" s="91">
        <f>'Adroit Sales Summary'!S286+'Asst Agencies'!S286+'STM Web Sales Summary'!S286</f>
        <v>0</v>
      </c>
      <c r="T286" s="91">
        <f>'Adroit Sales Summary'!T286+'Asst Agencies'!T286+'STM Web Sales Summary'!T286</f>
        <v>0</v>
      </c>
      <c r="U286" s="91">
        <f>'Adroit Sales Summary'!U286+'Asst Agencies'!U286+'STM Web Sales Summary'!U286</f>
        <v>0</v>
      </c>
      <c r="V286" s="91">
        <f>'Adroit Sales Summary'!V286+'Asst Agencies'!V286+'STM Web Sales Summary'!V286</f>
        <v>0</v>
      </c>
      <c r="W286" s="91">
        <f>'Adroit Sales Summary'!W286+'Asst Agencies'!W286+'STM Web Sales Summary'!W286</f>
        <v>0</v>
      </c>
      <c r="X286" s="91">
        <f>'Adroit Sales Summary'!X286+'Asst Agencies'!X286+'STM Web Sales Summary'!X286</f>
        <v>0</v>
      </c>
      <c r="Y286" s="91">
        <f>'Adroit Sales Summary'!Y286+'Asst Agencies'!Y286+'STM Web Sales Summary'!Y286</f>
        <v>0</v>
      </c>
      <c r="Z286" s="91">
        <f>'Adroit Sales Summary'!Z286+'Asst Agencies'!Z286+'STM Web Sales Summary'!Z286</f>
        <v>0</v>
      </c>
      <c r="AA286" s="91">
        <f>'Adroit Sales Summary'!AA286+'Asst Agencies'!AA286+'STM Web Sales Summary'!AA286</f>
        <v>0</v>
      </c>
      <c r="AB286" s="91">
        <f>'Adroit Sales Summary'!AB286+'Asst Agencies'!AB286+'STM Web Sales Summary'!AB286</f>
        <v>0</v>
      </c>
      <c r="AC286" s="91">
        <f>'Adroit Sales Summary'!AC286+'Asst Agencies'!AC286+'STM Web Sales Summary'!AC286</f>
        <v>0</v>
      </c>
      <c r="AD286" s="91">
        <f>'Adroit Sales Summary'!AD286+'Asst Agencies'!AD286+'STM Web Sales Summary'!AD286</f>
        <v>0</v>
      </c>
      <c r="AE286" s="91">
        <f>'Adroit Sales Summary'!AE286+'Asst Agencies'!AE286+'STM Web Sales Summary'!AE286</f>
        <v>0</v>
      </c>
      <c r="AF286" s="91">
        <f>'Adroit Sales Summary'!AF286+'Asst Agencies'!AF286+'STM Web Sales Summary'!AF286</f>
        <v>0</v>
      </c>
      <c r="AG286" s="91">
        <f>'Adroit Sales Summary'!AG286+'Asst Agencies'!AG286+'STM Web Sales Summary'!AG286</f>
        <v>0</v>
      </c>
      <c r="AH286" s="91">
        <f>'Adroit Sales Summary'!AH286+'Asst Agencies'!AH286+'STM Web Sales Summary'!AH286</f>
        <v>0</v>
      </c>
      <c r="AI286" s="91">
        <f>'Adroit Sales Summary'!AI286+'Asst Agencies'!AI286+'STM Web Sales Summary'!AI286</f>
        <v>0</v>
      </c>
      <c r="AJ286" s="91">
        <f>'Adroit Sales Summary'!AJ286+'Asst Agencies'!AJ286+'STM Web Sales Summary'!AJ286</f>
        <v>0</v>
      </c>
      <c r="AK286" s="91">
        <f>'Adroit Sales Summary'!AK286+'Asst Agencies'!AK286+'STM Web Sales Summary'!AK286</f>
        <v>0</v>
      </c>
      <c r="AL286" s="91">
        <f>'Adroit Sales Summary'!AL286+'Asst Agencies'!AL286+'STM Web Sales Summary'!AL286</f>
        <v>0</v>
      </c>
      <c r="AM286" s="91">
        <f>'Adroit Sales Summary'!AM286+'Asst Agencies'!AM286+'STM Web Sales Summary'!AM286</f>
        <v>0</v>
      </c>
      <c r="AN286" s="91">
        <f>'Adroit Sales Summary'!AN286+'Asst Agencies'!AN286+'STM Web Sales Summary'!AN286</f>
        <v>0</v>
      </c>
      <c r="AO286" s="91">
        <f>'Adroit Sales Summary'!AO286+'Asst Agencies'!AO286+'STM Web Sales Summary'!AO286</f>
        <v>0</v>
      </c>
      <c r="AP286" s="91">
        <f>'Adroit Sales Summary'!AP286+'Asst Agencies'!AP286+'STM Web Sales Summary'!AP286</f>
        <v>0</v>
      </c>
      <c r="AQ286" s="91">
        <f>'Adroit Sales Summary'!AQ286+'Asst Agencies'!AQ286+'STM Web Sales Summary'!AQ286</f>
        <v>0</v>
      </c>
      <c r="AR286" s="91">
        <f>'Adroit Sales Summary'!AR286+'Asst Agencies'!AR286+'STM Web Sales Summary'!AR286</f>
        <v>0</v>
      </c>
      <c r="AS286" s="91">
        <f>'Adroit Sales Summary'!AS286+'Asst Agencies'!AS286+'STM Web Sales Summary'!AS286</f>
        <v>0</v>
      </c>
      <c r="AT286" s="91">
        <f>'Adroit Sales Summary'!AT286+'Asst Agencies'!AT286+'STM Web Sales Summary'!AT286</f>
        <v>0</v>
      </c>
      <c r="AU286" s="91">
        <f>'Adroit Sales Summary'!AU286+'Asst Agencies'!AU286+'STM Web Sales Summary'!AU286</f>
        <v>0</v>
      </c>
      <c r="AV286" s="91">
        <f>'Adroit Sales Summary'!AV286+'Asst Agencies'!AV286+'STM Web Sales Summary'!AV286</f>
        <v>0</v>
      </c>
      <c r="AW286" s="91">
        <f>'Adroit Sales Summary'!AW286+'Asst Agencies'!AW286+'STM Web Sales Summary'!AW286</f>
        <v>0</v>
      </c>
      <c r="AX286" s="91">
        <f>'Adroit Sales Summary'!AX286+'Asst Agencies'!AX286+'STM Web Sales Summary'!AX286</f>
        <v>0</v>
      </c>
      <c r="AY286" s="91">
        <f>'Adroit Sales Summary'!AY286+'Asst Agencies'!AY286+'STM Web Sales Summary'!AY286</f>
        <v>0</v>
      </c>
      <c r="AZ286" s="91">
        <f>'Adroit Sales Summary'!AZ286+'Asst Agencies'!AZ286+'STM Web Sales Summary'!AZ286</f>
        <v>0</v>
      </c>
      <c r="BA286" s="14">
        <f>'Adroit Sales Summary'!BA286+'Asst Agencies'!BA286+'STM Web Sales Summary'!BA286</f>
        <v>0</v>
      </c>
      <c r="BC286" s="91">
        <f>'Adroit Sales Summary'!BB286+'Asst Agencies'!BB286+'Asst Agencies'!BJ286+'Asst Agencies'!BR286+'Asst Agencies'!BZ286+'Asst Agencies'!CH286+'Asst Agencies'!CP286+'STM Web Sales Summary'!BC286</f>
        <v>0</v>
      </c>
      <c r="BD286" s="91">
        <f>'Adroit Sales Summary'!BC286+'Asst Agencies'!BC286+'Asst Agencies'!BK286+'Asst Agencies'!BS286+'Asst Agencies'!CA286+'Asst Agencies'!CI286+'Asst Agencies'!CQ286+'STM Web Sales Summary'!BD286</f>
        <v>0</v>
      </c>
      <c r="BE286" s="91">
        <f>'Adroit Sales Summary'!BD286+'Asst Agencies'!BD286+'Asst Agencies'!BL286+'Asst Agencies'!BT286+'Asst Agencies'!CB286+'Asst Agencies'!CJ286+'Asst Agencies'!CR286+'STM Web Sales Summary'!BE286</f>
        <v>0</v>
      </c>
      <c r="BF286" s="91">
        <f>'Adroit Sales Summary'!BE286+'Asst Agencies'!BE286+'Asst Agencies'!BM286+'Asst Agencies'!BU286+'Asst Agencies'!CC286+'Asst Agencies'!CK286+'Asst Agencies'!CS286+'STM Web Sales Summary'!BF286</f>
        <v>0</v>
      </c>
      <c r="BG286" s="60">
        <f>'Adroit Sales Summary'!BF286+'Asst Agencies'!BF286+'Asst Agencies'!BN286+'Asst Agencies'!BV286+'Asst Agencies'!CD286+'Asst Agencies'!CL286+'Asst Agencies'!CT286+'STM Web Sales Summary'!BG286</f>
        <v>0</v>
      </c>
      <c r="BH286" s="29">
        <f>'Adroit Sales Summary'!BG286+'Asst Agencies'!BG286+'Asst Agencies'!BO286+'Asst Agencies'!BW286+'Asst Agencies'!CE286+'Asst Agencies'!CM286+'Asst Agencies'!CU286+'STM Web Sales Summary'!BH286</f>
        <v>0</v>
      </c>
      <c r="BI286" s="29">
        <f>'Adroit Sales Summary'!BH286+'Asst Agencies'!BH286+'Asst Agencies'!BP286+'Asst Agencies'!BX286+'Asst Agencies'!CF286+'Asst Agencies'!CN286+'Asst Agencies'!CV286+'STM Web Sales Summary'!BI286</f>
        <v>0</v>
      </c>
      <c r="BJ286" s="57">
        <f>'Adroit Sales Summary'!BI286+'Asst Agencies'!BI286+'Asst Agencies'!BQ286+'Asst Agencies'!BY286+'Asst Agencies'!CG286+'Asst Agencies'!CO286+'Asst Agencies'!CW286+'STM Web Sales Summary'!BJ286</f>
        <v>0</v>
      </c>
      <c r="BK286" s="14">
        <f t="shared" si="11"/>
        <v>0</v>
      </c>
      <c r="BL286" s="91">
        <f>'Adroit Sales Summary'!BK286</f>
        <v>0</v>
      </c>
      <c r="BM286" s="91">
        <f t="shared" si="12"/>
        <v>0</v>
      </c>
    </row>
    <row r="287" spans="1:65" x14ac:dyDescent="0.45">
      <c r="A287" s="2">
        <v>42975</v>
      </c>
      <c r="B287" s="91">
        <f>'Adroit Sales Summary'!B287+'Asst Agencies'!B287+'STM Web Sales Summary'!B287</f>
        <v>0</v>
      </c>
      <c r="C287" s="91">
        <f>'Adroit Sales Summary'!C287+'Asst Agencies'!C287+'STM Web Sales Summary'!C287</f>
        <v>0</v>
      </c>
      <c r="D287" s="91">
        <f>'Adroit Sales Summary'!D287+'Asst Agencies'!D287+'STM Web Sales Summary'!D287</f>
        <v>0</v>
      </c>
      <c r="E287" s="91">
        <f>'Adroit Sales Summary'!E287+'Asst Agencies'!E287+'STM Web Sales Summary'!E287</f>
        <v>0</v>
      </c>
      <c r="F287" s="91">
        <f>'Adroit Sales Summary'!F287+'Asst Agencies'!F287+'STM Web Sales Summary'!F287</f>
        <v>0</v>
      </c>
      <c r="G287" s="91">
        <f>'Adroit Sales Summary'!G287+'Asst Agencies'!G287+'STM Web Sales Summary'!G287</f>
        <v>0</v>
      </c>
      <c r="H287" s="91">
        <f>'Adroit Sales Summary'!H287+'Asst Agencies'!H287+'STM Web Sales Summary'!H287</f>
        <v>0</v>
      </c>
      <c r="I287" s="91">
        <f>'Adroit Sales Summary'!I287+'Asst Agencies'!I287+'STM Web Sales Summary'!I287</f>
        <v>0</v>
      </c>
      <c r="J287" s="91">
        <f>'Adroit Sales Summary'!J287+'Asst Agencies'!J287+'STM Web Sales Summary'!J287</f>
        <v>0</v>
      </c>
      <c r="K287" s="91">
        <f>'Adroit Sales Summary'!K287+'Asst Agencies'!K287+'STM Web Sales Summary'!K287</f>
        <v>0</v>
      </c>
      <c r="L287" s="91">
        <f>'Adroit Sales Summary'!L287+'Asst Agencies'!L287+'STM Web Sales Summary'!L287</f>
        <v>0</v>
      </c>
      <c r="M287" s="91">
        <f>'Adroit Sales Summary'!M287+'Asst Agencies'!M287+'STM Web Sales Summary'!M287</f>
        <v>0</v>
      </c>
      <c r="N287" s="91">
        <f>'Adroit Sales Summary'!N287+'Asst Agencies'!N287+'STM Web Sales Summary'!N287</f>
        <v>0</v>
      </c>
      <c r="O287" s="91">
        <f>'Adroit Sales Summary'!O287+'Asst Agencies'!O287+'STM Web Sales Summary'!O287</f>
        <v>0</v>
      </c>
      <c r="P287" s="91">
        <f>'Adroit Sales Summary'!P287+'Asst Agencies'!P287+'STM Web Sales Summary'!P287</f>
        <v>0</v>
      </c>
      <c r="Q287" s="91">
        <f>'Adroit Sales Summary'!Q287+'Asst Agencies'!Q287+'STM Web Sales Summary'!Q287</f>
        <v>0</v>
      </c>
      <c r="R287" s="91">
        <f>'Adroit Sales Summary'!R287+'Asst Agencies'!R287+'STM Web Sales Summary'!R287</f>
        <v>0</v>
      </c>
      <c r="S287" s="91">
        <f>'Adroit Sales Summary'!S287+'Asst Agencies'!S287+'STM Web Sales Summary'!S287</f>
        <v>0</v>
      </c>
      <c r="T287" s="91">
        <f>'Adroit Sales Summary'!T287+'Asst Agencies'!T287+'STM Web Sales Summary'!T287</f>
        <v>0</v>
      </c>
      <c r="U287" s="91">
        <f>'Adroit Sales Summary'!U287+'Asst Agencies'!U287+'STM Web Sales Summary'!U287</f>
        <v>0</v>
      </c>
      <c r="V287" s="91">
        <f>'Adroit Sales Summary'!V287+'Asst Agencies'!V287+'STM Web Sales Summary'!V287</f>
        <v>0</v>
      </c>
      <c r="W287" s="91">
        <f>'Adroit Sales Summary'!W287+'Asst Agencies'!W287+'STM Web Sales Summary'!W287</f>
        <v>0</v>
      </c>
      <c r="X287" s="91">
        <f>'Adroit Sales Summary'!X287+'Asst Agencies'!X287+'STM Web Sales Summary'!X287</f>
        <v>0</v>
      </c>
      <c r="Y287" s="91">
        <f>'Adroit Sales Summary'!Y287+'Asst Agencies'!Y287+'STM Web Sales Summary'!Y287</f>
        <v>0</v>
      </c>
      <c r="Z287" s="91">
        <f>'Adroit Sales Summary'!Z287+'Asst Agencies'!Z287+'STM Web Sales Summary'!Z287</f>
        <v>0</v>
      </c>
      <c r="AA287" s="91">
        <f>'Adroit Sales Summary'!AA287+'Asst Agencies'!AA287+'STM Web Sales Summary'!AA287</f>
        <v>0</v>
      </c>
      <c r="AB287" s="91">
        <f>'Adroit Sales Summary'!AB287+'Asst Agencies'!AB287+'STM Web Sales Summary'!AB287</f>
        <v>0</v>
      </c>
      <c r="AC287" s="91">
        <f>'Adroit Sales Summary'!AC287+'Asst Agencies'!AC287+'STM Web Sales Summary'!AC287</f>
        <v>0</v>
      </c>
      <c r="AD287" s="91">
        <f>'Adroit Sales Summary'!AD287+'Asst Agencies'!AD287+'STM Web Sales Summary'!AD287</f>
        <v>0</v>
      </c>
      <c r="AE287" s="91">
        <f>'Adroit Sales Summary'!AE287+'Asst Agencies'!AE287+'STM Web Sales Summary'!AE287</f>
        <v>0</v>
      </c>
      <c r="AF287" s="91">
        <f>'Adroit Sales Summary'!AF287+'Asst Agencies'!AF287+'STM Web Sales Summary'!AF287</f>
        <v>0</v>
      </c>
      <c r="AG287" s="91">
        <f>'Adroit Sales Summary'!AG287+'Asst Agencies'!AG287+'STM Web Sales Summary'!AG287</f>
        <v>0</v>
      </c>
      <c r="AH287" s="91">
        <f>'Adroit Sales Summary'!AH287+'Asst Agencies'!AH287+'STM Web Sales Summary'!AH287</f>
        <v>0</v>
      </c>
      <c r="AI287" s="91">
        <f>'Adroit Sales Summary'!AI287+'Asst Agencies'!AI287+'STM Web Sales Summary'!AI287</f>
        <v>0</v>
      </c>
      <c r="AJ287" s="91">
        <f>'Adroit Sales Summary'!AJ287+'Asst Agencies'!AJ287+'STM Web Sales Summary'!AJ287</f>
        <v>0</v>
      </c>
      <c r="AK287" s="91">
        <f>'Adroit Sales Summary'!AK287+'Asst Agencies'!AK287+'STM Web Sales Summary'!AK287</f>
        <v>0</v>
      </c>
      <c r="AL287" s="91">
        <f>'Adroit Sales Summary'!AL287+'Asst Agencies'!AL287+'STM Web Sales Summary'!AL287</f>
        <v>0</v>
      </c>
      <c r="AM287" s="91">
        <f>'Adroit Sales Summary'!AM287+'Asst Agencies'!AM287+'STM Web Sales Summary'!AM287</f>
        <v>0</v>
      </c>
      <c r="AN287" s="91">
        <f>'Adroit Sales Summary'!AN287+'Asst Agencies'!AN287+'STM Web Sales Summary'!AN287</f>
        <v>0</v>
      </c>
      <c r="AO287" s="91">
        <f>'Adroit Sales Summary'!AO287+'Asst Agencies'!AO287+'STM Web Sales Summary'!AO287</f>
        <v>0</v>
      </c>
      <c r="AP287" s="91">
        <f>'Adroit Sales Summary'!AP287+'Asst Agencies'!AP287+'STM Web Sales Summary'!AP287</f>
        <v>0</v>
      </c>
      <c r="AQ287" s="91">
        <f>'Adroit Sales Summary'!AQ287+'Asst Agencies'!AQ287+'STM Web Sales Summary'!AQ287</f>
        <v>0</v>
      </c>
      <c r="AR287" s="91">
        <f>'Adroit Sales Summary'!AR287+'Asst Agencies'!AR287+'STM Web Sales Summary'!AR287</f>
        <v>0</v>
      </c>
      <c r="AS287" s="91">
        <f>'Adroit Sales Summary'!AS287+'Asst Agencies'!AS287+'STM Web Sales Summary'!AS287</f>
        <v>0</v>
      </c>
      <c r="AT287" s="91">
        <f>'Adroit Sales Summary'!AT287+'Asst Agencies'!AT287+'STM Web Sales Summary'!AT287</f>
        <v>0</v>
      </c>
      <c r="AU287" s="91">
        <f>'Adroit Sales Summary'!AU287+'Asst Agencies'!AU287+'STM Web Sales Summary'!AU287</f>
        <v>0</v>
      </c>
      <c r="AV287" s="91">
        <f>'Adroit Sales Summary'!AV287+'Asst Agencies'!AV287+'STM Web Sales Summary'!AV287</f>
        <v>0</v>
      </c>
      <c r="AW287" s="91">
        <f>'Adroit Sales Summary'!AW287+'Asst Agencies'!AW287+'STM Web Sales Summary'!AW287</f>
        <v>0</v>
      </c>
      <c r="AX287" s="91">
        <f>'Adroit Sales Summary'!AX287+'Asst Agencies'!AX287+'STM Web Sales Summary'!AX287</f>
        <v>0</v>
      </c>
      <c r="AY287" s="91">
        <f>'Adroit Sales Summary'!AY287+'Asst Agencies'!AY287+'STM Web Sales Summary'!AY287</f>
        <v>0</v>
      </c>
      <c r="AZ287" s="91">
        <f>'Adroit Sales Summary'!AZ287+'Asst Agencies'!AZ287+'STM Web Sales Summary'!AZ287</f>
        <v>0</v>
      </c>
      <c r="BA287" s="14">
        <f>'Adroit Sales Summary'!BA287+'Asst Agencies'!BA287+'STM Web Sales Summary'!BA287</f>
        <v>0</v>
      </c>
      <c r="BC287" s="91">
        <f>'Adroit Sales Summary'!BB287+'Asst Agencies'!BB287+'Asst Agencies'!BJ287+'Asst Agencies'!BR287+'Asst Agencies'!BZ287+'Asst Agencies'!CH287+'Asst Agencies'!CP287+'STM Web Sales Summary'!BC287</f>
        <v>0</v>
      </c>
      <c r="BD287" s="91">
        <f>'Adroit Sales Summary'!BC287+'Asst Agencies'!BC287+'Asst Agencies'!BK287+'Asst Agencies'!BS287+'Asst Agencies'!CA287+'Asst Agencies'!CI287+'Asst Agencies'!CQ287+'STM Web Sales Summary'!BD287</f>
        <v>0</v>
      </c>
      <c r="BE287" s="91">
        <f>'Adroit Sales Summary'!BD287+'Asst Agencies'!BD287+'Asst Agencies'!BL287+'Asst Agencies'!BT287+'Asst Agencies'!CB287+'Asst Agencies'!CJ287+'Asst Agencies'!CR287+'STM Web Sales Summary'!BE287</f>
        <v>0</v>
      </c>
      <c r="BF287" s="91">
        <f>'Adroit Sales Summary'!BE287+'Asst Agencies'!BE287+'Asst Agencies'!BM287+'Asst Agencies'!BU287+'Asst Agencies'!CC287+'Asst Agencies'!CK287+'Asst Agencies'!CS287+'STM Web Sales Summary'!BF287</f>
        <v>0</v>
      </c>
      <c r="BG287" s="60">
        <f>'Adroit Sales Summary'!BF287+'Asst Agencies'!BF287+'Asst Agencies'!BN287+'Asst Agencies'!BV287+'Asst Agencies'!CD287+'Asst Agencies'!CL287+'Asst Agencies'!CT287+'STM Web Sales Summary'!BG287</f>
        <v>0</v>
      </c>
      <c r="BH287" s="29">
        <f>'Adroit Sales Summary'!BG287+'Asst Agencies'!BG287+'Asst Agencies'!BO287+'Asst Agencies'!BW287+'Asst Agencies'!CE287+'Asst Agencies'!CM287+'Asst Agencies'!CU287+'STM Web Sales Summary'!BH287</f>
        <v>0</v>
      </c>
      <c r="BI287" s="29">
        <f>'Adroit Sales Summary'!BH287+'Asst Agencies'!BH287+'Asst Agencies'!BP287+'Asst Agencies'!BX287+'Asst Agencies'!CF287+'Asst Agencies'!CN287+'Asst Agencies'!CV287+'STM Web Sales Summary'!BI287</f>
        <v>0</v>
      </c>
      <c r="BJ287" s="57">
        <f>'Adroit Sales Summary'!BI287+'Asst Agencies'!BI287+'Asst Agencies'!BQ287+'Asst Agencies'!BY287+'Asst Agencies'!CG287+'Asst Agencies'!CO287+'Asst Agencies'!CW287+'STM Web Sales Summary'!BJ287</f>
        <v>0</v>
      </c>
      <c r="BK287" s="14">
        <f t="shared" si="11"/>
        <v>0</v>
      </c>
      <c r="BL287" s="91">
        <f>'Adroit Sales Summary'!BK287</f>
        <v>0</v>
      </c>
      <c r="BM287" s="91">
        <f t="shared" si="12"/>
        <v>0</v>
      </c>
    </row>
    <row r="288" spans="1:65" x14ac:dyDescent="0.45">
      <c r="A288" s="2">
        <v>42976</v>
      </c>
      <c r="B288" s="91">
        <f>'Adroit Sales Summary'!B288+'Asst Agencies'!B288+'STM Web Sales Summary'!B288</f>
        <v>0</v>
      </c>
      <c r="C288" s="91">
        <f>'Adroit Sales Summary'!C288+'Asst Agencies'!C288+'STM Web Sales Summary'!C288</f>
        <v>0</v>
      </c>
      <c r="D288" s="91">
        <f>'Adroit Sales Summary'!D288+'Asst Agencies'!D288+'STM Web Sales Summary'!D288</f>
        <v>0</v>
      </c>
      <c r="E288" s="91">
        <f>'Adroit Sales Summary'!E288+'Asst Agencies'!E288+'STM Web Sales Summary'!E288</f>
        <v>0</v>
      </c>
      <c r="F288" s="91">
        <f>'Adroit Sales Summary'!F288+'Asst Agencies'!F288+'STM Web Sales Summary'!F288</f>
        <v>0</v>
      </c>
      <c r="G288" s="91">
        <f>'Adroit Sales Summary'!G288+'Asst Agencies'!G288+'STM Web Sales Summary'!G288</f>
        <v>0</v>
      </c>
      <c r="H288" s="91">
        <f>'Adroit Sales Summary'!H288+'Asst Agencies'!H288+'STM Web Sales Summary'!H288</f>
        <v>0</v>
      </c>
      <c r="I288" s="91">
        <f>'Adroit Sales Summary'!I288+'Asst Agencies'!I288+'STM Web Sales Summary'!I288</f>
        <v>0</v>
      </c>
      <c r="J288" s="91">
        <f>'Adroit Sales Summary'!J288+'Asst Agencies'!J288+'STM Web Sales Summary'!J288</f>
        <v>0</v>
      </c>
      <c r="K288" s="91">
        <f>'Adroit Sales Summary'!K288+'Asst Agencies'!K288+'STM Web Sales Summary'!K288</f>
        <v>0</v>
      </c>
      <c r="L288" s="91">
        <f>'Adroit Sales Summary'!L288+'Asst Agencies'!L288+'STM Web Sales Summary'!L288</f>
        <v>0</v>
      </c>
      <c r="M288" s="91">
        <f>'Adroit Sales Summary'!M288+'Asst Agencies'!M288+'STM Web Sales Summary'!M288</f>
        <v>0</v>
      </c>
      <c r="N288" s="91">
        <f>'Adroit Sales Summary'!N288+'Asst Agencies'!N288+'STM Web Sales Summary'!N288</f>
        <v>0</v>
      </c>
      <c r="O288" s="91">
        <f>'Adroit Sales Summary'!O288+'Asst Agencies'!O288+'STM Web Sales Summary'!O288</f>
        <v>0</v>
      </c>
      <c r="P288" s="91">
        <f>'Adroit Sales Summary'!P288+'Asst Agencies'!P288+'STM Web Sales Summary'!P288</f>
        <v>0</v>
      </c>
      <c r="Q288" s="91">
        <f>'Adroit Sales Summary'!Q288+'Asst Agencies'!Q288+'STM Web Sales Summary'!Q288</f>
        <v>0</v>
      </c>
      <c r="R288" s="91">
        <f>'Adroit Sales Summary'!R288+'Asst Agencies'!R288+'STM Web Sales Summary'!R288</f>
        <v>0</v>
      </c>
      <c r="S288" s="91">
        <f>'Adroit Sales Summary'!S288+'Asst Agencies'!S288+'STM Web Sales Summary'!S288</f>
        <v>0</v>
      </c>
      <c r="T288" s="91">
        <f>'Adroit Sales Summary'!T288+'Asst Agencies'!T288+'STM Web Sales Summary'!T288</f>
        <v>0</v>
      </c>
      <c r="U288" s="91">
        <f>'Adroit Sales Summary'!U288+'Asst Agencies'!U288+'STM Web Sales Summary'!U288</f>
        <v>0</v>
      </c>
      <c r="V288" s="91">
        <f>'Adroit Sales Summary'!V288+'Asst Agencies'!V288+'STM Web Sales Summary'!V288</f>
        <v>0</v>
      </c>
      <c r="W288" s="91">
        <f>'Adroit Sales Summary'!W288+'Asst Agencies'!W288+'STM Web Sales Summary'!W288</f>
        <v>0</v>
      </c>
      <c r="X288" s="91">
        <f>'Adroit Sales Summary'!X288+'Asst Agencies'!X288+'STM Web Sales Summary'!X288</f>
        <v>0</v>
      </c>
      <c r="Y288" s="91">
        <f>'Adroit Sales Summary'!Y288+'Asst Agencies'!Y288+'STM Web Sales Summary'!Y288</f>
        <v>0</v>
      </c>
      <c r="Z288" s="91">
        <f>'Adroit Sales Summary'!Z288+'Asst Agencies'!Z288+'STM Web Sales Summary'!Z288</f>
        <v>0</v>
      </c>
      <c r="AA288" s="91">
        <f>'Adroit Sales Summary'!AA288+'Asst Agencies'!AA288+'STM Web Sales Summary'!AA288</f>
        <v>0</v>
      </c>
      <c r="AB288" s="91">
        <f>'Adroit Sales Summary'!AB288+'Asst Agencies'!AB288+'STM Web Sales Summary'!AB288</f>
        <v>0</v>
      </c>
      <c r="AC288" s="91">
        <f>'Adroit Sales Summary'!AC288+'Asst Agencies'!AC288+'STM Web Sales Summary'!AC288</f>
        <v>0</v>
      </c>
      <c r="AD288" s="91">
        <f>'Adroit Sales Summary'!AD288+'Asst Agencies'!AD288+'STM Web Sales Summary'!AD288</f>
        <v>0</v>
      </c>
      <c r="AE288" s="91">
        <f>'Adroit Sales Summary'!AE288+'Asst Agencies'!AE288+'STM Web Sales Summary'!AE288</f>
        <v>0</v>
      </c>
      <c r="AF288" s="91">
        <f>'Adroit Sales Summary'!AF288+'Asst Agencies'!AF288+'STM Web Sales Summary'!AF288</f>
        <v>0</v>
      </c>
      <c r="AG288" s="91">
        <f>'Adroit Sales Summary'!AG288+'Asst Agencies'!AG288+'STM Web Sales Summary'!AG288</f>
        <v>0</v>
      </c>
      <c r="AH288" s="91">
        <f>'Adroit Sales Summary'!AH288+'Asst Agencies'!AH288+'STM Web Sales Summary'!AH288</f>
        <v>0</v>
      </c>
      <c r="AI288" s="91">
        <f>'Adroit Sales Summary'!AI288+'Asst Agencies'!AI288+'STM Web Sales Summary'!AI288</f>
        <v>0</v>
      </c>
      <c r="AJ288" s="91">
        <f>'Adroit Sales Summary'!AJ288+'Asst Agencies'!AJ288+'STM Web Sales Summary'!AJ288</f>
        <v>0</v>
      </c>
      <c r="AK288" s="91">
        <f>'Adroit Sales Summary'!AK288+'Asst Agencies'!AK288+'STM Web Sales Summary'!AK288</f>
        <v>0</v>
      </c>
      <c r="AL288" s="91">
        <f>'Adroit Sales Summary'!AL288+'Asst Agencies'!AL288+'STM Web Sales Summary'!AL288</f>
        <v>0</v>
      </c>
      <c r="AM288" s="91">
        <f>'Adroit Sales Summary'!AM288+'Asst Agencies'!AM288+'STM Web Sales Summary'!AM288</f>
        <v>0</v>
      </c>
      <c r="AN288" s="91">
        <f>'Adroit Sales Summary'!AN288+'Asst Agencies'!AN288+'STM Web Sales Summary'!AN288</f>
        <v>0</v>
      </c>
      <c r="AO288" s="91">
        <f>'Adroit Sales Summary'!AO288+'Asst Agencies'!AO288+'STM Web Sales Summary'!AO288</f>
        <v>0</v>
      </c>
      <c r="AP288" s="91">
        <f>'Adroit Sales Summary'!AP288+'Asst Agencies'!AP288+'STM Web Sales Summary'!AP288</f>
        <v>0</v>
      </c>
      <c r="AQ288" s="91">
        <f>'Adroit Sales Summary'!AQ288+'Asst Agencies'!AQ288+'STM Web Sales Summary'!AQ288</f>
        <v>0</v>
      </c>
      <c r="AR288" s="91">
        <f>'Adroit Sales Summary'!AR288+'Asst Agencies'!AR288+'STM Web Sales Summary'!AR288</f>
        <v>0</v>
      </c>
      <c r="AS288" s="91">
        <f>'Adroit Sales Summary'!AS288+'Asst Agencies'!AS288+'STM Web Sales Summary'!AS288</f>
        <v>0</v>
      </c>
      <c r="AT288" s="91">
        <f>'Adroit Sales Summary'!AT288+'Asst Agencies'!AT288+'STM Web Sales Summary'!AT288</f>
        <v>0</v>
      </c>
      <c r="AU288" s="91">
        <f>'Adroit Sales Summary'!AU288+'Asst Agencies'!AU288+'STM Web Sales Summary'!AU288</f>
        <v>0</v>
      </c>
      <c r="AV288" s="91">
        <f>'Adroit Sales Summary'!AV288+'Asst Agencies'!AV288+'STM Web Sales Summary'!AV288</f>
        <v>0</v>
      </c>
      <c r="AW288" s="91">
        <f>'Adroit Sales Summary'!AW288+'Asst Agencies'!AW288+'STM Web Sales Summary'!AW288</f>
        <v>0</v>
      </c>
      <c r="AX288" s="91">
        <f>'Adroit Sales Summary'!AX288+'Asst Agencies'!AX288+'STM Web Sales Summary'!AX288</f>
        <v>0</v>
      </c>
      <c r="AY288" s="91">
        <f>'Adroit Sales Summary'!AY288+'Asst Agencies'!AY288+'STM Web Sales Summary'!AY288</f>
        <v>0</v>
      </c>
      <c r="AZ288" s="91">
        <f>'Adroit Sales Summary'!AZ288+'Asst Agencies'!AZ288+'STM Web Sales Summary'!AZ288</f>
        <v>0</v>
      </c>
      <c r="BA288" s="14">
        <f>'Adroit Sales Summary'!BA288+'Asst Agencies'!BA288+'STM Web Sales Summary'!BA288</f>
        <v>0</v>
      </c>
      <c r="BC288" s="91">
        <f>'Adroit Sales Summary'!BB288+'Asst Agencies'!BB288+'Asst Agencies'!BJ288+'Asst Agencies'!BR288+'Asst Agencies'!BZ288+'Asst Agencies'!CH288+'Asst Agencies'!CP288+'STM Web Sales Summary'!BC288</f>
        <v>0</v>
      </c>
      <c r="BD288" s="91">
        <f>'Adroit Sales Summary'!BC288+'Asst Agencies'!BC288+'Asst Agencies'!BK288+'Asst Agencies'!BS288+'Asst Agencies'!CA288+'Asst Agencies'!CI288+'Asst Agencies'!CQ288+'STM Web Sales Summary'!BD288</f>
        <v>0</v>
      </c>
      <c r="BE288" s="91">
        <f>'Adroit Sales Summary'!BD288+'Asst Agencies'!BD288+'Asst Agencies'!BL288+'Asst Agencies'!BT288+'Asst Agencies'!CB288+'Asst Agencies'!CJ288+'Asst Agencies'!CR288+'STM Web Sales Summary'!BE288</f>
        <v>0</v>
      </c>
      <c r="BF288" s="91">
        <f>'Adroit Sales Summary'!BE288+'Asst Agencies'!BE288+'Asst Agencies'!BM288+'Asst Agencies'!BU288+'Asst Agencies'!CC288+'Asst Agencies'!CK288+'Asst Agencies'!CS288+'STM Web Sales Summary'!BF288</f>
        <v>0</v>
      </c>
      <c r="BG288" s="60">
        <f>'Adroit Sales Summary'!BF288+'Asst Agencies'!BF288+'Asst Agencies'!BN288+'Asst Agencies'!BV288+'Asst Agencies'!CD288+'Asst Agencies'!CL288+'Asst Agencies'!CT288+'STM Web Sales Summary'!BG288</f>
        <v>0</v>
      </c>
      <c r="BH288" s="29">
        <f>'Adroit Sales Summary'!BG288+'Asst Agencies'!BG288+'Asst Agencies'!BO288+'Asst Agencies'!BW288+'Asst Agencies'!CE288+'Asst Agencies'!CM288+'Asst Agencies'!CU288+'STM Web Sales Summary'!BH288</f>
        <v>0</v>
      </c>
      <c r="BI288" s="29">
        <f>'Adroit Sales Summary'!BH288+'Asst Agencies'!BH288+'Asst Agencies'!BP288+'Asst Agencies'!BX288+'Asst Agencies'!CF288+'Asst Agencies'!CN288+'Asst Agencies'!CV288+'STM Web Sales Summary'!BI288</f>
        <v>0</v>
      </c>
      <c r="BJ288" s="57">
        <f>'Adroit Sales Summary'!BI288+'Asst Agencies'!BI288+'Asst Agencies'!BQ288+'Asst Agencies'!BY288+'Asst Agencies'!CG288+'Asst Agencies'!CO288+'Asst Agencies'!CW288+'STM Web Sales Summary'!BJ288</f>
        <v>0</v>
      </c>
      <c r="BK288" s="14">
        <f t="shared" si="11"/>
        <v>0</v>
      </c>
      <c r="BL288" s="91">
        <f>'Adroit Sales Summary'!BK288</f>
        <v>0</v>
      </c>
      <c r="BM288" s="91">
        <f t="shared" si="12"/>
        <v>0</v>
      </c>
    </row>
    <row r="289" spans="1:65" x14ac:dyDescent="0.45">
      <c r="A289" s="2">
        <v>42977</v>
      </c>
      <c r="B289" s="91">
        <f>'Adroit Sales Summary'!B289+'Asst Agencies'!B289+'STM Web Sales Summary'!B289</f>
        <v>0</v>
      </c>
      <c r="C289" s="91">
        <f>'Adroit Sales Summary'!C289+'Asst Agencies'!C289+'STM Web Sales Summary'!C289</f>
        <v>0</v>
      </c>
      <c r="D289" s="91">
        <f>'Adroit Sales Summary'!D289+'Asst Agencies'!D289+'STM Web Sales Summary'!D289</f>
        <v>0</v>
      </c>
      <c r="E289" s="91">
        <f>'Adroit Sales Summary'!E289+'Asst Agencies'!E289+'STM Web Sales Summary'!E289</f>
        <v>0</v>
      </c>
      <c r="F289" s="91">
        <f>'Adroit Sales Summary'!F289+'Asst Agencies'!F289+'STM Web Sales Summary'!F289</f>
        <v>0</v>
      </c>
      <c r="G289" s="91">
        <f>'Adroit Sales Summary'!G289+'Asst Agencies'!G289+'STM Web Sales Summary'!G289</f>
        <v>0</v>
      </c>
      <c r="H289" s="91">
        <f>'Adroit Sales Summary'!H289+'Asst Agencies'!H289+'STM Web Sales Summary'!H289</f>
        <v>0</v>
      </c>
      <c r="I289" s="91">
        <f>'Adroit Sales Summary'!I289+'Asst Agencies'!I289+'STM Web Sales Summary'!I289</f>
        <v>0</v>
      </c>
      <c r="J289" s="91">
        <f>'Adroit Sales Summary'!J289+'Asst Agencies'!J289+'STM Web Sales Summary'!J289</f>
        <v>0</v>
      </c>
      <c r="K289" s="91">
        <f>'Adroit Sales Summary'!K289+'Asst Agencies'!K289+'STM Web Sales Summary'!K289</f>
        <v>0</v>
      </c>
      <c r="L289" s="91">
        <f>'Adroit Sales Summary'!L289+'Asst Agencies'!L289+'STM Web Sales Summary'!L289</f>
        <v>0</v>
      </c>
      <c r="M289" s="91">
        <f>'Adroit Sales Summary'!M289+'Asst Agencies'!M289+'STM Web Sales Summary'!M289</f>
        <v>0</v>
      </c>
      <c r="N289" s="91">
        <f>'Adroit Sales Summary'!N289+'Asst Agencies'!N289+'STM Web Sales Summary'!N289</f>
        <v>0</v>
      </c>
      <c r="O289" s="91">
        <f>'Adroit Sales Summary'!O289+'Asst Agencies'!O289+'STM Web Sales Summary'!O289</f>
        <v>0</v>
      </c>
      <c r="P289" s="91">
        <f>'Adroit Sales Summary'!P289+'Asst Agencies'!P289+'STM Web Sales Summary'!P289</f>
        <v>0</v>
      </c>
      <c r="Q289" s="91">
        <f>'Adroit Sales Summary'!Q289+'Asst Agencies'!Q289+'STM Web Sales Summary'!Q289</f>
        <v>0</v>
      </c>
      <c r="R289" s="91">
        <f>'Adroit Sales Summary'!R289+'Asst Agencies'!R289+'STM Web Sales Summary'!R289</f>
        <v>0</v>
      </c>
      <c r="S289" s="91">
        <f>'Adroit Sales Summary'!S289+'Asst Agencies'!S289+'STM Web Sales Summary'!S289</f>
        <v>0</v>
      </c>
      <c r="T289" s="91">
        <f>'Adroit Sales Summary'!T289+'Asst Agencies'!T289+'STM Web Sales Summary'!T289</f>
        <v>0</v>
      </c>
      <c r="U289" s="91">
        <f>'Adroit Sales Summary'!U289+'Asst Agencies'!U289+'STM Web Sales Summary'!U289</f>
        <v>0</v>
      </c>
      <c r="V289" s="91">
        <f>'Adroit Sales Summary'!V289+'Asst Agencies'!V289+'STM Web Sales Summary'!V289</f>
        <v>0</v>
      </c>
      <c r="W289" s="91">
        <f>'Adroit Sales Summary'!W289+'Asst Agencies'!W289+'STM Web Sales Summary'!W289</f>
        <v>0</v>
      </c>
      <c r="X289" s="91">
        <f>'Adroit Sales Summary'!X289+'Asst Agencies'!X289+'STM Web Sales Summary'!X289</f>
        <v>0</v>
      </c>
      <c r="Y289" s="91">
        <f>'Adroit Sales Summary'!Y289+'Asst Agencies'!Y289+'STM Web Sales Summary'!Y289</f>
        <v>0</v>
      </c>
      <c r="Z289" s="91">
        <f>'Adroit Sales Summary'!Z289+'Asst Agencies'!Z289+'STM Web Sales Summary'!Z289</f>
        <v>0</v>
      </c>
      <c r="AA289" s="91">
        <f>'Adroit Sales Summary'!AA289+'Asst Agencies'!AA289+'STM Web Sales Summary'!AA289</f>
        <v>0</v>
      </c>
      <c r="AB289" s="91">
        <f>'Adroit Sales Summary'!AB289+'Asst Agencies'!AB289+'STM Web Sales Summary'!AB289</f>
        <v>0</v>
      </c>
      <c r="AC289" s="91">
        <f>'Adroit Sales Summary'!AC289+'Asst Agencies'!AC289+'STM Web Sales Summary'!AC289</f>
        <v>0</v>
      </c>
      <c r="AD289" s="91">
        <f>'Adroit Sales Summary'!AD289+'Asst Agencies'!AD289+'STM Web Sales Summary'!AD289</f>
        <v>0</v>
      </c>
      <c r="AE289" s="91">
        <f>'Adroit Sales Summary'!AE289+'Asst Agencies'!AE289+'STM Web Sales Summary'!AE289</f>
        <v>0</v>
      </c>
      <c r="AF289" s="91">
        <f>'Adroit Sales Summary'!AF289+'Asst Agencies'!AF289+'STM Web Sales Summary'!AF289</f>
        <v>0</v>
      </c>
      <c r="AG289" s="91">
        <f>'Adroit Sales Summary'!AG289+'Asst Agencies'!AG289+'STM Web Sales Summary'!AG289</f>
        <v>0</v>
      </c>
      <c r="AH289" s="91">
        <f>'Adroit Sales Summary'!AH289+'Asst Agencies'!AH289+'STM Web Sales Summary'!AH289</f>
        <v>0</v>
      </c>
      <c r="AI289" s="91">
        <f>'Adroit Sales Summary'!AI289+'Asst Agencies'!AI289+'STM Web Sales Summary'!AI289</f>
        <v>0</v>
      </c>
      <c r="AJ289" s="91">
        <f>'Adroit Sales Summary'!AJ289+'Asst Agencies'!AJ289+'STM Web Sales Summary'!AJ289</f>
        <v>0</v>
      </c>
      <c r="AK289" s="91">
        <f>'Adroit Sales Summary'!AK289+'Asst Agencies'!AK289+'STM Web Sales Summary'!AK289</f>
        <v>0</v>
      </c>
      <c r="AL289" s="91">
        <f>'Adroit Sales Summary'!AL289+'Asst Agencies'!AL289+'STM Web Sales Summary'!AL289</f>
        <v>0</v>
      </c>
      <c r="AM289" s="91">
        <f>'Adroit Sales Summary'!AM289+'Asst Agencies'!AM289+'STM Web Sales Summary'!AM289</f>
        <v>0</v>
      </c>
      <c r="AN289" s="91">
        <f>'Adroit Sales Summary'!AN289+'Asst Agencies'!AN289+'STM Web Sales Summary'!AN289</f>
        <v>0</v>
      </c>
      <c r="AO289" s="91">
        <f>'Adroit Sales Summary'!AO289+'Asst Agencies'!AO289+'STM Web Sales Summary'!AO289</f>
        <v>0</v>
      </c>
      <c r="AP289" s="91">
        <f>'Adroit Sales Summary'!AP289+'Asst Agencies'!AP289+'STM Web Sales Summary'!AP289</f>
        <v>0</v>
      </c>
      <c r="AQ289" s="91">
        <f>'Adroit Sales Summary'!AQ289+'Asst Agencies'!AQ289+'STM Web Sales Summary'!AQ289</f>
        <v>0</v>
      </c>
      <c r="AR289" s="91">
        <f>'Adroit Sales Summary'!AR289+'Asst Agencies'!AR289+'STM Web Sales Summary'!AR289</f>
        <v>0</v>
      </c>
      <c r="AS289" s="91">
        <f>'Adroit Sales Summary'!AS289+'Asst Agencies'!AS289+'STM Web Sales Summary'!AS289</f>
        <v>0</v>
      </c>
      <c r="AT289" s="91">
        <f>'Adroit Sales Summary'!AT289+'Asst Agencies'!AT289+'STM Web Sales Summary'!AT289</f>
        <v>0</v>
      </c>
      <c r="AU289" s="91">
        <f>'Adroit Sales Summary'!AU289+'Asst Agencies'!AU289+'STM Web Sales Summary'!AU289</f>
        <v>0</v>
      </c>
      <c r="AV289" s="91">
        <f>'Adroit Sales Summary'!AV289+'Asst Agencies'!AV289+'STM Web Sales Summary'!AV289</f>
        <v>0</v>
      </c>
      <c r="AW289" s="91">
        <f>'Adroit Sales Summary'!AW289+'Asst Agencies'!AW289+'STM Web Sales Summary'!AW289</f>
        <v>0</v>
      </c>
      <c r="AX289" s="91">
        <f>'Adroit Sales Summary'!AX289+'Asst Agencies'!AX289+'STM Web Sales Summary'!AX289</f>
        <v>0</v>
      </c>
      <c r="AY289" s="91">
        <f>'Adroit Sales Summary'!AY289+'Asst Agencies'!AY289+'STM Web Sales Summary'!AY289</f>
        <v>0</v>
      </c>
      <c r="AZ289" s="91">
        <f>'Adroit Sales Summary'!AZ289+'Asst Agencies'!AZ289+'STM Web Sales Summary'!AZ289</f>
        <v>0</v>
      </c>
      <c r="BA289" s="14">
        <f>'Adroit Sales Summary'!BA289+'Asst Agencies'!BA289+'STM Web Sales Summary'!BA289</f>
        <v>0</v>
      </c>
      <c r="BC289" s="91">
        <f>'Adroit Sales Summary'!BB289+'Asst Agencies'!BB289+'Asst Agencies'!BJ289+'Asst Agencies'!BR289+'Asst Agencies'!BZ289+'Asst Agencies'!CH289+'Asst Agencies'!CP289+'STM Web Sales Summary'!BC289</f>
        <v>0</v>
      </c>
      <c r="BD289" s="91">
        <f>'Adroit Sales Summary'!BC289+'Asst Agencies'!BC289+'Asst Agencies'!BK289+'Asst Agencies'!BS289+'Asst Agencies'!CA289+'Asst Agencies'!CI289+'Asst Agencies'!CQ289+'STM Web Sales Summary'!BD289</f>
        <v>0</v>
      </c>
      <c r="BE289" s="91">
        <f>'Adroit Sales Summary'!BD289+'Asst Agencies'!BD289+'Asst Agencies'!BL289+'Asst Agencies'!BT289+'Asst Agencies'!CB289+'Asst Agencies'!CJ289+'Asst Agencies'!CR289+'STM Web Sales Summary'!BE289</f>
        <v>0</v>
      </c>
      <c r="BF289" s="91">
        <f>'Adroit Sales Summary'!BE289+'Asst Agencies'!BE289+'Asst Agencies'!BM289+'Asst Agencies'!BU289+'Asst Agencies'!CC289+'Asst Agencies'!CK289+'Asst Agencies'!CS289+'STM Web Sales Summary'!BF289</f>
        <v>0</v>
      </c>
      <c r="BG289" s="60">
        <f>'Adroit Sales Summary'!BF289+'Asst Agencies'!BF289+'Asst Agencies'!BN289+'Asst Agencies'!BV289+'Asst Agencies'!CD289+'Asst Agencies'!CL289+'Asst Agencies'!CT289+'STM Web Sales Summary'!BG289</f>
        <v>0</v>
      </c>
      <c r="BH289" s="29">
        <f>'Adroit Sales Summary'!BG289+'Asst Agencies'!BG289+'Asst Agencies'!BO289+'Asst Agencies'!BW289+'Asst Agencies'!CE289+'Asst Agencies'!CM289+'Asst Agencies'!CU289+'STM Web Sales Summary'!BH289</f>
        <v>0</v>
      </c>
      <c r="BI289" s="29">
        <f>'Adroit Sales Summary'!BH289+'Asst Agencies'!BH289+'Asst Agencies'!BP289+'Asst Agencies'!BX289+'Asst Agencies'!CF289+'Asst Agencies'!CN289+'Asst Agencies'!CV289+'STM Web Sales Summary'!BI289</f>
        <v>0</v>
      </c>
      <c r="BJ289" s="57">
        <f>'Adroit Sales Summary'!BI289+'Asst Agencies'!BI289+'Asst Agencies'!BQ289+'Asst Agencies'!BY289+'Asst Agencies'!CG289+'Asst Agencies'!CO289+'Asst Agencies'!CW289+'STM Web Sales Summary'!BJ289</f>
        <v>0</v>
      </c>
      <c r="BK289" s="14">
        <f t="shared" si="11"/>
        <v>0</v>
      </c>
      <c r="BL289" s="91">
        <f>'Adroit Sales Summary'!BK289</f>
        <v>0</v>
      </c>
      <c r="BM289" s="91">
        <f t="shared" si="12"/>
        <v>0</v>
      </c>
    </row>
    <row r="290" spans="1:65" x14ac:dyDescent="0.45">
      <c r="A290" s="2">
        <v>42978</v>
      </c>
      <c r="B290" s="91">
        <f>'Adroit Sales Summary'!B290+'Asst Agencies'!B290+'STM Web Sales Summary'!B290</f>
        <v>0</v>
      </c>
      <c r="C290" s="91">
        <f>'Adroit Sales Summary'!C290+'Asst Agencies'!C290+'STM Web Sales Summary'!C290</f>
        <v>0</v>
      </c>
      <c r="D290" s="91">
        <f>'Adroit Sales Summary'!D290+'Asst Agencies'!D290+'STM Web Sales Summary'!D290</f>
        <v>0</v>
      </c>
      <c r="E290" s="91">
        <f>'Adroit Sales Summary'!E290+'Asst Agencies'!E290+'STM Web Sales Summary'!E290</f>
        <v>0</v>
      </c>
      <c r="F290" s="91">
        <f>'Adroit Sales Summary'!F290+'Asst Agencies'!F290+'STM Web Sales Summary'!F290</f>
        <v>0</v>
      </c>
      <c r="G290" s="91">
        <f>'Adroit Sales Summary'!G290+'Asst Agencies'!G290+'STM Web Sales Summary'!G290</f>
        <v>0</v>
      </c>
      <c r="H290" s="91">
        <f>'Adroit Sales Summary'!H290+'Asst Agencies'!H290+'STM Web Sales Summary'!H290</f>
        <v>0</v>
      </c>
      <c r="I290" s="91">
        <f>'Adroit Sales Summary'!I290+'Asst Agencies'!I290+'STM Web Sales Summary'!I290</f>
        <v>0</v>
      </c>
      <c r="J290" s="91">
        <f>'Adroit Sales Summary'!J290+'Asst Agencies'!J290+'STM Web Sales Summary'!J290</f>
        <v>0</v>
      </c>
      <c r="K290" s="91">
        <f>'Adroit Sales Summary'!K290+'Asst Agencies'!K290+'STM Web Sales Summary'!K290</f>
        <v>0</v>
      </c>
      <c r="L290" s="91">
        <f>'Adroit Sales Summary'!L290+'Asst Agencies'!L290+'STM Web Sales Summary'!L290</f>
        <v>0</v>
      </c>
      <c r="M290" s="91">
        <f>'Adroit Sales Summary'!M290+'Asst Agencies'!M290+'STM Web Sales Summary'!M290</f>
        <v>0</v>
      </c>
      <c r="N290" s="91">
        <f>'Adroit Sales Summary'!N290+'Asst Agencies'!N290+'STM Web Sales Summary'!N290</f>
        <v>0</v>
      </c>
      <c r="O290" s="91">
        <f>'Adroit Sales Summary'!O290+'Asst Agencies'!O290+'STM Web Sales Summary'!O290</f>
        <v>0</v>
      </c>
      <c r="P290" s="91">
        <f>'Adroit Sales Summary'!P290+'Asst Agencies'!P290+'STM Web Sales Summary'!P290</f>
        <v>0</v>
      </c>
      <c r="Q290" s="91">
        <f>'Adroit Sales Summary'!Q290+'Asst Agencies'!Q290+'STM Web Sales Summary'!Q290</f>
        <v>0</v>
      </c>
      <c r="R290" s="91">
        <f>'Adroit Sales Summary'!R290+'Asst Agencies'!R290+'STM Web Sales Summary'!R290</f>
        <v>0</v>
      </c>
      <c r="S290" s="91">
        <f>'Adroit Sales Summary'!S290+'Asst Agencies'!S290+'STM Web Sales Summary'!S290</f>
        <v>0</v>
      </c>
      <c r="T290" s="91">
        <f>'Adroit Sales Summary'!T290+'Asst Agencies'!T290+'STM Web Sales Summary'!T290</f>
        <v>0</v>
      </c>
      <c r="U290" s="91">
        <f>'Adroit Sales Summary'!U290+'Asst Agencies'!U290+'STM Web Sales Summary'!U290</f>
        <v>0</v>
      </c>
      <c r="V290" s="91">
        <f>'Adroit Sales Summary'!V290+'Asst Agencies'!V290+'STM Web Sales Summary'!V290</f>
        <v>0</v>
      </c>
      <c r="W290" s="91">
        <f>'Adroit Sales Summary'!W290+'Asst Agencies'!W290+'STM Web Sales Summary'!W290</f>
        <v>0</v>
      </c>
      <c r="X290" s="91">
        <f>'Adroit Sales Summary'!X290+'Asst Agencies'!X290+'STM Web Sales Summary'!X290</f>
        <v>0</v>
      </c>
      <c r="Y290" s="91">
        <f>'Adroit Sales Summary'!Y290+'Asst Agencies'!Y290+'STM Web Sales Summary'!Y290</f>
        <v>0</v>
      </c>
      <c r="Z290" s="91">
        <f>'Adroit Sales Summary'!Z290+'Asst Agencies'!Z290+'STM Web Sales Summary'!Z290</f>
        <v>0</v>
      </c>
      <c r="AA290" s="91">
        <f>'Adroit Sales Summary'!AA290+'Asst Agencies'!AA290+'STM Web Sales Summary'!AA290</f>
        <v>0</v>
      </c>
      <c r="AB290" s="91">
        <f>'Adroit Sales Summary'!AB290+'Asst Agencies'!AB290+'STM Web Sales Summary'!AB290</f>
        <v>0</v>
      </c>
      <c r="AC290" s="91">
        <f>'Adroit Sales Summary'!AC290+'Asst Agencies'!AC290+'STM Web Sales Summary'!AC290</f>
        <v>0</v>
      </c>
      <c r="AD290" s="91">
        <f>'Adroit Sales Summary'!AD290+'Asst Agencies'!AD290+'STM Web Sales Summary'!AD290</f>
        <v>0</v>
      </c>
      <c r="AE290" s="91">
        <f>'Adroit Sales Summary'!AE290+'Asst Agencies'!AE290+'STM Web Sales Summary'!AE290</f>
        <v>0</v>
      </c>
      <c r="AF290" s="91">
        <f>'Adroit Sales Summary'!AF290+'Asst Agencies'!AF290+'STM Web Sales Summary'!AF290</f>
        <v>0</v>
      </c>
      <c r="AG290" s="91">
        <f>'Adroit Sales Summary'!AG290+'Asst Agencies'!AG290+'STM Web Sales Summary'!AG290</f>
        <v>0</v>
      </c>
      <c r="AH290" s="91">
        <f>'Adroit Sales Summary'!AH290+'Asst Agencies'!AH290+'STM Web Sales Summary'!AH290</f>
        <v>0</v>
      </c>
      <c r="AI290" s="91">
        <f>'Adroit Sales Summary'!AI290+'Asst Agencies'!AI290+'STM Web Sales Summary'!AI290</f>
        <v>0</v>
      </c>
      <c r="AJ290" s="91">
        <f>'Adroit Sales Summary'!AJ290+'Asst Agencies'!AJ290+'STM Web Sales Summary'!AJ290</f>
        <v>0</v>
      </c>
      <c r="AK290" s="91">
        <f>'Adroit Sales Summary'!AK290+'Asst Agencies'!AK290+'STM Web Sales Summary'!AK290</f>
        <v>0</v>
      </c>
      <c r="AL290" s="91">
        <f>'Adroit Sales Summary'!AL290+'Asst Agencies'!AL290+'STM Web Sales Summary'!AL290</f>
        <v>0</v>
      </c>
      <c r="AM290" s="91">
        <f>'Adroit Sales Summary'!AM290+'Asst Agencies'!AM290+'STM Web Sales Summary'!AM290</f>
        <v>0</v>
      </c>
      <c r="AN290" s="91">
        <f>'Adroit Sales Summary'!AN290+'Asst Agencies'!AN290+'STM Web Sales Summary'!AN290</f>
        <v>0</v>
      </c>
      <c r="AO290" s="91">
        <f>'Adroit Sales Summary'!AO290+'Asst Agencies'!AO290+'STM Web Sales Summary'!AO290</f>
        <v>0</v>
      </c>
      <c r="AP290" s="91">
        <f>'Adroit Sales Summary'!AP290+'Asst Agencies'!AP290+'STM Web Sales Summary'!AP290</f>
        <v>0</v>
      </c>
      <c r="AQ290" s="91">
        <f>'Adroit Sales Summary'!AQ290+'Asst Agencies'!AQ290+'STM Web Sales Summary'!AQ290</f>
        <v>0</v>
      </c>
      <c r="AR290" s="91">
        <f>'Adroit Sales Summary'!AR290+'Asst Agencies'!AR290+'STM Web Sales Summary'!AR290</f>
        <v>0</v>
      </c>
      <c r="AS290" s="91">
        <f>'Adroit Sales Summary'!AS290+'Asst Agencies'!AS290+'STM Web Sales Summary'!AS290</f>
        <v>0</v>
      </c>
      <c r="AT290" s="91">
        <f>'Adroit Sales Summary'!AT290+'Asst Agencies'!AT290+'STM Web Sales Summary'!AT290</f>
        <v>0</v>
      </c>
      <c r="AU290" s="91">
        <f>'Adroit Sales Summary'!AU290+'Asst Agencies'!AU290+'STM Web Sales Summary'!AU290</f>
        <v>0</v>
      </c>
      <c r="AV290" s="91">
        <f>'Adroit Sales Summary'!AV290+'Asst Agencies'!AV290+'STM Web Sales Summary'!AV290</f>
        <v>0</v>
      </c>
      <c r="AW290" s="91">
        <f>'Adroit Sales Summary'!AW290+'Asst Agencies'!AW290+'STM Web Sales Summary'!AW290</f>
        <v>0</v>
      </c>
      <c r="AX290" s="91">
        <f>'Adroit Sales Summary'!AX290+'Asst Agencies'!AX290+'STM Web Sales Summary'!AX290</f>
        <v>0</v>
      </c>
      <c r="AY290" s="91">
        <f>'Adroit Sales Summary'!AY290+'Asst Agencies'!AY290+'STM Web Sales Summary'!AY290</f>
        <v>0</v>
      </c>
      <c r="AZ290" s="91">
        <f>'Adroit Sales Summary'!AZ290+'Asst Agencies'!AZ290+'STM Web Sales Summary'!AZ290</f>
        <v>0</v>
      </c>
      <c r="BA290" s="14">
        <f>'Adroit Sales Summary'!BA290+'Asst Agencies'!BA290+'STM Web Sales Summary'!BA290</f>
        <v>0</v>
      </c>
      <c r="BC290" s="91">
        <f>'Adroit Sales Summary'!BB290+'Asst Agencies'!BB290+'Asst Agencies'!BJ290+'Asst Agencies'!BR290+'Asst Agencies'!BZ290+'Asst Agencies'!CH290+'Asst Agencies'!CP290+'STM Web Sales Summary'!BC290</f>
        <v>0</v>
      </c>
      <c r="BD290" s="91">
        <f>'Adroit Sales Summary'!BC290+'Asst Agencies'!BC290+'Asst Agencies'!BK290+'Asst Agencies'!BS290+'Asst Agencies'!CA290+'Asst Agencies'!CI290+'Asst Agencies'!CQ290+'STM Web Sales Summary'!BD290</f>
        <v>0</v>
      </c>
      <c r="BE290" s="91">
        <f>'Adroit Sales Summary'!BD290+'Asst Agencies'!BD290+'Asst Agencies'!BL290+'Asst Agencies'!BT290+'Asst Agencies'!CB290+'Asst Agencies'!CJ290+'Asst Agencies'!CR290+'STM Web Sales Summary'!BE290</f>
        <v>0</v>
      </c>
      <c r="BF290" s="91">
        <f>'Adroit Sales Summary'!BE290+'Asst Agencies'!BE290+'Asst Agencies'!BM290+'Asst Agencies'!BU290+'Asst Agencies'!CC290+'Asst Agencies'!CK290+'Asst Agencies'!CS290+'STM Web Sales Summary'!BF290</f>
        <v>0</v>
      </c>
      <c r="BG290" s="60">
        <f>'Adroit Sales Summary'!BF290+'Asst Agencies'!BF290+'Asst Agencies'!BN290+'Asst Agencies'!BV290+'Asst Agencies'!CD290+'Asst Agencies'!CL290+'Asst Agencies'!CT290+'STM Web Sales Summary'!BG290</f>
        <v>0</v>
      </c>
      <c r="BH290" s="29">
        <f>'Adroit Sales Summary'!BG290+'Asst Agencies'!BG290+'Asst Agencies'!BO290+'Asst Agencies'!BW290+'Asst Agencies'!CE290+'Asst Agencies'!CM290+'Asst Agencies'!CU290+'STM Web Sales Summary'!BH290</f>
        <v>0</v>
      </c>
      <c r="BI290" s="29">
        <f>'Adroit Sales Summary'!BH290+'Asst Agencies'!BH290+'Asst Agencies'!BP290+'Asst Agencies'!BX290+'Asst Agencies'!CF290+'Asst Agencies'!CN290+'Asst Agencies'!CV290+'STM Web Sales Summary'!BI290</f>
        <v>0</v>
      </c>
      <c r="BJ290" s="57">
        <f>'Adroit Sales Summary'!BI290+'Asst Agencies'!BI290+'Asst Agencies'!BQ290+'Asst Agencies'!BY290+'Asst Agencies'!CG290+'Asst Agencies'!CO290+'Asst Agencies'!CW290+'STM Web Sales Summary'!BJ290</f>
        <v>0</v>
      </c>
      <c r="BK290" s="14">
        <f t="shared" si="11"/>
        <v>0</v>
      </c>
      <c r="BL290" s="91">
        <f>'Adroit Sales Summary'!BK290</f>
        <v>0</v>
      </c>
      <c r="BM290" s="91">
        <f t="shared" si="12"/>
        <v>0</v>
      </c>
    </row>
    <row r="291" spans="1:65" s="4" customFormat="1" x14ac:dyDescent="0.45">
      <c r="A291" s="3" t="s">
        <v>58</v>
      </c>
      <c r="B291" s="91">
        <f>'Adroit Sales Summary'!B291+'Asst Agencies'!B291+'STM Web Sales Summary'!B291</f>
        <v>0</v>
      </c>
      <c r="C291" s="91">
        <f>'Adroit Sales Summary'!C291+'Asst Agencies'!C291+'STM Web Sales Summary'!C291</f>
        <v>0</v>
      </c>
      <c r="D291" s="91">
        <f>'Adroit Sales Summary'!D291+'Asst Agencies'!D291+'STM Web Sales Summary'!D291</f>
        <v>0</v>
      </c>
      <c r="E291" s="91">
        <f>'Adroit Sales Summary'!E291+'Asst Agencies'!E291+'STM Web Sales Summary'!E291</f>
        <v>0</v>
      </c>
      <c r="F291" s="91">
        <f>'Adroit Sales Summary'!F291+'Asst Agencies'!F291+'STM Web Sales Summary'!F291</f>
        <v>0</v>
      </c>
      <c r="G291" s="91">
        <f>'Adroit Sales Summary'!G291+'Asst Agencies'!G291+'STM Web Sales Summary'!G291</f>
        <v>0</v>
      </c>
      <c r="H291" s="91">
        <f>'Adroit Sales Summary'!H291+'Asst Agencies'!H291+'STM Web Sales Summary'!H291</f>
        <v>0</v>
      </c>
      <c r="I291" s="91">
        <f>'Adroit Sales Summary'!I291+'Asst Agencies'!I291+'STM Web Sales Summary'!I291</f>
        <v>0</v>
      </c>
      <c r="J291" s="91">
        <f>'Adroit Sales Summary'!J291+'Asst Agencies'!J291+'STM Web Sales Summary'!J291</f>
        <v>0</v>
      </c>
      <c r="K291" s="91">
        <f>'Adroit Sales Summary'!K291+'Asst Agencies'!K291+'STM Web Sales Summary'!K291</f>
        <v>0</v>
      </c>
      <c r="L291" s="91">
        <f>'Adroit Sales Summary'!L291+'Asst Agencies'!L291+'STM Web Sales Summary'!L291</f>
        <v>0</v>
      </c>
      <c r="M291" s="91">
        <f>'Adroit Sales Summary'!M291+'Asst Agencies'!M291+'STM Web Sales Summary'!M291</f>
        <v>0</v>
      </c>
      <c r="N291" s="91">
        <f>'Adroit Sales Summary'!N291+'Asst Agencies'!N291+'STM Web Sales Summary'!N291</f>
        <v>0</v>
      </c>
      <c r="O291" s="91">
        <f>'Adroit Sales Summary'!O291+'Asst Agencies'!O291+'STM Web Sales Summary'!O291</f>
        <v>0</v>
      </c>
      <c r="P291" s="91">
        <f>'Adroit Sales Summary'!P291+'Asst Agencies'!P291+'STM Web Sales Summary'!P291</f>
        <v>0</v>
      </c>
      <c r="Q291" s="91">
        <f>'Adroit Sales Summary'!Q291+'Asst Agencies'!Q291+'STM Web Sales Summary'!Q291</f>
        <v>0</v>
      </c>
      <c r="R291" s="91">
        <f>'Adroit Sales Summary'!R291+'Asst Agencies'!R291+'STM Web Sales Summary'!R291</f>
        <v>0</v>
      </c>
      <c r="S291" s="91">
        <f>'Adroit Sales Summary'!S291+'Asst Agencies'!S291+'STM Web Sales Summary'!S291</f>
        <v>0</v>
      </c>
      <c r="T291" s="91">
        <f>'Adroit Sales Summary'!T291+'Asst Agencies'!T291+'STM Web Sales Summary'!T291</f>
        <v>0</v>
      </c>
      <c r="U291" s="91">
        <f>'Adroit Sales Summary'!U291+'Asst Agencies'!U291+'STM Web Sales Summary'!U291</f>
        <v>0</v>
      </c>
      <c r="V291" s="91">
        <f>'Adroit Sales Summary'!V291+'Asst Agencies'!V291+'STM Web Sales Summary'!V291</f>
        <v>0</v>
      </c>
      <c r="W291" s="91">
        <f>'Adroit Sales Summary'!W291+'Asst Agencies'!W291+'STM Web Sales Summary'!W291</f>
        <v>0</v>
      </c>
      <c r="X291" s="91">
        <f>'Adroit Sales Summary'!X291+'Asst Agencies'!X291+'STM Web Sales Summary'!X291</f>
        <v>0</v>
      </c>
      <c r="Y291" s="91">
        <f>'Adroit Sales Summary'!Y291+'Asst Agencies'!Y291+'STM Web Sales Summary'!Y291</f>
        <v>0</v>
      </c>
      <c r="Z291" s="91">
        <f>'Adroit Sales Summary'!Z291+'Asst Agencies'!Z291+'STM Web Sales Summary'!Z291</f>
        <v>0</v>
      </c>
      <c r="AA291" s="91">
        <f>'Adroit Sales Summary'!AA291+'Asst Agencies'!AA291+'STM Web Sales Summary'!AA291</f>
        <v>0</v>
      </c>
      <c r="AB291" s="91">
        <f>'Adroit Sales Summary'!AB291+'Asst Agencies'!AB291+'STM Web Sales Summary'!AB291</f>
        <v>0</v>
      </c>
      <c r="AC291" s="91">
        <f>'Adroit Sales Summary'!AC291+'Asst Agencies'!AC291+'STM Web Sales Summary'!AC291</f>
        <v>0</v>
      </c>
      <c r="AD291" s="91">
        <f>'Adroit Sales Summary'!AD291+'Asst Agencies'!AD291+'STM Web Sales Summary'!AD291</f>
        <v>0</v>
      </c>
      <c r="AE291" s="91">
        <f>'Adroit Sales Summary'!AE291+'Asst Agencies'!AE291+'STM Web Sales Summary'!AE291</f>
        <v>0</v>
      </c>
      <c r="AF291" s="91">
        <f>'Adroit Sales Summary'!AF291+'Asst Agencies'!AF291+'STM Web Sales Summary'!AF291</f>
        <v>0</v>
      </c>
      <c r="AG291" s="91">
        <f>'Adroit Sales Summary'!AG291+'Asst Agencies'!AG291+'STM Web Sales Summary'!AG291</f>
        <v>0</v>
      </c>
      <c r="AH291" s="91">
        <f>'Adroit Sales Summary'!AH291+'Asst Agencies'!AH291+'STM Web Sales Summary'!AH291</f>
        <v>0</v>
      </c>
      <c r="AI291" s="91">
        <f>'Adroit Sales Summary'!AI291+'Asst Agencies'!AI291+'STM Web Sales Summary'!AI291</f>
        <v>0</v>
      </c>
      <c r="AJ291" s="91">
        <f>'Adroit Sales Summary'!AJ291+'Asst Agencies'!AJ291+'STM Web Sales Summary'!AJ291</f>
        <v>0</v>
      </c>
      <c r="AK291" s="91">
        <f>'Adroit Sales Summary'!AK291+'Asst Agencies'!AK291+'STM Web Sales Summary'!AK291</f>
        <v>0</v>
      </c>
      <c r="AL291" s="91">
        <f>'Adroit Sales Summary'!AL291+'Asst Agencies'!AL291+'STM Web Sales Summary'!AL291</f>
        <v>0</v>
      </c>
      <c r="AM291" s="91">
        <f>'Adroit Sales Summary'!AM291+'Asst Agencies'!AM291+'STM Web Sales Summary'!AM291</f>
        <v>0</v>
      </c>
      <c r="AN291" s="91">
        <f>'Adroit Sales Summary'!AN291+'Asst Agencies'!AN291+'STM Web Sales Summary'!AN291</f>
        <v>0</v>
      </c>
      <c r="AO291" s="91">
        <f>'Adroit Sales Summary'!AO291+'Asst Agencies'!AO291+'STM Web Sales Summary'!AO291</f>
        <v>0</v>
      </c>
      <c r="AP291" s="91">
        <f>'Adroit Sales Summary'!AP291+'Asst Agencies'!AP291+'STM Web Sales Summary'!AP291</f>
        <v>0</v>
      </c>
      <c r="AQ291" s="91">
        <f>'Adroit Sales Summary'!AQ291+'Asst Agencies'!AQ291+'STM Web Sales Summary'!AQ291</f>
        <v>0</v>
      </c>
      <c r="AR291" s="91">
        <f>'Adroit Sales Summary'!AR291+'Asst Agencies'!AR291+'STM Web Sales Summary'!AR291</f>
        <v>0</v>
      </c>
      <c r="AS291" s="91">
        <f>'Adroit Sales Summary'!AS291+'Asst Agencies'!AS291+'STM Web Sales Summary'!AS291</f>
        <v>0</v>
      </c>
      <c r="AT291" s="91">
        <f>'Adroit Sales Summary'!AT291+'Asst Agencies'!AT291+'STM Web Sales Summary'!AT291</f>
        <v>0</v>
      </c>
      <c r="AU291" s="91">
        <f>'Adroit Sales Summary'!AU291+'Asst Agencies'!AU291+'STM Web Sales Summary'!AU291</f>
        <v>0</v>
      </c>
      <c r="AV291" s="91">
        <f>'Adroit Sales Summary'!AV291+'Asst Agencies'!AV291+'STM Web Sales Summary'!AV291</f>
        <v>0</v>
      </c>
      <c r="AW291" s="91">
        <f>'Adroit Sales Summary'!AW291+'Asst Agencies'!AW291+'STM Web Sales Summary'!AW291</f>
        <v>0</v>
      </c>
      <c r="AX291" s="91">
        <f>'Adroit Sales Summary'!AX291+'Asst Agencies'!AX291+'STM Web Sales Summary'!AX291</f>
        <v>0</v>
      </c>
      <c r="AY291" s="91">
        <f>'Adroit Sales Summary'!AY291+'Asst Agencies'!AY291+'STM Web Sales Summary'!AY291</f>
        <v>0</v>
      </c>
      <c r="AZ291" s="91">
        <f>'Adroit Sales Summary'!AZ291+'Asst Agencies'!AZ291+'STM Web Sales Summary'!AZ291</f>
        <v>0</v>
      </c>
      <c r="BA291" s="14">
        <f>'Adroit Sales Summary'!BA291+'Asst Agencies'!BA291+'STM Web Sales Summary'!BA291</f>
        <v>0</v>
      </c>
      <c r="BC291" s="91">
        <f>'Adroit Sales Summary'!BB291+'Asst Agencies'!BB291+'Asst Agencies'!BJ291+'Asst Agencies'!BR291+'Asst Agencies'!BZ291+'Asst Agencies'!CH291+'Asst Agencies'!CP291+'STM Web Sales Summary'!BC291</f>
        <v>0</v>
      </c>
      <c r="BD291" s="91">
        <f>'Adroit Sales Summary'!BC291+'Asst Agencies'!BC291+'Asst Agencies'!BK291+'Asst Agencies'!BS291+'Asst Agencies'!CA291+'Asst Agencies'!CI291+'Asst Agencies'!CQ291+'STM Web Sales Summary'!BD291</f>
        <v>0</v>
      </c>
      <c r="BE291" s="91">
        <f>'Adroit Sales Summary'!BD291+'Asst Agencies'!BD291+'Asst Agencies'!BL291+'Asst Agencies'!BT291+'Asst Agencies'!CB291+'Asst Agencies'!CJ291+'Asst Agencies'!CR291+'STM Web Sales Summary'!BE291</f>
        <v>0</v>
      </c>
      <c r="BF291" s="91">
        <f>'Adroit Sales Summary'!BE291+'Asst Agencies'!BE291+'Asst Agencies'!BM291+'Asst Agencies'!BU291+'Asst Agencies'!CC291+'Asst Agencies'!CK291+'Asst Agencies'!CS291+'STM Web Sales Summary'!BF291</f>
        <v>0</v>
      </c>
      <c r="BG291" s="60">
        <f>'Adroit Sales Summary'!BF291+'Asst Agencies'!BF291+'Asst Agencies'!BN291+'Asst Agencies'!BV291+'Asst Agencies'!CD291+'Asst Agencies'!CL291+'Asst Agencies'!CT291+'STM Web Sales Summary'!BG291</f>
        <v>0</v>
      </c>
      <c r="BH291" s="29">
        <f>'Adroit Sales Summary'!BG291+'Asst Agencies'!BG291+'Asst Agencies'!BO291+'Asst Agencies'!BW291+'Asst Agencies'!CE291+'Asst Agencies'!CM291+'Asst Agencies'!CU291+'STM Web Sales Summary'!BH291</f>
        <v>0</v>
      </c>
      <c r="BI291" s="29">
        <f>'Adroit Sales Summary'!BH291+'Asst Agencies'!BH291+'Asst Agencies'!BP291+'Asst Agencies'!BX291+'Asst Agencies'!CF291+'Asst Agencies'!CN291+'Asst Agencies'!CV291+'STM Web Sales Summary'!BI291</f>
        <v>0</v>
      </c>
      <c r="BJ291" s="57">
        <f>'Adroit Sales Summary'!BI291+'Asst Agencies'!BI291+'Asst Agencies'!BQ291+'Asst Agencies'!BY291+'Asst Agencies'!CG291+'Asst Agencies'!CO291+'Asst Agencies'!CW291+'STM Web Sales Summary'!BJ291</f>
        <v>0</v>
      </c>
      <c r="BK291" s="14">
        <f t="shared" si="11"/>
        <v>0</v>
      </c>
      <c r="BL291" s="91">
        <f>'Adroit Sales Summary'!BK291</f>
        <v>0</v>
      </c>
      <c r="BM291" s="91">
        <f t="shared" si="12"/>
        <v>0</v>
      </c>
    </row>
    <row r="292" spans="1:65" s="7" customFormat="1" x14ac:dyDescent="0.45">
      <c r="A292" s="6" t="s">
        <v>59</v>
      </c>
      <c r="B292" s="91">
        <f>'Adroit Sales Summary'!B292+'Asst Agencies'!B292+'STM Web Sales Summary'!B292</f>
        <v>0</v>
      </c>
      <c r="C292" s="91">
        <f>'Adroit Sales Summary'!C292+'Asst Agencies'!C292+'STM Web Sales Summary'!C292</f>
        <v>0</v>
      </c>
      <c r="D292" s="91">
        <f>'Adroit Sales Summary'!D292+'Asst Agencies'!D292+'STM Web Sales Summary'!D292</f>
        <v>0</v>
      </c>
      <c r="E292" s="91">
        <f>'Adroit Sales Summary'!E292+'Asst Agencies'!E292+'STM Web Sales Summary'!E292</f>
        <v>0</v>
      </c>
      <c r="F292" s="91">
        <f>'Adroit Sales Summary'!F292+'Asst Agencies'!F292+'STM Web Sales Summary'!F292</f>
        <v>0</v>
      </c>
      <c r="G292" s="91">
        <f>'Adroit Sales Summary'!G292+'Asst Agencies'!G292+'STM Web Sales Summary'!G292</f>
        <v>0</v>
      </c>
      <c r="H292" s="91">
        <f>'Adroit Sales Summary'!H292+'Asst Agencies'!H292+'STM Web Sales Summary'!H292</f>
        <v>0</v>
      </c>
      <c r="I292" s="91">
        <f>'Adroit Sales Summary'!I292+'Asst Agencies'!I292+'STM Web Sales Summary'!I292</f>
        <v>0</v>
      </c>
      <c r="J292" s="91">
        <f>'Adroit Sales Summary'!J292+'Asst Agencies'!J292+'STM Web Sales Summary'!J292</f>
        <v>0</v>
      </c>
      <c r="K292" s="91">
        <f>'Adroit Sales Summary'!K292+'Asst Agencies'!K292+'STM Web Sales Summary'!K292</f>
        <v>0</v>
      </c>
      <c r="L292" s="91">
        <f>'Adroit Sales Summary'!L292+'Asst Agencies'!L292+'STM Web Sales Summary'!L292</f>
        <v>0</v>
      </c>
      <c r="M292" s="91">
        <f>'Adroit Sales Summary'!M292+'Asst Agencies'!M292+'STM Web Sales Summary'!M292</f>
        <v>0</v>
      </c>
      <c r="N292" s="91">
        <f>'Adroit Sales Summary'!N292+'Asst Agencies'!N292+'STM Web Sales Summary'!N292</f>
        <v>0</v>
      </c>
      <c r="O292" s="91">
        <f>'Adroit Sales Summary'!O292+'Asst Agencies'!O292+'STM Web Sales Summary'!O292</f>
        <v>0</v>
      </c>
      <c r="P292" s="91">
        <f>'Adroit Sales Summary'!P292+'Asst Agencies'!P292+'STM Web Sales Summary'!P292</f>
        <v>0</v>
      </c>
      <c r="Q292" s="91">
        <f>'Adroit Sales Summary'!Q292+'Asst Agencies'!Q292+'STM Web Sales Summary'!Q292</f>
        <v>0</v>
      </c>
      <c r="R292" s="91">
        <f>'Adroit Sales Summary'!R292+'Asst Agencies'!R292+'STM Web Sales Summary'!R292</f>
        <v>0</v>
      </c>
      <c r="S292" s="91">
        <f>'Adroit Sales Summary'!S292+'Asst Agencies'!S292+'STM Web Sales Summary'!S292</f>
        <v>0</v>
      </c>
      <c r="T292" s="91">
        <f>'Adroit Sales Summary'!T292+'Asst Agencies'!T292+'STM Web Sales Summary'!T292</f>
        <v>0</v>
      </c>
      <c r="U292" s="91">
        <f>'Adroit Sales Summary'!U292+'Asst Agencies'!U292+'STM Web Sales Summary'!U292</f>
        <v>0</v>
      </c>
      <c r="V292" s="91">
        <f>'Adroit Sales Summary'!V292+'Asst Agencies'!V292+'STM Web Sales Summary'!V292</f>
        <v>0</v>
      </c>
      <c r="W292" s="91">
        <f>'Adroit Sales Summary'!W292+'Asst Agencies'!W292+'STM Web Sales Summary'!W292</f>
        <v>0</v>
      </c>
      <c r="X292" s="91">
        <f>'Adroit Sales Summary'!X292+'Asst Agencies'!X292+'STM Web Sales Summary'!X292</f>
        <v>0</v>
      </c>
      <c r="Y292" s="91">
        <f>'Adroit Sales Summary'!Y292+'Asst Agencies'!Y292+'STM Web Sales Summary'!Y292</f>
        <v>0</v>
      </c>
      <c r="Z292" s="91">
        <f>'Adroit Sales Summary'!Z292+'Asst Agencies'!Z292+'STM Web Sales Summary'!Z292</f>
        <v>0</v>
      </c>
      <c r="AA292" s="91">
        <f>'Adroit Sales Summary'!AA292+'Asst Agencies'!AA292+'STM Web Sales Summary'!AA292</f>
        <v>0</v>
      </c>
      <c r="AB292" s="91">
        <f>'Adroit Sales Summary'!AB292+'Asst Agencies'!AB292+'STM Web Sales Summary'!AB292</f>
        <v>0</v>
      </c>
      <c r="AC292" s="91">
        <f>'Adroit Sales Summary'!AC292+'Asst Agencies'!AC292+'STM Web Sales Summary'!AC292</f>
        <v>0</v>
      </c>
      <c r="AD292" s="91">
        <f>'Adroit Sales Summary'!AD292+'Asst Agencies'!AD292+'STM Web Sales Summary'!AD292</f>
        <v>0</v>
      </c>
      <c r="AE292" s="91">
        <f>'Adroit Sales Summary'!AE292+'Asst Agencies'!AE292+'STM Web Sales Summary'!AE292</f>
        <v>0</v>
      </c>
      <c r="AF292" s="91">
        <f>'Adroit Sales Summary'!AF292+'Asst Agencies'!AF292+'STM Web Sales Summary'!AF292</f>
        <v>0</v>
      </c>
      <c r="AG292" s="91">
        <f>'Adroit Sales Summary'!AG292+'Asst Agencies'!AG292+'STM Web Sales Summary'!AG292</f>
        <v>0</v>
      </c>
      <c r="AH292" s="91">
        <f>'Adroit Sales Summary'!AH292+'Asst Agencies'!AH292+'STM Web Sales Summary'!AH292</f>
        <v>0</v>
      </c>
      <c r="AI292" s="91">
        <f>'Adroit Sales Summary'!AI292+'Asst Agencies'!AI292+'STM Web Sales Summary'!AI292</f>
        <v>0</v>
      </c>
      <c r="AJ292" s="91">
        <f>'Adroit Sales Summary'!AJ292+'Asst Agencies'!AJ292+'STM Web Sales Summary'!AJ292</f>
        <v>0</v>
      </c>
      <c r="AK292" s="91">
        <f>'Adroit Sales Summary'!AK292+'Asst Agencies'!AK292+'STM Web Sales Summary'!AK292</f>
        <v>0</v>
      </c>
      <c r="AL292" s="91">
        <f>'Adroit Sales Summary'!AL292+'Asst Agencies'!AL292+'STM Web Sales Summary'!AL292</f>
        <v>0</v>
      </c>
      <c r="AM292" s="91">
        <f>'Adroit Sales Summary'!AM292+'Asst Agencies'!AM292+'STM Web Sales Summary'!AM292</f>
        <v>0</v>
      </c>
      <c r="AN292" s="91">
        <f>'Adroit Sales Summary'!AN292+'Asst Agencies'!AN292+'STM Web Sales Summary'!AN292</f>
        <v>0</v>
      </c>
      <c r="AO292" s="91">
        <f>'Adroit Sales Summary'!AO292+'Asst Agencies'!AO292+'STM Web Sales Summary'!AO292</f>
        <v>0</v>
      </c>
      <c r="AP292" s="91">
        <f>'Adroit Sales Summary'!AP292+'Asst Agencies'!AP292+'STM Web Sales Summary'!AP292</f>
        <v>0</v>
      </c>
      <c r="AQ292" s="91">
        <f>'Adroit Sales Summary'!AQ292+'Asst Agencies'!AQ292+'STM Web Sales Summary'!AQ292</f>
        <v>0</v>
      </c>
      <c r="AR292" s="91">
        <f>'Adroit Sales Summary'!AR292+'Asst Agencies'!AR292+'STM Web Sales Summary'!AR292</f>
        <v>0</v>
      </c>
      <c r="AS292" s="91">
        <f>'Adroit Sales Summary'!AS292+'Asst Agencies'!AS292+'STM Web Sales Summary'!AS292</f>
        <v>0</v>
      </c>
      <c r="AT292" s="91">
        <f>'Adroit Sales Summary'!AT292+'Asst Agencies'!AT292+'STM Web Sales Summary'!AT292</f>
        <v>0</v>
      </c>
      <c r="AU292" s="91">
        <f>'Adroit Sales Summary'!AU292+'Asst Agencies'!AU292+'STM Web Sales Summary'!AU292</f>
        <v>0</v>
      </c>
      <c r="AV292" s="91">
        <f>'Adroit Sales Summary'!AV292+'Asst Agencies'!AV292+'STM Web Sales Summary'!AV292</f>
        <v>0</v>
      </c>
      <c r="AW292" s="91">
        <f>'Adroit Sales Summary'!AW292+'Asst Agencies'!AW292+'STM Web Sales Summary'!AW292</f>
        <v>0</v>
      </c>
      <c r="AX292" s="91">
        <f>'Adroit Sales Summary'!AX292+'Asst Agencies'!AX292+'STM Web Sales Summary'!AX292</f>
        <v>0</v>
      </c>
      <c r="AY292" s="91">
        <f>'Adroit Sales Summary'!AY292+'Asst Agencies'!AY292+'STM Web Sales Summary'!AY292</f>
        <v>0</v>
      </c>
      <c r="AZ292" s="91">
        <f>'Adroit Sales Summary'!AZ292+'Asst Agencies'!AZ292+'STM Web Sales Summary'!AZ292</f>
        <v>0</v>
      </c>
      <c r="BA292" s="14">
        <f>'Adroit Sales Summary'!BA292+'Asst Agencies'!BA292+'STM Web Sales Summary'!BA292</f>
        <v>0</v>
      </c>
      <c r="BB292" s="12"/>
      <c r="BC292" s="91">
        <f>'Adroit Sales Summary'!BB292+'Asst Agencies'!BB292+'Asst Agencies'!BJ292+'Asst Agencies'!BR292+'Asst Agencies'!BZ292+'Asst Agencies'!CH292+'Asst Agencies'!CP292+'STM Web Sales Summary'!BC292</f>
        <v>0</v>
      </c>
      <c r="BD292" s="91">
        <f>'Adroit Sales Summary'!BC292+'Asst Agencies'!BC292+'Asst Agencies'!BK292+'Asst Agencies'!BS292+'Asst Agencies'!CA292+'Asst Agencies'!CI292+'Asst Agencies'!CQ292+'STM Web Sales Summary'!BD292</f>
        <v>0</v>
      </c>
      <c r="BE292" s="91">
        <f>'Adroit Sales Summary'!BD292+'Asst Agencies'!BD292+'Asst Agencies'!BL292+'Asst Agencies'!BT292+'Asst Agencies'!CB292+'Asst Agencies'!CJ292+'Asst Agencies'!CR292+'STM Web Sales Summary'!BE292</f>
        <v>0</v>
      </c>
      <c r="BF292" s="91">
        <f>'Adroit Sales Summary'!BE292+'Asst Agencies'!BE292+'Asst Agencies'!BM292+'Asst Agencies'!BU292+'Asst Agencies'!CC292+'Asst Agencies'!CK292+'Asst Agencies'!CS292+'STM Web Sales Summary'!BF292</f>
        <v>0</v>
      </c>
      <c r="BG292" s="60">
        <f>'Adroit Sales Summary'!BF292+'Asst Agencies'!BF292+'Asst Agencies'!BN292+'Asst Agencies'!BV292+'Asst Agencies'!CD292+'Asst Agencies'!CL292+'Asst Agencies'!CT292+'STM Web Sales Summary'!BG292</f>
        <v>0</v>
      </c>
      <c r="BH292" s="29">
        <f>'Adroit Sales Summary'!BG292+'Asst Agencies'!BG292+'Asst Agencies'!BO292+'Asst Agencies'!BW292+'Asst Agencies'!CE292+'Asst Agencies'!CM292+'Asst Agencies'!CU292+'STM Web Sales Summary'!BH292</f>
        <v>0</v>
      </c>
      <c r="BI292" s="29">
        <f>'Adroit Sales Summary'!BH292+'Asst Agencies'!BH292+'Asst Agencies'!BP292+'Asst Agencies'!BX292+'Asst Agencies'!CF292+'Asst Agencies'!CN292+'Asst Agencies'!CV292+'STM Web Sales Summary'!BI292</f>
        <v>0</v>
      </c>
      <c r="BJ292" s="57">
        <f>'Adroit Sales Summary'!BI292+'Asst Agencies'!BI292+'Asst Agencies'!BQ292+'Asst Agencies'!BY292+'Asst Agencies'!CG292+'Asst Agencies'!CO292+'Asst Agencies'!CW292+'STM Web Sales Summary'!BJ292</f>
        <v>0</v>
      </c>
      <c r="BK292" s="14">
        <f t="shared" si="11"/>
        <v>0</v>
      </c>
      <c r="BL292" s="91">
        <f>'Adroit Sales Summary'!BK292</f>
        <v>0</v>
      </c>
      <c r="BM292" s="91">
        <f t="shared" si="12"/>
        <v>0</v>
      </c>
    </row>
    <row r="293" spans="1:65" x14ac:dyDescent="0.45">
      <c r="A293" s="2">
        <v>42979</v>
      </c>
      <c r="B293" s="91">
        <f>'Adroit Sales Summary'!B293+'Asst Agencies'!B293+'STM Web Sales Summary'!B293</f>
        <v>0</v>
      </c>
      <c r="C293" s="91">
        <f>'Adroit Sales Summary'!C293+'Asst Agencies'!C293+'STM Web Sales Summary'!C293</f>
        <v>0</v>
      </c>
      <c r="D293" s="91">
        <f>'Adroit Sales Summary'!D293+'Asst Agencies'!D293+'STM Web Sales Summary'!D293</f>
        <v>0</v>
      </c>
      <c r="E293" s="91">
        <f>'Adroit Sales Summary'!E293+'Asst Agencies'!E293+'STM Web Sales Summary'!E293</f>
        <v>0</v>
      </c>
      <c r="F293" s="91">
        <f>'Adroit Sales Summary'!F293+'Asst Agencies'!F293+'STM Web Sales Summary'!F293</f>
        <v>0</v>
      </c>
      <c r="G293" s="91">
        <f>'Adroit Sales Summary'!G293+'Asst Agencies'!G293+'STM Web Sales Summary'!G293</f>
        <v>0</v>
      </c>
      <c r="H293" s="91">
        <f>'Adroit Sales Summary'!H293+'Asst Agencies'!H293+'STM Web Sales Summary'!H293</f>
        <v>0</v>
      </c>
      <c r="I293" s="91">
        <f>'Adroit Sales Summary'!I293+'Asst Agencies'!I293+'STM Web Sales Summary'!I293</f>
        <v>0</v>
      </c>
      <c r="J293" s="91">
        <f>'Adroit Sales Summary'!J293+'Asst Agencies'!J293+'STM Web Sales Summary'!J293</f>
        <v>0</v>
      </c>
      <c r="K293" s="91">
        <f>'Adroit Sales Summary'!K293+'Asst Agencies'!K293+'STM Web Sales Summary'!K293</f>
        <v>0</v>
      </c>
      <c r="L293" s="91">
        <f>'Adroit Sales Summary'!L293+'Asst Agencies'!L293+'STM Web Sales Summary'!L293</f>
        <v>0</v>
      </c>
      <c r="M293" s="91">
        <f>'Adroit Sales Summary'!M293+'Asst Agencies'!M293+'STM Web Sales Summary'!M293</f>
        <v>0</v>
      </c>
      <c r="N293" s="91">
        <f>'Adroit Sales Summary'!N293+'Asst Agencies'!N293+'STM Web Sales Summary'!N293</f>
        <v>0</v>
      </c>
      <c r="O293" s="91">
        <f>'Adroit Sales Summary'!O293+'Asst Agencies'!O293+'STM Web Sales Summary'!O293</f>
        <v>0</v>
      </c>
      <c r="P293" s="91">
        <f>'Adroit Sales Summary'!P293+'Asst Agencies'!P293+'STM Web Sales Summary'!P293</f>
        <v>0</v>
      </c>
      <c r="Q293" s="91">
        <f>'Adroit Sales Summary'!Q293+'Asst Agencies'!Q293+'STM Web Sales Summary'!Q293</f>
        <v>0</v>
      </c>
      <c r="R293" s="91">
        <f>'Adroit Sales Summary'!R293+'Asst Agencies'!R293+'STM Web Sales Summary'!R293</f>
        <v>0</v>
      </c>
      <c r="S293" s="91">
        <f>'Adroit Sales Summary'!S293+'Asst Agencies'!S293+'STM Web Sales Summary'!S293</f>
        <v>0</v>
      </c>
      <c r="T293" s="91">
        <f>'Adroit Sales Summary'!T293+'Asst Agencies'!T293+'STM Web Sales Summary'!T293</f>
        <v>0</v>
      </c>
      <c r="U293" s="91">
        <f>'Adroit Sales Summary'!U293+'Asst Agencies'!U293+'STM Web Sales Summary'!U293</f>
        <v>0</v>
      </c>
      <c r="V293" s="91">
        <f>'Adroit Sales Summary'!V293+'Asst Agencies'!V293+'STM Web Sales Summary'!V293</f>
        <v>0</v>
      </c>
      <c r="W293" s="91">
        <f>'Adroit Sales Summary'!W293+'Asst Agencies'!W293+'STM Web Sales Summary'!W293</f>
        <v>0</v>
      </c>
      <c r="X293" s="91">
        <f>'Adroit Sales Summary'!X293+'Asst Agencies'!X293+'STM Web Sales Summary'!X293</f>
        <v>0</v>
      </c>
      <c r="Y293" s="91">
        <f>'Adroit Sales Summary'!Y293+'Asst Agencies'!Y293+'STM Web Sales Summary'!Y293</f>
        <v>0</v>
      </c>
      <c r="Z293" s="91">
        <f>'Adroit Sales Summary'!Z293+'Asst Agencies'!Z293+'STM Web Sales Summary'!Z293</f>
        <v>0</v>
      </c>
      <c r="AA293" s="91">
        <f>'Adroit Sales Summary'!AA293+'Asst Agencies'!AA293+'STM Web Sales Summary'!AA293</f>
        <v>0</v>
      </c>
      <c r="AB293" s="91">
        <f>'Adroit Sales Summary'!AB293+'Asst Agencies'!AB293+'STM Web Sales Summary'!AB293</f>
        <v>0</v>
      </c>
      <c r="AC293" s="91">
        <f>'Adroit Sales Summary'!AC293+'Asst Agencies'!AC293+'STM Web Sales Summary'!AC293</f>
        <v>0</v>
      </c>
      <c r="AD293" s="91">
        <f>'Adroit Sales Summary'!AD293+'Asst Agencies'!AD293+'STM Web Sales Summary'!AD293</f>
        <v>0</v>
      </c>
      <c r="AE293" s="91">
        <f>'Adroit Sales Summary'!AE293+'Asst Agencies'!AE293+'STM Web Sales Summary'!AE293</f>
        <v>0</v>
      </c>
      <c r="AF293" s="91">
        <f>'Adroit Sales Summary'!AF293+'Asst Agencies'!AF293+'STM Web Sales Summary'!AF293</f>
        <v>0</v>
      </c>
      <c r="AG293" s="91">
        <f>'Adroit Sales Summary'!AG293+'Asst Agencies'!AG293+'STM Web Sales Summary'!AG293</f>
        <v>0</v>
      </c>
      <c r="AH293" s="91">
        <f>'Adroit Sales Summary'!AH293+'Asst Agencies'!AH293+'STM Web Sales Summary'!AH293</f>
        <v>0</v>
      </c>
      <c r="AI293" s="91">
        <f>'Adroit Sales Summary'!AI293+'Asst Agencies'!AI293+'STM Web Sales Summary'!AI293</f>
        <v>0</v>
      </c>
      <c r="AJ293" s="91">
        <f>'Adroit Sales Summary'!AJ293+'Asst Agencies'!AJ293+'STM Web Sales Summary'!AJ293</f>
        <v>0</v>
      </c>
      <c r="AK293" s="91">
        <f>'Adroit Sales Summary'!AK293+'Asst Agencies'!AK293+'STM Web Sales Summary'!AK293</f>
        <v>0</v>
      </c>
      <c r="AL293" s="91">
        <f>'Adroit Sales Summary'!AL293+'Asst Agencies'!AL293+'STM Web Sales Summary'!AL293</f>
        <v>0</v>
      </c>
      <c r="AM293" s="91">
        <f>'Adroit Sales Summary'!AM293+'Asst Agencies'!AM293+'STM Web Sales Summary'!AM293</f>
        <v>0</v>
      </c>
      <c r="AN293" s="91">
        <f>'Adroit Sales Summary'!AN293+'Asst Agencies'!AN293+'STM Web Sales Summary'!AN293</f>
        <v>0</v>
      </c>
      <c r="AO293" s="91">
        <f>'Adroit Sales Summary'!AO293+'Asst Agencies'!AO293+'STM Web Sales Summary'!AO293</f>
        <v>0</v>
      </c>
      <c r="AP293" s="91">
        <f>'Adroit Sales Summary'!AP293+'Asst Agencies'!AP293+'STM Web Sales Summary'!AP293</f>
        <v>0</v>
      </c>
      <c r="AQ293" s="91">
        <f>'Adroit Sales Summary'!AQ293+'Asst Agencies'!AQ293+'STM Web Sales Summary'!AQ293</f>
        <v>0</v>
      </c>
      <c r="AR293" s="91">
        <f>'Adroit Sales Summary'!AR293+'Asst Agencies'!AR293+'STM Web Sales Summary'!AR293</f>
        <v>0</v>
      </c>
      <c r="AS293" s="91">
        <f>'Adroit Sales Summary'!AS293+'Asst Agencies'!AS293+'STM Web Sales Summary'!AS293</f>
        <v>0</v>
      </c>
      <c r="AT293" s="91">
        <f>'Adroit Sales Summary'!AT293+'Asst Agencies'!AT293+'STM Web Sales Summary'!AT293</f>
        <v>0</v>
      </c>
      <c r="AU293" s="91">
        <f>'Adroit Sales Summary'!AU293+'Asst Agencies'!AU293+'STM Web Sales Summary'!AU293</f>
        <v>0</v>
      </c>
      <c r="AV293" s="91">
        <f>'Adroit Sales Summary'!AV293+'Asst Agencies'!AV293+'STM Web Sales Summary'!AV293</f>
        <v>0</v>
      </c>
      <c r="AW293" s="91">
        <f>'Adroit Sales Summary'!AW293+'Asst Agencies'!AW293+'STM Web Sales Summary'!AW293</f>
        <v>0</v>
      </c>
      <c r="AX293" s="91">
        <f>'Adroit Sales Summary'!AX293+'Asst Agencies'!AX293+'STM Web Sales Summary'!AX293</f>
        <v>0</v>
      </c>
      <c r="AY293" s="91">
        <f>'Adroit Sales Summary'!AY293+'Asst Agencies'!AY293+'STM Web Sales Summary'!AY293</f>
        <v>0</v>
      </c>
      <c r="AZ293" s="91">
        <f>'Adroit Sales Summary'!AZ293+'Asst Agencies'!AZ293+'STM Web Sales Summary'!AZ293</f>
        <v>0</v>
      </c>
      <c r="BA293" s="14">
        <f>'Adroit Sales Summary'!BA293+'Asst Agencies'!BA293+'STM Web Sales Summary'!BA293</f>
        <v>0</v>
      </c>
      <c r="BC293" s="91">
        <f>'Adroit Sales Summary'!BB293+'Asst Agencies'!BB293+'Asst Agencies'!BJ293+'Asst Agencies'!BR293+'Asst Agencies'!BZ293+'Asst Agencies'!CH293+'Asst Agencies'!CP293+'STM Web Sales Summary'!BC293</f>
        <v>0</v>
      </c>
      <c r="BD293" s="91">
        <f>'Adroit Sales Summary'!BC293+'Asst Agencies'!BC293+'Asst Agencies'!BK293+'Asst Agencies'!BS293+'Asst Agencies'!CA293+'Asst Agencies'!CI293+'Asst Agencies'!CQ293+'STM Web Sales Summary'!BD293</f>
        <v>0</v>
      </c>
      <c r="BE293" s="91">
        <f>'Adroit Sales Summary'!BD293+'Asst Agencies'!BD293+'Asst Agencies'!BL293+'Asst Agencies'!BT293+'Asst Agencies'!CB293+'Asst Agencies'!CJ293+'Asst Agencies'!CR293+'STM Web Sales Summary'!BE293</f>
        <v>0</v>
      </c>
      <c r="BF293" s="91">
        <f>'Adroit Sales Summary'!BE293+'Asst Agencies'!BE293+'Asst Agencies'!BM293+'Asst Agencies'!BU293+'Asst Agencies'!CC293+'Asst Agencies'!CK293+'Asst Agencies'!CS293+'STM Web Sales Summary'!BF293</f>
        <v>0</v>
      </c>
      <c r="BG293" s="60">
        <f>'Adroit Sales Summary'!BF293+'Asst Agencies'!BF293+'Asst Agencies'!BN293+'Asst Agencies'!BV293+'Asst Agencies'!CD293+'Asst Agencies'!CL293+'Asst Agencies'!CT293+'STM Web Sales Summary'!BG293</f>
        <v>0</v>
      </c>
      <c r="BH293" s="29">
        <f>'Adroit Sales Summary'!BG293+'Asst Agencies'!BG293+'Asst Agencies'!BO293+'Asst Agencies'!BW293+'Asst Agencies'!CE293+'Asst Agencies'!CM293+'Asst Agencies'!CU293+'STM Web Sales Summary'!BH293</f>
        <v>0</v>
      </c>
      <c r="BI293" s="29">
        <f>'Adroit Sales Summary'!BH293+'Asst Agencies'!BH293+'Asst Agencies'!BP293+'Asst Agencies'!BX293+'Asst Agencies'!CF293+'Asst Agencies'!CN293+'Asst Agencies'!CV293+'STM Web Sales Summary'!BI293</f>
        <v>0</v>
      </c>
      <c r="BJ293" s="57">
        <f>'Adroit Sales Summary'!BI293+'Asst Agencies'!BI293+'Asst Agencies'!BQ293+'Asst Agencies'!BY293+'Asst Agencies'!CG293+'Asst Agencies'!CO293+'Asst Agencies'!CW293+'STM Web Sales Summary'!BJ293</f>
        <v>0</v>
      </c>
      <c r="BK293" s="14">
        <f t="shared" si="11"/>
        <v>0</v>
      </c>
      <c r="BL293" s="91">
        <f>'Adroit Sales Summary'!BK293</f>
        <v>0</v>
      </c>
      <c r="BM293" s="91">
        <f t="shared" si="12"/>
        <v>0</v>
      </c>
    </row>
    <row r="294" spans="1:65" x14ac:dyDescent="0.45">
      <c r="A294" s="2">
        <v>42980</v>
      </c>
      <c r="B294" s="91">
        <f>'Adroit Sales Summary'!B294+'Asst Agencies'!B294+'STM Web Sales Summary'!B294</f>
        <v>0</v>
      </c>
      <c r="C294" s="91">
        <f>'Adroit Sales Summary'!C294+'Asst Agencies'!C294+'STM Web Sales Summary'!C294</f>
        <v>0</v>
      </c>
      <c r="D294" s="91">
        <f>'Adroit Sales Summary'!D294+'Asst Agencies'!D294+'STM Web Sales Summary'!D294</f>
        <v>0</v>
      </c>
      <c r="E294" s="91">
        <f>'Adroit Sales Summary'!E294+'Asst Agencies'!E294+'STM Web Sales Summary'!E294</f>
        <v>0</v>
      </c>
      <c r="F294" s="91">
        <f>'Adroit Sales Summary'!F294+'Asst Agencies'!F294+'STM Web Sales Summary'!F294</f>
        <v>0</v>
      </c>
      <c r="G294" s="91">
        <f>'Adroit Sales Summary'!G294+'Asst Agencies'!G294+'STM Web Sales Summary'!G294</f>
        <v>0</v>
      </c>
      <c r="H294" s="91">
        <f>'Adroit Sales Summary'!H294+'Asst Agencies'!H294+'STM Web Sales Summary'!H294</f>
        <v>0</v>
      </c>
      <c r="I294" s="91">
        <f>'Adroit Sales Summary'!I294+'Asst Agencies'!I294+'STM Web Sales Summary'!I294</f>
        <v>0</v>
      </c>
      <c r="J294" s="91">
        <f>'Adroit Sales Summary'!J294+'Asst Agencies'!J294+'STM Web Sales Summary'!J294</f>
        <v>0</v>
      </c>
      <c r="K294" s="91">
        <f>'Adroit Sales Summary'!K294+'Asst Agencies'!K294+'STM Web Sales Summary'!K294</f>
        <v>0</v>
      </c>
      <c r="L294" s="91">
        <f>'Adroit Sales Summary'!L294+'Asst Agencies'!L294+'STM Web Sales Summary'!L294</f>
        <v>0</v>
      </c>
      <c r="M294" s="91">
        <f>'Adroit Sales Summary'!M294+'Asst Agencies'!M294+'STM Web Sales Summary'!M294</f>
        <v>0</v>
      </c>
      <c r="N294" s="91">
        <f>'Adroit Sales Summary'!N294+'Asst Agencies'!N294+'STM Web Sales Summary'!N294</f>
        <v>0</v>
      </c>
      <c r="O294" s="91">
        <f>'Adroit Sales Summary'!O294+'Asst Agencies'!O294+'STM Web Sales Summary'!O294</f>
        <v>0</v>
      </c>
      <c r="P294" s="91">
        <f>'Adroit Sales Summary'!P294+'Asst Agencies'!P294+'STM Web Sales Summary'!P294</f>
        <v>0</v>
      </c>
      <c r="Q294" s="91">
        <f>'Adroit Sales Summary'!Q294+'Asst Agencies'!Q294+'STM Web Sales Summary'!Q294</f>
        <v>0</v>
      </c>
      <c r="R294" s="91">
        <f>'Adroit Sales Summary'!R294+'Asst Agencies'!R294+'STM Web Sales Summary'!R294</f>
        <v>0</v>
      </c>
      <c r="S294" s="91">
        <f>'Adroit Sales Summary'!S294+'Asst Agencies'!S294+'STM Web Sales Summary'!S294</f>
        <v>0</v>
      </c>
      <c r="T294" s="91">
        <f>'Adroit Sales Summary'!T294+'Asst Agencies'!T294+'STM Web Sales Summary'!T294</f>
        <v>0</v>
      </c>
      <c r="U294" s="91">
        <f>'Adroit Sales Summary'!U294+'Asst Agencies'!U294+'STM Web Sales Summary'!U294</f>
        <v>0</v>
      </c>
      <c r="V294" s="91">
        <f>'Adroit Sales Summary'!V294+'Asst Agencies'!V294+'STM Web Sales Summary'!V294</f>
        <v>0</v>
      </c>
      <c r="W294" s="91">
        <f>'Adroit Sales Summary'!W294+'Asst Agencies'!W294+'STM Web Sales Summary'!W294</f>
        <v>0</v>
      </c>
      <c r="X294" s="91">
        <f>'Adroit Sales Summary'!X294+'Asst Agencies'!X294+'STM Web Sales Summary'!X294</f>
        <v>0</v>
      </c>
      <c r="Y294" s="91">
        <f>'Adroit Sales Summary'!Y294+'Asst Agencies'!Y294+'STM Web Sales Summary'!Y294</f>
        <v>0</v>
      </c>
      <c r="Z294" s="91">
        <f>'Adroit Sales Summary'!Z294+'Asst Agencies'!Z294+'STM Web Sales Summary'!Z294</f>
        <v>0</v>
      </c>
      <c r="AA294" s="91">
        <f>'Adroit Sales Summary'!AA294+'Asst Agencies'!AA294+'STM Web Sales Summary'!AA294</f>
        <v>0</v>
      </c>
      <c r="AB294" s="91">
        <f>'Adroit Sales Summary'!AB294+'Asst Agencies'!AB294+'STM Web Sales Summary'!AB294</f>
        <v>0</v>
      </c>
      <c r="AC294" s="91">
        <f>'Adroit Sales Summary'!AC294+'Asst Agencies'!AC294+'STM Web Sales Summary'!AC294</f>
        <v>0</v>
      </c>
      <c r="AD294" s="91">
        <f>'Adroit Sales Summary'!AD294+'Asst Agencies'!AD294+'STM Web Sales Summary'!AD294</f>
        <v>0</v>
      </c>
      <c r="AE294" s="91">
        <f>'Adroit Sales Summary'!AE294+'Asst Agencies'!AE294+'STM Web Sales Summary'!AE294</f>
        <v>0</v>
      </c>
      <c r="AF294" s="91">
        <f>'Adroit Sales Summary'!AF294+'Asst Agencies'!AF294+'STM Web Sales Summary'!AF294</f>
        <v>0</v>
      </c>
      <c r="AG294" s="91">
        <f>'Adroit Sales Summary'!AG294+'Asst Agencies'!AG294+'STM Web Sales Summary'!AG294</f>
        <v>0</v>
      </c>
      <c r="AH294" s="91">
        <f>'Adroit Sales Summary'!AH294+'Asst Agencies'!AH294+'STM Web Sales Summary'!AH294</f>
        <v>0</v>
      </c>
      <c r="AI294" s="91">
        <f>'Adroit Sales Summary'!AI294+'Asst Agencies'!AI294+'STM Web Sales Summary'!AI294</f>
        <v>0</v>
      </c>
      <c r="AJ294" s="91">
        <f>'Adroit Sales Summary'!AJ294+'Asst Agencies'!AJ294+'STM Web Sales Summary'!AJ294</f>
        <v>0</v>
      </c>
      <c r="AK294" s="91">
        <f>'Adroit Sales Summary'!AK294+'Asst Agencies'!AK294+'STM Web Sales Summary'!AK294</f>
        <v>0</v>
      </c>
      <c r="AL294" s="91">
        <f>'Adroit Sales Summary'!AL294+'Asst Agencies'!AL294+'STM Web Sales Summary'!AL294</f>
        <v>0</v>
      </c>
      <c r="AM294" s="91">
        <f>'Adroit Sales Summary'!AM294+'Asst Agencies'!AM294+'STM Web Sales Summary'!AM294</f>
        <v>0</v>
      </c>
      <c r="AN294" s="91">
        <f>'Adroit Sales Summary'!AN294+'Asst Agencies'!AN294+'STM Web Sales Summary'!AN294</f>
        <v>0</v>
      </c>
      <c r="AO294" s="91">
        <f>'Adroit Sales Summary'!AO294+'Asst Agencies'!AO294+'STM Web Sales Summary'!AO294</f>
        <v>0</v>
      </c>
      <c r="AP294" s="91">
        <f>'Adroit Sales Summary'!AP294+'Asst Agencies'!AP294+'STM Web Sales Summary'!AP294</f>
        <v>0</v>
      </c>
      <c r="AQ294" s="91">
        <f>'Adroit Sales Summary'!AQ294+'Asst Agencies'!AQ294+'STM Web Sales Summary'!AQ294</f>
        <v>0</v>
      </c>
      <c r="AR294" s="91">
        <f>'Adroit Sales Summary'!AR294+'Asst Agencies'!AR294+'STM Web Sales Summary'!AR294</f>
        <v>0</v>
      </c>
      <c r="AS294" s="91">
        <f>'Adroit Sales Summary'!AS294+'Asst Agencies'!AS294+'STM Web Sales Summary'!AS294</f>
        <v>0</v>
      </c>
      <c r="AT294" s="91">
        <f>'Adroit Sales Summary'!AT294+'Asst Agencies'!AT294+'STM Web Sales Summary'!AT294</f>
        <v>0</v>
      </c>
      <c r="AU294" s="91">
        <f>'Adroit Sales Summary'!AU294+'Asst Agencies'!AU294+'STM Web Sales Summary'!AU294</f>
        <v>0</v>
      </c>
      <c r="AV294" s="91">
        <f>'Adroit Sales Summary'!AV294+'Asst Agencies'!AV294+'STM Web Sales Summary'!AV294</f>
        <v>0</v>
      </c>
      <c r="AW294" s="91">
        <f>'Adroit Sales Summary'!AW294+'Asst Agencies'!AW294+'STM Web Sales Summary'!AW294</f>
        <v>0</v>
      </c>
      <c r="AX294" s="91">
        <f>'Adroit Sales Summary'!AX294+'Asst Agencies'!AX294+'STM Web Sales Summary'!AX294</f>
        <v>0</v>
      </c>
      <c r="AY294" s="91">
        <f>'Adroit Sales Summary'!AY294+'Asst Agencies'!AY294+'STM Web Sales Summary'!AY294</f>
        <v>0</v>
      </c>
      <c r="AZ294" s="91">
        <f>'Adroit Sales Summary'!AZ294+'Asst Agencies'!AZ294+'STM Web Sales Summary'!AZ294</f>
        <v>0</v>
      </c>
      <c r="BA294" s="14">
        <f>'Adroit Sales Summary'!BA294+'Asst Agencies'!BA294+'STM Web Sales Summary'!BA294</f>
        <v>0</v>
      </c>
      <c r="BC294" s="91">
        <f>'Adroit Sales Summary'!BB294+'Asst Agencies'!BB294+'Asst Agencies'!BJ294+'Asst Agencies'!BR294+'Asst Agencies'!BZ294+'Asst Agencies'!CH294+'Asst Agencies'!CP294+'STM Web Sales Summary'!BC294</f>
        <v>0</v>
      </c>
      <c r="BD294" s="91">
        <f>'Adroit Sales Summary'!BC294+'Asst Agencies'!BC294+'Asst Agencies'!BK294+'Asst Agencies'!BS294+'Asst Agencies'!CA294+'Asst Agencies'!CI294+'Asst Agencies'!CQ294+'STM Web Sales Summary'!BD294</f>
        <v>0</v>
      </c>
      <c r="BE294" s="91">
        <f>'Adroit Sales Summary'!BD294+'Asst Agencies'!BD294+'Asst Agencies'!BL294+'Asst Agencies'!BT294+'Asst Agencies'!CB294+'Asst Agencies'!CJ294+'Asst Agencies'!CR294+'STM Web Sales Summary'!BE294</f>
        <v>0</v>
      </c>
      <c r="BF294" s="91">
        <f>'Adroit Sales Summary'!BE294+'Asst Agencies'!BE294+'Asst Agencies'!BM294+'Asst Agencies'!BU294+'Asst Agencies'!CC294+'Asst Agencies'!CK294+'Asst Agencies'!CS294+'STM Web Sales Summary'!BF294</f>
        <v>0</v>
      </c>
      <c r="BG294" s="60">
        <f>'Adroit Sales Summary'!BF294+'Asst Agencies'!BF294+'Asst Agencies'!BN294+'Asst Agencies'!BV294+'Asst Agencies'!CD294+'Asst Agencies'!CL294+'Asst Agencies'!CT294+'STM Web Sales Summary'!BG294</f>
        <v>0</v>
      </c>
      <c r="BH294" s="29">
        <f>'Adroit Sales Summary'!BG294+'Asst Agencies'!BG294+'Asst Agencies'!BO294+'Asst Agencies'!BW294+'Asst Agencies'!CE294+'Asst Agencies'!CM294+'Asst Agencies'!CU294+'STM Web Sales Summary'!BH294</f>
        <v>0</v>
      </c>
      <c r="BI294" s="29">
        <f>'Adroit Sales Summary'!BH294+'Asst Agencies'!BH294+'Asst Agencies'!BP294+'Asst Agencies'!BX294+'Asst Agencies'!CF294+'Asst Agencies'!CN294+'Asst Agencies'!CV294+'STM Web Sales Summary'!BI294</f>
        <v>0</v>
      </c>
      <c r="BJ294" s="57">
        <f>'Adroit Sales Summary'!BI294+'Asst Agencies'!BI294+'Asst Agencies'!BQ294+'Asst Agencies'!BY294+'Asst Agencies'!CG294+'Asst Agencies'!CO294+'Asst Agencies'!CW294+'STM Web Sales Summary'!BJ294</f>
        <v>0</v>
      </c>
      <c r="BK294" s="14">
        <f t="shared" si="11"/>
        <v>0</v>
      </c>
      <c r="BL294" s="91">
        <f>'Adroit Sales Summary'!BK294</f>
        <v>0</v>
      </c>
      <c r="BM294" s="91">
        <f t="shared" si="12"/>
        <v>0</v>
      </c>
    </row>
    <row r="295" spans="1:65" s="4" customFormat="1" x14ac:dyDescent="0.45">
      <c r="A295" s="3" t="s">
        <v>58</v>
      </c>
      <c r="B295" s="91">
        <f>'Adroit Sales Summary'!B295+'Asst Agencies'!B295+'STM Web Sales Summary'!B295</f>
        <v>0</v>
      </c>
      <c r="C295" s="91">
        <f>'Adroit Sales Summary'!C295+'Asst Agencies'!C295+'STM Web Sales Summary'!C295</f>
        <v>0</v>
      </c>
      <c r="D295" s="91">
        <f>'Adroit Sales Summary'!D295+'Asst Agencies'!D295+'STM Web Sales Summary'!D295</f>
        <v>0</v>
      </c>
      <c r="E295" s="91">
        <f>'Adroit Sales Summary'!E295+'Asst Agencies'!E295+'STM Web Sales Summary'!E295</f>
        <v>0</v>
      </c>
      <c r="F295" s="91">
        <f>'Adroit Sales Summary'!F295+'Asst Agencies'!F295+'STM Web Sales Summary'!F295</f>
        <v>0</v>
      </c>
      <c r="G295" s="91">
        <f>'Adroit Sales Summary'!G295+'Asst Agencies'!G295+'STM Web Sales Summary'!G295</f>
        <v>0</v>
      </c>
      <c r="H295" s="91">
        <f>'Adroit Sales Summary'!H295+'Asst Agencies'!H295+'STM Web Sales Summary'!H295</f>
        <v>0</v>
      </c>
      <c r="I295" s="91">
        <f>'Adroit Sales Summary'!I295+'Asst Agencies'!I295+'STM Web Sales Summary'!I295</f>
        <v>0</v>
      </c>
      <c r="J295" s="91">
        <f>'Adroit Sales Summary'!J295+'Asst Agencies'!J295+'STM Web Sales Summary'!J295</f>
        <v>0</v>
      </c>
      <c r="K295" s="91">
        <f>'Adroit Sales Summary'!K295+'Asst Agencies'!K295+'STM Web Sales Summary'!K295</f>
        <v>0</v>
      </c>
      <c r="L295" s="91">
        <f>'Adroit Sales Summary'!L295+'Asst Agencies'!L295+'STM Web Sales Summary'!L295</f>
        <v>0</v>
      </c>
      <c r="M295" s="91">
        <f>'Adroit Sales Summary'!M295+'Asst Agencies'!M295+'STM Web Sales Summary'!M295</f>
        <v>0</v>
      </c>
      <c r="N295" s="91">
        <f>'Adroit Sales Summary'!N295+'Asst Agencies'!N295+'STM Web Sales Summary'!N295</f>
        <v>0</v>
      </c>
      <c r="O295" s="91">
        <f>'Adroit Sales Summary'!O295+'Asst Agencies'!O295+'STM Web Sales Summary'!O295</f>
        <v>0</v>
      </c>
      <c r="P295" s="91">
        <f>'Adroit Sales Summary'!P295+'Asst Agencies'!P295+'STM Web Sales Summary'!P295</f>
        <v>0</v>
      </c>
      <c r="Q295" s="91">
        <f>'Adroit Sales Summary'!Q295+'Asst Agencies'!Q295+'STM Web Sales Summary'!Q295</f>
        <v>0</v>
      </c>
      <c r="R295" s="91">
        <f>'Adroit Sales Summary'!R295+'Asst Agencies'!R295+'STM Web Sales Summary'!R295</f>
        <v>0</v>
      </c>
      <c r="S295" s="91">
        <f>'Adroit Sales Summary'!S295+'Asst Agencies'!S295+'STM Web Sales Summary'!S295</f>
        <v>0</v>
      </c>
      <c r="T295" s="91">
        <f>'Adroit Sales Summary'!T295+'Asst Agencies'!T295+'STM Web Sales Summary'!T295</f>
        <v>0</v>
      </c>
      <c r="U295" s="91">
        <f>'Adroit Sales Summary'!U295+'Asst Agencies'!U295+'STM Web Sales Summary'!U295</f>
        <v>0</v>
      </c>
      <c r="V295" s="91">
        <f>'Adroit Sales Summary'!V295+'Asst Agencies'!V295+'STM Web Sales Summary'!V295</f>
        <v>0</v>
      </c>
      <c r="W295" s="91">
        <f>'Adroit Sales Summary'!W295+'Asst Agencies'!W295+'STM Web Sales Summary'!W295</f>
        <v>0</v>
      </c>
      <c r="X295" s="91">
        <f>'Adroit Sales Summary'!X295+'Asst Agencies'!X295+'STM Web Sales Summary'!X295</f>
        <v>0</v>
      </c>
      <c r="Y295" s="91">
        <f>'Adroit Sales Summary'!Y295+'Asst Agencies'!Y295+'STM Web Sales Summary'!Y295</f>
        <v>0</v>
      </c>
      <c r="Z295" s="91">
        <f>'Adroit Sales Summary'!Z295+'Asst Agencies'!Z295+'STM Web Sales Summary'!Z295</f>
        <v>0</v>
      </c>
      <c r="AA295" s="91">
        <f>'Adroit Sales Summary'!AA295+'Asst Agencies'!AA295+'STM Web Sales Summary'!AA295</f>
        <v>0</v>
      </c>
      <c r="AB295" s="91">
        <f>'Adroit Sales Summary'!AB295+'Asst Agencies'!AB295+'STM Web Sales Summary'!AB295</f>
        <v>0</v>
      </c>
      <c r="AC295" s="91">
        <f>'Adroit Sales Summary'!AC295+'Asst Agencies'!AC295+'STM Web Sales Summary'!AC295</f>
        <v>0</v>
      </c>
      <c r="AD295" s="91">
        <f>'Adroit Sales Summary'!AD295+'Asst Agencies'!AD295+'STM Web Sales Summary'!AD295</f>
        <v>0</v>
      </c>
      <c r="AE295" s="91">
        <f>'Adroit Sales Summary'!AE295+'Asst Agencies'!AE295+'STM Web Sales Summary'!AE295</f>
        <v>0</v>
      </c>
      <c r="AF295" s="91">
        <f>'Adroit Sales Summary'!AF295+'Asst Agencies'!AF295+'STM Web Sales Summary'!AF295</f>
        <v>0</v>
      </c>
      <c r="AG295" s="91">
        <f>'Adroit Sales Summary'!AG295+'Asst Agencies'!AG295+'STM Web Sales Summary'!AG295</f>
        <v>0</v>
      </c>
      <c r="AH295" s="91">
        <f>'Adroit Sales Summary'!AH295+'Asst Agencies'!AH295+'STM Web Sales Summary'!AH295</f>
        <v>0</v>
      </c>
      <c r="AI295" s="91">
        <f>'Adroit Sales Summary'!AI295+'Asst Agencies'!AI295+'STM Web Sales Summary'!AI295</f>
        <v>0</v>
      </c>
      <c r="AJ295" s="91">
        <f>'Adroit Sales Summary'!AJ295+'Asst Agencies'!AJ295+'STM Web Sales Summary'!AJ295</f>
        <v>0</v>
      </c>
      <c r="AK295" s="91">
        <f>'Adroit Sales Summary'!AK295+'Asst Agencies'!AK295+'STM Web Sales Summary'!AK295</f>
        <v>0</v>
      </c>
      <c r="AL295" s="91">
        <f>'Adroit Sales Summary'!AL295+'Asst Agencies'!AL295+'STM Web Sales Summary'!AL295</f>
        <v>0</v>
      </c>
      <c r="AM295" s="91">
        <f>'Adroit Sales Summary'!AM295+'Asst Agencies'!AM295+'STM Web Sales Summary'!AM295</f>
        <v>0</v>
      </c>
      <c r="AN295" s="91">
        <f>'Adroit Sales Summary'!AN295+'Asst Agencies'!AN295+'STM Web Sales Summary'!AN295</f>
        <v>0</v>
      </c>
      <c r="AO295" s="91">
        <f>'Adroit Sales Summary'!AO295+'Asst Agencies'!AO295+'STM Web Sales Summary'!AO295</f>
        <v>0</v>
      </c>
      <c r="AP295" s="91">
        <f>'Adroit Sales Summary'!AP295+'Asst Agencies'!AP295+'STM Web Sales Summary'!AP295</f>
        <v>0</v>
      </c>
      <c r="AQ295" s="91">
        <f>'Adroit Sales Summary'!AQ295+'Asst Agencies'!AQ295+'STM Web Sales Summary'!AQ295</f>
        <v>0</v>
      </c>
      <c r="AR295" s="91">
        <f>'Adroit Sales Summary'!AR295+'Asst Agencies'!AR295+'STM Web Sales Summary'!AR295</f>
        <v>0</v>
      </c>
      <c r="AS295" s="91">
        <f>'Adroit Sales Summary'!AS295+'Asst Agencies'!AS295+'STM Web Sales Summary'!AS295</f>
        <v>0</v>
      </c>
      <c r="AT295" s="91">
        <f>'Adroit Sales Summary'!AT295+'Asst Agencies'!AT295+'STM Web Sales Summary'!AT295</f>
        <v>0</v>
      </c>
      <c r="AU295" s="91">
        <f>'Adroit Sales Summary'!AU295+'Asst Agencies'!AU295+'STM Web Sales Summary'!AU295</f>
        <v>0</v>
      </c>
      <c r="AV295" s="91">
        <f>'Adroit Sales Summary'!AV295+'Asst Agencies'!AV295+'STM Web Sales Summary'!AV295</f>
        <v>0</v>
      </c>
      <c r="AW295" s="91">
        <f>'Adroit Sales Summary'!AW295+'Asst Agencies'!AW295+'STM Web Sales Summary'!AW295</f>
        <v>0</v>
      </c>
      <c r="AX295" s="91">
        <f>'Adroit Sales Summary'!AX295+'Asst Agencies'!AX295+'STM Web Sales Summary'!AX295</f>
        <v>0</v>
      </c>
      <c r="AY295" s="91">
        <f>'Adroit Sales Summary'!AY295+'Asst Agencies'!AY295+'STM Web Sales Summary'!AY295</f>
        <v>0</v>
      </c>
      <c r="AZ295" s="91">
        <f>'Adroit Sales Summary'!AZ295+'Asst Agencies'!AZ295+'STM Web Sales Summary'!AZ295</f>
        <v>0</v>
      </c>
      <c r="BA295" s="14">
        <f>'Adroit Sales Summary'!BA295+'Asst Agencies'!BA295+'STM Web Sales Summary'!BA295</f>
        <v>0</v>
      </c>
      <c r="BC295" s="91">
        <f>'Adroit Sales Summary'!BB295+'Asst Agencies'!BB295+'Asst Agencies'!BJ295+'Asst Agencies'!BR295+'Asst Agencies'!BZ295+'Asst Agencies'!CH295+'Asst Agencies'!CP295+'STM Web Sales Summary'!BC295</f>
        <v>0</v>
      </c>
      <c r="BD295" s="91">
        <f>'Adroit Sales Summary'!BC295+'Asst Agencies'!BC295+'Asst Agencies'!BK295+'Asst Agencies'!BS295+'Asst Agencies'!CA295+'Asst Agencies'!CI295+'Asst Agencies'!CQ295+'STM Web Sales Summary'!BD295</f>
        <v>0</v>
      </c>
      <c r="BE295" s="91">
        <f>'Adroit Sales Summary'!BD295+'Asst Agencies'!BD295+'Asst Agencies'!BL295+'Asst Agencies'!BT295+'Asst Agencies'!CB295+'Asst Agencies'!CJ295+'Asst Agencies'!CR295+'STM Web Sales Summary'!BE295</f>
        <v>0</v>
      </c>
      <c r="BF295" s="91">
        <f>'Adroit Sales Summary'!BE295+'Asst Agencies'!BE295+'Asst Agencies'!BM295+'Asst Agencies'!BU295+'Asst Agencies'!CC295+'Asst Agencies'!CK295+'Asst Agencies'!CS295+'STM Web Sales Summary'!BF295</f>
        <v>0</v>
      </c>
      <c r="BG295" s="60">
        <f>'Adroit Sales Summary'!BF295+'Asst Agencies'!BF295+'Asst Agencies'!BN295+'Asst Agencies'!BV295+'Asst Agencies'!CD295+'Asst Agencies'!CL295+'Asst Agencies'!CT295+'STM Web Sales Summary'!BG295</f>
        <v>0</v>
      </c>
      <c r="BH295" s="29">
        <f>'Adroit Sales Summary'!BG295+'Asst Agencies'!BG295+'Asst Agencies'!BO295+'Asst Agencies'!BW295+'Asst Agencies'!CE295+'Asst Agencies'!CM295+'Asst Agencies'!CU295+'STM Web Sales Summary'!BH295</f>
        <v>0</v>
      </c>
      <c r="BI295" s="29">
        <f>'Adroit Sales Summary'!BH295+'Asst Agencies'!BH295+'Asst Agencies'!BP295+'Asst Agencies'!BX295+'Asst Agencies'!CF295+'Asst Agencies'!CN295+'Asst Agencies'!CV295+'STM Web Sales Summary'!BI295</f>
        <v>0</v>
      </c>
      <c r="BJ295" s="57">
        <f>'Adroit Sales Summary'!BI295+'Asst Agencies'!BI295+'Asst Agencies'!BQ295+'Asst Agencies'!BY295+'Asst Agencies'!CG295+'Asst Agencies'!CO295+'Asst Agencies'!CW295+'STM Web Sales Summary'!BJ295</f>
        <v>0</v>
      </c>
      <c r="BK295" s="14">
        <f t="shared" si="11"/>
        <v>0</v>
      </c>
      <c r="BL295" s="91">
        <f>'Adroit Sales Summary'!BK295</f>
        <v>0</v>
      </c>
      <c r="BM295" s="91">
        <f t="shared" si="12"/>
        <v>0</v>
      </c>
    </row>
    <row r="296" spans="1:65" x14ac:dyDescent="0.45">
      <c r="A296" s="2">
        <v>42981</v>
      </c>
      <c r="B296" s="91">
        <f>'Adroit Sales Summary'!B296+'Asst Agencies'!B296+'STM Web Sales Summary'!B296</f>
        <v>0</v>
      </c>
      <c r="C296" s="91">
        <f>'Adroit Sales Summary'!C296+'Asst Agencies'!C296+'STM Web Sales Summary'!C296</f>
        <v>0</v>
      </c>
      <c r="D296" s="91">
        <f>'Adroit Sales Summary'!D296+'Asst Agencies'!D296+'STM Web Sales Summary'!D296</f>
        <v>0</v>
      </c>
      <c r="E296" s="91">
        <f>'Adroit Sales Summary'!E296+'Asst Agencies'!E296+'STM Web Sales Summary'!E296</f>
        <v>0</v>
      </c>
      <c r="F296" s="91">
        <f>'Adroit Sales Summary'!F296+'Asst Agencies'!F296+'STM Web Sales Summary'!F296</f>
        <v>0</v>
      </c>
      <c r="G296" s="91">
        <f>'Adroit Sales Summary'!G296+'Asst Agencies'!G296+'STM Web Sales Summary'!G296</f>
        <v>0</v>
      </c>
      <c r="H296" s="91">
        <f>'Adroit Sales Summary'!H296+'Asst Agencies'!H296+'STM Web Sales Summary'!H296</f>
        <v>0</v>
      </c>
      <c r="I296" s="91">
        <f>'Adroit Sales Summary'!I296+'Asst Agencies'!I296+'STM Web Sales Summary'!I296</f>
        <v>0</v>
      </c>
      <c r="J296" s="91">
        <f>'Adroit Sales Summary'!J296+'Asst Agencies'!J296+'STM Web Sales Summary'!J296</f>
        <v>0</v>
      </c>
      <c r="K296" s="91">
        <f>'Adroit Sales Summary'!K296+'Asst Agencies'!K296+'STM Web Sales Summary'!K296</f>
        <v>0</v>
      </c>
      <c r="L296" s="91">
        <f>'Adroit Sales Summary'!L296+'Asst Agencies'!L296+'STM Web Sales Summary'!L296</f>
        <v>0</v>
      </c>
      <c r="M296" s="91">
        <f>'Adroit Sales Summary'!M296+'Asst Agencies'!M296+'STM Web Sales Summary'!M296</f>
        <v>0</v>
      </c>
      <c r="N296" s="91">
        <f>'Adroit Sales Summary'!N296+'Asst Agencies'!N296+'STM Web Sales Summary'!N296</f>
        <v>0</v>
      </c>
      <c r="O296" s="91">
        <f>'Adroit Sales Summary'!O296+'Asst Agencies'!O296+'STM Web Sales Summary'!O296</f>
        <v>0</v>
      </c>
      <c r="P296" s="91">
        <f>'Adroit Sales Summary'!P296+'Asst Agencies'!P296+'STM Web Sales Summary'!P296</f>
        <v>0</v>
      </c>
      <c r="Q296" s="91">
        <f>'Adroit Sales Summary'!Q296+'Asst Agencies'!Q296+'STM Web Sales Summary'!Q296</f>
        <v>0</v>
      </c>
      <c r="R296" s="91">
        <f>'Adroit Sales Summary'!R296+'Asst Agencies'!R296+'STM Web Sales Summary'!R296</f>
        <v>0</v>
      </c>
      <c r="S296" s="91">
        <f>'Adroit Sales Summary'!S296+'Asst Agencies'!S296+'STM Web Sales Summary'!S296</f>
        <v>0</v>
      </c>
      <c r="T296" s="91">
        <f>'Adroit Sales Summary'!T296+'Asst Agencies'!T296+'STM Web Sales Summary'!T296</f>
        <v>0</v>
      </c>
      <c r="U296" s="91">
        <f>'Adroit Sales Summary'!U296+'Asst Agencies'!U296+'STM Web Sales Summary'!U296</f>
        <v>0</v>
      </c>
      <c r="V296" s="91">
        <f>'Adroit Sales Summary'!V296+'Asst Agencies'!V296+'STM Web Sales Summary'!V296</f>
        <v>0</v>
      </c>
      <c r="W296" s="91">
        <f>'Adroit Sales Summary'!W296+'Asst Agencies'!W296+'STM Web Sales Summary'!W296</f>
        <v>0</v>
      </c>
      <c r="X296" s="91">
        <f>'Adroit Sales Summary'!X296+'Asst Agencies'!X296+'STM Web Sales Summary'!X296</f>
        <v>0</v>
      </c>
      <c r="Y296" s="91">
        <f>'Adroit Sales Summary'!Y296+'Asst Agencies'!Y296+'STM Web Sales Summary'!Y296</f>
        <v>0</v>
      </c>
      <c r="Z296" s="91">
        <f>'Adroit Sales Summary'!Z296+'Asst Agencies'!Z296+'STM Web Sales Summary'!Z296</f>
        <v>0</v>
      </c>
      <c r="AA296" s="91">
        <f>'Adroit Sales Summary'!AA296+'Asst Agencies'!AA296+'STM Web Sales Summary'!AA296</f>
        <v>0</v>
      </c>
      <c r="AB296" s="91">
        <f>'Adroit Sales Summary'!AB296+'Asst Agencies'!AB296+'STM Web Sales Summary'!AB296</f>
        <v>0</v>
      </c>
      <c r="AC296" s="91">
        <f>'Adroit Sales Summary'!AC296+'Asst Agencies'!AC296+'STM Web Sales Summary'!AC296</f>
        <v>0</v>
      </c>
      <c r="AD296" s="91">
        <f>'Adroit Sales Summary'!AD296+'Asst Agencies'!AD296+'STM Web Sales Summary'!AD296</f>
        <v>0</v>
      </c>
      <c r="AE296" s="91">
        <f>'Adroit Sales Summary'!AE296+'Asst Agencies'!AE296+'STM Web Sales Summary'!AE296</f>
        <v>0</v>
      </c>
      <c r="AF296" s="91">
        <f>'Adroit Sales Summary'!AF296+'Asst Agencies'!AF296+'STM Web Sales Summary'!AF296</f>
        <v>0</v>
      </c>
      <c r="AG296" s="91">
        <f>'Adroit Sales Summary'!AG296+'Asst Agencies'!AG296+'STM Web Sales Summary'!AG296</f>
        <v>0</v>
      </c>
      <c r="AH296" s="91">
        <f>'Adroit Sales Summary'!AH296+'Asst Agencies'!AH296+'STM Web Sales Summary'!AH296</f>
        <v>0</v>
      </c>
      <c r="AI296" s="91">
        <f>'Adroit Sales Summary'!AI296+'Asst Agencies'!AI296+'STM Web Sales Summary'!AI296</f>
        <v>0</v>
      </c>
      <c r="AJ296" s="91">
        <f>'Adroit Sales Summary'!AJ296+'Asst Agencies'!AJ296+'STM Web Sales Summary'!AJ296</f>
        <v>0</v>
      </c>
      <c r="AK296" s="91">
        <f>'Adroit Sales Summary'!AK296+'Asst Agencies'!AK296+'STM Web Sales Summary'!AK296</f>
        <v>0</v>
      </c>
      <c r="AL296" s="91">
        <f>'Adroit Sales Summary'!AL296+'Asst Agencies'!AL296+'STM Web Sales Summary'!AL296</f>
        <v>0</v>
      </c>
      <c r="AM296" s="91">
        <f>'Adroit Sales Summary'!AM296+'Asst Agencies'!AM296+'STM Web Sales Summary'!AM296</f>
        <v>0</v>
      </c>
      <c r="AN296" s="91">
        <f>'Adroit Sales Summary'!AN296+'Asst Agencies'!AN296+'STM Web Sales Summary'!AN296</f>
        <v>0</v>
      </c>
      <c r="AO296" s="91">
        <f>'Adroit Sales Summary'!AO296+'Asst Agencies'!AO296+'STM Web Sales Summary'!AO296</f>
        <v>0</v>
      </c>
      <c r="AP296" s="91">
        <f>'Adroit Sales Summary'!AP296+'Asst Agencies'!AP296+'STM Web Sales Summary'!AP296</f>
        <v>0</v>
      </c>
      <c r="AQ296" s="91">
        <f>'Adroit Sales Summary'!AQ296+'Asst Agencies'!AQ296+'STM Web Sales Summary'!AQ296</f>
        <v>0</v>
      </c>
      <c r="AR296" s="91">
        <f>'Adroit Sales Summary'!AR296+'Asst Agencies'!AR296+'STM Web Sales Summary'!AR296</f>
        <v>0</v>
      </c>
      <c r="AS296" s="91">
        <f>'Adroit Sales Summary'!AS296+'Asst Agencies'!AS296+'STM Web Sales Summary'!AS296</f>
        <v>0</v>
      </c>
      <c r="AT296" s="91">
        <f>'Adroit Sales Summary'!AT296+'Asst Agencies'!AT296+'STM Web Sales Summary'!AT296</f>
        <v>0</v>
      </c>
      <c r="AU296" s="91">
        <f>'Adroit Sales Summary'!AU296+'Asst Agencies'!AU296+'STM Web Sales Summary'!AU296</f>
        <v>0</v>
      </c>
      <c r="AV296" s="91">
        <f>'Adroit Sales Summary'!AV296+'Asst Agencies'!AV296+'STM Web Sales Summary'!AV296</f>
        <v>0</v>
      </c>
      <c r="AW296" s="91">
        <f>'Adroit Sales Summary'!AW296+'Asst Agencies'!AW296+'STM Web Sales Summary'!AW296</f>
        <v>0</v>
      </c>
      <c r="AX296" s="91">
        <f>'Adroit Sales Summary'!AX296+'Asst Agencies'!AX296+'STM Web Sales Summary'!AX296</f>
        <v>0</v>
      </c>
      <c r="AY296" s="91">
        <f>'Adroit Sales Summary'!AY296+'Asst Agencies'!AY296+'STM Web Sales Summary'!AY296</f>
        <v>0</v>
      </c>
      <c r="AZ296" s="91">
        <f>'Adroit Sales Summary'!AZ296+'Asst Agencies'!AZ296+'STM Web Sales Summary'!AZ296</f>
        <v>0</v>
      </c>
      <c r="BA296" s="14">
        <f>'Adroit Sales Summary'!BA296+'Asst Agencies'!BA296+'STM Web Sales Summary'!BA296</f>
        <v>0</v>
      </c>
      <c r="BC296" s="91">
        <f>'Adroit Sales Summary'!BB296+'Asst Agencies'!BB296+'Asst Agencies'!BJ296+'Asst Agencies'!BR296+'Asst Agencies'!BZ296+'Asst Agencies'!CH296+'Asst Agencies'!CP296+'STM Web Sales Summary'!BC296</f>
        <v>0</v>
      </c>
      <c r="BD296" s="91">
        <f>'Adroit Sales Summary'!BC296+'Asst Agencies'!BC296+'Asst Agencies'!BK296+'Asst Agencies'!BS296+'Asst Agencies'!CA296+'Asst Agencies'!CI296+'Asst Agencies'!CQ296+'STM Web Sales Summary'!BD296</f>
        <v>0</v>
      </c>
      <c r="BE296" s="91">
        <f>'Adroit Sales Summary'!BD296+'Asst Agencies'!BD296+'Asst Agencies'!BL296+'Asst Agencies'!BT296+'Asst Agencies'!CB296+'Asst Agencies'!CJ296+'Asst Agencies'!CR296+'STM Web Sales Summary'!BE296</f>
        <v>0</v>
      </c>
      <c r="BF296" s="91">
        <f>'Adroit Sales Summary'!BE296+'Asst Agencies'!BE296+'Asst Agencies'!BM296+'Asst Agencies'!BU296+'Asst Agencies'!CC296+'Asst Agencies'!CK296+'Asst Agencies'!CS296+'STM Web Sales Summary'!BF296</f>
        <v>0</v>
      </c>
      <c r="BG296" s="60">
        <f>'Adroit Sales Summary'!BF296+'Asst Agencies'!BF296+'Asst Agencies'!BN296+'Asst Agencies'!BV296+'Asst Agencies'!CD296+'Asst Agencies'!CL296+'Asst Agencies'!CT296+'STM Web Sales Summary'!BG296</f>
        <v>0</v>
      </c>
      <c r="BH296" s="29">
        <f>'Adroit Sales Summary'!BG296+'Asst Agencies'!BG296+'Asst Agencies'!BO296+'Asst Agencies'!BW296+'Asst Agencies'!CE296+'Asst Agencies'!CM296+'Asst Agencies'!CU296+'STM Web Sales Summary'!BH296</f>
        <v>0</v>
      </c>
      <c r="BI296" s="29">
        <f>'Adroit Sales Summary'!BH296+'Asst Agencies'!BH296+'Asst Agencies'!BP296+'Asst Agencies'!BX296+'Asst Agencies'!CF296+'Asst Agencies'!CN296+'Asst Agencies'!CV296+'STM Web Sales Summary'!BI296</f>
        <v>0</v>
      </c>
      <c r="BJ296" s="57">
        <f>'Adroit Sales Summary'!BI296+'Asst Agencies'!BI296+'Asst Agencies'!BQ296+'Asst Agencies'!BY296+'Asst Agencies'!CG296+'Asst Agencies'!CO296+'Asst Agencies'!CW296+'STM Web Sales Summary'!BJ296</f>
        <v>0</v>
      </c>
      <c r="BK296" s="14">
        <f t="shared" si="11"/>
        <v>0</v>
      </c>
      <c r="BL296" s="91">
        <f>'Adroit Sales Summary'!BK296</f>
        <v>0</v>
      </c>
      <c r="BM296" s="91">
        <f t="shared" si="12"/>
        <v>0</v>
      </c>
    </row>
    <row r="297" spans="1:65" x14ac:dyDescent="0.45">
      <c r="A297" s="2">
        <v>42982</v>
      </c>
      <c r="B297" s="91">
        <f>'Adroit Sales Summary'!B297+'Asst Agencies'!B297+'STM Web Sales Summary'!B297</f>
        <v>0</v>
      </c>
      <c r="C297" s="91">
        <f>'Adroit Sales Summary'!C297+'Asst Agencies'!C297+'STM Web Sales Summary'!C297</f>
        <v>0</v>
      </c>
      <c r="D297" s="91">
        <f>'Adroit Sales Summary'!D297+'Asst Agencies'!D297+'STM Web Sales Summary'!D297</f>
        <v>0</v>
      </c>
      <c r="E297" s="91">
        <f>'Adroit Sales Summary'!E297+'Asst Agencies'!E297+'STM Web Sales Summary'!E297</f>
        <v>0</v>
      </c>
      <c r="F297" s="91">
        <f>'Adroit Sales Summary'!F297+'Asst Agencies'!F297+'STM Web Sales Summary'!F297</f>
        <v>0</v>
      </c>
      <c r="G297" s="91">
        <f>'Adroit Sales Summary'!G297+'Asst Agencies'!G297+'STM Web Sales Summary'!G297</f>
        <v>0</v>
      </c>
      <c r="H297" s="91">
        <f>'Adroit Sales Summary'!H297+'Asst Agencies'!H297+'STM Web Sales Summary'!H297</f>
        <v>0</v>
      </c>
      <c r="I297" s="91">
        <f>'Adroit Sales Summary'!I297+'Asst Agencies'!I297+'STM Web Sales Summary'!I297</f>
        <v>0</v>
      </c>
      <c r="J297" s="91">
        <f>'Adroit Sales Summary'!J297+'Asst Agencies'!J297+'STM Web Sales Summary'!J297</f>
        <v>0</v>
      </c>
      <c r="K297" s="91">
        <f>'Adroit Sales Summary'!K297+'Asst Agencies'!K297+'STM Web Sales Summary'!K297</f>
        <v>0</v>
      </c>
      <c r="L297" s="91">
        <f>'Adroit Sales Summary'!L297+'Asst Agencies'!L297+'STM Web Sales Summary'!L297</f>
        <v>0</v>
      </c>
      <c r="M297" s="91">
        <f>'Adroit Sales Summary'!M297+'Asst Agencies'!M297+'STM Web Sales Summary'!M297</f>
        <v>0</v>
      </c>
      <c r="N297" s="91">
        <f>'Adroit Sales Summary'!N297+'Asst Agencies'!N297+'STM Web Sales Summary'!N297</f>
        <v>0</v>
      </c>
      <c r="O297" s="91">
        <f>'Adroit Sales Summary'!O297+'Asst Agencies'!O297+'STM Web Sales Summary'!O297</f>
        <v>0</v>
      </c>
      <c r="P297" s="91">
        <f>'Adroit Sales Summary'!P297+'Asst Agencies'!P297+'STM Web Sales Summary'!P297</f>
        <v>0</v>
      </c>
      <c r="Q297" s="91">
        <f>'Adroit Sales Summary'!Q297+'Asst Agencies'!Q297+'STM Web Sales Summary'!Q297</f>
        <v>0</v>
      </c>
      <c r="R297" s="91">
        <f>'Adroit Sales Summary'!R297+'Asst Agencies'!R297+'STM Web Sales Summary'!R297</f>
        <v>0</v>
      </c>
      <c r="S297" s="91">
        <f>'Adroit Sales Summary'!S297+'Asst Agencies'!S297+'STM Web Sales Summary'!S297</f>
        <v>0</v>
      </c>
      <c r="T297" s="91">
        <f>'Adroit Sales Summary'!T297+'Asst Agencies'!T297+'STM Web Sales Summary'!T297</f>
        <v>0</v>
      </c>
      <c r="U297" s="91">
        <f>'Adroit Sales Summary'!U297+'Asst Agencies'!U297+'STM Web Sales Summary'!U297</f>
        <v>0</v>
      </c>
      <c r="V297" s="91">
        <f>'Adroit Sales Summary'!V297+'Asst Agencies'!V297+'STM Web Sales Summary'!V297</f>
        <v>0</v>
      </c>
      <c r="W297" s="91">
        <f>'Adroit Sales Summary'!W297+'Asst Agencies'!W297+'STM Web Sales Summary'!W297</f>
        <v>0</v>
      </c>
      <c r="X297" s="91">
        <f>'Adroit Sales Summary'!X297+'Asst Agencies'!X297+'STM Web Sales Summary'!X297</f>
        <v>0</v>
      </c>
      <c r="Y297" s="91">
        <f>'Adroit Sales Summary'!Y297+'Asst Agencies'!Y297+'STM Web Sales Summary'!Y297</f>
        <v>0</v>
      </c>
      <c r="Z297" s="91">
        <f>'Adroit Sales Summary'!Z297+'Asst Agencies'!Z297+'STM Web Sales Summary'!Z297</f>
        <v>0</v>
      </c>
      <c r="AA297" s="91">
        <f>'Adroit Sales Summary'!AA297+'Asst Agencies'!AA297+'STM Web Sales Summary'!AA297</f>
        <v>0</v>
      </c>
      <c r="AB297" s="91">
        <f>'Adroit Sales Summary'!AB297+'Asst Agencies'!AB297+'STM Web Sales Summary'!AB297</f>
        <v>0</v>
      </c>
      <c r="AC297" s="91">
        <f>'Adroit Sales Summary'!AC297+'Asst Agencies'!AC297+'STM Web Sales Summary'!AC297</f>
        <v>0</v>
      </c>
      <c r="AD297" s="91">
        <f>'Adroit Sales Summary'!AD297+'Asst Agencies'!AD297+'STM Web Sales Summary'!AD297</f>
        <v>0</v>
      </c>
      <c r="AE297" s="91">
        <f>'Adroit Sales Summary'!AE297+'Asst Agencies'!AE297+'STM Web Sales Summary'!AE297</f>
        <v>0</v>
      </c>
      <c r="AF297" s="91">
        <f>'Adroit Sales Summary'!AF297+'Asst Agencies'!AF297+'STM Web Sales Summary'!AF297</f>
        <v>0</v>
      </c>
      <c r="AG297" s="91">
        <f>'Adroit Sales Summary'!AG297+'Asst Agencies'!AG297+'STM Web Sales Summary'!AG297</f>
        <v>0</v>
      </c>
      <c r="AH297" s="91">
        <f>'Adroit Sales Summary'!AH297+'Asst Agencies'!AH297+'STM Web Sales Summary'!AH297</f>
        <v>0</v>
      </c>
      <c r="AI297" s="91">
        <f>'Adroit Sales Summary'!AI297+'Asst Agencies'!AI297+'STM Web Sales Summary'!AI297</f>
        <v>0</v>
      </c>
      <c r="AJ297" s="91">
        <f>'Adroit Sales Summary'!AJ297+'Asst Agencies'!AJ297+'STM Web Sales Summary'!AJ297</f>
        <v>0</v>
      </c>
      <c r="AK297" s="91">
        <f>'Adroit Sales Summary'!AK297+'Asst Agencies'!AK297+'STM Web Sales Summary'!AK297</f>
        <v>0</v>
      </c>
      <c r="AL297" s="91">
        <f>'Adroit Sales Summary'!AL297+'Asst Agencies'!AL297+'STM Web Sales Summary'!AL297</f>
        <v>0</v>
      </c>
      <c r="AM297" s="91">
        <f>'Adroit Sales Summary'!AM297+'Asst Agencies'!AM297+'STM Web Sales Summary'!AM297</f>
        <v>0</v>
      </c>
      <c r="AN297" s="91">
        <f>'Adroit Sales Summary'!AN297+'Asst Agencies'!AN297+'STM Web Sales Summary'!AN297</f>
        <v>0</v>
      </c>
      <c r="AO297" s="91">
        <f>'Adroit Sales Summary'!AO297+'Asst Agencies'!AO297+'STM Web Sales Summary'!AO297</f>
        <v>0</v>
      </c>
      <c r="AP297" s="91">
        <f>'Adroit Sales Summary'!AP297+'Asst Agencies'!AP297+'STM Web Sales Summary'!AP297</f>
        <v>0</v>
      </c>
      <c r="AQ297" s="91">
        <f>'Adroit Sales Summary'!AQ297+'Asst Agencies'!AQ297+'STM Web Sales Summary'!AQ297</f>
        <v>0</v>
      </c>
      <c r="AR297" s="91">
        <f>'Adroit Sales Summary'!AR297+'Asst Agencies'!AR297+'STM Web Sales Summary'!AR297</f>
        <v>0</v>
      </c>
      <c r="AS297" s="91">
        <f>'Adroit Sales Summary'!AS297+'Asst Agencies'!AS297+'STM Web Sales Summary'!AS297</f>
        <v>0</v>
      </c>
      <c r="AT297" s="91">
        <f>'Adroit Sales Summary'!AT297+'Asst Agencies'!AT297+'STM Web Sales Summary'!AT297</f>
        <v>0</v>
      </c>
      <c r="AU297" s="91">
        <f>'Adroit Sales Summary'!AU297+'Asst Agencies'!AU297+'STM Web Sales Summary'!AU297</f>
        <v>0</v>
      </c>
      <c r="AV297" s="91">
        <f>'Adroit Sales Summary'!AV297+'Asst Agencies'!AV297+'STM Web Sales Summary'!AV297</f>
        <v>0</v>
      </c>
      <c r="AW297" s="91">
        <f>'Adroit Sales Summary'!AW297+'Asst Agencies'!AW297+'STM Web Sales Summary'!AW297</f>
        <v>0</v>
      </c>
      <c r="AX297" s="91">
        <f>'Adroit Sales Summary'!AX297+'Asst Agencies'!AX297+'STM Web Sales Summary'!AX297</f>
        <v>0</v>
      </c>
      <c r="AY297" s="91">
        <f>'Adroit Sales Summary'!AY297+'Asst Agencies'!AY297+'STM Web Sales Summary'!AY297</f>
        <v>0</v>
      </c>
      <c r="AZ297" s="91">
        <f>'Adroit Sales Summary'!AZ297+'Asst Agencies'!AZ297+'STM Web Sales Summary'!AZ297</f>
        <v>0</v>
      </c>
      <c r="BA297" s="14">
        <f>'Adroit Sales Summary'!BA297+'Asst Agencies'!BA297+'STM Web Sales Summary'!BA297</f>
        <v>0</v>
      </c>
      <c r="BC297" s="91">
        <f>'Adroit Sales Summary'!BB297+'Asst Agencies'!BB297+'Asst Agencies'!BJ297+'Asst Agencies'!BR297+'Asst Agencies'!BZ297+'Asst Agencies'!CH297+'Asst Agencies'!CP297+'STM Web Sales Summary'!BC297</f>
        <v>0</v>
      </c>
      <c r="BD297" s="91">
        <f>'Adroit Sales Summary'!BC297+'Asst Agencies'!BC297+'Asst Agencies'!BK297+'Asst Agencies'!BS297+'Asst Agencies'!CA297+'Asst Agencies'!CI297+'Asst Agencies'!CQ297+'STM Web Sales Summary'!BD297</f>
        <v>0</v>
      </c>
      <c r="BE297" s="91">
        <f>'Adroit Sales Summary'!BD297+'Asst Agencies'!BD297+'Asst Agencies'!BL297+'Asst Agencies'!BT297+'Asst Agencies'!CB297+'Asst Agencies'!CJ297+'Asst Agencies'!CR297+'STM Web Sales Summary'!BE297</f>
        <v>0</v>
      </c>
      <c r="BF297" s="91">
        <f>'Adroit Sales Summary'!BE297+'Asst Agencies'!BE297+'Asst Agencies'!BM297+'Asst Agencies'!BU297+'Asst Agencies'!CC297+'Asst Agencies'!CK297+'Asst Agencies'!CS297+'STM Web Sales Summary'!BF297</f>
        <v>0</v>
      </c>
      <c r="BG297" s="60">
        <f>'Adroit Sales Summary'!BF297+'Asst Agencies'!BF297+'Asst Agencies'!BN297+'Asst Agencies'!BV297+'Asst Agencies'!CD297+'Asst Agencies'!CL297+'Asst Agencies'!CT297+'STM Web Sales Summary'!BG297</f>
        <v>0</v>
      </c>
      <c r="BH297" s="29">
        <f>'Adroit Sales Summary'!BG297+'Asst Agencies'!BG297+'Asst Agencies'!BO297+'Asst Agencies'!BW297+'Asst Agencies'!CE297+'Asst Agencies'!CM297+'Asst Agencies'!CU297+'STM Web Sales Summary'!BH297</f>
        <v>0</v>
      </c>
      <c r="BI297" s="29">
        <f>'Adroit Sales Summary'!BH297+'Asst Agencies'!BH297+'Asst Agencies'!BP297+'Asst Agencies'!BX297+'Asst Agencies'!CF297+'Asst Agencies'!CN297+'Asst Agencies'!CV297+'STM Web Sales Summary'!BI297</f>
        <v>0</v>
      </c>
      <c r="BJ297" s="57">
        <f>'Adroit Sales Summary'!BI297+'Asst Agencies'!BI297+'Asst Agencies'!BQ297+'Asst Agencies'!BY297+'Asst Agencies'!CG297+'Asst Agencies'!CO297+'Asst Agencies'!CW297+'STM Web Sales Summary'!BJ297</f>
        <v>0</v>
      </c>
      <c r="BK297" s="14">
        <f t="shared" si="11"/>
        <v>0</v>
      </c>
      <c r="BL297" s="91">
        <f>'Adroit Sales Summary'!BK297</f>
        <v>0</v>
      </c>
      <c r="BM297" s="91">
        <f t="shared" si="12"/>
        <v>0</v>
      </c>
    </row>
    <row r="298" spans="1:65" x14ac:dyDescent="0.45">
      <c r="A298" s="2">
        <v>42983</v>
      </c>
      <c r="B298" s="91">
        <f>'Adroit Sales Summary'!B298+'Asst Agencies'!B298+'STM Web Sales Summary'!B298</f>
        <v>0</v>
      </c>
      <c r="C298" s="91">
        <f>'Adroit Sales Summary'!C298+'Asst Agencies'!C298+'STM Web Sales Summary'!C298</f>
        <v>0</v>
      </c>
      <c r="D298" s="91">
        <f>'Adroit Sales Summary'!D298+'Asst Agencies'!D298+'STM Web Sales Summary'!D298</f>
        <v>0</v>
      </c>
      <c r="E298" s="91">
        <f>'Adroit Sales Summary'!E298+'Asst Agencies'!E298+'STM Web Sales Summary'!E298</f>
        <v>0</v>
      </c>
      <c r="F298" s="91">
        <f>'Adroit Sales Summary'!F298+'Asst Agencies'!F298+'STM Web Sales Summary'!F298</f>
        <v>0</v>
      </c>
      <c r="G298" s="91">
        <f>'Adroit Sales Summary'!G298+'Asst Agencies'!G298+'STM Web Sales Summary'!G298</f>
        <v>0</v>
      </c>
      <c r="H298" s="91">
        <f>'Adroit Sales Summary'!H298+'Asst Agencies'!H298+'STM Web Sales Summary'!H298</f>
        <v>0</v>
      </c>
      <c r="I298" s="91">
        <f>'Adroit Sales Summary'!I298+'Asst Agencies'!I298+'STM Web Sales Summary'!I298</f>
        <v>0</v>
      </c>
      <c r="J298" s="91">
        <f>'Adroit Sales Summary'!J298+'Asst Agencies'!J298+'STM Web Sales Summary'!J298</f>
        <v>0</v>
      </c>
      <c r="K298" s="91">
        <f>'Adroit Sales Summary'!K298+'Asst Agencies'!K298+'STM Web Sales Summary'!K298</f>
        <v>0</v>
      </c>
      <c r="L298" s="91">
        <f>'Adroit Sales Summary'!L298+'Asst Agencies'!L298+'STM Web Sales Summary'!L298</f>
        <v>0</v>
      </c>
      <c r="M298" s="91">
        <f>'Adroit Sales Summary'!M298+'Asst Agencies'!M298+'STM Web Sales Summary'!M298</f>
        <v>0</v>
      </c>
      <c r="N298" s="91">
        <f>'Adroit Sales Summary'!N298+'Asst Agencies'!N298+'STM Web Sales Summary'!N298</f>
        <v>0</v>
      </c>
      <c r="O298" s="91">
        <f>'Adroit Sales Summary'!O298+'Asst Agencies'!O298+'STM Web Sales Summary'!O298</f>
        <v>0</v>
      </c>
      <c r="P298" s="91">
        <f>'Adroit Sales Summary'!P298+'Asst Agencies'!P298+'STM Web Sales Summary'!P298</f>
        <v>0</v>
      </c>
      <c r="Q298" s="91">
        <f>'Adroit Sales Summary'!Q298+'Asst Agencies'!Q298+'STM Web Sales Summary'!Q298</f>
        <v>0</v>
      </c>
      <c r="R298" s="91">
        <f>'Adroit Sales Summary'!R298+'Asst Agencies'!R298+'STM Web Sales Summary'!R298</f>
        <v>0</v>
      </c>
      <c r="S298" s="91">
        <f>'Adroit Sales Summary'!S298+'Asst Agencies'!S298+'STM Web Sales Summary'!S298</f>
        <v>0</v>
      </c>
      <c r="T298" s="91">
        <f>'Adroit Sales Summary'!T298+'Asst Agencies'!T298+'STM Web Sales Summary'!T298</f>
        <v>0</v>
      </c>
      <c r="U298" s="91">
        <f>'Adroit Sales Summary'!U298+'Asst Agencies'!U298+'STM Web Sales Summary'!U298</f>
        <v>0</v>
      </c>
      <c r="V298" s="91">
        <f>'Adroit Sales Summary'!V298+'Asst Agencies'!V298+'STM Web Sales Summary'!V298</f>
        <v>0</v>
      </c>
      <c r="W298" s="91">
        <f>'Adroit Sales Summary'!W298+'Asst Agencies'!W298+'STM Web Sales Summary'!W298</f>
        <v>0</v>
      </c>
      <c r="X298" s="91">
        <f>'Adroit Sales Summary'!X298+'Asst Agencies'!X298+'STM Web Sales Summary'!X298</f>
        <v>0</v>
      </c>
      <c r="Y298" s="91">
        <f>'Adroit Sales Summary'!Y298+'Asst Agencies'!Y298+'STM Web Sales Summary'!Y298</f>
        <v>0</v>
      </c>
      <c r="Z298" s="91">
        <f>'Adroit Sales Summary'!Z298+'Asst Agencies'!Z298+'STM Web Sales Summary'!Z298</f>
        <v>0</v>
      </c>
      <c r="AA298" s="91">
        <f>'Adroit Sales Summary'!AA298+'Asst Agencies'!AA298+'STM Web Sales Summary'!AA298</f>
        <v>0</v>
      </c>
      <c r="AB298" s="91">
        <f>'Adroit Sales Summary'!AB298+'Asst Agencies'!AB298+'STM Web Sales Summary'!AB298</f>
        <v>0</v>
      </c>
      <c r="AC298" s="91">
        <f>'Adroit Sales Summary'!AC298+'Asst Agencies'!AC298+'STM Web Sales Summary'!AC298</f>
        <v>0</v>
      </c>
      <c r="AD298" s="91">
        <f>'Adroit Sales Summary'!AD298+'Asst Agencies'!AD298+'STM Web Sales Summary'!AD298</f>
        <v>0</v>
      </c>
      <c r="AE298" s="91">
        <f>'Adroit Sales Summary'!AE298+'Asst Agencies'!AE298+'STM Web Sales Summary'!AE298</f>
        <v>0</v>
      </c>
      <c r="AF298" s="91">
        <f>'Adroit Sales Summary'!AF298+'Asst Agencies'!AF298+'STM Web Sales Summary'!AF298</f>
        <v>0</v>
      </c>
      <c r="AG298" s="91">
        <f>'Adroit Sales Summary'!AG298+'Asst Agencies'!AG298+'STM Web Sales Summary'!AG298</f>
        <v>0</v>
      </c>
      <c r="AH298" s="91">
        <f>'Adroit Sales Summary'!AH298+'Asst Agencies'!AH298+'STM Web Sales Summary'!AH298</f>
        <v>0</v>
      </c>
      <c r="AI298" s="91">
        <f>'Adroit Sales Summary'!AI298+'Asst Agencies'!AI298+'STM Web Sales Summary'!AI298</f>
        <v>0</v>
      </c>
      <c r="AJ298" s="91">
        <f>'Adroit Sales Summary'!AJ298+'Asst Agencies'!AJ298+'STM Web Sales Summary'!AJ298</f>
        <v>0</v>
      </c>
      <c r="AK298" s="91">
        <f>'Adroit Sales Summary'!AK298+'Asst Agencies'!AK298+'STM Web Sales Summary'!AK298</f>
        <v>0</v>
      </c>
      <c r="AL298" s="91">
        <f>'Adroit Sales Summary'!AL298+'Asst Agencies'!AL298+'STM Web Sales Summary'!AL298</f>
        <v>0</v>
      </c>
      <c r="AM298" s="91">
        <f>'Adroit Sales Summary'!AM298+'Asst Agencies'!AM298+'STM Web Sales Summary'!AM298</f>
        <v>0</v>
      </c>
      <c r="AN298" s="91">
        <f>'Adroit Sales Summary'!AN298+'Asst Agencies'!AN298+'STM Web Sales Summary'!AN298</f>
        <v>0</v>
      </c>
      <c r="AO298" s="91">
        <f>'Adroit Sales Summary'!AO298+'Asst Agencies'!AO298+'STM Web Sales Summary'!AO298</f>
        <v>0</v>
      </c>
      <c r="AP298" s="91">
        <f>'Adroit Sales Summary'!AP298+'Asst Agencies'!AP298+'STM Web Sales Summary'!AP298</f>
        <v>0</v>
      </c>
      <c r="AQ298" s="91">
        <f>'Adroit Sales Summary'!AQ298+'Asst Agencies'!AQ298+'STM Web Sales Summary'!AQ298</f>
        <v>0</v>
      </c>
      <c r="AR298" s="91">
        <f>'Adroit Sales Summary'!AR298+'Asst Agencies'!AR298+'STM Web Sales Summary'!AR298</f>
        <v>0</v>
      </c>
      <c r="AS298" s="91">
        <f>'Adroit Sales Summary'!AS298+'Asst Agencies'!AS298+'STM Web Sales Summary'!AS298</f>
        <v>0</v>
      </c>
      <c r="AT298" s="91">
        <f>'Adroit Sales Summary'!AT298+'Asst Agencies'!AT298+'STM Web Sales Summary'!AT298</f>
        <v>0</v>
      </c>
      <c r="AU298" s="91">
        <f>'Adroit Sales Summary'!AU298+'Asst Agencies'!AU298+'STM Web Sales Summary'!AU298</f>
        <v>0</v>
      </c>
      <c r="AV298" s="91">
        <f>'Adroit Sales Summary'!AV298+'Asst Agencies'!AV298+'STM Web Sales Summary'!AV298</f>
        <v>0</v>
      </c>
      <c r="AW298" s="91">
        <f>'Adroit Sales Summary'!AW298+'Asst Agencies'!AW298+'STM Web Sales Summary'!AW298</f>
        <v>0</v>
      </c>
      <c r="AX298" s="91">
        <f>'Adroit Sales Summary'!AX298+'Asst Agencies'!AX298+'STM Web Sales Summary'!AX298</f>
        <v>0</v>
      </c>
      <c r="AY298" s="91">
        <f>'Adroit Sales Summary'!AY298+'Asst Agencies'!AY298+'STM Web Sales Summary'!AY298</f>
        <v>0</v>
      </c>
      <c r="AZ298" s="91">
        <f>'Adroit Sales Summary'!AZ298+'Asst Agencies'!AZ298+'STM Web Sales Summary'!AZ298</f>
        <v>0</v>
      </c>
      <c r="BA298" s="14">
        <f>'Adroit Sales Summary'!BA298+'Asst Agencies'!BA298+'STM Web Sales Summary'!BA298</f>
        <v>0</v>
      </c>
      <c r="BC298" s="91">
        <f>'Adroit Sales Summary'!BB298+'Asst Agencies'!BB298+'Asst Agencies'!BJ298+'Asst Agencies'!BR298+'Asst Agencies'!BZ298+'Asst Agencies'!CH298+'Asst Agencies'!CP298+'STM Web Sales Summary'!BC298</f>
        <v>0</v>
      </c>
      <c r="BD298" s="91">
        <f>'Adroit Sales Summary'!BC298+'Asst Agencies'!BC298+'Asst Agencies'!BK298+'Asst Agencies'!BS298+'Asst Agencies'!CA298+'Asst Agencies'!CI298+'Asst Agencies'!CQ298+'STM Web Sales Summary'!BD298</f>
        <v>0</v>
      </c>
      <c r="BE298" s="91">
        <f>'Adroit Sales Summary'!BD298+'Asst Agencies'!BD298+'Asst Agencies'!BL298+'Asst Agencies'!BT298+'Asst Agencies'!CB298+'Asst Agencies'!CJ298+'Asst Agencies'!CR298+'STM Web Sales Summary'!BE298</f>
        <v>0</v>
      </c>
      <c r="BF298" s="91">
        <f>'Adroit Sales Summary'!BE298+'Asst Agencies'!BE298+'Asst Agencies'!BM298+'Asst Agencies'!BU298+'Asst Agencies'!CC298+'Asst Agencies'!CK298+'Asst Agencies'!CS298+'STM Web Sales Summary'!BF298</f>
        <v>0</v>
      </c>
      <c r="BG298" s="60">
        <f>'Adroit Sales Summary'!BF298+'Asst Agencies'!BF298+'Asst Agencies'!BN298+'Asst Agencies'!BV298+'Asst Agencies'!CD298+'Asst Agencies'!CL298+'Asst Agencies'!CT298+'STM Web Sales Summary'!BG298</f>
        <v>0</v>
      </c>
      <c r="BH298" s="29">
        <f>'Adroit Sales Summary'!BG298+'Asst Agencies'!BG298+'Asst Agencies'!BO298+'Asst Agencies'!BW298+'Asst Agencies'!CE298+'Asst Agencies'!CM298+'Asst Agencies'!CU298+'STM Web Sales Summary'!BH298</f>
        <v>0</v>
      </c>
      <c r="BI298" s="29">
        <f>'Adroit Sales Summary'!BH298+'Asst Agencies'!BH298+'Asst Agencies'!BP298+'Asst Agencies'!BX298+'Asst Agencies'!CF298+'Asst Agencies'!CN298+'Asst Agencies'!CV298+'STM Web Sales Summary'!BI298</f>
        <v>0</v>
      </c>
      <c r="BJ298" s="57">
        <f>'Adroit Sales Summary'!BI298+'Asst Agencies'!BI298+'Asst Agencies'!BQ298+'Asst Agencies'!BY298+'Asst Agencies'!CG298+'Asst Agencies'!CO298+'Asst Agencies'!CW298+'STM Web Sales Summary'!BJ298</f>
        <v>0</v>
      </c>
      <c r="BK298" s="14">
        <f t="shared" si="11"/>
        <v>0</v>
      </c>
      <c r="BL298" s="91">
        <f>'Adroit Sales Summary'!BK298</f>
        <v>0</v>
      </c>
      <c r="BM298" s="91">
        <f t="shared" si="12"/>
        <v>0</v>
      </c>
    </row>
    <row r="299" spans="1:65" x14ac:dyDescent="0.45">
      <c r="A299" s="2">
        <v>42984</v>
      </c>
      <c r="B299" s="91">
        <f>'Adroit Sales Summary'!B299+'Asst Agencies'!B299+'STM Web Sales Summary'!B299</f>
        <v>0</v>
      </c>
      <c r="C299" s="91">
        <f>'Adroit Sales Summary'!C299+'Asst Agencies'!C299+'STM Web Sales Summary'!C299</f>
        <v>0</v>
      </c>
      <c r="D299" s="91">
        <f>'Adroit Sales Summary'!D299+'Asst Agencies'!D299+'STM Web Sales Summary'!D299</f>
        <v>0</v>
      </c>
      <c r="E299" s="91">
        <f>'Adroit Sales Summary'!E299+'Asst Agencies'!E299+'STM Web Sales Summary'!E299</f>
        <v>0</v>
      </c>
      <c r="F299" s="91">
        <f>'Adroit Sales Summary'!F299+'Asst Agencies'!F299+'STM Web Sales Summary'!F299</f>
        <v>0</v>
      </c>
      <c r="G299" s="91">
        <f>'Adroit Sales Summary'!G299+'Asst Agencies'!G299+'STM Web Sales Summary'!G299</f>
        <v>0</v>
      </c>
      <c r="H299" s="91">
        <f>'Adroit Sales Summary'!H299+'Asst Agencies'!H299+'STM Web Sales Summary'!H299</f>
        <v>0</v>
      </c>
      <c r="I299" s="91">
        <f>'Adroit Sales Summary'!I299+'Asst Agencies'!I299+'STM Web Sales Summary'!I299</f>
        <v>0</v>
      </c>
      <c r="J299" s="91">
        <f>'Adroit Sales Summary'!J299+'Asst Agencies'!J299+'STM Web Sales Summary'!J299</f>
        <v>0</v>
      </c>
      <c r="K299" s="91">
        <f>'Adroit Sales Summary'!K299+'Asst Agencies'!K299+'STM Web Sales Summary'!K299</f>
        <v>0</v>
      </c>
      <c r="L299" s="91">
        <f>'Adroit Sales Summary'!L299+'Asst Agencies'!L299+'STM Web Sales Summary'!L299</f>
        <v>0</v>
      </c>
      <c r="M299" s="91">
        <f>'Adroit Sales Summary'!M299+'Asst Agencies'!M299+'STM Web Sales Summary'!M299</f>
        <v>0</v>
      </c>
      <c r="N299" s="91">
        <f>'Adroit Sales Summary'!N299+'Asst Agencies'!N299+'STM Web Sales Summary'!N299</f>
        <v>0</v>
      </c>
      <c r="O299" s="91">
        <f>'Adroit Sales Summary'!O299+'Asst Agencies'!O299+'STM Web Sales Summary'!O299</f>
        <v>0</v>
      </c>
      <c r="P299" s="91">
        <f>'Adroit Sales Summary'!P299+'Asst Agencies'!P299+'STM Web Sales Summary'!P299</f>
        <v>0</v>
      </c>
      <c r="Q299" s="91">
        <f>'Adroit Sales Summary'!Q299+'Asst Agencies'!Q299+'STM Web Sales Summary'!Q299</f>
        <v>0</v>
      </c>
      <c r="R299" s="91">
        <f>'Adroit Sales Summary'!R299+'Asst Agencies'!R299+'STM Web Sales Summary'!R299</f>
        <v>0</v>
      </c>
      <c r="S299" s="91">
        <f>'Adroit Sales Summary'!S299+'Asst Agencies'!S299+'STM Web Sales Summary'!S299</f>
        <v>0</v>
      </c>
      <c r="T299" s="91">
        <f>'Adroit Sales Summary'!T299+'Asst Agencies'!T299+'STM Web Sales Summary'!T299</f>
        <v>0</v>
      </c>
      <c r="U299" s="91">
        <f>'Adroit Sales Summary'!U299+'Asst Agencies'!U299+'STM Web Sales Summary'!U299</f>
        <v>0</v>
      </c>
      <c r="V299" s="91">
        <f>'Adroit Sales Summary'!V299+'Asst Agencies'!V299+'STM Web Sales Summary'!V299</f>
        <v>0</v>
      </c>
      <c r="W299" s="91">
        <f>'Adroit Sales Summary'!W299+'Asst Agencies'!W299+'STM Web Sales Summary'!W299</f>
        <v>0</v>
      </c>
      <c r="X299" s="91">
        <f>'Adroit Sales Summary'!X299+'Asst Agencies'!X299+'STM Web Sales Summary'!X299</f>
        <v>0</v>
      </c>
      <c r="Y299" s="91">
        <f>'Adroit Sales Summary'!Y299+'Asst Agencies'!Y299+'STM Web Sales Summary'!Y299</f>
        <v>0</v>
      </c>
      <c r="Z299" s="91">
        <f>'Adroit Sales Summary'!Z299+'Asst Agencies'!Z299+'STM Web Sales Summary'!Z299</f>
        <v>0</v>
      </c>
      <c r="AA299" s="91">
        <f>'Adroit Sales Summary'!AA299+'Asst Agencies'!AA299+'STM Web Sales Summary'!AA299</f>
        <v>0</v>
      </c>
      <c r="AB299" s="91">
        <f>'Adroit Sales Summary'!AB299+'Asst Agencies'!AB299+'STM Web Sales Summary'!AB299</f>
        <v>0</v>
      </c>
      <c r="AC299" s="91">
        <f>'Adroit Sales Summary'!AC299+'Asst Agencies'!AC299+'STM Web Sales Summary'!AC299</f>
        <v>0</v>
      </c>
      <c r="AD299" s="91">
        <f>'Adroit Sales Summary'!AD299+'Asst Agencies'!AD299+'STM Web Sales Summary'!AD299</f>
        <v>0</v>
      </c>
      <c r="AE299" s="91">
        <f>'Adroit Sales Summary'!AE299+'Asst Agencies'!AE299+'STM Web Sales Summary'!AE299</f>
        <v>0</v>
      </c>
      <c r="AF299" s="91">
        <f>'Adroit Sales Summary'!AF299+'Asst Agencies'!AF299+'STM Web Sales Summary'!AF299</f>
        <v>0</v>
      </c>
      <c r="AG299" s="91">
        <f>'Adroit Sales Summary'!AG299+'Asst Agencies'!AG299+'STM Web Sales Summary'!AG299</f>
        <v>0</v>
      </c>
      <c r="AH299" s="91">
        <f>'Adroit Sales Summary'!AH299+'Asst Agencies'!AH299+'STM Web Sales Summary'!AH299</f>
        <v>0</v>
      </c>
      <c r="AI299" s="91">
        <f>'Adroit Sales Summary'!AI299+'Asst Agencies'!AI299+'STM Web Sales Summary'!AI299</f>
        <v>0</v>
      </c>
      <c r="AJ299" s="91">
        <f>'Adroit Sales Summary'!AJ299+'Asst Agencies'!AJ299+'STM Web Sales Summary'!AJ299</f>
        <v>0</v>
      </c>
      <c r="AK299" s="91">
        <f>'Adroit Sales Summary'!AK299+'Asst Agencies'!AK299+'STM Web Sales Summary'!AK299</f>
        <v>0</v>
      </c>
      <c r="AL299" s="91">
        <f>'Adroit Sales Summary'!AL299+'Asst Agencies'!AL299+'STM Web Sales Summary'!AL299</f>
        <v>0</v>
      </c>
      <c r="AM299" s="91">
        <f>'Adroit Sales Summary'!AM299+'Asst Agencies'!AM299+'STM Web Sales Summary'!AM299</f>
        <v>0</v>
      </c>
      <c r="AN299" s="91">
        <f>'Adroit Sales Summary'!AN299+'Asst Agencies'!AN299+'STM Web Sales Summary'!AN299</f>
        <v>0</v>
      </c>
      <c r="AO299" s="91">
        <f>'Adroit Sales Summary'!AO299+'Asst Agencies'!AO299+'STM Web Sales Summary'!AO299</f>
        <v>0</v>
      </c>
      <c r="AP299" s="91">
        <f>'Adroit Sales Summary'!AP299+'Asst Agencies'!AP299+'STM Web Sales Summary'!AP299</f>
        <v>0</v>
      </c>
      <c r="AQ299" s="91">
        <f>'Adroit Sales Summary'!AQ299+'Asst Agencies'!AQ299+'STM Web Sales Summary'!AQ299</f>
        <v>0</v>
      </c>
      <c r="AR299" s="91">
        <f>'Adroit Sales Summary'!AR299+'Asst Agencies'!AR299+'STM Web Sales Summary'!AR299</f>
        <v>0</v>
      </c>
      <c r="AS299" s="91">
        <f>'Adroit Sales Summary'!AS299+'Asst Agencies'!AS299+'STM Web Sales Summary'!AS299</f>
        <v>0</v>
      </c>
      <c r="AT299" s="91">
        <f>'Adroit Sales Summary'!AT299+'Asst Agencies'!AT299+'STM Web Sales Summary'!AT299</f>
        <v>0</v>
      </c>
      <c r="AU299" s="91">
        <f>'Adroit Sales Summary'!AU299+'Asst Agencies'!AU299+'STM Web Sales Summary'!AU299</f>
        <v>0</v>
      </c>
      <c r="AV299" s="91">
        <f>'Adroit Sales Summary'!AV299+'Asst Agencies'!AV299+'STM Web Sales Summary'!AV299</f>
        <v>0</v>
      </c>
      <c r="AW299" s="91">
        <f>'Adroit Sales Summary'!AW299+'Asst Agencies'!AW299+'STM Web Sales Summary'!AW299</f>
        <v>0</v>
      </c>
      <c r="AX299" s="91">
        <f>'Adroit Sales Summary'!AX299+'Asst Agencies'!AX299+'STM Web Sales Summary'!AX299</f>
        <v>0</v>
      </c>
      <c r="AY299" s="91">
        <f>'Adroit Sales Summary'!AY299+'Asst Agencies'!AY299+'STM Web Sales Summary'!AY299</f>
        <v>0</v>
      </c>
      <c r="AZ299" s="91">
        <f>'Adroit Sales Summary'!AZ299+'Asst Agencies'!AZ299+'STM Web Sales Summary'!AZ299</f>
        <v>0</v>
      </c>
      <c r="BA299" s="14">
        <f>'Adroit Sales Summary'!BA299+'Asst Agencies'!BA299+'STM Web Sales Summary'!BA299</f>
        <v>0</v>
      </c>
      <c r="BC299" s="91">
        <f>'Adroit Sales Summary'!BB299+'Asst Agencies'!BB299+'Asst Agencies'!BJ299+'Asst Agencies'!BR299+'Asst Agencies'!BZ299+'Asst Agencies'!CH299+'Asst Agencies'!CP299+'STM Web Sales Summary'!BC299</f>
        <v>0</v>
      </c>
      <c r="BD299" s="91">
        <f>'Adroit Sales Summary'!BC299+'Asst Agencies'!BC299+'Asst Agencies'!BK299+'Asst Agencies'!BS299+'Asst Agencies'!CA299+'Asst Agencies'!CI299+'Asst Agencies'!CQ299+'STM Web Sales Summary'!BD299</f>
        <v>0</v>
      </c>
      <c r="BE299" s="91">
        <f>'Adroit Sales Summary'!BD299+'Asst Agencies'!BD299+'Asst Agencies'!BL299+'Asst Agencies'!BT299+'Asst Agencies'!CB299+'Asst Agencies'!CJ299+'Asst Agencies'!CR299+'STM Web Sales Summary'!BE299</f>
        <v>0</v>
      </c>
      <c r="BF299" s="91">
        <f>'Adroit Sales Summary'!BE299+'Asst Agencies'!BE299+'Asst Agencies'!BM299+'Asst Agencies'!BU299+'Asst Agencies'!CC299+'Asst Agencies'!CK299+'Asst Agencies'!CS299+'STM Web Sales Summary'!BF299</f>
        <v>0</v>
      </c>
      <c r="BG299" s="60">
        <f>'Adroit Sales Summary'!BF299+'Asst Agencies'!BF299+'Asst Agencies'!BN299+'Asst Agencies'!BV299+'Asst Agencies'!CD299+'Asst Agencies'!CL299+'Asst Agencies'!CT299+'STM Web Sales Summary'!BG299</f>
        <v>0</v>
      </c>
      <c r="BH299" s="29">
        <f>'Adroit Sales Summary'!BG299+'Asst Agencies'!BG299+'Asst Agencies'!BO299+'Asst Agencies'!BW299+'Asst Agencies'!CE299+'Asst Agencies'!CM299+'Asst Agencies'!CU299+'STM Web Sales Summary'!BH299</f>
        <v>0</v>
      </c>
      <c r="BI299" s="29">
        <f>'Adroit Sales Summary'!BH299+'Asst Agencies'!BH299+'Asst Agencies'!BP299+'Asst Agencies'!BX299+'Asst Agencies'!CF299+'Asst Agencies'!CN299+'Asst Agencies'!CV299+'STM Web Sales Summary'!BI299</f>
        <v>0</v>
      </c>
      <c r="BJ299" s="57">
        <f>'Adroit Sales Summary'!BI299+'Asst Agencies'!BI299+'Asst Agencies'!BQ299+'Asst Agencies'!BY299+'Asst Agencies'!CG299+'Asst Agencies'!CO299+'Asst Agencies'!CW299+'STM Web Sales Summary'!BJ299</f>
        <v>0</v>
      </c>
      <c r="BK299" s="14">
        <f t="shared" si="11"/>
        <v>0</v>
      </c>
      <c r="BL299" s="91">
        <f>'Adroit Sales Summary'!BK299</f>
        <v>0</v>
      </c>
      <c r="BM299" s="91">
        <f t="shared" si="12"/>
        <v>0</v>
      </c>
    </row>
    <row r="300" spans="1:65" x14ac:dyDescent="0.45">
      <c r="A300" s="2">
        <v>42985</v>
      </c>
      <c r="B300" s="91">
        <f>'Adroit Sales Summary'!B300+'Asst Agencies'!B300+'STM Web Sales Summary'!B300</f>
        <v>0</v>
      </c>
      <c r="C300" s="91">
        <f>'Adroit Sales Summary'!C300+'Asst Agencies'!C300+'STM Web Sales Summary'!C300</f>
        <v>0</v>
      </c>
      <c r="D300" s="91">
        <f>'Adroit Sales Summary'!D300+'Asst Agencies'!D300+'STM Web Sales Summary'!D300</f>
        <v>0</v>
      </c>
      <c r="E300" s="91">
        <f>'Adroit Sales Summary'!E300+'Asst Agencies'!E300+'STM Web Sales Summary'!E300</f>
        <v>0</v>
      </c>
      <c r="F300" s="91">
        <f>'Adroit Sales Summary'!F300+'Asst Agencies'!F300+'STM Web Sales Summary'!F300</f>
        <v>0</v>
      </c>
      <c r="G300" s="91">
        <f>'Adroit Sales Summary'!G300+'Asst Agencies'!G300+'STM Web Sales Summary'!G300</f>
        <v>0</v>
      </c>
      <c r="H300" s="91">
        <f>'Adroit Sales Summary'!H300+'Asst Agencies'!H300+'STM Web Sales Summary'!H300</f>
        <v>0</v>
      </c>
      <c r="I300" s="91">
        <f>'Adroit Sales Summary'!I300+'Asst Agencies'!I300+'STM Web Sales Summary'!I300</f>
        <v>0</v>
      </c>
      <c r="J300" s="91">
        <f>'Adroit Sales Summary'!J300+'Asst Agencies'!J300+'STM Web Sales Summary'!J300</f>
        <v>0</v>
      </c>
      <c r="K300" s="91">
        <f>'Adroit Sales Summary'!K300+'Asst Agencies'!K300+'STM Web Sales Summary'!K300</f>
        <v>0</v>
      </c>
      <c r="L300" s="91">
        <f>'Adroit Sales Summary'!L300+'Asst Agencies'!L300+'STM Web Sales Summary'!L300</f>
        <v>0</v>
      </c>
      <c r="M300" s="91">
        <f>'Adroit Sales Summary'!M300+'Asst Agencies'!M300+'STM Web Sales Summary'!M300</f>
        <v>0</v>
      </c>
      <c r="N300" s="91">
        <f>'Adroit Sales Summary'!N300+'Asst Agencies'!N300+'STM Web Sales Summary'!N300</f>
        <v>0</v>
      </c>
      <c r="O300" s="91">
        <f>'Adroit Sales Summary'!O300+'Asst Agencies'!O300+'STM Web Sales Summary'!O300</f>
        <v>0</v>
      </c>
      <c r="P300" s="91">
        <f>'Adroit Sales Summary'!P300+'Asst Agencies'!P300+'STM Web Sales Summary'!P300</f>
        <v>0</v>
      </c>
      <c r="Q300" s="91">
        <f>'Adroit Sales Summary'!Q300+'Asst Agencies'!Q300+'STM Web Sales Summary'!Q300</f>
        <v>0</v>
      </c>
      <c r="R300" s="91">
        <f>'Adroit Sales Summary'!R300+'Asst Agencies'!R300+'STM Web Sales Summary'!R300</f>
        <v>0</v>
      </c>
      <c r="S300" s="91">
        <f>'Adroit Sales Summary'!S300+'Asst Agencies'!S300+'STM Web Sales Summary'!S300</f>
        <v>0</v>
      </c>
      <c r="T300" s="91">
        <f>'Adroit Sales Summary'!T300+'Asst Agencies'!T300+'STM Web Sales Summary'!T300</f>
        <v>0</v>
      </c>
      <c r="U300" s="91">
        <f>'Adroit Sales Summary'!U300+'Asst Agencies'!U300+'STM Web Sales Summary'!U300</f>
        <v>0</v>
      </c>
      <c r="V300" s="91">
        <f>'Adroit Sales Summary'!V300+'Asst Agencies'!V300+'STM Web Sales Summary'!V300</f>
        <v>0</v>
      </c>
      <c r="W300" s="91">
        <f>'Adroit Sales Summary'!W300+'Asst Agencies'!W300+'STM Web Sales Summary'!W300</f>
        <v>0</v>
      </c>
      <c r="X300" s="91">
        <f>'Adroit Sales Summary'!X300+'Asst Agencies'!X300+'STM Web Sales Summary'!X300</f>
        <v>0</v>
      </c>
      <c r="Y300" s="91">
        <f>'Adroit Sales Summary'!Y300+'Asst Agencies'!Y300+'STM Web Sales Summary'!Y300</f>
        <v>0</v>
      </c>
      <c r="Z300" s="91">
        <f>'Adroit Sales Summary'!Z300+'Asst Agencies'!Z300+'STM Web Sales Summary'!Z300</f>
        <v>0</v>
      </c>
      <c r="AA300" s="91">
        <f>'Adroit Sales Summary'!AA300+'Asst Agencies'!AA300+'STM Web Sales Summary'!AA300</f>
        <v>0</v>
      </c>
      <c r="AB300" s="91">
        <f>'Adroit Sales Summary'!AB300+'Asst Agencies'!AB300+'STM Web Sales Summary'!AB300</f>
        <v>0</v>
      </c>
      <c r="AC300" s="91">
        <f>'Adroit Sales Summary'!AC300+'Asst Agencies'!AC300+'STM Web Sales Summary'!AC300</f>
        <v>0</v>
      </c>
      <c r="AD300" s="91">
        <f>'Adroit Sales Summary'!AD300+'Asst Agencies'!AD300+'STM Web Sales Summary'!AD300</f>
        <v>0</v>
      </c>
      <c r="AE300" s="91">
        <f>'Adroit Sales Summary'!AE300+'Asst Agencies'!AE300+'STM Web Sales Summary'!AE300</f>
        <v>0</v>
      </c>
      <c r="AF300" s="91">
        <f>'Adroit Sales Summary'!AF300+'Asst Agencies'!AF300+'STM Web Sales Summary'!AF300</f>
        <v>0</v>
      </c>
      <c r="AG300" s="91">
        <f>'Adroit Sales Summary'!AG300+'Asst Agencies'!AG300+'STM Web Sales Summary'!AG300</f>
        <v>0</v>
      </c>
      <c r="AH300" s="91">
        <f>'Adroit Sales Summary'!AH300+'Asst Agencies'!AH300+'STM Web Sales Summary'!AH300</f>
        <v>0</v>
      </c>
      <c r="AI300" s="91">
        <f>'Adroit Sales Summary'!AI300+'Asst Agencies'!AI300+'STM Web Sales Summary'!AI300</f>
        <v>0</v>
      </c>
      <c r="AJ300" s="91">
        <f>'Adroit Sales Summary'!AJ300+'Asst Agencies'!AJ300+'STM Web Sales Summary'!AJ300</f>
        <v>0</v>
      </c>
      <c r="AK300" s="91">
        <f>'Adroit Sales Summary'!AK300+'Asst Agencies'!AK300+'STM Web Sales Summary'!AK300</f>
        <v>0</v>
      </c>
      <c r="AL300" s="91">
        <f>'Adroit Sales Summary'!AL300+'Asst Agencies'!AL300+'STM Web Sales Summary'!AL300</f>
        <v>0</v>
      </c>
      <c r="AM300" s="91">
        <f>'Adroit Sales Summary'!AM300+'Asst Agencies'!AM300+'STM Web Sales Summary'!AM300</f>
        <v>0</v>
      </c>
      <c r="AN300" s="91">
        <f>'Adroit Sales Summary'!AN300+'Asst Agencies'!AN300+'STM Web Sales Summary'!AN300</f>
        <v>0</v>
      </c>
      <c r="AO300" s="91">
        <f>'Adroit Sales Summary'!AO300+'Asst Agencies'!AO300+'STM Web Sales Summary'!AO300</f>
        <v>0</v>
      </c>
      <c r="AP300" s="91">
        <f>'Adroit Sales Summary'!AP300+'Asst Agencies'!AP300+'STM Web Sales Summary'!AP300</f>
        <v>0</v>
      </c>
      <c r="AQ300" s="91">
        <f>'Adroit Sales Summary'!AQ300+'Asst Agencies'!AQ300+'STM Web Sales Summary'!AQ300</f>
        <v>0</v>
      </c>
      <c r="AR300" s="91">
        <f>'Adroit Sales Summary'!AR300+'Asst Agencies'!AR300+'STM Web Sales Summary'!AR300</f>
        <v>0</v>
      </c>
      <c r="AS300" s="91">
        <f>'Adroit Sales Summary'!AS300+'Asst Agencies'!AS300+'STM Web Sales Summary'!AS300</f>
        <v>0</v>
      </c>
      <c r="AT300" s="91">
        <f>'Adroit Sales Summary'!AT300+'Asst Agencies'!AT300+'STM Web Sales Summary'!AT300</f>
        <v>0</v>
      </c>
      <c r="AU300" s="91">
        <f>'Adroit Sales Summary'!AU300+'Asst Agencies'!AU300+'STM Web Sales Summary'!AU300</f>
        <v>0</v>
      </c>
      <c r="AV300" s="91">
        <f>'Adroit Sales Summary'!AV300+'Asst Agencies'!AV300+'STM Web Sales Summary'!AV300</f>
        <v>0</v>
      </c>
      <c r="AW300" s="91">
        <f>'Adroit Sales Summary'!AW300+'Asst Agencies'!AW300+'STM Web Sales Summary'!AW300</f>
        <v>0</v>
      </c>
      <c r="AX300" s="91">
        <f>'Adroit Sales Summary'!AX300+'Asst Agencies'!AX300+'STM Web Sales Summary'!AX300</f>
        <v>0</v>
      </c>
      <c r="AY300" s="91">
        <f>'Adroit Sales Summary'!AY300+'Asst Agencies'!AY300+'STM Web Sales Summary'!AY300</f>
        <v>0</v>
      </c>
      <c r="AZ300" s="91">
        <f>'Adroit Sales Summary'!AZ300+'Asst Agencies'!AZ300+'STM Web Sales Summary'!AZ300</f>
        <v>0</v>
      </c>
      <c r="BA300" s="14">
        <f>'Adroit Sales Summary'!BA300+'Asst Agencies'!BA300+'STM Web Sales Summary'!BA300</f>
        <v>0</v>
      </c>
      <c r="BC300" s="91">
        <f>'Adroit Sales Summary'!BB300+'Asst Agencies'!BB300+'Asst Agencies'!BJ300+'Asst Agencies'!BR300+'Asst Agencies'!BZ300+'Asst Agencies'!CH300+'Asst Agencies'!CP300+'STM Web Sales Summary'!BC300</f>
        <v>0</v>
      </c>
      <c r="BD300" s="91">
        <f>'Adroit Sales Summary'!BC300+'Asst Agencies'!BC300+'Asst Agencies'!BK300+'Asst Agencies'!BS300+'Asst Agencies'!CA300+'Asst Agencies'!CI300+'Asst Agencies'!CQ300+'STM Web Sales Summary'!BD300</f>
        <v>0</v>
      </c>
      <c r="BE300" s="91">
        <f>'Adroit Sales Summary'!BD300+'Asst Agencies'!BD300+'Asst Agencies'!BL300+'Asst Agencies'!BT300+'Asst Agencies'!CB300+'Asst Agencies'!CJ300+'Asst Agencies'!CR300+'STM Web Sales Summary'!BE300</f>
        <v>0</v>
      </c>
      <c r="BF300" s="91">
        <f>'Adroit Sales Summary'!BE300+'Asst Agencies'!BE300+'Asst Agencies'!BM300+'Asst Agencies'!BU300+'Asst Agencies'!CC300+'Asst Agencies'!CK300+'Asst Agencies'!CS300+'STM Web Sales Summary'!BF300</f>
        <v>0</v>
      </c>
      <c r="BG300" s="60">
        <f>'Adroit Sales Summary'!BF300+'Asst Agencies'!BF300+'Asst Agencies'!BN300+'Asst Agencies'!BV300+'Asst Agencies'!CD300+'Asst Agencies'!CL300+'Asst Agencies'!CT300+'STM Web Sales Summary'!BG300</f>
        <v>0</v>
      </c>
      <c r="BH300" s="29">
        <f>'Adroit Sales Summary'!BG300+'Asst Agencies'!BG300+'Asst Agencies'!BO300+'Asst Agencies'!BW300+'Asst Agencies'!CE300+'Asst Agencies'!CM300+'Asst Agencies'!CU300+'STM Web Sales Summary'!BH300</f>
        <v>0</v>
      </c>
      <c r="BI300" s="29">
        <f>'Adroit Sales Summary'!BH300+'Asst Agencies'!BH300+'Asst Agencies'!BP300+'Asst Agencies'!BX300+'Asst Agencies'!CF300+'Asst Agencies'!CN300+'Asst Agencies'!CV300+'STM Web Sales Summary'!BI300</f>
        <v>0</v>
      </c>
      <c r="BJ300" s="57">
        <f>'Adroit Sales Summary'!BI300+'Asst Agencies'!BI300+'Asst Agencies'!BQ300+'Asst Agencies'!BY300+'Asst Agencies'!CG300+'Asst Agencies'!CO300+'Asst Agencies'!CW300+'STM Web Sales Summary'!BJ300</f>
        <v>0</v>
      </c>
      <c r="BK300" s="14">
        <f t="shared" si="11"/>
        <v>0</v>
      </c>
      <c r="BL300" s="91">
        <f>'Adroit Sales Summary'!BK300</f>
        <v>0</v>
      </c>
      <c r="BM300" s="91">
        <f t="shared" si="12"/>
        <v>0</v>
      </c>
    </row>
    <row r="301" spans="1:65" x14ac:dyDescent="0.45">
      <c r="A301" s="2">
        <v>42986</v>
      </c>
      <c r="B301" s="91">
        <f>'Adroit Sales Summary'!B301+'Asst Agencies'!B301+'STM Web Sales Summary'!B301</f>
        <v>0</v>
      </c>
      <c r="C301" s="91">
        <f>'Adroit Sales Summary'!C301+'Asst Agencies'!C301+'STM Web Sales Summary'!C301</f>
        <v>0</v>
      </c>
      <c r="D301" s="91">
        <f>'Adroit Sales Summary'!D301+'Asst Agencies'!D301+'STM Web Sales Summary'!D301</f>
        <v>0</v>
      </c>
      <c r="E301" s="91">
        <f>'Adroit Sales Summary'!E301+'Asst Agencies'!E301+'STM Web Sales Summary'!E301</f>
        <v>0</v>
      </c>
      <c r="F301" s="91">
        <f>'Adroit Sales Summary'!F301+'Asst Agencies'!F301+'STM Web Sales Summary'!F301</f>
        <v>0</v>
      </c>
      <c r="G301" s="91">
        <f>'Adroit Sales Summary'!G301+'Asst Agencies'!G301+'STM Web Sales Summary'!G301</f>
        <v>0</v>
      </c>
      <c r="H301" s="91">
        <f>'Adroit Sales Summary'!H301+'Asst Agencies'!H301+'STM Web Sales Summary'!H301</f>
        <v>0</v>
      </c>
      <c r="I301" s="91">
        <f>'Adroit Sales Summary'!I301+'Asst Agencies'!I301+'STM Web Sales Summary'!I301</f>
        <v>0</v>
      </c>
      <c r="J301" s="91">
        <f>'Adroit Sales Summary'!J301+'Asst Agencies'!J301+'STM Web Sales Summary'!J301</f>
        <v>0</v>
      </c>
      <c r="K301" s="91">
        <f>'Adroit Sales Summary'!K301+'Asst Agencies'!K301+'STM Web Sales Summary'!K301</f>
        <v>0</v>
      </c>
      <c r="L301" s="91">
        <f>'Adroit Sales Summary'!L301+'Asst Agencies'!L301+'STM Web Sales Summary'!L301</f>
        <v>0</v>
      </c>
      <c r="M301" s="91">
        <f>'Adroit Sales Summary'!M301+'Asst Agencies'!M301+'STM Web Sales Summary'!M301</f>
        <v>0</v>
      </c>
      <c r="N301" s="91">
        <f>'Adroit Sales Summary'!N301+'Asst Agencies'!N301+'STM Web Sales Summary'!N301</f>
        <v>0</v>
      </c>
      <c r="O301" s="91">
        <f>'Adroit Sales Summary'!O301+'Asst Agencies'!O301+'STM Web Sales Summary'!O301</f>
        <v>0</v>
      </c>
      <c r="P301" s="91">
        <f>'Adroit Sales Summary'!P301+'Asst Agencies'!P301+'STM Web Sales Summary'!P301</f>
        <v>0</v>
      </c>
      <c r="Q301" s="91">
        <f>'Adroit Sales Summary'!Q301+'Asst Agencies'!Q301+'STM Web Sales Summary'!Q301</f>
        <v>0</v>
      </c>
      <c r="R301" s="91">
        <f>'Adroit Sales Summary'!R301+'Asst Agencies'!R301+'STM Web Sales Summary'!R301</f>
        <v>0</v>
      </c>
      <c r="S301" s="91">
        <f>'Adroit Sales Summary'!S301+'Asst Agencies'!S301+'STM Web Sales Summary'!S301</f>
        <v>0</v>
      </c>
      <c r="T301" s="91">
        <f>'Adroit Sales Summary'!T301+'Asst Agencies'!T301+'STM Web Sales Summary'!T301</f>
        <v>0</v>
      </c>
      <c r="U301" s="91">
        <f>'Adroit Sales Summary'!U301+'Asst Agencies'!U301+'STM Web Sales Summary'!U301</f>
        <v>0</v>
      </c>
      <c r="V301" s="91">
        <f>'Adroit Sales Summary'!V301+'Asst Agencies'!V301+'STM Web Sales Summary'!V301</f>
        <v>0</v>
      </c>
      <c r="W301" s="91">
        <f>'Adroit Sales Summary'!W301+'Asst Agencies'!W301+'STM Web Sales Summary'!W301</f>
        <v>0</v>
      </c>
      <c r="X301" s="91">
        <f>'Adroit Sales Summary'!X301+'Asst Agencies'!X301+'STM Web Sales Summary'!X301</f>
        <v>0</v>
      </c>
      <c r="Y301" s="91">
        <f>'Adroit Sales Summary'!Y301+'Asst Agencies'!Y301+'STM Web Sales Summary'!Y301</f>
        <v>0</v>
      </c>
      <c r="Z301" s="91">
        <f>'Adroit Sales Summary'!Z301+'Asst Agencies'!Z301+'STM Web Sales Summary'!Z301</f>
        <v>0</v>
      </c>
      <c r="AA301" s="91">
        <f>'Adroit Sales Summary'!AA301+'Asst Agencies'!AA301+'STM Web Sales Summary'!AA301</f>
        <v>0</v>
      </c>
      <c r="AB301" s="91">
        <f>'Adroit Sales Summary'!AB301+'Asst Agencies'!AB301+'STM Web Sales Summary'!AB301</f>
        <v>0</v>
      </c>
      <c r="AC301" s="91">
        <f>'Adroit Sales Summary'!AC301+'Asst Agencies'!AC301+'STM Web Sales Summary'!AC301</f>
        <v>0</v>
      </c>
      <c r="AD301" s="91">
        <f>'Adroit Sales Summary'!AD301+'Asst Agencies'!AD301+'STM Web Sales Summary'!AD301</f>
        <v>0</v>
      </c>
      <c r="AE301" s="91">
        <f>'Adroit Sales Summary'!AE301+'Asst Agencies'!AE301+'STM Web Sales Summary'!AE301</f>
        <v>0</v>
      </c>
      <c r="AF301" s="91">
        <f>'Adroit Sales Summary'!AF301+'Asst Agencies'!AF301+'STM Web Sales Summary'!AF301</f>
        <v>0</v>
      </c>
      <c r="AG301" s="91">
        <f>'Adroit Sales Summary'!AG301+'Asst Agencies'!AG301+'STM Web Sales Summary'!AG301</f>
        <v>0</v>
      </c>
      <c r="AH301" s="91">
        <f>'Adroit Sales Summary'!AH301+'Asst Agencies'!AH301+'STM Web Sales Summary'!AH301</f>
        <v>0</v>
      </c>
      <c r="AI301" s="91">
        <f>'Adroit Sales Summary'!AI301+'Asst Agencies'!AI301+'STM Web Sales Summary'!AI301</f>
        <v>0</v>
      </c>
      <c r="AJ301" s="91">
        <f>'Adroit Sales Summary'!AJ301+'Asst Agencies'!AJ301+'STM Web Sales Summary'!AJ301</f>
        <v>0</v>
      </c>
      <c r="AK301" s="91">
        <f>'Adroit Sales Summary'!AK301+'Asst Agencies'!AK301+'STM Web Sales Summary'!AK301</f>
        <v>0</v>
      </c>
      <c r="AL301" s="91">
        <f>'Adroit Sales Summary'!AL301+'Asst Agencies'!AL301+'STM Web Sales Summary'!AL301</f>
        <v>0</v>
      </c>
      <c r="AM301" s="91">
        <f>'Adroit Sales Summary'!AM301+'Asst Agencies'!AM301+'STM Web Sales Summary'!AM301</f>
        <v>0</v>
      </c>
      <c r="AN301" s="91">
        <f>'Adroit Sales Summary'!AN301+'Asst Agencies'!AN301+'STM Web Sales Summary'!AN301</f>
        <v>0</v>
      </c>
      <c r="AO301" s="91">
        <f>'Adroit Sales Summary'!AO301+'Asst Agencies'!AO301+'STM Web Sales Summary'!AO301</f>
        <v>0</v>
      </c>
      <c r="AP301" s="91">
        <f>'Adroit Sales Summary'!AP301+'Asst Agencies'!AP301+'STM Web Sales Summary'!AP301</f>
        <v>0</v>
      </c>
      <c r="AQ301" s="91">
        <f>'Adroit Sales Summary'!AQ301+'Asst Agencies'!AQ301+'STM Web Sales Summary'!AQ301</f>
        <v>0</v>
      </c>
      <c r="AR301" s="91">
        <f>'Adroit Sales Summary'!AR301+'Asst Agencies'!AR301+'STM Web Sales Summary'!AR301</f>
        <v>0</v>
      </c>
      <c r="AS301" s="91">
        <f>'Adroit Sales Summary'!AS301+'Asst Agencies'!AS301+'STM Web Sales Summary'!AS301</f>
        <v>0</v>
      </c>
      <c r="AT301" s="91">
        <f>'Adroit Sales Summary'!AT301+'Asst Agencies'!AT301+'STM Web Sales Summary'!AT301</f>
        <v>0</v>
      </c>
      <c r="AU301" s="91">
        <f>'Adroit Sales Summary'!AU301+'Asst Agencies'!AU301+'STM Web Sales Summary'!AU301</f>
        <v>0</v>
      </c>
      <c r="AV301" s="91">
        <f>'Adroit Sales Summary'!AV301+'Asst Agencies'!AV301+'STM Web Sales Summary'!AV301</f>
        <v>0</v>
      </c>
      <c r="AW301" s="91">
        <f>'Adroit Sales Summary'!AW301+'Asst Agencies'!AW301+'STM Web Sales Summary'!AW301</f>
        <v>0</v>
      </c>
      <c r="AX301" s="91">
        <f>'Adroit Sales Summary'!AX301+'Asst Agencies'!AX301+'STM Web Sales Summary'!AX301</f>
        <v>0</v>
      </c>
      <c r="AY301" s="91">
        <f>'Adroit Sales Summary'!AY301+'Asst Agencies'!AY301+'STM Web Sales Summary'!AY301</f>
        <v>0</v>
      </c>
      <c r="AZ301" s="91">
        <f>'Adroit Sales Summary'!AZ301+'Asst Agencies'!AZ301+'STM Web Sales Summary'!AZ301</f>
        <v>0</v>
      </c>
      <c r="BA301" s="14">
        <f>'Adroit Sales Summary'!BA301+'Asst Agencies'!BA301+'STM Web Sales Summary'!BA301</f>
        <v>0</v>
      </c>
      <c r="BC301" s="91">
        <f>'Adroit Sales Summary'!BB301+'Asst Agencies'!BB301+'Asst Agencies'!BJ301+'Asst Agencies'!BR301+'Asst Agencies'!BZ301+'Asst Agencies'!CH301+'Asst Agencies'!CP301+'STM Web Sales Summary'!BC301</f>
        <v>0</v>
      </c>
      <c r="BD301" s="91">
        <f>'Adroit Sales Summary'!BC301+'Asst Agencies'!BC301+'Asst Agencies'!BK301+'Asst Agencies'!BS301+'Asst Agencies'!CA301+'Asst Agencies'!CI301+'Asst Agencies'!CQ301+'STM Web Sales Summary'!BD301</f>
        <v>0</v>
      </c>
      <c r="BE301" s="91">
        <f>'Adroit Sales Summary'!BD301+'Asst Agencies'!BD301+'Asst Agencies'!BL301+'Asst Agencies'!BT301+'Asst Agencies'!CB301+'Asst Agencies'!CJ301+'Asst Agencies'!CR301+'STM Web Sales Summary'!BE301</f>
        <v>0</v>
      </c>
      <c r="BF301" s="91">
        <f>'Adroit Sales Summary'!BE301+'Asst Agencies'!BE301+'Asst Agencies'!BM301+'Asst Agencies'!BU301+'Asst Agencies'!CC301+'Asst Agencies'!CK301+'Asst Agencies'!CS301+'STM Web Sales Summary'!BF301</f>
        <v>0</v>
      </c>
      <c r="BG301" s="60">
        <f>'Adroit Sales Summary'!BF301+'Asst Agencies'!BF301+'Asst Agencies'!BN301+'Asst Agencies'!BV301+'Asst Agencies'!CD301+'Asst Agencies'!CL301+'Asst Agencies'!CT301+'STM Web Sales Summary'!BG301</f>
        <v>0</v>
      </c>
      <c r="BH301" s="29">
        <f>'Adroit Sales Summary'!BG301+'Asst Agencies'!BG301+'Asst Agencies'!BO301+'Asst Agencies'!BW301+'Asst Agencies'!CE301+'Asst Agencies'!CM301+'Asst Agencies'!CU301+'STM Web Sales Summary'!BH301</f>
        <v>0</v>
      </c>
      <c r="BI301" s="29">
        <f>'Adroit Sales Summary'!BH301+'Asst Agencies'!BH301+'Asst Agencies'!BP301+'Asst Agencies'!BX301+'Asst Agencies'!CF301+'Asst Agencies'!CN301+'Asst Agencies'!CV301+'STM Web Sales Summary'!BI301</f>
        <v>0</v>
      </c>
      <c r="BJ301" s="57">
        <f>'Adroit Sales Summary'!BI301+'Asst Agencies'!BI301+'Asst Agencies'!BQ301+'Asst Agencies'!BY301+'Asst Agencies'!CG301+'Asst Agencies'!CO301+'Asst Agencies'!CW301+'STM Web Sales Summary'!BJ301</f>
        <v>0</v>
      </c>
      <c r="BK301" s="14">
        <f t="shared" si="11"/>
        <v>0</v>
      </c>
      <c r="BL301" s="91">
        <f>'Adroit Sales Summary'!BK301</f>
        <v>0</v>
      </c>
      <c r="BM301" s="91">
        <f t="shared" si="12"/>
        <v>0</v>
      </c>
    </row>
    <row r="302" spans="1:65" x14ac:dyDescent="0.45">
      <c r="A302" s="2">
        <v>42987</v>
      </c>
      <c r="B302" s="91">
        <f>'Adroit Sales Summary'!B302+'Asst Agencies'!B302+'STM Web Sales Summary'!B302</f>
        <v>0</v>
      </c>
      <c r="C302" s="91">
        <f>'Adroit Sales Summary'!C302+'Asst Agencies'!C302+'STM Web Sales Summary'!C302</f>
        <v>0</v>
      </c>
      <c r="D302" s="91">
        <f>'Adroit Sales Summary'!D302+'Asst Agencies'!D302+'STM Web Sales Summary'!D302</f>
        <v>0</v>
      </c>
      <c r="E302" s="91">
        <f>'Adroit Sales Summary'!E302+'Asst Agencies'!E302+'STM Web Sales Summary'!E302</f>
        <v>0</v>
      </c>
      <c r="F302" s="91">
        <f>'Adroit Sales Summary'!F302+'Asst Agencies'!F302+'STM Web Sales Summary'!F302</f>
        <v>0</v>
      </c>
      <c r="G302" s="91">
        <f>'Adroit Sales Summary'!G302+'Asst Agencies'!G302+'STM Web Sales Summary'!G302</f>
        <v>0</v>
      </c>
      <c r="H302" s="91">
        <f>'Adroit Sales Summary'!H302+'Asst Agencies'!H302+'STM Web Sales Summary'!H302</f>
        <v>0</v>
      </c>
      <c r="I302" s="91">
        <f>'Adroit Sales Summary'!I302+'Asst Agencies'!I302+'STM Web Sales Summary'!I302</f>
        <v>0</v>
      </c>
      <c r="J302" s="91">
        <f>'Adroit Sales Summary'!J302+'Asst Agencies'!J302+'STM Web Sales Summary'!J302</f>
        <v>0</v>
      </c>
      <c r="K302" s="91">
        <f>'Adroit Sales Summary'!K302+'Asst Agencies'!K302+'STM Web Sales Summary'!K302</f>
        <v>0</v>
      </c>
      <c r="L302" s="91">
        <f>'Adroit Sales Summary'!L302+'Asst Agencies'!L302+'STM Web Sales Summary'!L302</f>
        <v>0</v>
      </c>
      <c r="M302" s="91">
        <f>'Adroit Sales Summary'!M302+'Asst Agencies'!M302+'STM Web Sales Summary'!M302</f>
        <v>0</v>
      </c>
      <c r="N302" s="91">
        <f>'Adroit Sales Summary'!N302+'Asst Agencies'!N302+'STM Web Sales Summary'!N302</f>
        <v>0</v>
      </c>
      <c r="O302" s="91">
        <f>'Adroit Sales Summary'!O302+'Asst Agencies'!O302+'STM Web Sales Summary'!O302</f>
        <v>0</v>
      </c>
      <c r="P302" s="91">
        <f>'Adroit Sales Summary'!P302+'Asst Agencies'!P302+'STM Web Sales Summary'!P302</f>
        <v>0</v>
      </c>
      <c r="Q302" s="91">
        <f>'Adroit Sales Summary'!Q302+'Asst Agencies'!Q302+'STM Web Sales Summary'!Q302</f>
        <v>0</v>
      </c>
      <c r="R302" s="91">
        <f>'Adroit Sales Summary'!R302+'Asst Agencies'!R302+'STM Web Sales Summary'!R302</f>
        <v>0</v>
      </c>
      <c r="S302" s="91">
        <f>'Adroit Sales Summary'!S302+'Asst Agencies'!S302+'STM Web Sales Summary'!S302</f>
        <v>0</v>
      </c>
      <c r="T302" s="91">
        <f>'Adroit Sales Summary'!T302+'Asst Agencies'!T302+'STM Web Sales Summary'!T302</f>
        <v>0</v>
      </c>
      <c r="U302" s="91">
        <f>'Adroit Sales Summary'!U302+'Asst Agencies'!U302+'STM Web Sales Summary'!U302</f>
        <v>0</v>
      </c>
      <c r="V302" s="91">
        <f>'Adroit Sales Summary'!V302+'Asst Agencies'!V302+'STM Web Sales Summary'!V302</f>
        <v>0</v>
      </c>
      <c r="W302" s="91">
        <f>'Adroit Sales Summary'!W302+'Asst Agencies'!W302+'STM Web Sales Summary'!W302</f>
        <v>0</v>
      </c>
      <c r="X302" s="91">
        <f>'Adroit Sales Summary'!X302+'Asst Agencies'!X302+'STM Web Sales Summary'!X302</f>
        <v>0</v>
      </c>
      <c r="Y302" s="91">
        <f>'Adroit Sales Summary'!Y302+'Asst Agencies'!Y302+'STM Web Sales Summary'!Y302</f>
        <v>0</v>
      </c>
      <c r="Z302" s="91">
        <f>'Adroit Sales Summary'!Z302+'Asst Agencies'!Z302+'STM Web Sales Summary'!Z302</f>
        <v>0</v>
      </c>
      <c r="AA302" s="91">
        <f>'Adroit Sales Summary'!AA302+'Asst Agencies'!AA302+'STM Web Sales Summary'!AA302</f>
        <v>0</v>
      </c>
      <c r="AB302" s="91">
        <f>'Adroit Sales Summary'!AB302+'Asst Agencies'!AB302+'STM Web Sales Summary'!AB302</f>
        <v>0</v>
      </c>
      <c r="AC302" s="91">
        <f>'Adroit Sales Summary'!AC302+'Asst Agencies'!AC302+'STM Web Sales Summary'!AC302</f>
        <v>0</v>
      </c>
      <c r="AD302" s="91">
        <f>'Adroit Sales Summary'!AD302+'Asst Agencies'!AD302+'STM Web Sales Summary'!AD302</f>
        <v>0</v>
      </c>
      <c r="AE302" s="91">
        <f>'Adroit Sales Summary'!AE302+'Asst Agencies'!AE302+'STM Web Sales Summary'!AE302</f>
        <v>0</v>
      </c>
      <c r="AF302" s="91">
        <f>'Adroit Sales Summary'!AF302+'Asst Agencies'!AF302+'STM Web Sales Summary'!AF302</f>
        <v>0</v>
      </c>
      <c r="AG302" s="91">
        <f>'Adroit Sales Summary'!AG302+'Asst Agencies'!AG302+'STM Web Sales Summary'!AG302</f>
        <v>0</v>
      </c>
      <c r="AH302" s="91">
        <f>'Adroit Sales Summary'!AH302+'Asst Agencies'!AH302+'STM Web Sales Summary'!AH302</f>
        <v>0</v>
      </c>
      <c r="AI302" s="91">
        <f>'Adroit Sales Summary'!AI302+'Asst Agencies'!AI302+'STM Web Sales Summary'!AI302</f>
        <v>0</v>
      </c>
      <c r="AJ302" s="91">
        <f>'Adroit Sales Summary'!AJ302+'Asst Agencies'!AJ302+'STM Web Sales Summary'!AJ302</f>
        <v>0</v>
      </c>
      <c r="AK302" s="91">
        <f>'Adroit Sales Summary'!AK302+'Asst Agencies'!AK302+'STM Web Sales Summary'!AK302</f>
        <v>0</v>
      </c>
      <c r="AL302" s="91">
        <f>'Adroit Sales Summary'!AL302+'Asst Agencies'!AL302+'STM Web Sales Summary'!AL302</f>
        <v>0</v>
      </c>
      <c r="AM302" s="91">
        <f>'Adroit Sales Summary'!AM302+'Asst Agencies'!AM302+'STM Web Sales Summary'!AM302</f>
        <v>0</v>
      </c>
      <c r="AN302" s="91">
        <f>'Adroit Sales Summary'!AN302+'Asst Agencies'!AN302+'STM Web Sales Summary'!AN302</f>
        <v>0</v>
      </c>
      <c r="AO302" s="91">
        <f>'Adroit Sales Summary'!AO302+'Asst Agencies'!AO302+'STM Web Sales Summary'!AO302</f>
        <v>0</v>
      </c>
      <c r="AP302" s="91">
        <f>'Adroit Sales Summary'!AP302+'Asst Agencies'!AP302+'STM Web Sales Summary'!AP302</f>
        <v>0</v>
      </c>
      <c r="AQ302" s="91">
        <f>'Adroit Sales Summary'!AQ302+'Asst Agencies'!AQ302+'STM Web Sales Summary'!AQ302</f>
        <v>0</v>
      </c>
      <c r="AR302" s="91">
        <f>'Adroit Sales Summary'!AR302+'Asst Agencies'!AR302+'STM Web Sales Summary'!AR302</f>
        <v>0</v>
      </c>
      <c r="AS302" s="91">
        <f>'Adroit Sales Summary'!AS302+'Asst Agencies'!AS302+'STM Web Sales Summary'!AS302</f>
        <v>0</v>
      </c>
      <c r="AT302" s="91">
        <f>'Adroit Sales Summary'!AT302+'Asst Agencies'!AT302+'STM Web Sales Summary'!AT302</f>
        <v>0</v>
      </c>
      <c r="AU302" s="91">
        <f>'Adroit Sales Summary'!AU302+'Asst Agencies'!AU302+'STM Web Sales Summary'!AU302</f>
        <v>0</v>
      </c>
      <c r="AV302" s="91">
        <f>'Adroit Sales Summary'!AV302+'Asst Agencies'!AV302+'STM Web Sales Summary'!AV302</f>
        <v>0</v>
      </c>
      <c r="AW302" s="91">
        <f>'Adroit Sales Summary'!AW302+'Asst Agencies'!AW302+'STM Web Sales Summary'!AW302</f>
        <v>0</v>
      </c>
      <c r="AX302" s="91">
        <f>'Adroit Sales Summary'!AX302+'Asst Agencies'!AX302+'STM Web Sales Summary'!AX302</f>
        <v>0</v>
      </c>
      <c r="AY302" s="91">
        <f>'Adroit Sales Summary'!AY302+'Asst Agencies'!AY302+'STM Web Sales Summary'!AY302</f>
        <v>0</v>
      </c>
      <c r="AZ302" s="91">
        <f>'Adroit Sales Summary'!AZ302+'Asst Agencies'!AZ302+'STM Web Sales Summary'!AZ302</f>
        <v>0</v>
      </c>
      <c r="BA302" s="14">
        <f>'Adroit Sales Summary'!BA302+'Asst Agencies'!BA302+'STM Web Sales Summary'!BA302</f>
        <v>0</v>
      </c>
      <c r="BC302" s="91">
        <f>'Adroit Sales Summary'!BB302+'Asst Agencies'!BB302+'Asst Agencies'!BJ302+'Asst Agencies'!BR302+'Asst Agencies'!BZ302+'Asst Agencies'!CH302+'Asst Agencies'!CP302+'STM Web Sales Summary'!BC302</f>
        <v>0</v>
      </c>
      <c r="BD302" s="91">
        <f>'Adroit Sales Summary'!BC302+'Asst Agencies'!BC302+'Asst Agencies'!BK302+'Asst Agencies'!BS302+'Asst Agencies'!CA302+'Asst Agencies'!CI302+'Asst Agencies'!CQ302+'STM Web Sales Summary'!BD302</f>
        <v>0</v>
      </c>
      <c r="BE302" s="91">
        <f>'Adroit Sales Summary'!BD302+'Asst Agencies'!BD302+'Asst Agencies'!BL302+'Asst Agencies'!BT302+'Asst Agencies'!CB302+'Asst Agencies'!CJ302+'Asst Agencies'!CR302+'STM Web Sales Summary'!BE302</f>
        <v>0</v>
      </c>
      <c r="BF302" s="91">
        <f>'Adroit Sales Summary'!BE302+'Asst Agencies'!BE302+'Asst Agencies'!BM302+'Asst Agencies'!BU302+'Asst Agencies'!CC302+'Asst Agencies'!CK302+'Asst Agencies'!CS302+'STM Web Sales Summary'!BF302</f>
        <v>0</v>
      </c>
      <c r="BG302" s="60">
        <f>'Adroit Sales Summary'!BF302+'Asst Agencies'!BF302+'Asst Agencies'!BN302+'Asst Agencies'!BV302+'Asst Agencies'!CD302+'Asst Agencies'!CL302+'Asst Agencies'!CT302+'STM Web Sales Summary'!BG302</f>
        <v>0</v>
      </c>
      <c r="BH302" s="29">
        <f>'Adroit Sales Summary'!BG302+'Asst Agencies'!BG302+'Asst Agencies'!BO302+'Asst Agencies'!BW302+'Asst Agencies'!CE302+'Asst Agencies'!CM302+'Asst Agencies'!CU302+'STM Web Sales Summary'!BH302</f>
        <v>0</v>
      </c>
      <c r="BI302" s="29">
        <f>'Adroit Sales Summary'!BH302+'Asst Agencies'!BH302+'Asst Agencies'!BP302+'Asst Agencies'!BX302+'Asst Agencies'!CF302+'Asst Agencies'!CN302+'Asst Agencies'!CV302+'STM Web Sales Summary'!BI302</f>
        <v>0</v>
      </c>
      <c r="BJ302" s="57">
        <f>'Adroit Sales Summary'!BI302+'Asst Agencies'!BI302+'Asst Agencies'!BQ302+'Asst Agencies'!BY302+'Asst Agencies'!CG302+'Asst Agencies'!CO302+'Asst Agencies'!CW302+'STM Web Sales Summary'!BJ302</f>
        <v>0</v>
      </c>
      <c r="BK302" s="14">
        <f t="shared" si="11"/>
        <v>0</v>
      </c>
      <c r="BL302" s="91">
        <f>'Adroit Sales Summary'!BK302</f>
        <v>0</v>
      </c>
      <c r="BM302" s="91">
        <f t="shared" si="12"/>
        <v>0</v>
      </c>
    </row>
    <row r="303" spans="1:65" s="4" customFormat="1" x14ac:dyDescent="0.45">
      <c r="A303" s="3" t="s">
        <v>58</v>
      </c>
      <c r="B303" s="91">
        <f>'Adroit Sales Summary'!B303+'Asst Agencies'!B303+'STM Web Sales Summary'!B303</f>
        <v>0</v>
      </c>
      <c r="C303" s="91">
        <f>'Adroit Sales Summary'!C303+'Asst Agencies'!C303+'STM Web Sales Summary'!C303</f>
        <v>0</v>
      </c>
      <c r="D303" s="91">
        <f>'Adroit Sales Summary'!D303+'Asst Agencies'!D303+'STM Web Sales Summary'!D303</f>
        <v>0</v>
      </c>
      <c r="E303" s="91">
        <f>'Adroit Sales Summary'!E303+'Asst Agencies'!E303+'STM Web Sales Summary'!E303</f>
        <v>0</v>
      </c>
      <c r="F303" s="91">
        <f>'Adroit Sales Summary'!F303+'Asst Agencies'!F303+'STM Web Sales Summary'!F303</f>
        <v>0</v>
      </c>
      <c r="G303" s="91">
        <f>'Adroit Sales Summary'!G303+'Asst Agencies'!G303+'STM Web Sales Summary'!G303</f>
        <v>0</v>
      </c>
      <c r="H303" s="91">
        <f>'Adroit Sales Summary'!H303+'Asst Agencies'!H303+'STM Web Sales Summary'!H303</f>
        <v>0</v>
      </c>
      <c r="I303" s="91">
        <f>'Adroit Sales Summary'!I303+'Asst Agencies'!I303+'STM Web Sales Summary'!I303</f>
        <v>0</v>
      </c>
      <c r="J303" s="91">
        <f>'Adroit Sales Summary'!J303+'Asst Agencies'!J303+'STM Web Sales Summary'!J303</f>
        <v>0</v>
      </c>
      <c r="K303" s="91">
        <f>'Adroit Sales Summary'!K303+'Asst Agencies'!K303+'STM Web Sales Summary'!K303</f>
        <v>0</v>
      </c>
      <c r="L303" s="91">
        <f>'Adroit Sales Summary'!L303+'Asst Agencies'!L303+'STM Web Sales Summary'!L303</f>
        <v>0</v>
      </c>
      <c r="M303" s="91">
        <f>'Adroit Sales Summary'!M303+'Asst Agencies'!M303+'STM Web Sales Summary'!M303</f>
        <v>0</v>
      </c>
      <c r="N303" s="91">
        <f>'Adroit Sales Summary'!N303+'Asst Agencies'!N303+'STM Web Sales Summary'!N303</f>
        <v>0</v>
      </c>
      <c r="O303" s="91">
        <f>'Adroit Sales Summary'!O303+'Asst Agencies'!O303+'STM Web Sales Summary'!O303</f>
        <v>0</v>
      </c>
      <c r="P303" s="91">
        <f>'Adroit Sales Summary'!P303+'Asst Agencies'!P303+'STM Web Sales Summary'!P303</f>
        <v>0</v>
      </c>
      <c r="Q303" s="91">
        <f>'Adroit Sales Summary'!Q303+'Asst Agencies'!Q303+'STM Web Sales Summary'!Q303</f>
        <v>0</v>
      </c>
      <c r="R303" s="91">
        <f>'Adroit Sales Summary'!R303+'Asst Agencies'!R303+'STM Web Sales Summary'!R303</f>
        <v>0</v>
      </c>
      <c r="S303" s="91">
        <f>'Adroit Sales Summary'!S303+'Asst Agencies'!S303+'STM Web Sales Summary'!S303</f>
        <v>0</v>
      </c>
      <c r="T303" s="91">
        <f>'Adroit Sales Summary'!T303+'Asst Agencies'!T303+'STM Web Sales Summary'!T303</f>
        <v>0</v>
      </c>
      <c r="U303" s="91">
        <f>'Adroit Sales Summary'!U303+'Asst Agencies'!U303+'STM Web Sales Summary'!U303</f>
        <v>0</v>
      </c>
      <c r="V303" s="91">
        <f>'Adroit Sales Summary'!V303+'Asst Agencies'!V303+'STM Web Sales Summary'!V303</f>
        <v>0</v>
      </c>
      <c r="W303" s="91">
        <f>'Adroit Sales Summary'!W303+'Asst Agencies'!W303+'STM Web Sales Summary'!W303</f>
        <v>0</v>
      </c>
      <c r="X303" s="91">
        <f>'Adroit Sales Summary'!X303+'Asst Agencies'!X303+'STM Web Sales Summary'!X303</f>
        <v>0</v>
      </c>
      <c r="Y303" s="91">
        <f>'Adroit Sales Summary'!Y303+'Asst Agencies'!Y303+'STM Web Sales Summary'!Y303</f>
        <v>0</v>
      </c>
      <c r="Z303" s="91">
        <f>'Adroit Sales Summary'!Z303+'Asst Agencies'!Z303+'STM Web Sales Summary'!Z303</f>
        <v>0</v>
      </c>
      <c r="AA303" s="91">
        <f>'Adroit Sales Summary'!AA303+'Asst Agencies'!AA303+'STM Web Sales Summary'!AA303</f>
        <v>0</v>
      </c>
      <c r="AB303" s="91">
        <f>'Adroit Sales Summary'!AB303+'Asst Agencies'!AB303+'STM Web Sales Summary'!AB303</f>
        <v>0</v>
      </c>
      <c r="AC303" s="91">
        <f>'Adroit Sales Summary'!AC303+'Asst Agencies'!AC303+'STM Web Sales Summary'!AC303</f>
        <v>0</v>
      </c>
      <c r="AD303" s="91">
        <f>'Adroit Sales Summary'!AD303+'Asst Agencies'!AD303+'STM Web Sales Summary'!AD303</f>
        <v>0</v>
      </c>
      <c r="AE303" s="91">
        <f>'Adroit Sales Summary'!AE303+'Asst Agencies'!AE303+'STM Web Sales Summary'!AE303</f>
        <v>0</v>
      </c>
      <c r="AF303" s="91">
        <f>'Adroit Sales Summary'!AF303+'Asst Agencies'!AF303+'STM Web Sales Summary'!AF303</f>
        <v>0</v>
      </c>
      <c r="AG303" s="91">
        <f>'Adroit Sales Summary'!AG303+'Asst Agencies'!AG303+'STM Web Sales Summary'!AG303</f>
        <v>0</v>
      </c>
      <c r="AH303" s="91">
        <f>'Adroit Sales Summary'!AH303+'Asst Agencies'!AH303+'STM Web Sales Summary'!AH303</f>
        <v>0</v>
      </c>
      <c r="AI303" s="91">
        <f>'Adroit Sales Summary'!AI303+'Asst Agencies'!AI303+'STM Web Sales Summary'!AI303</f>
        <v>0</v>
      </c>
      <c r="AJ303" s="91">
        <f>'Adroit Sales Summary'!AJ303+'Asst Agencies'!AJ303+'STM Web Sales Summary'!AJ303</f>
        <v>0</v>
      </c>
      <c r="AK303" s="91">
        <f>'Adroit Sales Summary'!AK303+'Asst Agencies'!AK303+'STM Web Sales Summary'!AK303</f>
        <v>0</v>
      </c>
      <c r="AL303" s="91">
        <f>'Adroit Sales Summary'!AL303+'Asst Agencies'!AL303+'STM Web Sales Summary'!AL303</f>
        <v>0</v>
      </c>
      <c r="AM303" s="91">
        <f>'Adroit Sales Summary'!AM303+'Asst Agencies'!AM303+'STM Web Sales Summary'!AM303</f>
        <v>0</v>
      </c>
      <c r="AN303" s="91">
        <f>'Adroit Sales Summary'!AN303+'Asst Agencies'!AN303+'STM Web Sales Summary'!AN303</f>
        <v>0</v>
      </c>
      <c r="AO303" s="91">
        <f>'Adroit Sales Summary'!AO303+'Asst Agencies'!AO303+'STM Web Sales Summary'!AO303</f>
        <v>0</v>
      </c>
      <c r="AP303" s="91">
        <f>'Adroit Sales Summary'!AP303+'Asst Agencies'!AP303+'STM Web Sales Summary'!AP303</f>
        <v>0</v>
      </c>
      <c r="AQ303" s="91">
        <f>'Adroit Sales Summary'!AQ303+'Asst Agencies'!AQ303+'STM Web Sales Summary'!AQ303</f>
        <v>0</v>
      </c>
      <c r="AR303" s="91">
        <f>'Adroit Sales Summary'!AR303+'Asst Agencies'!AR303+'STM Web Sales Summary'!AR303</f>
        <v>0</v>
      </c>
      <c r="AS303" s="91">
        <f>'Adroit Sales Summary'!AS303+'Asst Agencies'!AS303+'STM Web Sales Summary'!AS303</f>
        <v>0</v>
      </c>
      <c r="AT303" s="91">
        <f>'Adroit Sales Summary'!AT303+'Asst Agencies'!AT303+'STM Web Sales Summary'!AT303</f>
        <v>0</v>
      </c>
      <c r="AU303" s="91">
        <f>'Adroit Sales Summary'!AU303+'Asst Agencies'!AU303+'STM Web Sales Summary'!AU303</f>
        <v>0</v>
      </c>
      <c r="AV303" s="91">
        <f>'Adroit Sales Summary'!AV303+'Asst Agencies'!AV303+'STM Web Sales Summary'!AV303</f>
        <v>0</v>
      </c>
      <c r="AW303" s="91">
        <f>'Adroit Sales Summary'!AW303+'Asst Agencies'!AW303+'STM Web Sales Summary'!AW303</f>
        <v>0</v>
      </c>
      <c r="AX303" s="91">
        <f>'Adroit Sales Summary'!AX303+'Asst Agencies'!AX303+'STM Web Sales Summary'!AX303</f>
        <v>0</v>
      </c>
      <c r="AY303" s="91">
        <f>'Adroit Sales Summary'!AY303+'Asst Agencies'!AY303+'STM Web Sales Summary'!AY303</f>
        <v>0</v>
      </c>
      <c r="AZ303" s="91">
        <f>'Adroit Sales Summary'!AZ303+'Asst Agencies'!AZ303+'STM Web Sales Summary'!AZ303</f>
        <v>0</v>
      </c>
      <c r="BA303" s="14">
        <f>'Adroit Sales Summary'!BA303+'Asst Agencies'!BA303+'STM Web Sales Summary'!BA303</f>
        <v>0</v>
      </c>
      <c r="BC303" s="91">
        <f>'Adroit Sales Summary'!BB303+'Asst Agencies'!BB303+'Asst Agencies'!BJ303+'Asst Agencies'!BR303+'Asst Agencies'!BZ303+'Asst Agencies'!CH303+'Asst Agencies'!CP303+'STM Web Sales Summary'!BC303</f>
        <v>0</v>
      </c>
      <c r="BD303" s="91">
        <f>'Adroit Sales Summary'!BC303+'Asst Agencies'!BC303+'Asst Agencies'!BK303+'Asst Agencies'!BS303+'Asst Agencies'!CA303+'Asst Agencies'!CI303+'Asst Agencies'!CQ303+'STM Web Sales Summary'!BD303</f>
        <v>0</v>
      </c>
      <c r="BE303" s="91">
        <f>'Adroit Sales Summary'!BD303+'Asst Agencies'!BD303+'Asst Agencies'!BL303+'Asst Agencies'!BT303+'Asst Agencies'!CB303+'Asst Agencies'!CJ303+'Asst Agencies'!CR303+'STM Web Sales Summary'!BE303</f>
        <v>0</v>
      </c>
      <c r="BF303" s="91">
        <f>'Adroit Sales Summary'!BE303+'Asst Agencies'!BE303+'Asst Agencies'!BM303+'Asst Agencies'!BU303+'Asst Agencies'!CC303+'Asst Agencies'!CK303+'Asst Agencies'!CS303+'STM Web Sales Summary'!BF303</f>
        <v>0</v>
      </c>
      <c r="BG303" s="60">
        <f>'Adroit Sales Summary'!BF303+'Asst Agencies'!BF303+'Asst Agencies'!BN303+'Asst Agencies'!BV303+'Asst Agencies'!CD303+'Asst Agencies'!CL303+'Asst Agencies'!CT303+'STM Web Sales Summary'!BG303</f>
        <v>0</v>
      </c>
      <c r="BH303" s="29">
        <f>'Adroit Sales Summary'!BG303+'Asst Agencies'!BG303+'Asst Agencies'!BO303+'Asst Agencies'!BW303+'Asst Agencies'!CE303+'Asst Agencies'!CM303+'Asst Agencies'!CU303+'STM Web Sales Summary'!BH303</f>
        <v>0</v>
      </c>
      <c r="BI303" s="29">
        <f>'Adroit Sales Summary'!BH303+'Asst Agencies'!BH303+'Asst Agencies'!BP303+'Asst Agencies'!BX303+'Asst Agencies'!CF303+'Asst Agencies'!CN303+'Asst Agencies'!CV303+'STM Web Sales Summary'!BI303</f>
        <v>0</v>
      </c>
      <c r="BJ303" s="57">
        <f>'Adroit Sales Summary'!BI303+'Asst Agencies'!BI303+'Asst Agencies'!BQ303+'Asst Agencies'!BY303+'Asst Agencies'!CG303+'Asst Agencies'!CO303+'Asst Agencies'!CW303+'STM Web Sales Summary'!BJ303</f>
        <v>0</v>
      </c>
      <c r="BK303" s="14">
        <f t="shared" si="11"/>
        <v>0</v>
      </c>
      <c r="BL303" s="91">
        <f>'Adroit Sales Summary'!BK303</f>
        <v>0</v>
      </c>
      <c r="BM303" s="91">
        <f t="shared" si="12"/>
        <v>0</v>
      </c>
    </row>
    <row r="304" spans="1:65" x14ac:dyDescent="0.45">
      <c r="A304" s="2">
        <v>42988</v>
      </c>
      <c r="B304" s="91">
        <f>'Adroit Sales Summary'!B304+'Asst Agencies'!B304+'STM Web Sales Summary'!B304</f>
        <v>0</v>
      </c>
      <c r="C304" s="91">
        <f>'Adroit Sales Summary'!C304+'Asst Agencies'!C304+'STM Web Sales Summary'!C304</f>
        <v>0</v>
      </c>
      <c r="D304" s="91">
        <f>'Adroit Sales Summary'!D304+'Asst Agencies'!D304+'STM Web Sales Summary'!D304</f>
        <v>0</v>
      </c>
      <c r="E304" s="91">
        <f>'Adroit Sales Summary'!E304+'Asst Agencies'!E304+'STM Web Sales Summary'!E304</f>
        <v>0</v>
      </c>
      <c r="F304" s="91">
        <f>'Adroit Sales Summary'!F304+'Asst Agencies'!F304+'STM Web Sales Summary'!F304</f>
        <v>0</v>
      </c>
      <c r="G304" s="91">
        <f>'Adroit Sales Summary'!G304+'Asst Agencies'!G304+'STM Web Sales Summary'!G304</f>
        <v>0</v>
      </c>
      <c r="H304" s="91">
        <f>'Adroit Sales Summary'!H304+'Asst Agencies'!H304+'STM Web Sales Summary'!H304</f>
        <v>0</v>
      </c>
      <c r="I304" s="91">
        <f>'Adroit Sales Summary'!I304+'Asst Agencies'!I304+'STM Web Sales Summary'!I304</f>
        <v>0</v>
      </c>
      <c r="J304" s="91">
        <f>'Adroit Sales Summary'!J304+'Asst Agencies'!J304+'STM Web Sales Summary'!J304</f>
        <v>0</v>
      </c>
      <c r="K304" s="91">
        <f>'Adroit Sales Summary'!K304+'Asst Agencies'!K304+'STM Web Sales Summary'!K304</f>
        <v>0</v>
      </c>
      <c r="L304" s="91">
        <f>'Adroit Sales Summary'!L304+'Asst Agencies'!L304+'STM Web Sales Summary'!L304</f>
        <v>0</v>
      </c>
      <c r="M304" s="91">
        <f>'Adroit Sales Summary'!M304+'Asst Agencies'!M304+'STM Web Sales Summary'!M304</f>
        <v>0</v>
      </c>
      <c r="N304" s="91">
        <f>'Adroit Sales Summary'!N304+'Asst Agencies'!N304+'STM Web Sales Summary'!N304</f>
        <v>0</v>
      </c>
      <c r="O304" s="91">
        <f>'Adroit Sales Summary'!O304+'Asst Agencies'!O304+'STM Web Sales Summary'!O304</f>
        <v>0</v>
      </c>
      <c r="P304" s="91">
        <f>'Adroit Sales Summary'!P304+'Asst Agencies'!P304+'STM Web Sales Summary'!P304</f>
        <v>0</v>
      </c>
      <c r="Q304" s="91">
        <f>'Adroit Sales Summary'!Q304+'Asst Agencies'!Q304+'STM Web Sales Summary'!Q304</f>
        <v>0</v>
      </c>
      <c r="R304" s="91">
        <f>'Adroit Sales Summary'!R304+'Asst Agencies'!R304+'STM Web Sales Summary'!R304</f>
        <v>0</v>
      </c>
      <c r="S304" s="91">
        <f>'Adroit Sales Summary'!S304+'Asst Agencies'!S304+'STM Web Sales Summary'!S304</f>
        <v>0</v>
      </c>
      <c r="T304" s="91">
        <f>'Adroit Sales Summary'!T304+'Asst Agencies'!T304+'STM Web Sales Summary'!T304</f>
        <v>0</v>
      </c>
      <c r="U304" s="91">
        <f>'Adroit Sales Summary'!U304+'Asst Agencies'!U304+'STM Web Sales Summary'!U304</f>
        <v>0</v>
      </c>
      <c r="V304" s="91">
        <f>'Adroit Sales Summary'!V304+'Asst Agencies'!V304+'STM Web Sales Summary'!V304</f>
        <v>0</v>
      </c>
      <c r="W304" s="91">
        <f>'Adroit Sales Summary'!W304+'Asst Agencies'!W304+'STM Web Sales Summary'!W304</f>
        <v>0</v>
      </c>
      <c r="X304" s="91">
        <f>'Adroit Sales Summary'!X304+'Asst Agencies'!X304+'STM Web Sales Summary'!X304</f>
        <v>0</v>
      </c>
      <c r="Y304" s="91">
        <f>'Adroit Sales Summary'!Y304+'Asst Agencies'!Y304+'STM Web Sales Summary'!Y304</f>
        <v>0</v>
      </c>
      <c r="Z304" s="91">
        <f>'Adroit Sales Summary'!Z304+'Asst Agencies'!Z304+'STM Web Sales Summary'!Z304</f>
        <v>0</v>
      </c>
      <c r="AA304" s="91">
        <f>'Adroit Sales Summary'!AA304+'Asst Agencies'!AA304+'STM Web Sales Summary'!AA304</f>
        <v>0</v>
      </c>
      <c r="AB304" s="91">
        <f>'Adroit Sales Summary'!AB304+'Asst Agencies'!AB304+'STM Web Sales Summary'!AB304</f>
        <v>0</v>
      </c>
      <c r="AC304" s="91">
        <f>'Adroit Sales Summary'!AC304+'Asst Agencies'!AC304+'STM Web Sales Summary'!AC304</f>
        <v>0</v>
      </c>
      <c r="AD304" s="91">
        <f>'Adroit Sales Summary'!AD304+'Asst Agencies'!AD304+'STM Web Sales Summary'!AD304</f>
        <v>0</v>
      </c>
      <c r="AE304" s="91">
        <f>'Adroit Sales Summary'!AE304+'Asst Agencies'!AE304+'STM Web Sales Summary'!AE304</f>
        <v>0</v>
      </c>
      <c r="AF304" s="91">
        <f>'Adroit Sales Summary'!AF304+'Asst Agencies'!AF304+'STM Web Sales Summary'!AF304</f>
        <v>0</v>
      </c>
      <c r="AG304" s="91">
        <f>'Adroit Sales Summary'!AG304+'Asst Agencies'!AG304+'STM Web Sales Summary'!AG304</f>
        <v>0</v>
      </c>
      <c r="AH304" s="91">
        <f>'Adroit Sales Summary'!AH304+'Asst Agencies'!AH304+'STM Web Sales Summary'!AH304</f>
        <v>0</v>
      </c>
      <c r="AI304" s="91">
        <f>'Adroit Sales Summary'!AI304+'Asst Agencies'!AI304+'STM Web Sales Summary'!AI304</f>
        <v>0</v>
      </c>
      <c r="AJ304" s="91">
        <f>'Adroit Sales Summary'!AJ304+'Asst Agencies'!AJ304+'STM Web Sales Summary'!AJ304</f>
        <v>0</v>
      </c>
      <c r="AK304" s="91">
        <f>'Adroit Sales Summary'!AK304+'Asst Agencies'!AK304+'STM Web Sales Summary'!AK304</f>
        <v>0</v>
      </c>
      <c r="AL304" s="91">
        <f>'Adroit Sales Summary'!AL304+'Asst Agencies'!AL304+'STM Web Sales Summary'!AL304</f>
        <v>0</v>
      </c>
      <c r="AM304" s="91">
        <f>'Adroit Sales Summary'!AM304+'Asst Agencies'!AM304+'STM Web Sales Summary'!AM304</f>
        <v>0</v>
      </c>
      <c r="AN304" s="91">
        <f>'Adroit Sales Summary'!AN304+'Asst Agencies'!AN304+'STM Web Sales Summary'!AN304</f>
        <v>0</v>
      </c>
      <c r="AO304" s="91">
        <f>'Adroit Sales Summary'!AO304+'Asst Agencies'!AO304+'STM Web Sales Summary'!AO304</f>
        <v>0</v>
      </c>
      <c r="AP304" s="91">
        <f>'Adroit Sales Summary'!AP304+'Asst Agencies'!AP304+'STM Web Sales Summary'!AP304</f>
        <v>0</v>
      </c>
      <c r="AQ304" s="91">
        <f>'Adroit Sales Summary'!AQ304+'Asst Agencies'!AQ304+'STM Web Sales Summary'!AQ304</f>
        <v>0</v>
      </c>
      <c r="AR304" s="91">
        <f>'Adroit Sales Summary'!AR304+'Asst Agencies'!AR304+'STM Web Sales Summary'!AR304</f>
        <v>0</v>
      </c>
      <c r="AS304" s="91">
        <f>'Adroit Sales Summary'!AS304+'Asst Agencies'!AS304+'STM Web Sales Summary'!AS304</f>
        <v>0</v>
      </c>
      <c r="AT304" s="91">
        <f>'Adroit Sales Summary'!AT304+'Asst Agencies'!AT304+'STM Web Sales Summary'!AT304</f>
        <v>0</v>
      </c>
      <c r="AU304" s="91">
        <f>'Adroit Sales Summary'!AU304+'Asst Agencies'!AU304+'STM Web Sales Summary'!AU304</f>
        <v>0</v>
      </c>
      <c r="AV304" s="91">
        <f>'Adroit Sales Summary'!AV304+'Asst Agencies'!AV304+'STM Web Sales Summary'!AV304</f>
        <v>0</v>
      </c>
      <c r="AW304" s="91">
        <f>'Adroit Sales Summary'!AW304+'Asst Agencies'!AW304+'STM Web Sales Summary'!AW304</f>
        <v>0</v>
      </c>
      <c r="AX304" s="91">
        <f>'Adroit Sales Summary'!AX304+'Asst Agencies'!AX304+'STM Web Sales Summary'!AX304</f>
        <v>0</v>
      </c>
      <c r="AY304" s="91">
        <f>'Adroit Sales Summary'!AY304+'Asst Agencies'!AY304+'STM Web Sales Summary'!AY304</f>
        <v>0</v>
      </c>
      <c r="AZ304" s="91">
        <f>'Adroit Sales Summary'!AZ304+'Asst Agencies'!AZ304+'STM Web Sales Summary'!AZ304</f>
        <v>0</v>
      </c>
      <c r="BA304" s="14">
        <f>'Adroit Sales Summary'!BA304+'Asst Agencies'!BA304+'STM Web Sales Summary'!BA304</f>
        <v>0</v>
      </c>
      <c r="BC304" s="91">
        <f>'Adroit Sales Summary'!BB304+'Asst Agencies'!BB304+'Asst Agencies'!BJ304+'Asst Agencies'!BR304+'Asst Agencies'!BZ304+'Asst Agencies'!CH304+'Asst Agencies'!CP304+'STM Web Sales Summary'!BC304</f>
        <v>0</v>
      </c>
      <c r="BD304" s="91">
        <f>'Adroit Sales Summary'!BC304+'Asst Agencies'!BC304+'Asst Agencies'!BK304+'Asst Agencies'!BS304+'Asst Agencies'!CA304+'Asst Agencies'!CI304+'Asst Agencies'!CQ304+'STM Web Sales Summary'!BD304</f>
        <v>0</v>
      </c>
      <c r="BE304" s="91">
        <f>'Adroit Sales Summary'!BD304+'Asst Agencies'!BD304+'Asst Agencies'!BL304+'Asst Agencies'!BT304+'Asst Agencies'!CB304+'Asst Agencies'!CJ304+'Asst Agencies'!CR304+'STM Web Sales Summary'!BE304</f>
        <v>0</v>
      </c>
      <c r="BF304" s="91">
        <f>'Adroit Sales Summary'!BE304+'Asst Agencies'!BE304+'Asst Agencies'!BM304+'Asst Agencies'!BU304+'Asst Agencies'!CC304+'Asst Agencies'!CK304+'Asst Agencies'!CS304+'STM Web Sales Summary'!BF304</f>
        <v>0</v>
      </c>
      <c r="BG304" s="60">
        <f>'Adroit Sales Summary'!BF304+'Asst Agencies'!BF304+'Asst Agencies'!BN304+'Asst Agencies'!BV304+'Asst Agencies'!CD304+'Asst Agencies'!CL304+'Asst Agencies'!CT304+'STM Web Sales Summary'!BG304</f>
        <v>0</v>
      </c>
      <c r="BH304" s="29">
        <f>'Adroit Sales Summary'!BG304+'Asst Agencies'!BG304+'Asst Agencies'!BO304+'Asst Agencies'!BW304+'Asst Agencies'!CE304+'Asst Agencies'!CM304+'Asst Agencies'!CU304+'STM Web Sales Summary'!BH304</f>
        <v>0</v>
      </c>
      <c r="BI304" s="29">
        <f>'Adroit Sales Summary'!BH304+'Asst Agencies'!BH304+'Asst Agencies'!BP304+'Asst Agencies'!BX304+'Asst Agencies'!CF304+'Asst Agencies'!CN304+'Asst Agencies'!CV304+'STM Web Sales Summary'!BI304</f>
        <v>0</v>
      </c>
      <c r="BJ304" s="57">
        <f>'Adroit Sales Summary'!BI304+'Asst Agencies'!BI304+'Asst Agencies'!BQ304+'Asst Agencies'!BY304+'Asst Agencies'!CG304+'Asst Agencies'!CO304+'Asst Agencies'!CW304+'STM Web Sales Summary'!BJ304</f>
        <v>0</v>
      </c>
      <c r="BK304" s="14">
        <f t="shared" si="11"/>
        <v>0</v>
      </c>
      <c r="BL304" s="91">
        <f>'Adroit Sales Summary'!BK304</f>
        <v>0</v>
      </c>
      <c r="BM304" s="91">
        <f t="shared" si="12"/>
        <v>0</v>
      </c>
    </row>
    <row r="305" spans="1:65" x14ac:dyDescent="0.45">
      <c r="A305" s="2">
        <v>42989</v>
      </c>
      <c r="B305" s="91">
        <f>'Adroit Sales Summary'!B305+'Asst Agencies'!B305+'STM Web Sales Summary'!B305</f>
        <v>0</v>
      </c>
      <c r="C305" s="91">
        <f>'Adroit Sales Summary'!C305+'Asst Agencies'!C305+'STM Web Sales Summary'!C305</f>
        <v>0</v>
      </c>
      <c r="D305" s="91">
        <f>'Adroit Sales Summary'!D305+'Asst Agencies'!D305+'STM Web Sales Summary'!D305</f>
        <v>0</v>
      </c>
      <c r="E305" s="91">
        <f>'Adroit Sales Summary'!E305+'Asst Agencies'!E305+'STM Web Sales Summary'!E305</f>
        <v>0</v>
      </c>
      <c r="F305" s="91">
        <f>'Adroit Sales Summary'!F305+'Asst Agencies'!F305+'STM Web Sales Summary'!F305</f>
        <v>0</v>
      </c>
      <c r="G305" s="91">
        <f>'Adroit Sales Summary'!G305+'Asst Agencies'!G305+'STM Web Sales Summary'!G305</f>
        <v>0</v>
      </c>
      <c r="H305" s="91">
        <f>'Adroit Sales Summary'!H305+'Asst Agencies'!H305+'STM Web Sales Summary'!H305</f>
        <v>0</v>
      </c>
      <c r="I305" s="91">
        <f>'Adroit Sales Summary'!I305+'Asst Agencies'!I305+'STM Web Sales Summary'!I305</f>
        <v>0</v>
      </c>
      <c r="J305" s="91">
        <f>'Adroit Sales Summary'!J305+'Asst Agencies'!J305+'STM Web Sales Summary'!J305</f>
        <v>0</v>
      </c>
      <c r="K305" s="91">
        <f>'Adroit Sales Summary'!K305+'Asst Agencies'!K305+'STM Web Sales Summary'!K305</f>
        <v>0</v>
      </c>
      <c r="L305" s="91">
        <f>'Adroit Sales Summary'!L305+'Asst Agencies'!L305+'STM Web Sales Summary'!L305</f>
        <v>0</v>
      </c>
      <c r="M305" s="91">
        <f>'Adroit Sales Summary'!M305+'Asst Agencies'!M305+'STM Web Sales Summary'!M305</f>
        <v>0</v>
      </c>
      <c r="N305" s="91">
        <f>'Adroit Sales Summary'!N305+'Asst Agencies'!N305+'STM Web Sales Summary'!N305</f>
        <v>0</v>
      </c>
      <c r="O305" s="91">
        <f>'Adroit Sales Summary'!O305+'Asst Agencies'!O305+'STM Web Sales Summary'!O305</f>
        <v>0</v>
      </c>
      <c r="P305" s="91">
        <f>'Adroit Sales Summary'!P305+'Asst Agencies'!P305+'STM Web Sales Summary'!P305</f>
        <v>0</v>
      </c>
      <c r="Q305" s="91">
        <f>'Adroit Sales Summary'!Q305+'Asst Agencies'!Q305+'STM Web Sales Summary'!Q305</f>
        <v>0</v>
      </c>
      <c r="R305" s="91">
        <f>'Adroit Sales Summary'!R305+'Asst Agencies'!R305+'STM Web Sales Summary'!R305</f>
        <v>0</v>
      </c>
      <c r="S305" s="91">
        <f>'Adroit Sales Summary'!S305+'Asst Agencies'!S305+'STM Web Sales Summary'!S305</f>
        <v>0</v>
      </c>
      <c r="T305" s="91">
        <f>'Adroit Sales Summary'!T305+'Asst Agencies'!T305+'STM Web Sales Summary'!T305</f>
        <v>0</v>
      </c>
      <c r="U305" s="91">
        <f>'Adroit Sales Summary'!U305+'Asst Agencies'!U305+'STM Web Sales Summary'!U305</f>
        <v>0</v>
      </c>
      <c r="V305" s="91">
        <f>'Adroit Sales Summary'!V305+'Asst Agencies'!V305+'STM Web Sales Summary'!V305</f>
        <v>0</v>
      </c>
      <c r="W305" s="91">
        <f>'Adroit Sales Summary'!W305+'Asst Agencies'!W305+'STM Web Sales Summary'!W305</f>
        <v>0</v>
      </c>
      <c r="X305" s="91">
        <f>'Adroit Sales Summary'!X305+'Asst Agencies'!X305+'STM Web Sales Summary'!X305</f>
        <v>0</v>
      </c>
      <c r="Y305" s="91">
        <f>'Adroit Sales Summary'!Y305+'Asst Agencies'!Y305+'STM Web Sales Summary'!Y305</f>
        <v>0</v>
      </c>
      <c r="Z305" s="91">
        <f>'Adroit Sales Summary'!Z305+'Asst Agencies'!Z305+'STM Web Sales Summary'!Z305</f>
        <v>0</v>
      </c>
      <c r="AA305" s="91">
        <f>'Adroit Sales Summary'!AA305+'Asst Agencies'!AA305+'STM Web Sales Summary'!AA305</f>
        <v>0</v>
      </c>
      <c r="AB305" s="91">
        <f>'Adroit Sales Summary'!AB305+'Asst Agencies'!AB305+'STM Web Sales Summary'!AB305</f>
        <v>0</v>
      </c>
      <c r="AC305" s="91">
        <f>'Adroit Sales Summary'!AC305+'Asst Agencies'!AC305+'STM Web Sales Summary'!AC305</f>
        <v>0</v>
      </c>
      <c r="AD305" s="91">
        <f>'Adroit Sales Summary'!AD305+'Asst Agencies'!AD305+'STM Web Sales Summary'!AD305</f>
        <v>0</v>
      </c>
      <c r="AE305" s="91">
        <f>'Adroit Sales Summary'!AE305+'Asst Agencies'!AE305+'STM Web Sales Summary'!AE305</f>
        <v>0</v>
      </c>
      <c r="AF305" s="91">
        <f>'Adroit Sales Summary'!AF305+'Asst Agencies'!AF305+'STM Web Sales Summary'!AF305</f>
        <v>0</v>
      </c>
      <c r="AG305" s="91">
        <f>'Adroit Sales Summary'!AG305+'Asst Agencies'!AG305+'STM Web Sales Summary'!AG305</f>
        <v>0</v>
      </c>
      <c r="AH305" s="91">
        <f>'Adroit Sales Summary'!AH305+'Asst Agencies'!AH305+'STM Web Sales Summary'!AH305</f>
        <v>0</v>
      </c>
      <c r="AI305" s="91">
        <f>'Adroit Sales Summary'!AI305+'Asst Agencies'!AI305+'STM Web Sales Summary'!AI305</f>
        <v>0</v>
      </c>
      <c r="AJ305" s="91">
        <f>'Adroit Sales Summary'!AJ305+'Asst Agencies'!AJ305+'STM Web Sales Summary'!AJ305</f>
        <v>0</v>
      </c>
      <c r="AK305" s="91">
        <f>'Adroit Sales Summary'!AK305+'Asst Agencies'!AK305+'STM Web Sales Summary'!AK305</f>
        <v>0</v>
      </c>
      <c r="AL305" s="91">
        <f>'Adroit Sales Summary'!AL305+'Asst Agencies'!AL305+'STM Web Sales Summary'!AL305</f>
        <v>0</v>
      </c>
      <c r="AM305" s="91">
        <f>'Adroit Sales Summary'!AM305+'Asst Agencies'!AM305+'STM Web Sales Summary'!AM305</f>
        <v>0</v>
      </c>
      <c r="AN305" s="91">
        <f>'Adroit Sales Summary'!AN305+'Asst Agencies'!AN305+'STM Web Sales Summary'!AN305</f>
        <v>0</v>
      </c>
      <c r="AO305" s="91">
        <f>'Adroit Sales Summary'!AO305+'Asst Agencies'!AO305+'STM Web Sales Summary'!AO305</f>
        <v>0</v>
      </c>
      <c r="AP305" s="91">
        <f>'Adroit Sales Summary'!AP305+'Asst Agencies'!AP305+'STM Web Sales Summary'!AP305</f>
        <v>0</v>
      </c>
      <c r="AQ305" s="91">
        <f>'Adroit Sales Summary'!AQ305+'Asst Agencies'!AQ305+'STM Web Sales Summary'!AQ305</f>
        <v>0</v>
      </c>
      <c r="AR305" s="91">
        <f>'Adroit Sales Summary'!AR305+'Asst Agencies'!AR305+'STM Web Sales Summary'!AR305</f>
        <v>0</v>
      </c>
      <c r="AS305" s="91">
        <f>'Adroit Sales Summary'!AS305+'Asst Agencies'!AS305+'STM Web Sales Summary'!AS305</f>
        <v>0</v>
      </c>
      <c r="AT305" s="91">
        <f>'Adroit Sales Summary'!AT305+'Asst Agencies'!AT305+'STM Web Sales Summary'!AT305</f>
        <v>0</v>
      </c>
      <c r="AU305" s="91">
        <f>'Adroit Sales Summary'!AU305+'Asst Agencies'!AU305+'STM Web Sales Summary'!AU305</f>
        <v>0</v>
      </c>
      <c r="AV305" s="91">
        <f>'Adroit Sales Summary'!AV305+'Asst Agencies'!AV305+'STM Web Sales Summary'!AV305</f>
        <v>0</v>
      </c>
      <c r="AW305" s="91">
        <f>'Adroit Sales Summary'!AW305+'Asst Agencies'!AW305+'STM Web Sales Summary'!AW305</f>
        <v>0</v>
      </c>
      <c r="AX305" s="91">
        <f>'Adroit Sales Summary'!AX305+'Asst Agencies'!AX305+'STM Web Sales Summary'!AX305</f>
        <v>0</v>
      </c>
      <c r="AY305" s="91">
        <f>'Adroit Sales Summary'!AY305+'Asst Agencies'!AY305+'STM Web Sales Summary'!AY305</f>
        <v>0</v>
      </c>
      <c r="AZ305" s="91">
        <f>'Adroit Sales Summary'!AZ305+'Asst Agencies'!AZ305+'STM Web Sales Summary'!AZ305</f>
        <v>0</v>
      </c>
      <c r="BA305" s="14">
        <f>'Adroit Sales Summary'!BA305+'Asst Agencies'!BA305+'STM Web Sales Summary'!BA305</f>
        <v>0</v>
      </c>
      <c r="BC305" s="91">
        <f>'Adroit Sales Summary'!BB305+'Asst Agencies'!BB305+'Asst Agencies'!BJ305+'Asst Agencies'!BR305+'Asst Agencies'!BZ305+'Asst Agencies'!CH305+'Asst Agencies'!CP305+'STM Web Sales Summary'!BC305</f>
        <v>0</v>
      </c>
      <c r="BD305" s="91">
        <f>'Adroit Sales Summary'!BC305+'Asst Agencies'!BC305+'Asst Agencies'!BK305+'Asst Agencies'!BS305+'Asst Agencies'!CA305+'Asst Agencies'!CI305+'Asst Agencies'!CQ305+'STM Web Sales Summary'!BD305</f>
        <v>0</v>
      </c>
      <c r="BE305" s="91">
        <f>'Adroit Sales Summary'!BD305+'Asst Agencies'!BD305+'Asst Agencies'!BL305+'Asst Agencies'!BT305+'Asst Agencies'!CB305+'Asst Agencies'!CJ305+'Asst Agencies'!CR305+'STM Web Sales Summary'!BE305</f>
        <v>0</v>
      </c>
      <c r="BF305" s="91">
        <f>'Adroit Sales Summary'!BE305+'Asst Agencies'!BE305+'Asst Agencies'!BM305+'Asst Agencies'!BU305+'Asst Agencies'!CC305+'Asst Agencies'!CK305+'Asst Agencies'!CS305+'STM Web Sales Summary'!BF305</f>
        <v>0</v>
      </c>
      <c r="BG305" s="60">
        <f>'Adroit Sales Summary'!BF305+'Asst Agencies'!BF305+'Asst Agencies'!BN305+'Asst Agencies'!BV305+'Asst Agencies'!CD305+'Asst Agencies'!CL305+'Asst Agencies'!CT305+'STM Web Sales Summary'!BG305</f>
        <v>0</v>
      </c>
      <c r="BH305" s="29">
        <f>'Adroit Sales Summary'!BG305+'Asst Agencies'!BG305+'Asst Agencies'!BO305+'Asst Agencies'!BW305+'Asst Agencies'!CE305+'Asst Agencies'!CM305+'Asst Agencies'!CU305+'STM Web Sales Summary'!BH305</f>
        <v>0</v>
      </c>
      <c r="BI305" s="29">
        <f>'Adroit Sales Summary'!BH305+'Asst Agencies'!BH305+'Asst Agencies'!BP305+'Asst Agencies'!BX305+'Asst Agencies'!CF305+'Asst Agencies'!CN305+'Asst Agencies'!CV305+'STM Web Sales Summary'!BI305</f>
        <v>0</v>
      </c>
      <c r="BJ305" s="57">
        <f>'Adroit Sales Summary'!BI305+'Asst Agencies'!BI305+'Asst Agencies'!BQ305+'Asst Agencies'!BY305+'Asst Agencies'!CG305+'Asst Agencies'!CO305+'Asst Agencies'!CW305+'STM Web Sales Summary'!BJ305</f>
        <v>0</v>
      </c>
      <c r="BK305" s="14">
        <f t="shared" si="11"/>
        <v>0</v>
      </c>
      <c r="BL305" s="91">
        <f>'Adroit Sales Summary'!BK305</f>
        <v>0</v>
      </c>
      <c r="BM305" s="91">
        <f t="shared" si="12"/>
        <v>0</v>
      </c>
    </row>
    <row r="306" spans="1:65" x14ac:dyDescent="0.45">
      <c r="A306" s="2">
        <v>42990</v>
      </c>
      <c r="B306" s="91">
        <f>'Adroit Sales Summary'!B306+'Asst Agencies'!B306+'STM Web Sales Summary'!B306</f>
        <v>0</v>
      </c>
      <c r="C306" s="91">
        <f>'Adroit Sales Summary'!C306+'Asst Agencies'!C306+'STM Web Sales Summary'!C306</f>
        <v>0</v>
      </c>
      <c r="D306" s="91">
        <f>'Adroit Sales Summary'!D306+'Asst Agencies'!D306+'STM Web Sales Summary'!D306</f>
        <v>0</v>
      </c>
      <c r="E306" s="91">
        <f>'Adroit Sales Summary'!E306+'Asst Agencies'!E306+'STM Web Sales Summary'!E306</f>
        <v>0</v>
      </c>
      <c r="F306" s="91">
        <f>'Adroit Sales Summary'!F306+'Asst Agencies'!F306+'STM Web Sales Summary'!F306</f>
        <v>0</v>
      </c>
      <c r="G306" s="91">
        <f>'Adroit Sales Summary'!G306+'Asst Agencies'!G306+'STM Web Sales Summary'!G306</f>
        <v>0</v>
      </c>
      <c r="H306" s="91">
        <f>'Adroit Sales Summary'!H306+'Asst Agencies'!H306+'STM Web Sales Summary'!H306</f>
        <v>0</v>
      </c>
      <c r="I306" s="91">
        <f>'Adroit Sales Summary'!I306+'Asst Agencies'!I306+'STM Web Sales Summary'!I306</f>
        <v>0</v>
      </c>
      <c r="J306" s="91">
        <f>'Adroit Sales Summary'!J306+'Asst Agencies'!J306+'STM Web Sales Summary'!J306</f>
        <v>0</v>
      </c>
      <c r="K306" s="91">
        <f>'Adroit Sales Summary'!K306+'Asst Agencies'!K306+'STM Web Sales Summary'!K306</f>
        <v>0</v>
      </c>
      <c r="L306" s="91">
        <f>'Adroit Sales Summary'!L306+'Asst Agencies'!L306+'STM Web Sales Summary'!L306</f>
        <v>0</v>
      </c>
      <c r="M306" s="91">
        <f>'Adroit Sales Summary'!M306+'Asst Agencies'!M306+'STM Web Sales Summary'!M306</f>
        <v>0</v>
      </c>
      <c r="N306" s="91">
        <f>'Adroit Sales Summary'!N306+'Asst Agencies'!N306+'STM Web Sales Summary'!N306</f>
        <v>0</v>
      </c>
      <c r="O306" s="91">
        <f>'Adroit Sales Summary'!O306+'Asst Agencies'!O306+'STM Web Sales Summary'!O306</f>
        <v>0</v>
      </c>
      <c r="P306" s="91">
        <f>'Adroit Sales Summary'!P306+'Asst Agencies'!P306+'STM Web Sales Summary'!P306</f>
        <v>0</v>
      </c>
      <c r="Q306" s="91">
        <f>'Adroit Sales Summary'!Q306+'Asst Agencies'!Q306+'STM Web Sales Summary'!Q306</f>
        <v>0</v>
      </c>
      <c r="R306" s="91">
        <f>'Adroit Sales Summary'!R306+'Asst Agencies'!R306+'STM Web Sales Summary'!R306</f>
        <v>0</v>
      </c>
      <c r="S306" s="91">
        <f>'Adroit Sales Summary'!S306+'Asst Agencies'!S306+'STM Web Sales Summary'!S306</f>
        <v>0</v>
      </c>
      <c r="T306" s="91">
        <f>'Adroit Sales Summary'!T306+'Asst Agencies'!T306+'STM Web Sales Summary'!T306</f>
        <v>0</v>
      </c>
      <c r="U306" s="91">
        <f>'Adroit Sales Summary'!U306+'Asst Agencies'!U306+'STM Web Sales Summary'!U306</f>
        <v>0</v>
      </c>
      <c r="V306" s="91">
        <f>'Adroit Sales Summary'!V306+'Asst Agencies'!V306+'STM Web Sales Summary'!V306</f>
        <v>0</v>
      </c>
      <c r="W306" s="91">
        <f>'Adroit Sales Summary'!W306+'Asst Agencies'!W306+'STM Web Sales Summary'!W306</f>
        <v>0</v>
      </c>
      <c r="X306" s="91">
        <f>'Adroit Sales Summary'!X306+'Asst Agencies'!X306+'STM Web Sales Summary'!X306</f>
        <v>0</v>
      </c>
      <c r="Y306" s="91">
        <f>'Adroit Sales Summary'!Y306+'Asst Agencies'!Y306+'STM Web Sales Summary'!Y306</f>
        <v>0</v>
      </c>
      <c r="Z306" s="91">
        <f>'Adroit Sales Summary'!Z306+'Asst Agencies'!Z306+'STM Web Sales Summary'!Z306</f>
        <v>0</v>
      </c>
      <c r="AA306" s="91">
        <f>'Adroit Sales Summary'!AA306+'Asst Agencies'!AA306+'STM Web Sales Summary'!AA306</f>
        <v>0</v>
      </c>
      <c r="AB306" s="91">
        <f>'Adroit Sales Summary'!AB306+'Asst Agencies'!AB306+'STM Web Sales Summary'!AB306</f>
        <v>0</v>
      </c>
      <c r="AC306" s="91">
        <f>'Adroit Sales Summary'!AC306+'Asst Agencies'!AC306+'STM Web Sales Summary'!AC306</f>
        <v>0</v>
      </c>
      <c r="AD306" s="91">
        <f>'Adroit Sales Summary'!AD306+'Asst Agencies'!AD306+'STM Web Sales Summary'!AD306</f>
        <v>0</v>
      </c>
      <c r="AE306" s="91">
        <f>'Adroit Sales Summary'!AE306+'Asst Agencies'!AE306+'STM Web Sales Summary'!AE306</f>
        <v>0</v>
      </c>
      <c r="AF306" s="91">
        <f>'Adroit Sales Summary'!AF306+'Asst Agencies'!AF306+'STM Web Sales Summary'!AF306</f>
        <v>0</v>
      </c>
      <c r="AG306" s="91">
        <f>'Adroit Sales Summary'!AG306+'Asst Agencies'!AG306+'STM Web Sales Summary'!AG306</f>
        <v>0</v>
      </c>
      <c r="AH306" s="91">
        <f>'Adroit Sales Summary'!AH306+'Asst Agencies'!AH306+'STM Web Sales Summary'!AH306</f>
        <v>0</v>
      </c>
      <c r="AI306" s="91">
        <f>'Adroit Sales Summary'!AI306+'Asst Agencies'!AI306+'STM Web Sales Summary'!AI306</f>
        <v>0</v>
      </c>
      <c r="AJ306" s="91">
        <f>'Adroit Sales Summary'!AJ306+'Asst Agencies'!AJ306+'STM Web Sales Summary'!AJ306</f>
        <v>0</v>
      </c>
      <c r="AK306" s="91">
        <f>'Adroit Sales Summary'!AK306+'Asst Agencies'!AK306+'STM Web Sales Summary'!AK306</f>
        <v>0</v>
      </c>
      <c r="AL306" s="91">
        <f>'Adroit Sales Summary'!AL306+'Asst Agencies'!AL306+'STM Web Sales Summary'!AL306</f>
        <v>0</v>
      </c>
      <c r="AM306" s="91">
        <f>'Adroit Sales Summary'!AM306+'Asst Agencies'!AM306+'STM Web Sales Summary'!AM306</f>
        <v>0</v>
      </c>
      <c r="AN306" s="91">
        <f>'Adroit Sales Summary'!AN306+'Asst Agencies'!AN306+'STM Web Sales Summary'!AN306</f>
        <v>0</v>
      </c>
      <c r="AO306" s="91">
        <f>'Adroit Sales Summary'!AO306+'Asst Agencies'!AO306+'STM Web Sales Summary'!AO306</f>
        <v>0</v>
      </c>
      <c r="AP306" s="91">
        <f>'Adroit Sales Summary'!AP306+'Asst Agencies'!AP306+'STM Web Sales Summary'!AP306</f>
        <v>0</v>
      </c>
      <c r="AQ306" s="91">
        <f>'Adroit Sales Summary'!AQ306+'Asst Agencies'!AQ306+'STM Web Sales Summary'!AQ306</f>
        <v>0</v>
      </c>
      <c r="AR306" s="91">
        <f>'Adroit Sales Summary'!AR306+'Asst Agencies'!AR306+'STM Web Sales Summary'!AR306</f>
        <v>0</v>
      </c>
      <c r="AS306" s="91">
        <f>'Adroit Sales Summary'!AS306+'Asst Agencies'!AS306+'STM Web Sales Summary'!AS306</f>
        <v>0</v>
      </c>
      <c r="AT306" s="91">
        <f>'Adroit Sales Summary'!AT306+'Asst Agencies'!AT306+'STM Web Sales Summary'!AT306</f>
        <v>0</v>
      </c>
      <c r="AU306" s="91">
        <f>'Adroit Sales Summary'!AU306+'Asst Agencies'!AU306+'STM Web Sales Summary'!AU306</f>
        <v>0</v>
      </c>
      <c r="AV306" s="91">
        <f>'Adroit Sales Summary'!AV306+'Asst Agencies'!AV306+'STM Web Sales Summary'!AV306</f>
        <v>0</v>
      </c>
      <c r="AW306" s="91">
        <f>'Adroit Sales Summary'!AW306+'Asst Agencies'!AW306+'STM Web Sales Summary'!AW306</f>
        <v>0</v>
      </c>
      <c r="AX306" s="91">
        <f>'Adroit Sales Summary'!AX306+'Asst Agencies'!AX306+'STM Web Sales Summary'!AX306</f>
        <v>0</v>
      </c>
      <c r="AY306" s="91">
        <f>'Adroit Sales Summary'!AY306+'Asst Agencies'!AY306+'STM Web Sales Summary'!AY306</f>
        <v>0</v>
      </c>
      <c r="AZ306" s="91">
        <f>'Adroit Sales Summary'!AZ306+'Asst Agencies'!AZ306+'STM Web Sales Summary'!AZ306</f>
        <v>0</v>
      </c>
      <c r="BA306" s="14">
        <f>'Adroit Sales Summary'!BA306+'Asst Agencies'!BA306+'STM Web Sales Summary'!BA306</f>
        <v>0</v>
      </c>
      <c r="BC306" s="91">
        <f>'Adroit Sales Summary'!BB306+'Asst Agencies'!BB306+'Asst Agencies'!BJ306+'Asst Agencies'!BR306+'Asst Agencies'!BZ306+'Asst Agencies'!CH306+'Asst Agencies'!CP306+'STM Web Sales Summary'!BC306</f>
        <v>0</v>
      </c>
      <c r="BD306" s="91">
        <f>'Adroit Sales Summary'!BC306+'Asst Agencies'!BC306+'Asst Agencies'!BK306+'Asst Agencies'!BS306+'Asst Agencies'!CA306+'Asst Agencies'!CI306+'Asst Agencies'!CQ306+'STM Web Sales Summary'!BD306</f>
        <v>0</v>
      </c>
      <c r="BE306" s="91">
        <f>'Adroit Sales Summary'!BD306+'Asst Agencies'!BD306+'Asst Agencies'!BL306+'Asst Agencies'!BT306+'Asst Agencies'!CB306+'Asst Agencies'!CJ306+'Asst Agencies'!CR306+'STM Web Sales Summary'!BE306</f>
        <v>0</v>
      </c>
      <c r="BF306" s="91">
        <f>'Adroit Sales Summary'!BE306+'Asst Agencies'!BE306+'Asst Agencies'!BM306+'Asst Agencies'!BU306+'Asst Agencies'!CC306+'Asst Agencies'!CK306+'Asst Agencies'!CS306+'STM Web Sales Summary'!BF306</f>
        <v>0</v>
      </c>
      <c r="BG306" s="60">
        <f>'Adroit Sales Summary'!BF306+'Asst Agencies'!BF306+'Asst Agencies'!BN306+'Asst Agencies'!BV306+'Asst Agencies'!CD306+'Asst Agencies'!CL306+'Asst Agencies'!CT306+'STM Web Sales Summary'!BG306</f>
        <v>0</v>
      </c>
      <c r="BH306" s="29">
        <f>'Adroit Sales Summary'!BG306+'Asst Agencies'!BG306+'Asst Agencies'!BO306+'Asst Agencies'!BW306+'Asst Agencies'!CE306+'Asst Agencies'!CM306+'Asst Agencies'!CU306+'STM Web Sales Summary'!BH306</f>
        <v>0</v>
      </c>
      <c r="BI306" s="29">
        <f>'Adroit Sales Summary'!BH306+'Asst Agencies'!BH306+'Asst Agencies'!BP306+'Asst Agencies'!BX306+'Asst Agencies'!CF306+'Asst Agencies'!CN306+'Asst Agencies'!CV306+'STM Web Sales Summary'!BI306</f>
        <v>0</v>
      </c>
      <c r="BJ306" s="57">
        <f>'Adroit Sales Summary'!BI306+'Asst Agencies'!BI306+'Asst Agencies'!BQ306+'Asst Agencies'!BY306+'Asst Agencies'!CG306+'Asst Agencies'!CO306+'Asst Agencies'!CW306+'STM Web Sales Summary'!BJ306</f>
        <v>0</v>
      </c>
      <c r="BK306" s="14">
        <f t="shared" si="11"/>
        <v>0</v>
      </c>
      <c r="BL306" s="91">
        <f>'Adroit Sales Summary'!BK306</f>
        <v>0</v>
      </c>
      <c r="BM306" s="91">
        <f t="shared" si="12"/>
        <v>0</v>
      </c>
    </row>
    <row r="307" spans="1:65" x14ac:dyDescent="0.45">
      <c r="A307" s="2">
        <v>42991</v>
      </c>
      <c r="B307" s="91">
        <f>'Adroit Sales Summary'!B307+'Asst Agencies'!B307+'STM Web Sales Summary'!B307</f>
        <v>0</v>
      </c>
      <c r="C307" s="91">
        <f>'Adroit Sales Summary'!C307+'Asst Agencies'!C307+'STM Web Sales Summary'!C307</f>
        <v>0</v>
      </c>
      <c r="D307" s="91">
        <f>'Adroit Sales Summary'!D307+'Asst Agencies'!D307+'STM Web Sales Summary'!D307</f>
        <v>0</v>
      </c>
      <c r="E307" s="91">
        <f>'Adroit Sales Summary'!E307+'Asst Agencies'!E307+'STM Web Sales Summary'!E307</f>
        <v>0</v>
      </c>
      <c r="F307" s="91">
        <f>'Adroit Sales Summary'!F307+'Asst Agencies'!F307+'STM Web Sales Summary'!F307</f>
        <v>0</v>
      </c>
      <c r="G307" s="91">
        <f>'Adroit Sales Summary'!G307+'Asst Agencies'!G307+'STM Web Sales Summary'!G307</f>
        <v>0</v>
      </c>
      <c r="H307" s="91">
        <f>'Adroit Sales Summary'!H307+'Asst Agencies'!H307+'STM Web Sales Summary'!H307</f>
        <v>0</v>
      </c>
      <c r="I307" s="91">
        <f>'Adroit Sales Summary'!I307+'Asst Agencies'!I307+'STM Web Sales Summary'!I307</f>
        <v>0</v>
      </c>
      <c r="J307" s="91">
        <f>'Adroit Sales Summary'!J307+'Asst Agencies'!J307+'STM Web Sales Summary'!J307</f>
        <v>0</v>
      </c>
      <c r="K307" s="91">
        <f>'Adroit Sales Summary'!K307+'Asst Agencies'!K307+'STM Web Sales Summary'!K307</f>
        <v>0</v>
      </c>
      <c r="L307" s="91">
        <f>'Adroit Sales Summary'!L307+'Asst Agencies'!L307+'STM Web Sales Summary'!L307</f>
        <v>0</v>
      </c>
      <c r="M307" s="91">
        <f>'Adroit Sales Summary'!M307+'Asst Agencies'!M307+'STM Web Sales Summary'!M307</f>
        <v>0</v>
      </c>
      <c r="N307" s="91">
        <f>'Adroit Sales Summary'!N307+'Asst Agencies'!N307+'STM Web Sales Summary'!N307</f>
        <v>0</v>
      </c>
      <c r="O307" s="91">
        <f>'Adroit Sales Summary'!O307+'Asst Agencies'!O307+'STM Web Sales Summary'!O307</f>
        <v>0</v>
      </c>
      <c r="P307" s="91">
        <f>'Adroit Sales Summary'!P307+'Asst Agencies'!P307+'STM Web Sales Summary'!P307</f>
        <v>0</v>
      </c>
      <c r="Q307" s="91">
        <f>'Adroit Sales Summary'!Q307+'Asst Agencies'!Q307+'STM Web Sales Summary'!Q307</f>
        <v>0</v>
      </c>
      <c r="R307" s="91">
        <f>'Adroit Sales Summary'!R307+'Asst Agencies'!R307+'STM Web Sales Summary'!R307</f>
        <v>0</v>
      </c>
      <c r="S307" s="91">
        <f>'Adroit Sales Summary'!S307+'Asst Agencies'!S307+'STM Web Sales Summary'!S307</f>
        <v>0</v>
      </c>
      <c r="T307" s="91">
        <f>'Adroit Sales Summary'!T307+'Asst Agencies'!T307+'STM Web Sales Summary'!T307</f>
        <v>0</v>
      </c>
      <c r="U307" s="91">
        <f>'Adroit Sales Summary'!U307+'Asst Agencies'!U307+'STM Web Sales Summary'!U307</f>
        <v>0</v>
      </c>
      <c r="V307" s="91">
        <f>'Adroit Sales Summary'!V307+'Asst Agencies'!V307+'STM Web Sales Summary'!V307</f>
        <v>0</v>
      </c>
      <c r="W307" s="91">
        <f>'Adroit Sales Summary'!W307+'Asst Agencies'!W307+'STM Web Sales Summary'!W307</f>
        <v>0</v>
      </c>
      <c r="X307" s="91">
        <f>'Adroit Sales Summary'!X307+'Asst Agencies'!X307+'STM Web Sales Summary'!X307</f>
        <v>0</v>
      </c>
      <c r="Y307" s="91">
        <f>'Adroit Sales Summary'!Y307+'Asst Agencies'!Y307+'STM Web Sales Summary'!Y307</f>
        <v>0</v>
      </c>
      <c r="Z307" s="91">
        <f>'Adroit Sales Summary'!Z307+'Asst Agencies'!Z307+'STM Web Sales Summary'!Z307</f>
        <v>0</v>
      </c>
      <c r="AA307" s="91">
        <f>'Adroit Sales Summary'!AA307+'Asst Agencies'!AA307+'STM Web Sales Summary'!AA307</f>
        <v>0</v>
      </c>
      <c r="AB307" s="91">
        <f>'Adroit Sales Summary'!AB307+'Asst Agencies'!AB307+'STM Web Sales Summary'!AB307</f>
        <v>0</v>
      </c>
      <c r="AC307" s="91">
        <f>'Adroit Sales Summary'!AC307+'Asst Agencies'!AC307+'STM Web Sales Summary'!AC307</f>
        <v>0</v>
      </c>
      <c r="AD307" s="91">
        <f>'Adroit Sales Summary'!AD307+'Asst Agencies'!AD307+'STM Web Sales Summary'!AD307</f>
        <v>0</v>
      </c>
      <c r="AE307" s="91">
        <f>'Adroit Sales Summary'!AE307+'Asst Agencies'!AE307+'STM Web Sales Summary'!AE307</f>
        <v>0</v>
      </c>
      <c r="AF307" s="91">
        <f>'Adroit Sales Summary'!AF307+'Asst Agencies'!AF307+'STM Web Sales Summary'!AF307</f>
        <v>0</v>
      </c>
      <c r="AG307" s="91">
        <f>'Adroit Sales Summary'!AG307+'Asst Agencies'!AG307+'STM Web Sales Summary'!AG307</f>
        <v>0</v>
      </c>
      <c r="AH307" s="91">
        <f>'Adroit Sales Summary'!AH307+'Asst Agencies'!AH307+'STM Web Sales Summary'!AH307</f>
        <v>0</v>
      </c>
      <c r="AI307" s="91">
        <f>'Adroit Sales Summary'!AI307+'Asst Agencies'!AI307+'STM Web Sales Summary'!AI307</f>
        <v>0</v>
      </c>
      <c r="AJ307" s="91">
        <f>'Adroit Sales Summary'!AJ307+'Asst Agencies'!AJ307+'STM Web Sales Summary'!AJ307</f>
        <v>0</v>
      </c>
      <c r="AK307" s="91">
        <f>'Adroit Sales Summary'!AK307+'Asst Agencies'!AK307+'STM Web Sales Summary'!AK307</f>
        <v>0</v>
      </c>
      <c r="AL307" s="91">
        <f>'Adroit Sales Summary'!AL307+'Asst Agencies'!AL307+'STM Web Sales Summary'!AL307</f>
        <v>0</v>
      </c>
      <c r="AM307" s="91">
        <f>'Adroit Sales Summary'!AM307+'Asst Agencies'!AM307+'STM Web Sales Summary'!AM307</f>
        <v>0</v>
      </c>
      <c r="AN307" s="91">
        <f>'Adroit Sales Summary'!AN307+'Asst Agencies'!AN307+'STM Web Sales Summary'!AN307</f>
        <v>0</v>
      </c>
      <c r="AO307" s="91">
        <f>'Adroit Sales Summary'!AO307+'Asst Agencies'!AO307+'STM Web Sales Summary'!AO307</f>
        <v>0</v>
      </c>
      <c r="AP307" s="91">
        <f>'Adroit Sales Summary'!AP307+'Asst Agencies'!AP307+'STM Web Sales Summary'!AP307</f>
        <v>0</v>
      </c>
      <c r="AQ307" s="91">
        <f>'Adroit Sales Summary'!AQ307+'Asst Agencies'!AQ307+'STM Web Sales Summary'!AQ307</f>
        <v>0</v>
      </c>
      <c r="AR307" s="91">
        <f>'Adroit Sales Summary'!AR307+'Asst Agencies'!AR307+'STM Web Sales Summary'!AR307</f>
        <v>0</v>
      </c>
      <c r="AS307" s="91">
        <f>'Adroit Sales Summary'!AS307+'Asst Agencies'!AS307+'STM Web Sales Summary'!AS307</f>
        <v>0</v>
      </c>
      <c r="AT307" s="91">
        <f>'Adroit Sales Summary'!AT307+'Asst Agencies'!AT307+'STM Web Sales Summary'!AT307</f>
        <v>0</v>
      </c>
      <c r="AU307" s="91">
        <f>'Adroit Sales Summary'!AU307+'Asst Agencies'!AU307+'STM Web Sales Summary'!AU307</f>
        <v>0</v>
      </c>
      <c r="AV307" s="91">
        <f>'Adroit Sales Summary'!AV307+'Asst Agencies'!AV307+'STM Web Sales Summary'!AV307</f>
        <v>0</v>
      </c>
      <c r="AW307" s="91">
        <f>'Adroit Sales Summary'!AW307+'Asst Agencies'!AW307+'STM Web Sales Summary'!AW307</f>
        <v>0</v>
      </c>
      <c r="AX307" s="91">
        <f>'Adroit Sales Summary'!AX307+'Asst Agencies'!AX307+'STM Web Sales Summary'!AX307</f>
        <v>0</v>
      </c>
      <c r="AY307" s="91">
        <f>'Adroit Sales Summary'!AY307+'Asst Agencies'!AY307+'STM Web Sales Summary'!AY307</f>
        <v>0</v>
      </c>
      <c r="AZ307" s="91">
        <f>'Adroit Sales Summary'!AZ307+'Asst Agencies'!AZ307+'STM Web Sales Summary'!AZ307</f>
        <v>0</v>
      </c>
      <c r="BA307" s="14">
        <f>'Adroit Sales Summary'!BA307+'Asst Agencies'!BA307+'STM Web Sales Summary'!BA307</f>
        <v>0</v>
      </c>
      <c r="BC307" s="91">
        <f>'Adroit Sales Summary'!BB307+'Asst Agencies'!BB307+'Asst Agencies'!BJ307+'Asst Agencies'!BR307+'Asst Agencies'!BZ307+'Asst Agencies'!CH307+'Asst Agencies'!CP307+'STM Web Sales Summary'!BC307</f>
        <v>0</v>
      </c>
      <c r="BD307" s="91">
        <f>'Adroit Sales Summary'!BC307+'Asst Agencies'!BC307+'Asst Agencies'!BK307+'Asst Agencies'!BS307+'Asst Agencies'!CA307+'Asst Agencies'!CI307+'Asst Agencies'!CQ307+'STM Web Sales Summary'!BD307</f>
        <v>0</v>
      </c>
      <c r="BE307" s="91">
        <f>'Adroit Sales Summary'!BD307+'Asst Agencies'!BD307+'Asst Agencies'!BL307+'Asst Agencies'!BT307+'Asst Agencies'!CB307+'Asst Agencies'!CJ307+'Asst Agencies'!CR307+'STM Web Sales Summary'!BE307</f>
        <v>0</v>
      </c>
      <c r="BF307" s="91">
        <f>'Adroit Sales Summary'!BE307+'Asst Agencies'!BE307+'Asst Agencies'!BM307+'Asst Agencies'!BU307+'Asst Agencies'!CC307+'Asst Agencies'!CK307+'Asst Agencies'!CS307+'STM Web Sales Summary'!BF307</f>
        <v>0</v>
      </c>
      <c r="BG307" s="60">
        <f>'Adroit Sales Summary'!BF307+'Asst Agencies'!BF307+'Asst Agencies'!BN307+'Asst Agencies'!BV307+'Asst Agencies'!CD307+'Asst Agencies'!CL307+'Asst Agencies'!CT307+'STM Web Sales Summary'!BG307</f>
        <v>0</v>
      </c>
      <c r="BH307" s="29">
        <f>'Adroit Sales Summary'!BG307+'Asst Agencies'!BG307+'Asst Agencies'!BO307+'Asst Agencies'!BW307+'Asst Agencies'!CE307+'Asst Agencies'!CM307+'Asst Agencies'!CU307+'STM Web Sales Summary'!BH307</f>
        <v>0</v>
      </c>
      <c r="BI307" s="29">
        <f>'Adroit Sales Summary'!BH307+'Asst Agencies'!BH307+'Asst Agencies'!BP307+'Asst Agencies'!BX307+'Asst Agencies'!CF307+'Asst Agencies'!CN307+'Asst Agencies'!CV307+'STM Web Sales Summary'!BI307</f>
        <v>0</v>
      </c>
      <c r="BJ307" s="57">
        <f>'Adroit Sales Summary'!BI307+'Asst Agencies'!BI307+'Asst Agencies'!BQ307+'Asst Agencies'!BY307+'Asst Agencies'!CG307+'Asst Agencies'!CO307+'Asst Agencies'!CW307+'STM Web Sales Summary'!BJ307</f>
        <v>0</v>
      </c>
      <c r="BK307" s="14">
        <f t="shared" si="11"/>
        <v>0</v>
      </c>
      <c r="BL307" s="91">
        <f>'Adroit Sales Summary'!BK307</f>
        <v>0</v>
      </c>
      <c r="BM307" s="91">
        <f t="shared" si="12"/>
        <v>0</v>
      </c>
    </row>
    <row r="308" spans="1:65" x14ac:dyDescent="0.45">
      <c r="A308" s="2">
        <v>42992</v>
      </c>
      <c r="B308" s="91">
        <f>'Adroit Sales Summary'!B308+'Asst Agencies'!B308+'STM Web Sales Summary'!B308</f>
        <v>0</v>
      </c>
      <c r="C308" s="91">
        <f>'Adroit Sales Summary'!C308+'Asst Agencies'!C308+'STM Web Sales Summary'!C308</f>
        <v>0</v>
      </c>
      <c r="D308" s="91">
        <f>'Adroit Sales Summary'!D308+'Asst Agencies'!D308+'STM Web Sales Summary'!D308</f>
        <v>0</v>
      </c>
      <c r="E308" s="91">
        <f>'Adroit Sales Summary'!E308+'Asst Agencies'!E308+'STM Web Sales Summary'!E308</f>
        <v>0</v>
      </c>
      <c r="F308" s="91">
        <f>'Adroit Sales Summary'!F308+'Asst Agencies'!F308+'STM Web Sales Summary'!F308</f>
        <v>0</v>
      </c>
      <c r="G308" s="91">
        <f>'Adroit Sales Summary'!G308+'Asst Agencies'!G308+'STM Web Sales Summary'!G308</f>
        <v>0</v>
      </c>
      <c r="H308" s="91">
        <f>'Adroit Sales Summary'!H308+'Asst Agencies'!H308+'STM Web Sales Summary'!H308</f>
        <v>0</v>
      </c>
      <c r="I308" s="91">
        <f>'Adroit Sales Summary'!I308+'Asst Agencies'!I308+'STM Web Sales Summary'!I308</f>
        <v>0</v>
      </c>
      <c r="J308" s="91">
        <f>'Adroit Sales Summary'!J308+'Asst Agencies'!J308+'STM Web Sales Summary'!J308</f>
        <v>0</v>
      </c>
      <c r="K308" s="91">
        <f>'Adroit Sales Summary'!K308+'Asst Agencies'!K308+'STM Web Sales Summary'!K308</f>
        <v>0</v>
      </c>
      <c r="L308" s="91">
        <f>'Adroit Sales Summary'!L308+'Asst Agencies'!L308+'STM Web Sales Summary'!L308</f>
        <v>0</v>
      </c>
      <c r="M308" s="91">
        <f>'Adroit Sales Summary'!M308+'Asst Agencies'!M308+'STM Web Sales Summary'!M308</f>
        <v>0</v>
      </c>
      <c r="N308" s="91">
        <f>'Adroit Sales Summary'!N308+'Asst Agencies'!N308+'STM Web Sales Summary'!N308</f>
        <v>0</v>
      </c>
      <c r="O308" s="91">
        <f>'Adroit Sales Summary'!O308+'Asst Agencies'!O308+'STM Web Sales Summary'!O308</f>
        <v>0</v>
      </c>
      <c r="P308" s="91">
        <f>'Adroit Sales Summary'!P308+'Asst Agencies'!P308+'STM Web Sales Summary'!P308</f>
        <v>0</v>
      </c>
      <c r="Q308" s="91">
        <f>'Adroit Sales Summary'!Q308+'Asst Agencies'!Q308+'STM Web Sales Summary'!Q308</f>
        <v>0</v>
      </c>
      <c r="R308" s="91">
        <f>'Adroit Sales Summary'!R308+'Asst Agencies'!R308+'STM Web Sales Summary'!R308</f>
        <v>0</v>
      </c>
      <c r="S308" s="91">
        <f>'Adroit Sales Summary'!S308+'Asst Agencies'!S308+'STM Web Sales Summary'!S308</f>
        <v>0</v>
      </c>
      <c r="T308" s="91">
        <f>'Adroit Sales Summary'!T308+'Asst Agencies'!T308+'STM Web Sales Summary'!T308</f>
        <v>0</v>
      </c>
      <c r="U308" s="91">
        <f>'Adroit Sales Summary'!U308+'Asst Agencies'!U308+'STM Web Sales Summary'!U308</f>
        <v>0</v>
      </c>
      <c r="V308" s="91">
        <f>'Adroit Sales Summary'!V308+'Asst Agencies'!V308+'STM Web Sales Summary'!V308</f>
        <v>0</v>
      </c>
      <c r="W308" s="91">
        <f>'Adroit Sales Summary'!W308+'Asst Agencies'!W308+'STM Web Sales Summary'!W308</f>
        <v>0</v>
      </c>
      <c r="X308" s="91">
        <f>'Adroit Sales Summary'!X308+'Asst Agencies'!X308+'STM Web Sales Summary'!X308</f>
        <v>0</v>
      </c>
      <c r="Y308" s="91">
        <f>'Adroit Sales Summary'!Y308+'Asst Agencies'!Y308+'STM Web Sales Summary'!Y308</f>
        <v>0</v>
      </c>
      <c r="Z308" s="91">
        <f>'Adroit Sales Summary'!Z308+'Asst Agencies'!Z308+'STM Web Sales Summary'!Z308</f>
        <v>0</v>
      </c>
      <c r="AA308" s="91">
        <f>'Adroit Sales Summary'!AA308+'Asst Agencies'!AA308+'STM Web Sales Summary'!AA308</f>
        <v>0</v>
      </c>
      <c r="AB308" s="91">
        <f>'Adroit Sales Summary'!AB308+'Asst Agencies'!AB308+'STM Web Sales Summary'!AB308</f>
        <v>0</v>
      </c>
      <c r="AC308" s="91">
        <f>'Adroit Sales Summary'!AC308+'Asst Agencies'!AC308+'STM Web Sales Summary'!AC308</f>
        <v>0</v>
      </c>
      <c r="AD308" s="91">
        <f>'Adroit Sales Summary'!AD308+'Asst Agencies'!AD308+'STM Web Sales Summary'!AD308</f>
        <v>0</v>
      </c>
      <c r="AE308" s="91">
        <f>'Adroit Sales Summary'!AE308+'Asst Agencies'!AE308+'STM Web Sales Summary'!AE308</f>
        <v>0</v>
      </c>
      <c r="AF308" s="91">
        <f>'Adroit Sales Summary'!AF308+'Asst Agencies'!AF308+'STM Web Sales Summary'!AF308</f>
        <v>0</v>
      </c>
      <c r="AG308" s="91">
        <f>'Adroit Sales Summary'!AG308+'Asst Agencies'!AG308+'STM Web Sales Summary'!AG308</f>
        <v>0</v>
      </c>
      <c r="AH308" s="91">
        <f>'Adroit Sales Summary'!AH308+'Asst Agencies'!AH308+'STM Web Sales Summary'!AH308</f>
        <v>0</v>
      </c>
      <c r="AI308" s="91">
        <f>'Adroit Sales Summary'!AI308+'Asst Agencies'!AI308+'STM Web Sales Summary'!AI308</f>
        <v>0</v>
      </c>
      <c r="AJ308" s="91">
        <f>'Adroit Sales Summary'!AJ308+'Asst Agencies'!AJ308+'STM Web Sales Summary'!AJ308</f>
        <v>0</v>
      </c>
      <c r="AK308" s="91">
        <f>'Adroit Sales Summary'!AK308+'Asst Agencies'!AK308+'STM Web Sales Summary'!AK308</f>
        <v>0</v>
      </c>
      <c r="AL308" s="91">
        <f>'Adroit Sales Summary'!AL308+'Asst Agencies'!AL308+'STM Web Sales Summary'!AL308</f>
        <v>0</v>
      </c>
      <c r="AM308" s="91">
        <f>'Adroit Sales Summary'!AM308+'Asst Agencies'!AM308+'STM Web Sales Summary'!AM308</f>
        <v>0</v>
      </c>
      <c r="AN308" s="91">
        <f>'Adroit Sales Summary'!AN308+'Asst Agencies'!AN308+'STM Web Sales Summary'!AN308</f>
        <v>0</v>
      </c>
      <c r="AO308" s="91">
        <f>'Adroit Sales Summary'!AO308+'Asst Agencies'!AO308+'STM Web Sales Summary'!AO308</f>
        <v>0</v>
      </c>
      <c r="AP308" s="91">
        <f>'Adroit Sales Summary'!AP308+'Asst Agencies'!AP308+'STM Web Sales Summary'!AP308</f>
        <v>0</v>
      </c>
      <c r="AQ308" s="91">
        <f>'Adroit Sales Summary'!AQ308+'Asst Agencies'!AQ308+'STM Web Sales Summary'!AQ308</f>
        <v>0</v>
      </c>
      <c r="AR308" s="91">
        <f>'Adroit Sales Summary'!AR308+'Asst Agencies'!AR308+'STM Web Sales Summary'!AR308</f>
        <v>0</v>
      </c>
      <c r="AS308" s="91">
        <f>'Adroit Sales Summary'!AS308+'Asst Agencies'!AS308+'STM Web Sales Summary'!AS308</f>
        <v>0</v>
      </c>
      <c r="AT308" s="91">
        <f>'Adroit Sales Summary'!AT308+'Asst Agencies'!AT308+'STM Web Sales Summary'!AT308</f>
        <v>0</v>
      </c>
      <c r="AU308" s="91">
        <f>'Adroit Sales Summary'!AU308+'Asst Agencies'!AU308+'STM Web Sales Summary'!AU308</f>
        <v>0</v>
      </c>
      <c r="AV308" s="91">
        <f>'Adroit Sales Summary'!AV308+'Asst Agencies'!AV308+'STM Web Sales Summary'!AV308</f>
        <v>0</v>
      </c>
      <c r="AW308" s="91">
        <f>'Adroit Sales Summary'!AW308+'Asst Agencies'!AW308+'STM Web Sales Summary'!AW308</f>
        <v>0</v>
      </c>
      <c r="AX308" s="91">
        <f>'Adroit Sales Summary'!AX308+'Asst Agencies'!AX308+'STM Web Sales Summary'!AX308</f>
        <v>0</v>
      </c>
      <c r="AY308" s="91">
        <f>'Adroit Sales Summary'!AY308+'Asst Agencies'!AY308+'STM Web Sales Summary'!AY308</f>
        <v>0</v>
      </c>
      <c r="AZ308" s="91">
        <f>'Adroit Sales Summary'!AZ308+'Asst Agencies'!AZ308+'STM Web Sales Summary'!AZ308</f>
        <v>0</v>
      </c>
      <c r="BA308" s="14">
        <f>'Adroit Sales Summary'!BA308+'Asst Agencies'!BA308+'STM Web Sales Summary'!BA308</f>
        <v>0</v>
      </c>
      <c r="BC308" s="91">
        <f>'Adroit Sales Summary'!BB308+'Asst Agencies'!BB308+'Asst Agencies'!BJ308+'Asst Agencies'!BR308+'Asst Agencies'!BZ308+'Asst Agencies'!CH308+'Asst Agencies'!CP308+'STM Web Sales Summary'!BC308</f>
        <v>0</v>
      </c>
      <c r="BD308" s="91">
        <f>'Adroit Sales Summary'!BC308+'Asst Agencies'!BC308+'Asst Agencies'!BK308+'Asst Agencies'!BS308+'Asst Agencies'!CA308+'Asst Agencies'!CI308+'Asst Agencies'!CQ308+'STM Web Sales Summary'!BD308</f>
        <v>0</v>
      </c>
      <c r="BE308" s="91">
        <f>'Adroit Sales Summary'!BD308+'Asst Agencies'!BD308+'Asst Agencies'!BL308+'Asst Agencies'!BT308+'Asst Agencies'!CB308+'Asst Agencies'!CJ308+'Asst Agencies'!CR308+'STM Web Sales Summary'!BE308</f>
        <v>0</v>
      </c>
      <c r="BF308" s="91">
        <f>'Adroit Sales Summary'!BE308+'Asst Agencies'!BE308+'Asst Agencies'!BM308+'Asst Agencies'!BU308+'Asst Agencies'!CC308+'Asst Agencies'!CK308+'Asst Agencies'!CS308+'STM Web Sales Summary'!BF308</f>
        <v>0</v>
      </c>
      <c r="BG308" s="60">
        <f>'Adroit Sales Summary'!BF308+'Asst Agencies'!BF308+'Asst Agencies'!BN308+'Asst Agencies'!BV308+'Asst Agencies'!CD308+'Asst Agencies'!CL308+'Asst Agencies'!CT308+'STM Web Sales Summary'!BG308</f>
        <v>0</v>
      </c>
      <c r="BH308" s="29">
        <f>'Adroit Sales Summary'!BG308+'Asst Agencies'!BG308+'Asst Agencies'!BO308+'Asst Agencies'!BW308+'Asst Agencies'!CE308+'Asst Agencies'!CM308+'Asst Agencies'!CU308+'STM Web Sales Summary'!BH308</f>
        <v>0</v>
      </c>
      <c r="BI308" s="29">
        <f>'Adroit Sales Summary'!BH308+'Asst Agencies'!BH308+'Asst Agencies'!BP308+'Asst Agencies'!BX308+'Asst Agencies'!CF308+'Asst Agencies'!CN308+'Asst Agencies'!CV308+'STM Web Sales Summary'!BI308</f>
        <v>0</v>
      </c>
      <c r="BJ308" s="57">
        <f>'Adroit Sales Summary'!BI308+'Asst Agencies'!BI308+'Asst Agencies'!BQ308+'Asst Agencies'!BY308+'Asst Agencies'!CG308+'Asst Agencies'!CO308+'Asst Agencies'!CW308+'STM Web Sales Summary'!BJ308</f>
        <v>0</v>
      </c>
      <c r="BK308" s="14">
        <f t="shared" si="11"/>
        <v>0</v>
      </c>
      <c r="BL308" s="91">
        <f>'Adroit Sales Summary'!BK308</f>
        <v>0</v>
      </c>
      <c r="BM308" s="91">
        <f t="shared" si="12"/>
        <v>0</v>
      </c>
    </row>
    <row r="309" spans="1:65" x14ac:dyDescent="0.45">
      <c r="A309" s="2">
        <v>42993</v>
      </c>
      <c r="B309" s="91">
        <f>'Adroit Sales Summary'!B309+'Asst Agencies'!B309+'STM Web Sales Summary'!B309</f>
        <v>0</v>
      </c>
      <c r="C309" s="91">
        <f>'Adroit Sales Summary'!C309+'Asst Agencies'!C309+'STM Web Sales Summary'!C309</f>
        <v>0</v>
      </c>
      <c r="D309" s="91">
        <f>'Adroit Sales Summary'!D309+'Asst Agencies'!D309+'STM Web Sales Summary'!D309</f>
        <v>0</v>
      </c>
      <c r="E309" s="91">
        <f>'Adroit Sales Summary'!E309+'Asst Agencies'!E309+'STM Web Sales Summary'!E309</f>
        <v>0</v>
      </c>
      <c r="F309" s="91">
        <f>'Adroit Sales Summary'!F309+'Asst Agencies'!F309+'STM Web Sales Summary'!F309</f>
        <v>0</v>
      </c>
      <c r="G309" s="91">
        <f>'Adroit Sales Summary'!G309+'Asst Agencies'!G309+'STM Web Sales Summary'!G309</f>
        <v>0</v>
      </c>
      <c r="H309" s="91">
        <f>'Adroit Sales Summary'!H309+'Asst Agencies'!H309+'STM Web Sales Summary'!H309</f>
        <v>0</v>
      </c>
      <c r="I309" s="91">
        <f>'Adroit Sales Summary'!I309+'Asst Agencies'!I309+'STM Web Sales Summary'!I309</f>
        <v>0</v>
      </c>
      <c r="J309" s="91">
        <f>'Adroit Sales Summary'!J309+'Asst Agencies'!J309+'STM Web Sales Summary'!J309</f>
        <v>0</v>
      </c>
      <c r="K309" s="91">
        <f>'Adroit Sales Summary'!K309+'Asst Agencies'!K309+'STM Web Sales Summary'!K309</f>
        <v>0</v>
      </c>
      <c r="L309" s="91">
        <f>'Adroit Sales Summary'!L309+'Asst Agencies'!L309+'STM Web Sales Summary'!L309</f>
        <v>0</v>
      </c>
      <c r="M309" s="91">
        <f>'Adroit Sales Summary'!M309+'Asst Agencies'!M309+'STM Web Sales Summary'!M309</f>
        <v>0</v>
      </c>
      <c r="N309" s="91">
        <f>'Adroit Sales Summary'!N309+'Asst Agencies'!N309+'STM Web Sales Summary'!N309</f>
        <v>0</v>
      </c>
      <c r="O309" s="91">
        <f>'Adroit Sales Summary'!O309+'Asst Agencies'!O309+'STM Web Sales Summary'!O309</f>
        <v>0</v>
      </c>
      <c r="P309" s="91">
        <f>'Adroit Sales Summary'!P309+'Asst Agencies'!P309+'STM Web Sales Summary'!P309</f>
        <v>0</v>
      </c>
      <c r="Q309" s="91">
        <f>'Adroit Sales Summary'!Q309+'Asst Agencies'!Q309+'STM Web Sales Summary'!Q309</f>
        <v>0</v>
      </c>
      <c r="R309" s="91">
        <f>'Adroit Sales Summary'!R309+'Asst Agencies'!R309+'STM Web Sales Summary'!R309</f>
        <v>0</v>
      </c>
      <c r="S309" s="91">
        <f>'Adroit Sales Summary'!S309+'Asst Agencies'!S309+'STM Web Sales Summary'!S309</f>
        <v>0</v>
      </c>
      <c r="T309" s="91">
        <f>'Adroit Sales Summary'!T309+'Asst Agencies'!T309+'STM Web Sales Summary'!T309</f>
        <v>0</v>
      </c>
      <c r="U309" s="91">
        <f>'Adroit Sales Summary'!U309+'Asst Agencies'!U309+'STM Web Sales Summary'!U309</f>
        <v>0</v>
      </c>
      <c r="V309" s="91">
        <f>'Adroit Sales Summary'!V309+'Asst Agencies'!V309+'STM Web Sales Summary'!V309</f>
        <v>0</v>
      </c>
      <c r="W309" s="91">
        <f>'Adroit Sales Summary'!W309+'Asst Agencies'!W309+'STM Web Sales Summary'!W309</f>
        <v>0</v>
      </c>
      <c r="X309" s="91">
        <f>'Adroit Sales Summary'!X309+'Asst Agencies'!X309+'STM Web Sales Summary'!X309</f>
        <v>0</v>
      </c>
      <c r="Y309" s="91">
        <f>'Adroit Sales Summary'!Y309+'Asst Agencies'!Y309+'STM Web Sales Summary'!Y309</f>
        <v>0</v>
      </c>
      <c r="Z309" s="91">
        <f>'Adroit Sales Summary'!Z309+'Asst Agencies'!Z309+'STM Web Sales Summary'!Z309</f>
        <v>0</v>
      </c>
      <c r="AA309" s="91">
        <f>'Adroit Sales Summary'!AA309+'Asst Agencies'!AA309+'STM Web Sales Summary'!AA309</f>
        <v>0</v>
      </c>
      <c r="AB309" s="91">
        <f>'Adroit Sales Summary'!AB309+'Asst Agencies'!AB309+'STM Web Sales Summary'!AB309</f>
        <v>0</v>
      </c>
      <c r="AC309" s="91">
        <f>'Adroit Sales Summary'!AC309+'Asst Agencies'!AC309+'STM Web Sales Summary'!AC309</f>
        <v>0</v>
      </c>
      <c r="AD309" s="91">
        <f>'Adroit Sales Summary'!AD309+'Asst Agencies'!AD309+'STM Web Sales Summary'!AD309</f>
        <v>0</v>
      </c>
      <c r="AE309" s="91">
        <f>'Adroit Sales Summary'!AE309+'Asst Agencies'!AE309+'STM Web Sales Summary'!AE309</f>
        <v>0</v>
      </c>
      <c r="AF309" s="91">
        <f>'Adroit Sales Summary'!AF309+'Asst Agencies'!AF309+'STM Web Sales Summary'!AF309</f>
        <v>0</v>
      </c>
      <c r="AG309" s="91">
        <f>'Adroit Sales Summary'!AG309+'Asst Agencies'!AG309+'STM Web Sales Summary'!AG309</f>
        <v>0</v>
      </c>
      <c r="AH309" s="91">
        <f>'Adroit Sales Summary'!AH309+'Asst Agencies'!AH309+'STM Web Sales Summary'!AH309</f>
        <v>0</v>
      </c>
      <c r="AI309" s="91">
        <f>'Adroit Sales Summary'!AI309+'Asst Agencies'!AI309+'STM Web Sales Summary'!AI309</f>
        <v>0</v>
      </c>
      <c r="AJ309" s="91">
        <f>'Adroit Sales Summary'!AJ309+'Asst Agencies'!AJ309+'STM Web Sales Summary'!AJ309</f>
        <v>0</v>
      </c>
      <c r="AK309" s="91">
        <f>'Adroit Sales Summary'!AK309+'Asst Agencies'!AK309+'STM Web Sales Summary'!AK309</f>
        <v>0</v>
      </c>
      <c r="AL309" s="91">
        <f>'Adroit Sales Summary'!AL309+'Asst Agencies'!AL309+'STM Web Sales Summary'!AL309</f>
        <v>0</v>
      </c>
      <c r="AM309" s="91">
        <f>'Adroit Sales Summary'!AM309+'Asst Agencies'!AM309+'STM Web Sales Summary'!AM309</f>
        <v>0</v>
      </c>
      <c r="AN309" s="91">
        <f>'Adroit Sales Summary'!AN309+'Asst Agencies'!AN309+'STM Web Sales Summary'!AN309</f>
        <v>0</v>
      </c>
      <c r="AO309" s="91">
        <f>'Adroit Sales Summary'!AO309+'Asst Agencies'!AO309+'STM Web Sales Summary'!AO309</f>
        <v>0</v>
      </c>
      <c r="AP309" s="91">
        <f>'Adroit Sales Summary'!AP309+'Asst Agencies'!AP309+'STM Web Sales Summary'!AP309</f>
        <v>0</v>
      </c>
      <c r="AQ309" s="91">
        <f>'Adroit Sales Summary'!AQ309+'Asst Agencies'!AQ309+'STM Web Sales Summary'!AQ309</f>
        <v>0</v>
      </c>
      <c r="AR309" s="91">
        <f>'Adroit Sales Summary'!AR309+'Asst Agencies'!AR309+'STM Web Sales Summary'!AR309</f>
        <v>0</v>
      </c>
      <c r="AS309" s="91">
        <f>'Adroit Sales Summary'!AS309+'Asst Agencies'!AS309+'STM Web Sales Summary'!AS309</f>
        <v>0</v>
      </c>
      <c r="AT309" s="91">
        <f>'Adroit Sales Summary'!AT309+'Asst Agencies'!AT309+'STM Web Sales Summary'!AT309</f>
        <v>0</v>
      </c>
      <c r="AU309" s="91">
        <f>'Adroit Sales Summary'!AU309+'Asst Agencies'!AU309+'STM Web Sales Summary'!AU309</f>
        <v>0</v>
      </c>
      <c r="AV309" s="91">
        <f>'Adroit Sales Summary'!AV309+'Asst Agencies'!AV309+'STM Web Sales Summary'!AV309</f>
        <v>0</v>
      </c>
      <c r="AW309" s="91">
        <f>'Adroit Sales Summary'!AW309+'Asst Agencies'!AW309+'STM Web Sales Summary'!AW309</f>
        <v>0</v>
      </c>
      <c r="AX309" s="91">
        <f>'Adroit Sales Summary'!AX309+'Asst Agencies'!AX309+'STM Web Sales Summary'!AX309</f>
        <v>0</v>
      </c>
      <c r="AY309" s="91">
        <f>'Adroit Sales Summary'!AY309+'Asst Agencies'!AY309+'STM Web Sales Summary'!AY309</f>
        <v>0</v>
      </c>
      <c r="AZ309" s="91">
        <f>'Adroit Sales Summary'!AZ309+'Asst Agencies'!AZ309+'STM Web Sales Summary'!AZ309</f>
        <v>0</v>
      </c>
      <c r="BA309" s="14">
        <f>'Adroit Sales Summary'!BA309+'Asst Agencies'!BA309+'STM Web Sales Summary'!BA309</f>
        <v>0</v>
      </c>
      <c r="BC309" s="91">
        <f>'Adroit Sales Summary'!BB309+'Asst Agencies'!BB309+'Asst Agencies'!BJ309+'Asst Agencies'!BR309+'Asst Agencies'!BZ309+'Asst Agencies'!CH309+'Asst Agencies'!CP309+'STM Web Sales Summary'!BC309</f>
        <v>0</v>
      </c>
      <c r="BD309" s="91">
        <f>'Adroit Sales Summary'!BC309+'Asst Agencies'!BC309+'Asst Agencies'!BK309+'Asst Agencies'!BS309+'Asst Agencies'!CA309+'Asst Agencies'!CI309+'Asst Agencies'!CQ309+'STM Web Sales Summary'!BD309</f>
        <v>0</v>
      </c>
      <c r="BE309" s="91">
        <f>'Adroit Sales Summary'!BD309+'Asst Agencies'!BD309+'Asst Agencies'!BL309+'Asst Agencies'!BT309+'Asst Agencies'!CB309+'Asst Agencies'!CJ309+'Asst Agencies'!CR309+'STM Web Sales Summary'!BE309</f>
        <v>0</v>
      </c>
      <c r="BF309" s="91">
        <f>'Adroit Sales Summary'!BE309+'Asst Agencies'!BE309+'Asst Agencies'!BM309+'Asst Agencies'!BU309+'Asst Agencies'!CC309+'Asst Agencies'!CK309+'Asst Agencies'!CS309+'STM Web Sales Summary'!BF309</f>
        <v>0</v>
      </c>
      <c r="BG309" s="60">
        <f>'Adroit Sales Summary'!BF309+'Asst Agencies'!BF309+'Asst Agencies'!BN309+'Asst Agencies'!BV309+'Asst Agencies'!CD309+'Asst Agencies'!CL309+'Asst Agencies'!CT309+'STM Web Sales Summary'!BG309</f>
        <v>0</v>
      </c>
      <c r="BH309" s="29">
        <f>'Adroit Sales Summary'!BG309+'Asst Agencies'!BG309+'Asst Agencies'!BO309+'Asst Agencies'!BW309+'Asst Agencies'!CE309+'Asst Agencies'!CM309+'Asst Agencies'!CU309+'STM Web Sales Summary'!BH309</f>
        <v>0</v>
      </c>
      <c r="BI309" s="29">
        <f>'Adroit Sales Summary'!BH309+'Asst Agencies'!BH309+'Asst Agencies'!BP309+'Asst Agencies'!BX309+'Asst Agencies'!CF309+'Asst Agencies'!CN309+'Asst Agencies'!CV309+'STM Web Sales Summary'!BI309</f>
        <v>0</v>
      </c>
      <c r="BJ309" s="57">
        <f>'Adroit Sales Summary'!BI309+'Asst Agencies'!BI309+'Asst Agencies'!BQ309+'Asst Agencies'!BY309+'Asst Agencies'!CG309+'Asst Agencies'!CO309+'Asst Agencies'!CW309+'STM Web Sales Summary'!BJ309</f>
        <v>0</v>
      </c>
      <c r="BK309" s="14">
        <f t="shared" si="11"/>
        <v>0</v>
      </c>
      <c r="BL309" s="91">
        <f>'Adroit Sales Summary'!BK309</f>
        <v>0</v>
      </c>
      <c r="BM309" s="91">
        <f t="shared" si="12"/>
        <v>0</v>
      </c>
    </row>
    <row r="310" spans="1:65" x14ac:dyDescent="0.45">
      <c r="A310" s="2">
        <v>42994</v>
      </c>
      <c r="B310" s="91">
        <f>'Adroit Sales Summary'!B310+'Asst Agencies'!B310+'STM Web Sales Summary'!B310</f>
        <v>0</v>
      </c>
      <c r="C310" s="91">
        <f>'Adroit Sales Summary'!C310+'Asst Agencies'!C310+'STM Web Sales Summary'!C310</f>
        <v>0</v>
      </c>
      <c r="D310" s="91">
        <f>'Adroit Sales Summary'!D310+'Asst Agencies'!D310+'STM Web Sales Summary'!D310</f>
        <v>0</v>
      </c>
      <c r="E310" s="91">
        <f>'Adroit Sales Summary'!E310+'Asst Agencies'!E310+'STM Web Sales Summary'!E310</f>
        <v>0</v>
      </c>
      <c r="F310" s="91">
        <f>'Adroit Sales Summary'!F310+'Asst Agencies'!F310+'STM Web Sales Summary'!F310</f>
        <v>0</v>
      </c>
      <c r="G310" s="91">
        <f>'Adroit Sales Summary'!G310+'Asst Agencies'!G310+'STM Web Sales Summary'!G310</f>
        <v>0</v>
      </c>
      <c r="H310" s="91">
        <f>'Adroit Sales Summary'!H310+'Asst Agencies'!H310+'STM Web Sales Summary'!H310</f>
        <v>0</v>
      </c>
      <c r="I310" s="91">
        <f>'Adroit Sales Summary'!I310+'Asst Agencies'!I310+'STM Web Sales Summary'!I310</f>
        <v>0</v>
      </c>
      <c r="J310" s="91">
        <f>'Adroit Sales Summary'!J310+'Asst Agencies'!J310+'STM Web Sales Summary'!J310</f>
        <v>0</v>
      </c>
      <c r="K310" s="91">
        <f>'Adroit Sales Summary'!K310+'Asst Agencies'!K310+'STM Web Sales Summary'!K310</f>
        <v>0</v>
      </c>
      <c r="L310" s="91">
        <f>'Adroit Sales Summary'!L310+'Asst Agencies'!L310+'STM Web Sales Summary'!L310</f>
        <v>0</v>
      </c>
      <c r="M310" s="91">
        <f>'Adroit Sales Summary'!M310+'Asst Agencies'!M310+'STM Web Sales Summary'!M310</f>
        <v>0</v>
      </c>
      <c r="N310" s="91">
        <f>'Adroit Sales Summary'!N310+'Asst Agencies'!N310+'STM Web Sales Summary'!N310</f>
        <v>0</v>
      </c>
      <c r="O310" s="91">
        <f>'Adroit Sales Summary'!O310+'Asst Agencies'!O310+'STM Web Sales Summary'!O310</f>
        <v>0</v>
      </c>
      <c r="P310" s="91">
        <f>'Adroit Sales Summary'!P310+'Asst Agencies'!P310+'STM Web Sales Summary'!P310</f>
        <v>0</v>
      </c>
      <c r="Q310" s="91">
        <f>'Adroit Sales Summary'!Q310+'Asst Agencies'!Q310+'STM Web Sales Summary'!Q310</f>
        <v>0</v>
      </c>
      <c r="R310" s="91">
        <f>'Adroit Sales Summary'!R310+'Asst Agencies'!R310+'STM Web Sales Summary'!R310</f>
        <v>0</v>
      </c>
      <c r="S310" s="91">
        <f>'Adroit Sales Summary'!S310+'Asst Agencies'!S310+'STM Web Sales Summary'!S310</f>
        <v>0</v>
      </c>
      <c r="T310" s="91">
        <f>'Adroit Sales Summary'!T310+'Asst Agencies'!T310+'STM Web Sales Summary'!T310</f>
        <v>0</v>
      </c>
      <c r="U310" s="91">
        <f>'Adroit Sales Summary'!U310+'Asst Agencies'!U310+'STM Web Sales Summary'!U310</f>
        <v>0</v>
      </c>
      <c r="V310" s="91">
        <f>'Adroit Sales Summary'!V310+'Asst Agencies'!V310+'STM Web Sales Summary'!V310</f>
        <v>0</v>
      </c>
      <c r="W310" s="91">
        <f>'Adroit Sales Summary'!W310+'Asst Agencies'!W310+'STM Web Sales Summary'!W310</f>
        <v>0</v>
      </c>
      <c r="X310" s="91">
        <f>'Adroit Sales Summary'!X310+'Asst Agencies'!X310+'STM Web Sales Summary'!X310</f>
        <v>0</v>
      </c>
      <c r="Y310" s="91">
        <f>'Adroit Sales Summary'!Y310+'Asst Agencies'!Y310+'STM Web Sales Summary'!Y310</f>
        <v>0</v>
      </c>
      <c r="Z310" s="91">
        <f>'Adroit Sales Summary'!Z310+'Asst Agencies'!Z310+'STM Web Sales Summary'!Z310</f>
        <v>0</v>
      </c>
      <c r="AA310" s="91">
        <f>'Adroit Sales Summary'!AA310+'Asst Agencies'!AA310+'STM Web Sales Summary'!AA310</f>
        <v>0</v>
      </c>
      <c r="AB310" s="91">
        <f>'Adroit Sales Summary'!AB310+'Asst Agencies'!AB310+'STM Web Sales Summary'!AB310</f>
        <v>0</v>
      </c>
      <c r="AC310" s="91">
        <f>'Adroit Sales Summary'!AC310+'Asst Agencies'!AC310+'STM Web Sales Summary'!AC310</f>
        <v>0</v>
      </c>
      <c r="AD310" s="91">
        <f>'Adroit Sales Summary'!AD310+'Asst Agencies'!AD310+'STM Web Sales Summary'!AD310</f>
        <v>0</v>
      </c>
      <c r="AE310" s="91">
        <f>'Adroit Sales Summary'!AE310+'Asst Agencies'!AE310+'STM Web Sales Summary'!AE310</f>
        <v>0</v>
      </c>
      <c r="AF310" s="91">
        <f>'Adroit Sales Summary'!AF310+'Asst Agencies'!AF310+'STM Web Sales Summary'!AF310</f>
        <v>0</v>
      </c>
      <c r="AG310" s="91">
        <f>'Adroit Sales Summary'!AG310+'Asst Agencies'!AG310+'STM Web Sales Summary'!AG310</f>
        <v>0</v>
      </c>
      <c r="AH310" s="91">
        <f>'Adroit Sales Summary'!AH310+'Asst Agencies'!AH310+'STM Web Sales Summary'!AH310</f>
        <v>0</v>
      </c>
      <c r="AI310" s="91">
        <f>'Adroit Sales Summary'!AI310+'Asst Agencies'!AI310+'STM Web Sales Summary'!AI310</f>
        <v>0</v>
      </c>
      <c r="AJ310" s="91">
        <f>'Adroit Sales Summary'!AJ310+'Asst Agencies'!AJ310+'STM Web Sales Summary'!AJ310</f>
        <v>0</v>
      </c>
      <c r="AK310" s="91">
        <f>'Adroit Sales Summary'!AK310+'Asst Agencies'!AK310+'STM Web Sales Summary'!AK310</f>
        <v>0</v>
      </c>
      <c r="AL310" s="91">
        <f>'Adroit Sales Summary'!AL310+'Asst Agencies'!AL310+'STM Web Sales Summary'!AL310</f>
        <v>0</v>
      </c>
      <c r="AM310" s="91">
        <f>'Adroit Sales Summary'!AM310+'Asst Agencies'!AM310+'STM Web Sales Summary'!AM310</f>
        <v>0</v>
      </c>
      <c r="AN310" s="91">
        <f>'Adroit Sales Summary'!AN310+'Asst Agencies'!AN310+'STM Web Sales Summary'!AN310</f>
        <v>0</v>
      </c>
      <c r="AO310" s="91">
        <f>'Adroit Sales Summary'!AO310+'Asst Agencies'!AO310+'STM Web Sales Summary'!AO310</f>
        <v>0</v>
      </c>
      <c r="AP310" s="91">
        <f>'Adroit Sales Summary'!AP310+'Asst Agencies'!AP310+'STM Web Sales Summary'!AP310</f>
        <v>0</v>
      </c>
      <c r="AQ310" s="91">
        <f>'Adroit Sales Summary'!AQ310+'Asst Agencies'!AQ310+'STM Web Sales Summary'!AQ310</f>
        <v>0</v>
      </c>
      <c r="AR310" s="91">
        <f>'Adroit Sales Summary'!AR310+'Asst Agencies'!AR310+'STM Web Sales Summary'!AR310</f>
        <v>0</v>
      </c>
      <c r="AS310" s="91">
        <f>'Adroit Sales Summary'!AS310+'Asst Agencies'!AS310+'STM Web Sales Summary'!AS310</f>
        <v>0</v>
      </c>
      <c r="AT310" s="91">
        <f>'Adroit Sales Summary'!AT310+'Asst Agencies'!AT310+'STM Web Sales Summary'!AT310</f>
        <v>0</v>
      </c>
      <c r="AU310" s="91">
        <f>'Adroit Sales Summary'!AU310+'Asst Agencies'!AU310+'STM Web Sales Summary'!AU310</f>
        <v>0</v>
      </c>
      <c r="AV310" s="91">
        <f>'Adroit Sales Summary'!AV310+'Asst Agencies'!AV310+'STM Web Sales Summary'!AV310</f>
        <v>0</v>
      </c>
      <c r="AW310" s="91">
        <f>'Adroit Sales Summary'!AW310+'Asst Agencies'!AW310+'STM Web Sales Summary'!AW310</f>
        <v>0</v>
      </c>
      <c r="AX310" s="91">
        <f>'Adroit Sales Summary'!AX310+'Asst Agencies'!AX310+'STM Web Sales Summary'!AX310</f>
        <v>0</v>
      </c>
      <c r="AY310" s="91">
        <f>'Adroit Sales Summary'!AY310+'Asst Agencies'!AY310+'STM Web Sales Summary'!AY310</f>
        <v>0</v>
      </c>
      <c r="AZ310" s="91">
        <f>'Adroit Sales Summary'!AZ310+'Asst Agencies'!AZ310+'STM Web Sales Summary'!AZ310</f>
        <v>0</v>
      </c>
      <c r="BA310" s="14">
        <f>'Adroit Sales Summary'!BA310+'Asst Agencies'!BA310+'STM Web Sales Summary'!BA310</f>
        <v>0</v>
      </c>
      <c r="BC310" s="91">
        <f>'Adroit Sales Summary'!BB310+'Asst Agencies'!BB310+'Asst Agencies'!BJ310+'Asst Agencies'!BR310+'Asst Agencies'!BZ310+'Asst Agencies'!CH310+'Asst Agencies'!CP310+'STM Web Sales Summary'!BC310</f>
        <v>0</v>
      </c>
      <c r="BD310" s="91">
        <f>'Adroit Sales Summary'!BC310+'Asst Agencies'!BC310+'Asst Agencies'!BK310+'Asst Agencies'!BS310+'Asst Agencies'!CA310+'Asst Agencies'!CI310+'Asst Agencies'!CQ310+'STM Web Sales Summary'!BD310</f>
        <v>0</v>
      </c>
      <c r="BE310" s="91">
        <f>'Adroit Sales Summary'!BD310+'Asst Agencies'!BD310+'Asst Agencies'!BL310+'Asst Agencies'!BT310+'Asst Agencies'!CB310+'Asst Agencies'!CJ310+'Asst Agencies'!CR310+'STM Web Sales Summary'!BE310</f>
        <v>0</v>
      </c>
      <c r="BF310" s="91">
        <f>'Adroit Sales Summary'!BE310+'Asst Agencies'!BE310+'Asst Agencies'!BM310+'Asst Agencies'!BU310+'Asst Agencies'!CC310+'Asst Agencies'!CK310+'Asst Agencies'!CS310+'STM Web Sales Summary'!BF310</f>
        <v>0</v>
      </c>
      <c r="BG310" s="60">
        <f>'Adroit Sales Summary'!BF310+'Asst Agencies'!BF310+'Asst Agencies'!BN310+'Asst Agencies'!BV310+'Asst Agencies'!CD310+'Asst Agencies'!CL310+'Asst Agencies'!CT310+'STM Web Sales Summary'!BG310</f>
        <v>0</v>
      </c>
      <c r="BH310" s="29">
        <f>'Adroit Sales Summary'!BG310+'Asst Agencies'!BG310+'Asst Agencies'!BO310+'Asst Agencies'!BW310+'Asst Agencies'!CE310+'Asst Agencies'!CM310+'Asst Agencies'!CU310+'STM Web Sales Summary'!BH310</f>
        <v>0</v>
      </c>
      <c r="BI310" s="29">
        <f>'Adroit Sales Summary'!BH310+'Asst Agencies'!BH310+'Asst Agencies'!BP310+'Asst Agencies'!BX310+'Asst Agencies'!CF310+'Asst Agencies'!CN310+'Asst Agencies'!CV310+'STM Web Sales Summary'!BI310</f>
        <v>0</v>
      </c>
      <c r="BJ310" s="57">
        <f>'Adroit Sales Summary'!BI310+'Asst Agencies'!BI310+'Asst Agencies'!BQ310+'Asst Agencies'!BY310+'Asst Agencies'!CG310+'Asst Agencies'!CO310+'Asst Agencies'!CW310+'STM Web Sales Summary'!BJ310</f>
        <v>0</v>
      </c>
      <c r="BK310" s="14">
        <f t="shared" si="11"/>
        <v>0</v>
      </c>
      <c r="BL310" s="91">
        <f>'Adroit Sales Summary'!BK310</f>
        <v>0</v>
      </c>
      <c r="BM310" s="91">
        <f t="shared" si="12"/>
        <v>0</v>
      </c>
    </row>
    <row r="311" spans="1:65" s="4" customFormat="1" x14ac:dyDescent="0.45">
      <c r="A311" s="3" t="s">
        <v>58</v>
      </c>
      <c r="B311" s="91">
        <f>'Adroit Sales Summary'!B311+'Asst Agencies'!B311+'STM Web Sales Summary'!B311</f>
        <v>0</v>
      </c>
      <c r="C311" s="91">
        <f>'Adroit Sales Summary'!C311+'Asst Agencies'!C311+'STM Web Sales Summary'!C311</f>
        <v>0</v>
      </c>
      <c r="D311" s="91">
        <f>'Adroit Sales Summary'!D311+'Asst Agencies'!D311+'STM Web Sales Summary'!D311</f>
        <v>0</v>
      </c>
      <c r="E311" s="91">
        <f>'Adroit Sales Summary'!E311+'Asst Agencies'!E311+'STM Web Sales Summary'!E311</f>
        <v>0</v>
      </c>
      <c r="F311" s="91">
        <f>'Adroit Sales Summary'!F311+'Asst Agencies'!F311+'STM Web Sales Summary'!F311</f>
        <v>0</v>
      </c>
      <c r="G311" s="91">
        <f>'Adroit Sales Summary'!G311+'Asst Agencies'!G311+'STM Web Sales Summary'!G311</f>
        <v>0</v>
      </c>
      <c r="H311" s="91">
        <f>'Adroit Sales Summary'!H311+'Asst Agencies'!H311+'STM Web Sales Summary'!H311</f>
        <v>0</v>
      </c>
      <c r="I311" s="91">
        <f>'Adroit Sales Summary'!I311+'Asst Agencies'!I311+'STM Web Sales Summary'!I311</f>
        <v>0</v>
      </c>
      <c r="J311" s="91">
        <f>'Adroit Sales Summary'!J311+'Asst Agencies'!J311+'STM Web Sales Summary'!J311</f>
        <v>0</v>
      </c>
      <c r="K311" s="91">
        <f>'Adroit Sales Summary'!K311+'Asst Agencies'!K311+'STM Web Sales Summary'!K311</f>
        <v>0</v>
      </c>
      <c r="L311" s="91">
        <f>'Adroit Sales Summary'!L311+'Asst Agencies'!L311+'STM Web Sales Summary'!L311</f>
        <v>0</v>
      </c>
      <c r="M311" s="91">
        <f>'Adroit Sales Summary'!M311+'Asst Agencies'!M311+'STM Web Sales Summary'!M311</f>
        <v>0</v>
      </c>
      <c r="N311" s="91">
        <f>'Adroit Sales Summary'!N311+'Asst Agencies'!N311+'STM Web Sales Summary'!N311</f>
        <v>0</v>
      </c>
      <c r="O311" s="91">
        <f>'Adroit Sales Summary'!O311+'Asst Agencies'!O311+'STM Web Sales Summary'!O311</f>
        <v>0</v>
      </c>
      <c r="P311" s="91">
        <f>'Adroit Sales Summary'!P311+'Asst Agencies'!P311+'STM Web Sales Summary'!P311</f>
        <v>0</v>
      </c>
      <c r="Q311" s="91">
        <f>'Adroit Sales Summary'!Q311+'Asst Agencies'!Q311+'STM Web Sales Summary'!Q311</f>
        <v>0</v>
      </c>
      <c r="R311" s="91">
        <f>'Adroit Sales Summary'!R311+'Asst Agencies'!R311+'STM Web Sales Summary'!R311</f>
        <v>0</v>
      </c>
      <c r="S311" s="91">
        <f>'Adroit Sales Summary'!S311+'Asst Agencies'!S311+'STM Web Sales Summary'!S311</f>
        <v>0</v>
      </c>
      <c r="T311" s="91">
        <f>'Adroit Sales Summary'!T311+'Asst Agencies'!T311+'STM Web Sales Summary'!T311</f>
        <v>0</v>
      </c>
      <c r="U311" s="91">
        <f>'Adroit Sales Summary'!U311+'Asst Agencies'!U311+'STM Web Sales Summary'!U311</f>
        <v>0</v>
      </c>
      <c r="V311" s="91">
        <f>'Adroit Sales Summary'!V311+'Asst Agencies'!V311+'STM Web Sales Summary'!V311</f>
        <v>0</v>
      </c>
      <c r="W311" s="91">
        <f>'Adroit Sales Summary'!W311+'Asst Agencies'!W311+'STM Web Sales Summary'!W311</f>
        <v>0</v>
      </c>
      <c r="X311" s="91">
        <f>'Adroit Sales Summary'!X311+'Asst Agencies'!X311+'STM Web Sales Summary'!X311</f>
        <v>0</v>
      </c>
      <c r="Y311" s="91">
        <f>'Adroit Sales Summary'!Y311+'Asst Agencies'!Y311+'STM Web Sales Summary'!Y311</f>
        <v>0</v>
      </c>
      <c r="Z311" s="91">
        <f>'Adroit Sales Summary'!Z311+'Asst Agencies'!Z311+'STM Web Sales Summary'!Z311</f>
        <v>0</v>
      </c>
      <c r="AA311" s="91">
        <f>'Adroit Sales Summary'!AA311+'Asst Agencies'!AA311+'STM Web Sales Summary'!AA311</f>
        <v>0</v>
      </c>
      <c r="AB311" s="91">
        <f>'Adroit Sales Summary'!AB311+'Asst Agencies'!AB311+'STM Web Sales Summary'!AB311</f>
        <v>0</v>
      </c>
      <c r="AC311" s="91">
        <f>'Adroit Sales Summary'!AC311+'Asst Agencies'!AC311+'STM Web Sales Summary'!AC311</f>
        <v>0</v>
      </c>
      <c r="AD311" s="91">
        <f>'Adroit Sales Summary'!AD311+'Asst Agencies'!AD311+'STM Web Sales Summary'!AD311</f>
        <v>0</v>
      </c>
      <c r="AE311" s="91">
        <f>'Adroit Sales Summary'!AE311+'Asst Agencies'!AE311+'STM Web Sales Summary'!AE311</f>
        <v>0</v>
      </c>
      <c r="AF311" s="91">
        <f>'Adroit Sales Summary'!AF311+'Asst Agencies'!AF311+'STM Web Sales Summary'!AF311</f>
        <v>0</v>
      </c>
      <c r="AG311" s="91">
        <f>'Adroit Sales Summary'!AG311+'Asst Agencies'!AG311+'STM Web Sales Summary'!AG311</f>
        <v>0</v>
      </c>
      <c r="AH311" s="91">
        <f>'Adroit Sales Summary'!AH311+'Asst Agencies'!AH311+'STM Web Sales Summary'!AH311</f>
        <v>0</v>
      </c>
      <c r="AI311" s="91">
        <f>'Adroit Sales Summary'!AI311+'Asst Agencies'!AI311+'STM Web Sales Summary'!AI311</f>
        <v>0</v>
      </c>
      <c r="AJ311" s="91">
        <f>'Adroit Sales Summary'!AJ311+'Asst Agencies'!AJ311+'STM Web Sales Summary'!AJ311</f>
        <v>0</v>
      </c>
      <c r="AK311" s="91">
        <f>'Adroit Sales Summary'!AK311+'Asst Agencies'!AK311+'STM Web Sales Summary'!AK311</f>
        <v>0</v>
      </c>
      <c r="AL311" s="91">
        <f>'Adroit Sales Summary'!AL311+'Asst Agencies'!AL311+'STM Web Sales Summary'!AL311</f>
        <v>0</v>
      </c>
      <c r="AM311" s="91">
        <f>'Adroit Sales Summary'!AM311+'Asst Agencies'!AM311+'STM Web Sales Summary'!AM311</f>
        <v>0</v>
      </c>
      <c r="AN311" s="91">
        <f>'Adroit Sales Summary'!AN311+'Asst Agencies'!AN311+'STM Web Sales Summary'!AN311</f>
        <v>0</v>
      </c>
      <c r="AO311" s="91">
        <f>'Adroit Sales Summary'!AO311+'Asst Agencies'!AO311+'STM Web Sales Summary'!AO311</f>
        <v>0</v>
      </c>
      <c r="AP311" s="91">
        <f>'Adroit Sales Summary'!AP311+'Asst Agencies'!AP311+'STM Web Sales Summary'!AP311</f>
        <v>0</v>
      </c>
      <c r="AQ311" s="91">
        <f>'Adroit Sales Summary'!AQ311+'Asst Agencies'!AQ311+'STM Web Sales Summary'!AQ311</f>
        <v>0</v>
      </c>
      <c r="AR311" s="91">
        <f>'Adroit Sales Summary'!AR311+'Asst Agencies'!AR311+'STM Web Sales Summary'!AR311</f>
        <v>0</v>
      </c>
      <c r="AS311" s="91">
        <f>'Adroit Sales Summary'!AS311+'Asst Agencies'!AS311+'STM Web Sales Summary'!AS311</f>
        <v>0</v>
      </c>
      <c r="AT311" s="91">
        <f>'Adroit Sales Summary'!AT311+'Asst Agencies'!AT311+'STM Web Sales Summary'!AT311</f>
        <v>0</v>
      </c>
      <c r="AU311" s="91">
        <f>'Adroit Sales Summary'!AU311+'Asst Agencies'!AU311+'STM Web Sales Summary'!AU311</f>
        <v>0</v>
      </c>
      <c r="AV311" s="91">
        <f>'Adroit Sales Summary'!AV311+'Asst Agencies'!AV311+'STM Web Sales Summary'!AV311</f>
        <v>0</v>
      </c>
      <c r="AW311" s="91">
        <f>'Adroit Sales Summary'!AW311+'Asst Agencies'!AW311+'STM Web Sales Summary'!AW311</f>
        <v>0</v>
      </c>
      <c r="AX311" s="91">
        <f>'Adroit Sales Summary'!AX311+'Asst Agencies'!AX311+'STM Web Sales Summary'!AX311</f>
        <v>0</v>
      </c>
      <c r="AY311" s="91">
        <f>'Adroit Sales Summary'!AY311+'Asst Agencies'!AY311+'STM Web Sales Summary'!AY311</f>
        <v>0</v>
      </c>
      <c r="AZ311" s="91">
        <f>'Adroit Sales Summary'!AZ311+'Asst Agencies'!AZ311+'STM Web Sales Summary'!AZ311</f>
        <v>0</v>
      </c>
      <c r="BA311" s="14">
        <f>'Adroit Sales Summary'!BA311+'Asst Agencies'!BA311+'STM Web Sales Summary'!BA311</f>
        <v>0</v>
      </c>
      <c r="BC311" s="91">
        <f>'Adroit Sales Summary'!BB311+'Asst Agencies'!BB311+'Asst Agencies'!BJ311+'Asst Agencies'!BR311+'Asst Agencies'!BZ311+'Asst Agencies'!CH311+'Asst Agencies'!CP311+'STM Web Sales Summary'!BC311</f>
        <v>0</v>
      </c>
      <c r="BD311" s="91">
        <f>'Adroit Sales Summary'!BC311+'Asst Agencies'!BC311+'Asst Agencies'!BK311+'Asst Agencies'!BS311+'Asst Agencies'!CA311+'Asst Agencies'!CI311+'Asst Agencies'!CQ311+'STM Web Sales Summary'!BD311</f>
        <v>0</v>
      </c>
      <c r="BE311" s="91">
        <f>'Adroit Sales Summary'!BD311+'Asst Agencies'!BD311+'Asst Agencies'!BL311+'Asst Agencies'!BT311+'Asst Agencies'!CB311+'Asst Agencies'!CJ311+'Asst Agencies'!CR311+'STM Web Sales Summary'!BE311</f>
        <v>0</v>
      </c>
      <c r="BF311" s="91">
        <f>'Adroit Sales Summary'!BE311+'Asst Agencies'!BE311+'Asst Agencies'!BM311+'Asst Agencies'!BU311+'Asst Agencies'!CC311+'Asst Agencies'!CK311+'Asst Agencies'!CS311+'STM Web Sales Summary'!BF311</f>
        <v>0</v>
      </c>
      <c r="BG311" s="60">
        <f>'Adroit Sales Summary'!BF311+'Asst Agencies'!BF311+'Asst Agencies'!BN311+'Asst Agencies'!BV311+'Asst Agencies'!CD311+'Asst Agencies'!CL311+'Asst Agencies'!CT311+'STM Web Sales Summary'!BG311</f>
        <v>0</v>
      </c>
      <c r="BH311" s="29">
        <f>'Adroit Sales Summary'!BG311+'Asst Agencies'!BG311+'Asst Agencies'!BO311+'Asst Agencies'!BW311+'Asst Agencies'!CE311+'Asst Agencies'!CM311+'Asst Agencies'!CU311+'STM Web Sales Summary'!BH311</f>
        <v>0</v>
      </c>
      <c r="BI311" s="29">
        <f>'Adroit Sales Summary'!BH311+'Asst Agencies'!BH311+'Asst Agencies'!BP311+'Asst Agencies'!BX311+'Asst Agencies'!CF311+'Asst Agencies'!CN311+'Asst Agencies'!CV311+'STM Web Sales Summary'!BI311</f>
        <v>0</v>
      </c>
      <c r="BJ311" s="57">
        <f>'Adroit Sales Summary'!BI311+'Asst Agencies'!BI311+'Asst Agencies'!BQ311+'Asst Agencies'!BY311+'Asst Agencies'!CG311+'Asst Agencies'!CO311+'Asst Agencies'!CW311+'STM Web Sales Summary'!BJ311</f>
        <v>0</v>
      </c>
      <c r="BK311" s="14">
        <f t="shared" si="11"/>
        <v>0</v>
      </c>
      <c r="BL311" s="91">
        <f>'Adroit Sales Summary'!BK311</f>
        <v>0</v>
      </c>
      <c r="BM311" s="91">
        <f t="shared" si="12"/>
        <v>0</v>
      </c>
    </row>
    <row r="312" spans="1:65" x14ac:dyDescent="0.45">
      <c r="A312" s="2">
        <v>42995</v>
      </c>
      <c r="B312" s="91">
        <f>'Adroit Sales Summary'!B312+'Asst Agencies'!B312+'STM Web Sales Summary'!B312</f>
        <v>0</v>
      </c>
      <c r="C312" s="91">
        <f>'Adroit Sales Summary'!C312+'Asst Agencies'!C312+'STM Web Sales Summary'!C312</f>
        <v>0</v>
      </c>
      <c r="D312" s="91">
        <f>'Adroit Sales Summary'!D312+'Asst Agencies'!D312+'STM Web Sales Summary'!D312</f>
        <v>0</v>
      </c>
      <c r="E312" s="91">
        <f>'Adroit Sales Summary'!E312+'Asst Agencies'!E312+'STM Web Sales Summary'!E312</f>
        <v>0</v>
      </c>
      <c r="F312" s="91">
        <f>'Adroit Sales Summary'!F312+'Asst Agencies'!F312+'STM Web Sales Summary'!F312</f>
        <v>0</v>
      </c>
      <c r="G312" s="91">
        <f>'Adroit Sales Summary'!G312+'Asst Agencies'!G312+'STM Web Sales Summary'!G312</f>
        <v>0</v>
      </c>
      <c r="H312" s="91">
        <f>'Adroit Sales Summary'!H312+'Asst Agencies'!H312+'STM Web Sales Summary'!H312</f>
        <v>0</v>
      </c>
      <c r="I312" s="91">
        <f>'Adroit Sales Summary'!I312+'Asst Agencies'!I312+'STM Web Sales Summary'!I312</f>
        <v>0</v>
      </c>
      <c r="J312" s="91">
        <f>'Adroit Sales Summary'!J312+'Asst Agencies'!J312+'STM Web Sales Summary'!J312</f>
        <v>0</v>
      </c>
      <c r="K312" s="91">
        <f>'Adroit Sales Summary'!K312+'Asst Agencies'!K312+'STM Web Sales Summary'!K312</f>
        <v>0</v>
      </c>
      <c r="L312" s="91">
        <f>'Adroit Sales Summary'!L312+'Asst Agencies'!L312+'STM Web Sales Summary'!L312</f>
        <v>0</v>
      </c>
      <c r="M312" s="91">
        <f>'Adroit Sales Summary'!M312+'Asst Agencies'!M312+'STM Web Sales Summary'!M312</f>
        <v>0</v>
      </c>
      <c r="N312" s="91">
        <f>'Adroit Sales Summary'!N312+'Asst Agencies'!N312+'STM Web Sales Summary'!N312</f>
        <v>0</v>
      </c>
      <c r="O312" s="91">
        <f>'Adroit Sales Summary'!O312+'Asst Agencies'!O312+'STM Web Sales Summary'!O312</f>
        <v>0</v>
      </c>
      <c r="P312" s="91">
        <f>'Adroit Sales Summary'!P312+'Asst Agencies'!P312+'STM Web Sales Summary'!P312</f>
        <v>0</v>
      </c>
      <c r="Q312" s="91">
        <f>'Adroit Sales Summary'!Q312+'Asst Agencies'!Q312+'STM Web Sales Summary'!Q312</f>
        <v>0</v>
      </c>
      <c r="R312" s="91">
        <f>'Adroit Sales Summary'!R312+'Asst Agencies'!R312+'STM Web Sales Summary'!R312</f>
        <v>0</v>
      </c>
      <c r="S312" s="91">
        <f>'Adroit Sales Summary'!S312+'Asst Agencies'!S312+'STM Web Sales Summary'!S312</f>
        <v>0</v>
      </c>
      <c r="T312" s="91">
        <f>'Adroit Sales Summary'!T312+'Asst Agencies'!T312+'STM Web Sales Summary'!T312</f>
        <v>0</v>
      </c>
      <c r="U312" s="91">
        <f>'Adroit Sales Summary'!U312+'Asst Agencies'!U312+'STM Web Sales Summary'!U312</f>
        <v>0</v>
      </c>
      <c r="V312" s="91">
        <f>'Adroit Sales Summary'!V312+'Asst Agencies'!V312+'STM Web Sales Summary'!V312</f>
        <v>0</v>
      </c>
      <c r="W312" s="91">
        <f>'Adroit Sales Summary'!W312+'Asst Agencies'!W312+'STM Web Sales Summary'!W312</f>
        <v>0</v>
      </c>
      <c r="X312" s="91">
        <f>'Adroit Sales Summary'!X312+'Asst Agencies'!X312+'STM Web Sales Summary'!X312</f>
        <v>0</v>
      </c>
      <c r="Y312" s="91">
        <f>'Adroit Sales Summary'!Y312+'Asst Agencies'!Y312+'STM Web Sales Summary'!Y312</f>
        <v>0</v>
      </c>
      <c r="Z312" s="91">
        <f>'Adroit Sales Summary'!Z312+'Asst Agencies'!Z312+'STM Web Sales Summary'!Z312</f>
        <v>0</v>
      </c>
      <c r="AA312" s="91">
        <f>'Adroit Sales Summary'!AA312+'Asst Agencies'!AA312+'STM Web Sales Summary'!AA312</f>
        <v>0</v>
      </c>
      <c r="AB312" s="91">
        <f>'Adroit Sales Summary'!AB312+'Asst Agencies'!AB312+'STM Web Sales Summary'!AB312</f>
        <v>0</v>
      </c>
      <c r="AC312" s="91">
        <f>'Adroit Sales Summary'!AC312+'Asst Agencies'!AC312+'STM Web Sales Summary'!AC312</f>
        <v>0</v>
      </c>
      <c r="AD312" s="91">
        <f>'Adroit Sales Summary'!AD312+'Asst Agencies'!AD312+'STM Web Sales Summary'!AD312</f>
        <v>0</v>
      </c>
      <c r="AE312" s="91">
        <f>'Adroit Sales Summary'!AE312+'Asst Agencies'!AE312+'STM Web Sales Summary'!AE312</f>
        <v>0</v>
      </c>
      <c r="AF312" s="91">
        <f>'Adroit Sales Summary'!AF312+'Asst Agencies'!AF312+'STM Web Sales Summary'!AF312</f>
        <v>0</v>
      </c>
      <c r="AG312" s="91">
        <f>'Adroit Sales Summary'!AG312+'Asst Agencies'!AG312+'STM Web Sales Summary'!AG312</f>
        <v>0</v>
      </c>
      <c r="AH312" s="91">
        <f>'Adroit Sales Summary'!AH312+'Asst Agencies'!AH312+'STM Web Sales Summary'!AH312</f>
        <v>0</v>
      </c>
      <c r="AI312" s="91">
        <f>'Adroit Sales Summary'!AI312+'Asst Agencies'!AI312+'STM Web Sales Summary'!AI312</f>
        <v>0</v>
      </c>
      <c r="AJ312" s="91">
        <f>'Adroit Sales Summary'!AJ312+'Asst Agencies'!AJ312+'STM Web Sales Summary'!AJ312</f>
        <v>0</v>
      </c>
      <c r="AK312" s="91">
        <f>'Adroit Sales Summary'!AK312+'Asst Agencies'!AK312+'STM Web Sales Summary'!AK312</f>
        <v>0</v>
      </c>
      <c r="AL312" s="91">
        <f>'Adroit Sales Summary'!AL312+'Asst Agencies'!AL312+'STM Web Sales Summary'!AL312</f>
        <v>0</v>
      </c>
      <c r="AM312" s="91">
        <f>'Adroit Sales Summary'!AM312+'Asst Agencies'!AM312+'STM Web Sales Summary'!AM312</f>
        <v>0</v>
      </c>
      <c r="AN312" s="91">
        <f>'Adroit Sales Summary'!AN312+'Asst Agencies'!AN312+'STM Web Sales Summary'!AN312</f>
        <v>0</v>
      </c>
      <c r="AO312" s="91">
        <f>'Adroit Sales Summary'!AO312+'Asst Agencies'!AO312+'STM Web Sales Summary'!AO312</f>
        <v>0</v>
      </c>
      <c r="AP312" s="91">
        <f>'Adroit Sales Summary'!AP312+'Asst Agencies'!AP312+'STM Web Sales Summary'!AP312</f>
        <v>0</v>
      </c>
      <c r="AQ312" s="91">
        <f>'Adroit Sales Summary'!AQ312+'Asst Agencies'!AQ312+'STM Web Sales Summary'!AQ312</f>
        <v>0</v>
      </c>
      <c r="AR312" s="91">
        <f>'Adroit Sales Summary'!AR312+'Asst Agencies'!AR312+'STM Web Sales Summary'!AR312</f>
        <v>0</v>
      </c>
      <c r="AS312" s="91">
        <f>'Adroit Sales Summary'!AS312+'Asst Agencies'!AS312+'STM Web Sales Summary'!AS312</f>
        <v>0</v>
      </c>
      <c r="AT312" s="91">
        <f>'Adroit Sales Summary'!AT312+'Asst Agencies'!AT312+'STM Web Sales Summary'!AT312</f>
        <v>0</v>
      </c>
      <c r="AU312" s="91">
        <f>'Adroit Sales Summary'!AU312+'Asst Agencies'!AU312+'STM Web Sales Summary'!AU312</f>
        <v>0</v>
      </c>
      <c r="AV312" s="91">
        <f>'Adroit Sales Summary'!AV312+'Asst Agencies'!AV312+'STM Web Sales Summary'!AV312</f>
        <v>0</v>
      </c>
      <c r="AW312" s="91">
        <f>'Adroit Sales Summary'!AW312+'Asst Agencies'!AW312+'STM Web Sales Summary'!AW312</f>
        <v>0</v>
      </c>
      <c r="AX312" s="91">
        <f>'Adroit Sales Summary'!AX312+'Asst Agencies'!AX312+'STM Web Sales Summary'!AX312</f>
        <v>0</v>
      </c>
      <c r="AY312" s="91">
        <f>'Adroit Sales Summary'!AY312+'Asst Agencies'!AY312+'STM Web Sales Summary'!AY312</f>
        <v>0</v>
      </c>
      <c r="AZ312" s="91">
        <f>'Adroit Sales Summary'!AZ312+'Asst Agencies'!AZ312+'STM Web Sales Summary'!AZ312</f>
        <v>0</v>
      </c>
      <c r="BA312" s="14">
        <f>'Adroit Sales Summary'!BA312+'Asst Agencies'!BA312+'STM Web Sales Summary'!BA312</f>
        <v>0</v>
      </c>
      <c r="BC312" s="91">
        <f>'Adroit Sales Summary'!BB312+'Asst Agencies'!BB312+'Asst Agencies'!BJ312+'Asst Agencies'!BR312+'Asst Agencies'!BZ312+'Asst Agencies'!CH312+'Asst Agencies'!CP312+'STM Web Sales Summary'!BC312</f>
        <v>0</v>
      </c>
      <c r="BD312" s="91">
        <f>'Adroit Sales Summary'!BC312+'Asst Agencies'!BC312+'Asst Agencies'!BK312+'Asst Agencies'!BS312+'Asst Agencies'!CA312+'Asst Agencies'!CI312+'Asst Agencies'!CQ312+'STM Web Sales Summary'!BD312</f>
        <v>0</v>
      </c>
      <c r="BE312" s="91">
        <f>'Adroit Sales Summary'!BD312+'Asst Agencies'!BD312+'Asst Agencies'!BL312+'Asst Agencies'!BT312+'Asst Agencies'!CB312+'Asst Agencies'!CJ312+'Asst Agencies'!CR312+'STM Web Sales Summary'!BE312</f>
        <v>0</v>
      </c>
      <c r="BF312" s="91">
        <f>'Adroit Sales Summary'!BE312+'Asst Agencies'!BE312+'Asst Agencies'!BM312+'Asst Agencies'!BU312+'Asst Agencies'!CC312+'Asst Agencies'!CK312+'Asst Agencies'!CS312+'STM Web Sales Summary'!BF312</f>
        <v>0</v>
      </c>
      <c r="BG312" s="60">
        <f>'Adroit Sales Summary'!BF312+'Asst Agencies'!BF312+'Asst Agencies'!BN312+'Asst Agencies'!BV312+'Asst Agencies'!CD312+'Asst Agencies'!CL312+'Asst Agencies'!CT312+'STM Web Sales Summary'!BG312</f>
        <v>0</v>
      </c>
      <c r="BH312" s="29">
        <f>'Adroit Sales Summary'!BG312+'Asst Agencies'!BG312+'Asst Agencies'!BO312+'Asst Agencies'!BW312+'Asst Agencies'!CE312+'Asst Agencies'!CM312+'Asst Agencies'!CU312+'STM Web Sales Summary'!BH312</f>
        <v>0</v>
      </c>
      <c r="BI312" s="29">
        <f>'Adroit Sales Summary'!BH312+'Asst Agencies'!BH312+'Asst Agencies'!BP312+'Asst Agencies'!BX312+'Asst Agencies'!CF312+'Asst Agencies'!CN312+'Asst Agencies'!CV312+'STM Web Sales Summary'!BI312</f>
        <v>0</v>
      </c>
      <c r="BJ312" s="57">
        <f>'Adroit Sales Summary'!BI312+'Asst Agencies'!BI312+'Asst Agencies'!BQ312+'Asst Agencies'!BY312+'Asst Agencies'!CG312+'Asst Agencies'!CO312+'Asst Agencies'!CW312+'STM Web Sales Summary'!BJ312</f>
        <v>0</v>
      </c>
      <c r="BK312" s="14">
        <f t="shared" si="11"/>
        <v>0</v>
      </c>
      <c r="BL312" s="91">
        <f>'Adroit Sales Summary'!BK312</f>
        <v>0</v>
      </c>
      <c r="BM312" s="91">
        <f t="shared" si="12"/>
        <v>0</v>
      </c>
    </row>
    <row r="313" spans="1:65" x14ac:dyDescent="0.45">
      <c r="A313" s="2">
        <v>42996</v>
      </c>
      <c r="B313" s="91">
        <f>'Adroit Sales Summary'!B313+'Asst Agencies'!B313+'STM Web Sales Summary'!B313</f>
        <v>0</v>
      </c>
      <c r="C313" s="91">
        <f>'Adroit Sales Summary'!C313+'Asst Agencies'!C313+'STM Web Sales Summary'!C313</f>
        <v>0</v>
      </c>
      <c r="D313" s="91">
        <f>'Adroit Sales Summary'!D313+'Asst Agencies'!D313+'STM Web Sales Summary'!D313</f>
        <v>0</v>
      </c>
      <c r="E313" s="91">
        <f>'Adroit Sales Summary'!E313+'Asst Agencies'!E313+'STM Web Sales Summary'!E313</f>
        <v>0</v>
      </c>
      <c r="F313" s="91">
        <f>'Adroit Sales Summary'!F313+'Asst Agencies'!F313+'STM Web Sales Summary'!F313</f>
        <v>0</v>
      </c>
      <c r="G313" s="91">
        <f>'Adroit Sales Summary'!G313+'Asst Agencies'!G313+'STM Web Sales Summary'!G313</f>
        <v>0</v>
      </c>
      <c r="H313" s="91">
        <f>'Adroit Sales Summary'!H313+'Asst Agencies'!H313+'STM Web Sales Summary'!H313</f>
        <v>0</v>
      </c>
      <c r="I313" s="91">
        <f>'Adroit Sales Summary'!I313+'Asst Agencies'!I313+'STM Web Sales Summary'!I313</f>
        <v>0</v>
      </c>
      <c r="J313" s="91">
        <f>'Adroit Sales Summary'!J313+'Asst Agencies'!J313+'STM Web Sales Summary'!J313</f>
        <v>0</v>
      </c>
      <c r="K313" s="91">
        <f>'Adroit Sales Summary'!K313+'Asst Agencies'!K313+'STM Web Sales Summary'!K313</f>
        <v>0</v>
      </c>
      <c r="L313" s="91">
        <f>'Adroit Sales Summary'!L313+'Asst Agencies'!L313+'STM Web Sales Summary'!L313</f>
        <v>0</v>
      </c>
      <c r="M313" s="91">
        <f>'Adroit Sales Summary'!M313+'Asst Agencies'!M313+'STM Web Sales Summary'!M313</f>
        <v>0</v>
      </c>
      <c r="N313" s="91">
        <f>'Adroit Sales Summary'!N313+'Asst Agencies'!N313+'STM Web Sales Summary'!N313</f>
        <v>0</v>
      </c>
      <c r="O313" s="91">
        <f>'Adroit Sales Summary'!O313+'Asst Agencies'!O313+'STM Web Sales Summary'!O313</f>
        <v>0</v>
      </c>
      <c r="P313" s="91">
        <f>'Adroit Sales Summary'!P313+'Asst Agencies'!P313+'STM Web Sales Summary'!P313</f>
        <v>0</v>
      </c>
      <c r="Q313" s="91">
        <f>'Adroit Sales Summary'!Q313+'Asst Agencies'!Q313+'STM Web Sales Summary'!Q313</f>
        <v>0</v>
      </c>
      <c r="R313" s="91">
        <f>'Adroit Sales Summary'!R313+'Asst Agencies'!R313+'STM Web Sales Summary'!R313</f>
        <v>0</v>
      </c>
      <c r="S313" s="91">
        <f>'Adroit Sales Summary'!S313+'Asst Agencies'!S313+'STM Web Sales Summary'!S313</f>
        <v>0</v>
      </c>
      <c r="T313" s="91">
        <f>'Adroit Sales Summary'!T313+'Asst Agencies'!T313+'STM Web Sales Summary'!T313</f>
        <v>0</v>
      </c>
      <c r="U313" s="91">
        <f>'Adroit Sales Summary'!U313+'Asst Agencies'!U313+'STM Web Sales Summary'!U313</f>
        <v>0</v>
      </c>
      <c r="V313" s="91">
        <f>'Adroit Sales Summary'!V313+'Asst Agencies'!V313+'STM Web Sales Summary'!V313</f>
        <v>0</v>
      </c>
      <c r="W313" s="91">
        <f>'Adroit Sales Summary'!W313+'Asst Agencies'!W313+'STM Web Sales Summary'!W313</f>
        <v>0</v>
      </c>
      <c r="X313" s="91">
        <f>'Adroit Sales Summary'!X313+'Asst Agencies'!X313+'STM Web Sales Summary'!X313</f>
        <v>0</v>
      </c>
      <c r="Y313" s="91">
        <f>'Adroit Sales Summary'!Y313+'Asst Agencies'!Y313+'STM Web Sales Summary'!Y313</f>
        <v>0</v>
      </c>
      <c r="Z313" s="91">
        <f>'Adroit Sales Summary'!Z313+'Asst Agencies'!Z313+'STM Web Sales Summary'!Z313</f>
        <v>0</v>
      </c>
      <c r="AA313" s="91">
        <f>'Adroit Sales Summary'!AA313+'Asst Agencies'!AA313+'STM Web Sales Summary'!AA313</f>
        <v>0</v>
      </c>
      <c r="AB313" s="91">
        <f>'Adroit Sales Summary'!AB313+'Asst Agencies'!AB313+'STM Web Sales Summary'!AB313</f>
        <v>0</v>
      </c>
      <c r="AC313" s="91">
        <f>'Adroit Sales Summary'!AC313+'Asst Agencies'!AC313+'STM Web Sales Summary'!AC313</f>
        <v>0</v>
      </c>
      <c r="AD313" s="91">
        <f>'Adroit Sales Summary'!AD313+'Asst Agencies'!AD313+'STM Web Sales Summary'!AD313</f>
        <v>0</v>
      </c>
      <c r="AE313" s="91">
        <f>'Adroit Sales Summary'!AE313+'Asst Agencies'!AE313+'STM Web Sales Summary'!AE313</f>
        <v>0</v>
      </c>
      <c r="AF313" s="91">
        <f>'Adroit Sales Summary'!AF313+'Asst Agencies'!AF313+'STM Web Sales Summary'!AF313</f>
        <v>0</v>
      </c>
      <c r="AG313" s="91">
        <f>'Adroit Sales Summary'!AG313+'Asst Agencies'!AG313+'STM Web Sales Summary'!AG313</f>
        <v>0</v>
      </c>
      <c r="AH313" s="91">
        <f>'Adroit Sales Summary'!AH313+'Asst Agencies'!AH313+'STM Web Sales Summary'!AH313</f>
        <v>0</v>
      </c>
      <c r="AI313" s="91">
        <f>'Adroit Sales Summary'!AI313+'Asst Agencies'!AI313+'STM Web Sales Summary'!AI313</f>
        <v>0</v>
      </c>
      <c r="AJ313" s="91">
        <f>'Adroit Sales Summary'!AJ313+'Asst Agencies'!AJ313+'STM Web Sales Summary'!AJ313</f>
        <v>0</v>
      </c>
      <c r="AK313" s="91">
        <f>'Adroit Sales Summary'!AK313+'Asst Agencies'!AK313+'STM Web Sales Summary'!AK313</f>
        <v>0</v>
      </c>
      <c r="AL313" s="91">
        <f>'Adroit Sales Summary'!AL313+'Asst Agencies'!AL313+'STM Web Sales Summary'!AL313</f>
        <v>0</v>
      </c>
      <c r="AM313" s="91">
        <f>'Adroit Sales Summary'!AM313+'Asst Agencies'!AM313+'STM Web Sales Summary'!AM313</f>
        <v>0</v>
      </c>
      <c r="AN313" s="91">
        <f>'Adroit Sales Summary'!AN313+'Asst Agencies'!AN313+'STM Web Sales Summary'!AN313</f>
        <v>0</v>
      </c>
      <c r="AO313" s="91">
        <f>'Adroit Sales Summary'!AO313+'Asst Agencies'!AO313+'STM Web Sales Summary'!AO313</f>
        <v>0</v>
      </c>
      <c r="AP313" s="91">
        <f>'Adroit Sales Summary'!AP313+'Asst Agencies'!AP313+'STM Web Sales Summary'!AP313</f>
        <v>0</v>
      </c>
      <c r="AQ313" s="91">
        <f>'Adroit Sales Summary'!AQ313+'Asst Agencies'!AQ313+'STM Web Sales Summary'!AQ313</f>
        <v>0</v>
      </c>
      <c r="AR313" s="91">
        <f>'Adroit Sales Summary'!AR313+'Asst Agencies'!AR313+'STM Web Sales Summary'!AR313</f>
        <v>0</v>
      </c>
      <c r="AS313" s="91">
        <f>'Adroit Sales Summary'!AS313+'Asst Agencies'!AS313+'STM Web Sales Summary'!AS313</f>
        <v>0</v>
      </c>
      <c r="AT313" s="91">
        <f>'Adroit Sales Summary'!AT313+'Asst Agencies'!AT313+'STM Web Sales Summary'!AT313</f>
        <v>0</v>
      </c>
      <c r="AU313" s="91">
        <f>'Adroit Sales Summary'!AU313+'Asst Agencies'!AU313+'STM Web Sales Summary'!AU313</f>
        <v>0</v>
      </c>
      <c r="AV313" s="91">
        <f>'Adroit Sales Summary'!AV313+'Asst Agencies'!AV313+'STM Web Sales Summary'!AV313</f>
        <v>0</v>
      </c>
      <c r="AW313" s="91">
        <f>'Adroit Sales Summary'!AW313+'Asst Agencies'!AW313+'STM Web Sales Summary'!AW313</f>
        <v>0</v>
      </c>
      <c r="AX313" s="91">
        <f>'Adroit Sales Summary'!AX313+'Asst Agencies'!AX313+'STM Web Sales Summary'!AX313</f>
        <v>0</v>
      </c>
      <c r="AY313" s="91">
        <f>'Adroit Sales Summary'!AY313+'Asst Agencies'!AY313+'STM Web Sales Summary'!AY313</f>
        <v>0</v>
      </c>
      <c r="AZ313" s="91">
        <f>'Adroit Sales Summary'!AZ313+'Asst Agencies'!AZ313+'STM Web Sales Summary'!AZ313</f>
        <v>0</v>
      </c>
      <c r="BA313" s="14">
        <f>'Adroit Sales Summary'!BA313+'Asst Agencies'!BA313+'STM Web Sales Summary'!BA313</f>
        <v>0</v>
      </c>
      <c r="BC313" s="91">
        <f>'Adroit Sales Summary'!BB313+'Asst Agencies'!BB313+'Asst Agencies'!BJ313+'Asst Agencies'!BR313+'Asst Agencies'!BZ313+'Asst Agencies'!CH313+'Asst Agencies'!CP313+'STM Web Sales Summary'!BC313</f>
        <v>0</v>
      </c>
      <c r="BD313" s="91">
        <f>'Adroit Sales Summary'!BC313+'Asst Agencies'!BC313+'Asst Agencies'!BK313+'Asst Agencies'!BS313+'Asst Agencies'!CA313+'Asst Agencies'!CI313+'Asst Agencies'!CQ313+'STM Web Sales Summary'!BD313</f>
        <v>0</v>
      </c>
      <c r="BE313" s="91">
        <f>'Adroit Sales Summary'!BD313+'Asst Agencies'!BD313+'Asst Agencies'!BL313+'Asst Agencies'!BT313+'Asst Agencies'!CB313+'Asst Agencies'!CJ313+'Asst Agencies'!CR313+'STM Web Sales Summary'!BE313</f>
        <v>0</v>
      </c>
      <c r="BF313" s="91">
        <f>'Adroit Sales Summary'!BE313+'Asst Agencies'!BE313+'Asst Agencies'!BM313+'Asst Agencies'!BU313+'Asst Agencies'!CC313+'Asst Agencies'!CK313+'Asst Agencies'!CS313+'STM Web Sales Summary'!BF313</f>
        <v>0</v>
      </c>
      <c r="BG313" s="60">
        <f>'Adroit Sales Summary'!BF313+'Asst Agencies'!BF313+'Asst Agencies'!BN313+'Asst Agencies'!BV313+'Asst Agencies'!CD313+'Asst Agencies'!CL313+'Asst Agencies'!CT313+'STM Web Sales Summary'!BG313</f>
        <v>0</v>
      </c>
      <c r="BH313" s="29">
        <f>'Adroit Sales Summary'!BG313+'Asst Agencies'!BG313+'Asst Agencies'!BO313+'Asst Agencies'!BW313+'Asst Agencies'!CE313+'Asst Agencies'!CM313+'Asst Agencies'!CU313+'STM Web Sales Summary'!BH313</f>
        <v>0</v>
      </c>
      <c r="BI313" s="29">
        <f>'Adroit Sales Summary'!BH313+'Asst Agencies'!BH313+'Asst Agencies'!BP313+'Asst Agencies'!BX313+'Asst Agencies'!CF313+'Asst Agencies'!CN313+'Asst Agencies'!CV313+'STM Web Sales Summary'!BI313</f>
        <v>0</v>
      </c>
      <c r="BJ313" s="57">
        <f>'Adroit Sales Summary'!BI313+'Asst Agencies'!BI313+'Asst Agencies'!BQ313+'Asst Agencies'!BY313+'Asst Agencies'!CG313+'Asst Agencies'!CO313+'Asst Agencies'!CW313+'STM Web Sales Summary'!BJ313</f>
        <v>0</v>
      </c>
      <c r="BK313" s="14">
        <f t="shared" si="11"/>
        <v>0</v>
      </c>
      <c r="BL313" s="91">
        <f>'Adroit Sales Summary'!BK313</f>
        <v>0</v>
      </c>
      <c r="BM313" s="91">
        <f t="shared" si="12"/>
        <v>0</v>
      </c>
    </row>
    <row r="314" spans="1:65" x14ac:dyDescent="0.45">
      <c r="A314" s="2">
        <v>42997</v>
      </c>
      <c r="B314" s="91">
        <f>'Adroit Sales Summary'!B314+'Asst Agencies'!B314+'STM Web Sales Summary'!B314</f>
        <v>0</v>
      </c>
      <c r="C314" s="91">
        <f>'Adroit Sales Summary'!C314+'Asst Agencies'!C314+'STM Web Sales Summary'!C314</f>
        <v>0</v>
      </c>
      <c r="D314" s="91">
        <f>'Adroit Sales Summary'!D314+'Asst Agencies'!D314+'STM Web Sales Summary'!D314</f>
        <v>0</v>
      </c>
      <c r="E314" s="91">
        <f>'Adroit Sales Summary'!E314+'Asst Agencies'!E314+'STM Web Sales Summary'!E314</f>
        <v>0</v>
      </c>
      <c r="F314" s="91">
        <f>'Adroit Sales Summary'!F314+'Asst Agencies'!F314+'STM Web Sales Summary'!F314</f>
        <v>0</v>
      </c>
      <c r="G314" s="91">
        <f>'Adroit Sales Summary'!G314+'Asst Agencies'!G314+'STM Web Sales Summary'!G314</f>
        <v>0</v>
      </c>
      <c r="H314" s="91">
        <f>'Adroit Sales Summary'!H314+'Asst Agencies'!H314+'STM Web Sales Summary'!H314</f>
        <v>0</v>
      </c>
      <c r="I314" s="91">
        <f>'Adroit Sales Summary'!I314+'Asst Agencies'!I314+'STM Web Sales Summary'!I314</f>
        <v>0</v>
      </c>
      <c r="J314" s="91">
        <f>'Adroit Sales Summary'!J314+'Asst Agencies'!J314+'STM Web Sales Summary'!J314</f>
        <v>0</v>
      </c>
      <c r="K314" s="91">
        <f>'Adroit Sales Summary'!K314+'Asst Agencies'!K314+'STM Web Sales Summary'!K314</f>
        <v>0</v>
      </c>
      <c r="L314" s="91">
        <f>'Adroit Sales Summary'!L314+'Asst Agencies'!L314+'STM Web Sales Summary'!L314</f>
        <v>0</v>
      </c>
      <c r="M314" s="91">
        <f>'Adroit Sales Summary'!M314+'Asst Agencies'!M314+'STM Web Sales Summary'!M314</f>
        <v>0</v>
      </c>
      <c r="N314" s="91">
        <f>'Adroit Sales Summary'!N314+'Asst Agencies'!N314+'STM Web Sales Summary'!N314</f>
        <v>0</v>
      </c>
      <c r="O314" s="91">
        <f>'Adroit Sales Summary'!O314+'Asst Agencies'!O314+'STM Web Sales Summary'!O314</f>
        <v>0</v>
      </c>
      <c r="P314" s="91">
        <f>'Adroit Sales Summary'!P314+'Asst Agencies'!P314+'STM Web Sales Summary'!P314</f>
        <v>0</v>
      </c>
      <c r="Q314" s="91">
        <f>'Adroit Sales Summary'!Q314+'Asst Agencies'!Q314+'STM Web Sales Summary'!Q314</f>
        <v>0</v>
      </c>
      <c r="R314" s="91">
        <f>'Adroit Sales Summary'!R314+'Asst Agencies'!R314+'STM Web Sales Summary'!R314</f>
        <v>0</v>
      </c>
      <c r="S314" s="91">
        <f>'Adroit Sales Summary'!S314+'Asst Agencies'!S314+'STM Web Sales Summary'!S314</f>
        <v>0</v>
      </c>
      <c r="T314" s="91">
        <f>'Adroit Sales Summary'!T314+'Asst Agencies'!T314+'STM Web Sales Summary'!T314</f>
        <v>0</v>
      </c>
      <c r="U314" s="91">
        <f>'Adroit Sales Summary'!U314+'Asst Agencies'!U314+'STM Web Sales Summary'!U314</f>
        <v>0</v>
      </c>
      <c r="V314" s="91">
        <f>'Adroit Sales Summary'!V314+'Asst Agencies'!V314+'STM Web Sales Summary'!V314</f>
        <v>0</v>
      </c>
      <c r="W314" s="91">
        <f>'Adroit Sales Summary'!W314+'Asst Agencies'!W314+'STM Web Sales Summary'!W314</f>
        <v>0</v>
      </c>
      <c r="X314" s="91">
        <f>'Adroit Sales Summary'!X314+'Asst Agencies'!X314+'STM Web Sales Summary'!X314</f>
        <v>0</v>
      </c>
      <c r="Y314" s="91">
        <f>'Adroit Sales Summary'!Y314+'Asst Agencies'!Y314+'STM Web Sales Summary'!Y314</f>
        <v>0</v>
      </c>
      <c r="Z314" s="91">
        <f>'Adroit Sales Summary'!Z314+'Asst Agencies'!Z314+'STM Web Sales Summary'!Z314</f>
        <v>0</v>
      </c>
      <c r="AA314" s="91">
        <f>'Adroit Sales Summary'!AA314+'Asst Agencies'!AA314+'STM Web Sales Summary'!AA314</f>
        <v>0</v>
      </c>
      <c r="AB314" s="91">
        <f>'Adroit Sales Summary'!AB314+'Asst Agencies'!AB314+'STM Web Sales Summary'!AB314</f>
        <v>0</v>
      </c>
      <c r="AC314" s="91">
        <f>'Adroit Sales Summary'!AC314+'Asst Agencies'!AC314+'STM Web Sales Summary'!AC314</f>
        <v>0</v>
      </c>
      <c r="AD314" s="91">
        <f>'Adroit Sales Summary'!AD314+'Asst Agencies'!AD314+'STM Web Sales Summary'!AD314</f>
        <v>0</v>
      </c>
      <c r="AE314" s="91">
        <f>'Adroit Sales Summary'!AE314+'Asst Agencies'!AE314+'STM Web Sales Summary'!AE314</f>
        <v>0</v>
      </c>
      <c r="AF314" s="91">
        <f>'Adroit Sales Summary'!AF314+'Asst Agencies'!AF314+'STM Web Sales Summary'!AF314</f>
        <v>0</v>
      </c>
      <c r="AG314" s="91">
        <f>'Adroit Sales Summary'!AG314+'Asst Agencies'!AG314+'STM Web Sales Summary'!AG314</f>
        <v>0</v>
      </c>
      <c r="AH314" s="91">
        <f>'Adroit Sales Summary'!AH314+'Asst Agencies'!AH314+'STM Web Sales Summary'!AH314</f>
        <v>0</v>
      </c>
      <c r="AI314" s="91">
        <f>'Adroit Sales Summary'!AI314+'Asst Agencies'!AI314+'STM Web Sales Summary'!AI314</f>
        <v>0</v>
      </c>
      <c r="AJ314" s="91">
        <f>'Adroit Sales Summary'!AJ314+'Asst Agencies'!AJ314+'STM Web Sales Summary'!AJ314</f>
        <v>0</v>
      </c>
      <c r="AK314" s="91">
        <f>'Adroit Sales Summary'!AK314+'Asst Agencies'!AK314+'STM Web Sales Summary'!AK314</f>
        <v>0</v>
      </c>
      <c r="AL314" s="91">
        <f>'Adroit Sales Summary'!AL314+'Asst Agencies'!AL314+'STM Web Sales Summary'!AL314</f>
        <v>0</v>
      </c>
      <c r="AM314" s="91">
        <f>'Adroit Sales Summary'!AM314+'Asst Agencies'!AM314+'STM Web Sales Summary'!AM314</f>
        <v>0</v>
      </c>
      <c r="AN314" s="91">
        <f>'Adroit Sales Summary'!AN314+'Asst Agencies'!AN314+'STM Web Sales Summary'!AN314</f>
        <v>0</v>
      </c>
      <c r="AO314" s="91">
        <f>'Adroit Sales Summary'!AO314+'Asst Agencies'!AO314+'STM Web Sales Summary'!AO314</f>
        <v>0</v>
      </c>
      <c r="AP314" s="91">
        <f>'Adroit Sales Summary'!AP314+'Asst Agencies'!AP314+'STM Web Sales Summary'!AP314</f>
        <v>0</v>
      </c>
      <c r="AQ314" s="91">
        <f>'Adroit Sales Summary'!AQ314+'Asst Agencies'!AQ314+'STM Web Sales Summary'!AQ314</f>
        <v>0</v>
      </c>
      <c r="AR314" s="91">
        <f>'Adroit Sales Summary'!AR314+'Asst Agencies'!AR314+'STM Web Sales Summary'!AR314</f>
        <v>0</v>
      </c>
      <c r="AS314" s="91">
        <f>'Adroit Sales Summary'!AS314+'Asst Agencies'!AS314+'STM Web Sales Summary'!AS314</f>
        <v>0</v>
      </c>
      <c r="AT314" s="91">
        <f>'Adroit Sales Summary'!AT314+'Asst Agencies'!AT314+'STM Web Sales Summary'!AT314</f>
        <v>0</v>
      </c>
      <c r="AU314" s="91">
        <f>'Adroit Sales Summary'!AU314+'Asst Agencies'!AU314+'STM Web Sales Summary'!AU314</f>
        <v>0</v>
      </c>
      <c r="AV314" s="91">
        <f>'Adroit Sales Summary'!AV314+'Asst Agencies'!AV314+'STM Web Sales Summary'!AV314</f>
        <v>0</v>
      </c>
      <c r="AW314" s="91">
        <f>'Adroit Sales Summary'!AW314+'Asst Agencies'!AW314+'STM Web Sales Summary'!AW314</f>
        <v>0</v>
      </c>
      <c r="AX314" s="91">
        <f>'Adroit Sales Summary'!AX314+'Asst Agencies'!AX314+'STM Web Sales Summary'!AX314</f>
        <v>0</v>
      </c>
      <c r="AY314" s="91">
        <f>'Adroit Sales Summary'!AY314+'Asst Agencies'!AY314+'STM Web Sales Summary'!AY314</f>
        <v>0</v>
      </c>
      <c r="AZ314" s="91">
        <f>'Adroit Sales Summary'!AZ314+'Asst Agencies'!AZ314+'STM Web Sales Summary'!AZ314</f>
        <v>0</v>
      </c>
      <c r="BA314" s="14">
        <f>'Adroit Sales Summary'!BA314+'Asst Agencies'!BA314+'STM Web Sales Summary'!BA314</f>
        <v>0</v>
      </c>
      <c r="BC314" s="91">
        <f>'Adroit Sales Summary'!BB314+'Asst Agencies'!BB314+'Asst Agencies'!BJ314+'Asst Agencies'!BR314+'Asst Agencies'!BZ314+'Asst Agencies'!CH314+'Asst Agencies'!CP314+'STM Web Sales Summary'!BC314</f>
        <v>0</v>
      </c>
      <c r="BD314" s="91">
        <f>'Adroit Sales Summary'!BC314+'Asst Agencies'!BC314+'Asst Agencies'!BK314+'Asst Agencies'!BS314+'Asst Agencies'!CA314+'Asst Agencies'!CI314+'Asst Agencies'!CQ314+'STM Web Sales Summary'!BD314</f>
        <v>0</v>
      </c>
      <c r="BE314" s="91">
        <f>'Adroit Sales Summary'!BD314+'Asst Agencies'!BD314+'Asst Agencies'!BL314+'Asst Agencies'!BT314+'Asst Agencies'!CB314+'Asst Agencies'!CJ314+'Asst Agencies'!CR314+'STM Web Sales Summary'!BE314</f>
        <v>0</v>
      </c>
      <c r="BF314" s="91">
        <f>'Adroit Sales Summary'!BE314+'Asst Agencies'!BE314+'Asst Agencies'!BM314+'Asst Agencies'!BU314+'Asst Agencies'!CC314+'Asst Agencies'!CK314+'Asst Agencies'!CS314+'STM Web Sales Summary'!BF314</f>
        <v>0</v>
      </c>
      <c r="BG314" s="60">
        <f>'Adroit Sales Summary'!BF314+'Asst Agencies'!BF314+'Asst Agencies'!BN314+'Asst Agencies'!BV314+'Asst Agencies'!CD314+'Asst Agencies'!CL314+'Asst Agencies'!CT314+'STM Web Sales Summary'!BG314</f>
        <v>0</v>
      </c>
      <c r="BH314" s="29">
        <f>'Adroit Sales Summary'!BG314+'Asst Agencies'!BG314+'Asst Agencies'!BO314+'Asst Agencies'!BW314+'Asst Agencies'!CE314+'Asst Agencies'!CM314+'Asst Agencies'!CU314+'STM Web Sales Summary'!BH314</f>
        <v>0</v>
      </c>
      <c r="BI314" s="29">
        <f>'Adroit Sales Summary'!BH314+'Asst Agencies'!BH314+'Asst Agencies'!BP314+'Asst Agencies'!BX314+'Asst Agencies'!CF314+'Asst Agencies'!CN314+'Asst Agencies'!CV314+'STM Web Sales Summary'!BI314</f>
        <v>0</v>
      </c>
      <c r="BJ314" s="57">
        <f>'Adroit Sales Summary'!BI314+'Asst Agencies'!BI314+'Asst Agencies'!BQ314+'Asst Agencies'!BY314+'Asst Agencies'!CG314+'Asst Agencies'!CO314+'Asst Agencies'!CW314+'STM Web Sales Summary'!BJ314</f>
        <v>0</v>
      </c>
      <c r="BK314" s="14">
        <f t="shared" si="11"/>
        <v>0</v>
      </c>
      <c r="BL314" s="91">
        <f>'Adroit Sales Summary'!BK314</f>
        <v>0</v>
      </c>
      <c r="BM314" s="91">
        <f t="shared" si="12"/>
        <v>0</v>
      </c>
    </row>
    <row r="315" spans="1:65" x14ac:dyDescent="0.45">
      <c r="A315" s="2">
        <v>42998</v>
      </c>
      <c r="B315" s="91">
        <f>'Adroit Sales Summary'!B315+'Asst Agencies'!B315+'STM Web Sales Summary'!B315</f>
        <v>0</v>
      </c>
      <c r="C315" s="91">
        <f>'Adroit Sales Summary'!C315+'Asst Agencies'!C315+'STM Web Sales Summary'!C315</f>
        <v>0</v>
      </c>
      <c r="D315" s="91">
        <f>'Adroit Sales Summary'!D315+'Asst Agencies'!D315+'STM Web Sales Summary'!D315</f>
        <v>0</v>
      </c>
      <c r="E315" s="91">
        <f>'Adroit Sales Summary'!E315+'Asst Agencies'!E315+'STM Web Sales Summary'!E315</f>
        <v>0</v>
      </c>
      <c r="F315" s="91">
        <f>'Adroit Sales Summary'!F315+'Asst Agencies'!F315+'STM Web Sales Summary'!F315</f>
        <v>0</v>
      </c>
      <c r="G315" s="91">
        <f>'Adroit Sales Summary'!G315+'Asst Agencies'!G315+'STM Web Sales Summary'!G315</f>
        <v>0</v>
      </c>
      <c r="H315" s="91">
        <f>'Adroit Sales Summary'!H315+'Asst Agencies'!H315+'STM Web Sales Summary'!H315</f>
        <v>0</v>
      </c>
      <c r="I315" s="91">
        <f>'Adroit Sales Summary'!I315+'Asst Agencies'!I315+'STM Web Sales Summary'!I315</f>
        <v>0</v>
      </c>
      <c r="J315" s="91">
        <f>'Adroit Sales Summary'!J315+'Asst Agencies'!J315+'STM Web Sales Summary'!J315</f>
        <v>0</v>
      </c>
      <c r="K315" s="91">
        <f>'Adroit Sales Summary'!K315+'Asst Agencies'!K315+'STM Web Sales Summary'!K315</f>
        <v>0</v>
      </c>
      <c r="L315" s="91">
        <f>'Adroit Sales Summary'!L315+'Asst Agencies'!L315+'STM Web Sales Summary'!L315</f>
        <v>0</v>
      </c>
      <c r="M315" s="91">
        <f>'Adroit Sales Summary'!M315+'Asst Agencies'!M315+'STM Web Sales Summary'!M315</f>
        <v>0</v>
      </c>
      <c r="N315" s="91">
        <f>'Adroit Sales Summary'!N315+'Asst Agencies'!N315+'STM Web Sales Summary'!N315</f>
        <v>0</v>
      </c>
      <c r="O315" s="91">
        <f>'Adroit Sales Summary'!O315+'Asst Agencies'!O315+'STM Web Sales Summary'!O315</f>
        <v>0</v>
      </c>
      <c r="P315" s="91">
        <f>'Adroit Sales Summary'!P315+'Asst Agencies'!P315+'STM Web Sales Summary'!P315</f>
        <v>0</v>
      </c>
      <c r="Q315" s="91">
        <f>'Adroit Sales Summary'!Q315+'Asst Agencies'!Q315+'STM Web Sales Summary'!Q315</f>
        <v>0</v>
      </c>
      <c r="R315" s="91">
        <f>'Adroit Sales Summary'!R315+'Asst Agencies'!R315+'STM Web Sales Summary'!R315</f>
        <v>0</v>
      </c>
      <c r="S315" s="91">
        <f>'Adroit Sales Summary'!S315+'Asst Agencies'!S315+'STM Web Sales Summary'!S315</f>
        <v>0</v>
      </c>
      <c r="T315" s="91">
        <f>'Adroit Sales Summary'!T315+'Asst Agencies'!T315+'STM Web Sales Summary'!T315</f>
        <v>0</v>
      </c>
      <c r="U315" s="91">
        <f>'Adroit Sales Summary'!U315+'Asst Agencies'!U315+'STM Web Sales Summary'!U315</f>
        <v>0</v>
      </c>
      <c r="V315" s="91">
        <f>'Adroit Sales Summary'!V315+'Asst Agencies'!V315+'STM Web Sales Summary'!V315</f>
        <v>0</v>
      </c>
      <c r="W315" s="91">
        <f>'Adroit Sales Summary'!W315+'Asst Agencies'!W315+'STM Web Sales Summary'!W315</f>
        <v>0</v>
      </c>
      <c r="X315" s="91">
        <f>'Adroit Sales Summary'!X315+'Asst Agencies'!X315+'STM Web Sales Summary'!X315</f>
        <v>0</v>
      </c>
      <c r="Y315" s="91">
        <f>'Adroit Sales Summary'!Y315+'Asst Agencies'!Y315+'STM Web Sales Summary'!Y315</f>
        <v>0</v>
      </c>
      <c r="Z315" s="91">
        <f>'Adroit Sales Summary'!Z315+'Asst Agencies'!Z315+'STM Web Sales Summary'!Z315</f>
        <v>0</v>
      </c>
      <c r="AA315" s="91">
        <f>'Adroit Sales Summary'!AA315+'Asst Agencies'!AA315+'STM Web Sales Summary'!AA315</f>
        <v>0</v>
      </c>
      <c r="AB315" s="91">
        <f>'Adroit Sales Summary'!AB315+'Asst Agencies'!AB315+'STM Web Sales Summary'!AB315</f>
        <v>0</v>
      </c>
      <c r="AC315" s="91">
        <f>'Adroit Sales Summary'!AC315+'Asst Agencies'!AC315+'STM Web Sales Summary'!AC315</f>
        <v>0</v>
      </c>
      <c r="AD315" s="91">
        <f>'Adroit Sales Summary'!AD315+'Asst Agencies'!AD315+'STM Web Sales Summary'!AD315</f>
        <v>0</v>
      </c>
      <c r="AE315" s="91">
        <f>'Adroit Sales Summary'!AE315+'Asst Agencies'!AE315+'STM Web Sales Summary'!AE315</f>
        <v>0</v>
      </c>
      <c r="AF315" s="91">
        <f>'Adroit Sales Summary'!AF315+'Asst Agencies'!AF315+'STM Web Sales Summary'!AF315</f>
        <v>0</v>
      </c>
      <c r="AG315" s="91">
        <f>'Adroit Sales Summary'!AG315+'Asst Agencies'!AG315+'STM Web Sales Summary'!AG315</f>
        <v>0</v>
      </c>
      <c r="AH315" s="91">
        <f>'Adroit Sales Summary'!AH315+'Asst Agencies'!AH315+'STM Web Sales Summary'!AH315</f>
        <v>0</v>
      </c>
      <c r="AI315" s="91">
        <f>'Adroit Sales Summary'!AI315+'Asst Agencies'!AI315+'STM Web Sales Summary'!AI315</f>
        <v>0</v>
      </c>
      <c r="AJ315" s="91">
        <f>'Adroit Sales Summary'!AJ315+'Asst Agencies'!AJ315+'STM Web Sales Summary'!AJ315</f>
        <v>0</v>
      </c>
      <c r="AK315" s="91">
        <f>'Adroit Sales Summary'!AK315+'Asst Agencies'!AK315+'STM Web Sales Summary'!AK315</f>
        <v>0</v>
      </c>
      <c r="AL315" s="91">
        <f>'Adroit Sales Summary'!AL315+'Asst Agencies'!AL315+'STM Web Sales Summary'!AL315</f>
        <v>0</v>
      </c>
      <c r="AM315" s="91">
        <f>'Adroit Sales Summary'!AM315+'Asst Agencies'!AM315+'STM Web Sales Summary'!AM315</f>
        <v>0</v>
      </c>
      <c r="AN315" s="91">
        <f>'Adroit Sales Summary'!AN315+'Asst Agencies'!AN315+'STM Web Sales Summary'!AN315</f>
        <v>0</v>
      </c>
      <c r="AO315" s="91">
        <f>'Adroit Sales Summary'!AO315+'Asst Agencies'!AO315+'STM Web Sales Summary'!AO315</f>
        <v>0</v>
      </c>
      <c r="AP315" s="91">
        <f>'Adroit Sales Summary'!AP315+'Asst Agencies'!AP315+'STM Web Sales Summary'!AP315</f>
        <v>0</v>
      </c>
      <c r="AQ315" s="91">
        <f>'Adroit Sales Summary'!AQ315+'Asst Agencies'!AQ315+'STM Web Sales Summary'!AQ315</f>
        <v>0</v>
      </c>
      <c r="AR315" s="91">
        <f>'Adroit Sales Summary'!AR315+'Asst Agencies'!AR315+'STM Web Sales Summary'!AR315</f>
        <v>0</v>
      </c>
      <c r="AS315" s="91">
        <f>'Adroit Sales Summary'!AS315+'Asst Agencies'!AS315+'STM Web Sales Summary'!AS315</f>
        <v>0</v>
      </c>
      <c r="AT315" s="91">
        <f>'Adroit Sales Summary'!AT315+'Asst Agencies'!AT315+'STM Web Sales Summary'!AT315</f>
        <v>0</v>
      </c>
      <c r="AU315" s="91">
        <f>'Adroit Sales Summary'!AU315+'Asst Agencies'!AU315+'STM Web Sales Summary'!AU315</f>
        <v>0</v>
      </c>
      <c r="AV315" s="91">
        <f>'Adroit Sales Summary'!AV315+'Asst Agencies'!AV315+'STM Web Sales Summary'!AV315</f>
        <v>0</v>
      </c>
      <c r="AW315" s="91">
        <f>'Adroit Sales Summary'!AW315+'Asst Agencies'!AW315+'STM Web Sales Summary'!AW315</f>
        <v>0</v>
      </c>
      <c r="AX315" s="91">
        <f>'Adroit Sales Summary'!AX315+'Asst Agencies'!AX315+'STM Web Sales Summary'!AX315</f>
        <v>0</v>
      </c>
      <c r="AY315" s="91">
        <f>'Adroit Sales Summary'!AY315+'Asst Agencies'!AY315+'STM Web Sales Summary'!AY315</f>
        <v>0</v>
      </c>
      <c r="AZ315" s="91">
        <f>'Adroit Sales Summary'!AZ315+'Asst Agencies'!AZ315+'STM Web Sales Summary'!AZ315</f>
        <v>0</v>
      </c>
      <c r="BA315" s="14">
        <f>'Adroit Sales Summary'!BA315+'Asst Agencies'!BA315+'STM Web Sales Summary'!BA315</f>
        <v>0</v>
      </c>
      <c r="BC315" s="91">
        <f>'Adroit Sales Summary'!BB315+'Asst Agencies'!BB315+'Asst Agencies'!BJ315+'Asst Agencies'!BR315+'Asst Agencies'!BZ315+'Asst Agencies'!CH315+'Asst Agencies'!CP315+'STM Web Sales Summary'!BC315</f>
        <v>0</v>
      </c>
      <c r="BD315" s="91">
        <f>'Adroit Sales Summary'!BC315+'Asst Agencies'!BC315+'Asst Agencies'!BK315+'Asst Agencies'!BS315+'Asst Agencies'!CA315+'Asst Agencies'!CI315+'Asst Agencies'!CQ315+'STM Web Sales Summary'!BD315</f>
        <v>0</v>
      </c>
      <c r="BE315" s="91">
        <f>'Adroit Sales Summary'!BD315+'Asst Agencies'!BD315+'Asst Agencies'!BL315+'Asst Agencies'!BT315+'Asst Agencies'!CB315+'Asst Agencies'!CJ315+'Asst Agencies'!CR315+'STM Web Sales Summary'!BE315</f>
        <v>0</v>
      </c>
      <c r="BF315" s="91">
        <f>'Adroit Sales Summary'!BE315+'Asst Agencies'!BE315+'Asst Agencies'!BM315+'Asst Agencies'!BU315+'Asst Agencies'!CC315+'Asst Agencies'!CK315+'Asst Agencies'!CS315+'STM Web Sales Summary'!BF315</f>
        <v>0</v>
      </c>
      <c r="BG315" s="60">
        <f>'Adroit Sales Summary'!BF315+'Asst Agencies'!BF315+'Asst Agencies'!BN315+'Asst Agencies'!BV315+'Asst Agencies'!CD315+'Asst Agencies'!CL315+'Asst Agencies'!CT315+'STM Web Sales Summary'!BG315</f>
        <v>0</v>
      </c>
      <c r="BH315" s="29">
        <f>'Adroit Sales Summary'!BG315+'Asst Agencies'!BG315+'Asst Agencies'!BO315+'Asst Agencies'!BW315+'Asst Agencies'!CE315+'Asst Agencies'!CM315+'Asst Agencies'!CU315+'STM Web Sales Summary'!BH315</f>
        <v>0</v>
      </c>
      <c r="BI315" s="29">
        <f>'Adroit Sales Summary'!BH315+'Asst Agencies'!BH315+'Asst Agencies'!BP315+'Asst Agencies'!BX315+'Asst Agencies'!CF315+'Asst Agencies'!CN315+'Asst Agencies'!CV315+'STM Web Sales Summary'!BI315</f>
        <v>0</v>
      </c>
      <c r="BJ315" s="57">
        <f>'Adroit Sales Summary'!BI315+'Asst Agencies'!BI315+'Asst Agencies'!BQ315+'Asst Agencies'!BY315+'Asst Agencies'!CG315+'Asst Agencies'!CO315+'Asst Agencies'!CW315+'STM Web Sales Summary'!BJ315</f>
        <v>0</v>
      </c>
      <c r="BK315" s="14">
        <f t="shared" si="11"/>
        <v>0</v>
      </c>
      <c r="BL315" s="91">
        <f>'Adroit Sales Summary'!BK315</f>
        <v>0</v>
      </c>
      <c r="BM315" s="91">
        <f t="shared" si="12"/>
        <v>0</v>
      </c>
    </row>
    <row r="316" spans="1:65" x14ac:dyDescent="0.45">
      <c r="A316" s="2">
        <v>42999</v>
      </c>
      <c r="B316" s="91">
        <f>'Adroit Sales Summary'!B316+'Asst Agencies'!B316+'STM Web Sales Summary'!B316</f>
        <v>0</v>
      </c>
      <c r="C316" s="91">
        <f>'Adroit Sales Summary'!C316+'Asst Agencies'!C316+'STM Web Sales Summary'!C316</f>
        <v>0</v>
      </c>
      <c r="D316" s="91">
        <f>'Adroit Sales Summary'!D316+'Asst Agencies'!D316+'STM Web Sales Summary'!D316</f>
        <v>0</v>
      </c>
      <c r="E316" s="91">
        <f>'Adroit Sales Summary'!E316+'Asst Agencies'!E316+'STM Web Sales Summary'!E316</f>
        <v>0</v>
      </c>
      <c r="F316" s="91">
        <f>'Adroit Sales Summary'!F316+'Asst Agencies'!F316+'STM Web Sales Summary'!F316</f>
        <v>0</v>
      </c>
      <c r="G316" s="91">
        <f>'Adroit Sales Summary'!G316+'Asst Agencies'!G316+'STM Web Sales Summary'!G316</f>
        <v>0</v>
      </c>
      <c r="H316" s="91">
        <f>'Adroit Sales Summary'!H316+'Asst Agencies'!H316+'STM Web Sales Summary'!H316</f>
        <v>0</v>
      </c>
      <c r="I316" s="91">
        <f>'Adroit Sales Summary'!I316+'Asst Agencies'!I316+'STM Web Sales Summary'!I316</f>
        <v>0</v>
      </c>
      <c r="J316" s="91">
        <f>'Adroit Sales Summary'!J316+'Asst Agencies'!J316+'STM Web Sales Summary'!J316</f>
        <v>0</v>
      </c>
      <c r="K316" s="91">
        <f>'Adroit Sales Summary'!K316+'Asst Agencies'!K316+'STM Web Sales Summary'!K316</f>
        <v>0</v>
      </c>
      <c r="L316" s="91">
        <f>'Adroit Sales Summary'!L316+'Asst Agencies'!L316+'STM Web Sales Summary'!L316</f>
        <v>0</v>
      </c>
      <c r="M316" s="91">
        <f>'Adroit Sales Summary'!M316+'Asst Agencies'!M316+'STM Web Sales Summary'!M316</f>
        <v>0</v>
      </c>
      <c r="N316" s="91">
        <f>'Adroit Sales Summary'!N316+'Asst Agencies'!N316+'STM Web Sales Summary'!N316</f>
        <v>0</v>
      </c>
      <c r="O316" s="91">
        <f>'Adroit Sales Summary'!O316+'Asst Agencies'!O316+'STM Web Sales Summary'!O316</f>
        <v>0</v>
      </c>
      <c r="P316" s="91">
        <f>'Adroit Sales Summary'!P316+'Asst Agencies'!P316+'STM Web Sales Summary'!P316</f>
        <v>0</v>
      </c>
      <c r="Q316" s="91">
        <f>'Adroit Sales Summary'!Q316+'Asst Agencies'!Q316+'STM Web Sales Summary'!Q316</f>
        <v>0</v>
      </c>
      <c r="R316" s="91">
        <f>'Adroit Sales Summary'!R316+'Asst Agencies'!R316+'STM Web Sales Summary'!R316</f>
        <v>0</v>
      </c>
      <c r="S316" s="91">
        <f>'Adroit Sales Summary'!S316+'Asst Agencies'!S316+'STM Web Sales Summary'!S316</f>
        <v>0</v>
      </c>
      <c r="T316" s="91">
        <f>'Adroit Sales Summary'!T316+'Asst Agencies'!T316+'STM Web Sales Summary'!T316</f>
        <v>0</v>
      </c>
      <c r="U316" s="91">
        <f>'Adroit Sales Summary'!U316+'Asst Agencies'!U316+'STM Web Sales Summary'!U316</f>
        <v>0</v>
      </c>
      <c r="V316" s="91">
        <f>'Adroit Sales Summary'!V316+'Asst Agencies'!V316+'STM Web Sales Summary'!V316</f>
        <v>0</v>
      </c>
      <c r="W316" s="91">
        <f>'Adroit Sales Summary'!W316+'Asst Agencies'!W316+'STM Web Sales Summary'!W316</f>
        <v>0</v>
      </c>
      <c r="X316" s="91">
        <f>'Adroit Sales Summary'!X316+'Asst Agencies'!X316+'STM Web Sales Summary'!X316</f>
        <v>0</v>
      </c>
      <c r="Y316" s="91">
        <f>'Adroit Sales Summary'!Y316+'Asst Agencies'!Y316+'STM Web Sales Summary'!Y316</f>
        <v>0</v>
      </c>
      <c r="Z316" s="91">
        <f>'Adroit Sales Summary'!Z316+'Asst Agencies'!Z316+'STM Web Sales Summary'!Z316</f>
        <v>0</v>
      </c>
      <c r="AA316" s="91">
        <f>'Adroit Sales Summary'!AA316+'Asst Agencies'!AA316+'STM Web Sales Summary'!AA316</f>
        <v>0</v>
      </c>
      <c r="AB316" s="91">
        <f>'Adroit Sales Summary'!AB316+'Asst Agencies'!AB316+'STM Web Sales Summary'!AB316</f>
        <v>0</v>
      </c>
      <c r="AC316" s="91">
        <f>'Adroit Sales Summary'!AC316+'Asst Agencies'!AC316+'STM Web Sales Summary'!AC316</f>
        <v>0</v>
      </c>
      <c r="AD316" s="91">
        <f>'Adroit Sales Summary'!AD316+'Asst Agencies'!AD316+'STM Web Sales Summary'!AD316</f>
        <v>0</v>
      </c>
      <c r="AE316" s="91">
        <f>'Adroit Sales Summary'!AE316+'Asst Agencies'!AE316+'STM Web Sales Summary'!AE316</f>
        <v>0</v>
      </c>
      <c r="AF316" s="91">
        <f>'Adroit Sales Summary'!AF316+'Asst Agencies'!AF316+'STM Web Sales Summary'!AF316</f>
        <v>0</v>
      </c>
      <c r="AG316" s="91">
        <f>'Adroit Sales Summary'!AG316+'Asst Agencies'!AG316+'STM Web Sales Summary'!AG316</f>
        <v>0</v>
      </c>
      <c r="AH316" s="91">
        <f>'Adroit Sales Summary'!AH316+'Asst Agencies'!AH316+'STM Web Sales Summary'!AH316</f>
        <v>0</v>
      </c>
      <c r="AI316" s="91">
        <f>'Adroit Sales Summary'!AI316+'Asst Agencies'!AI316+'STM Web Sales Summary'!AI316</f>
        <v>0</v>
      </c>
      <c r="AJ316" s="91">
        <f>'Adroit Sales Summary'!AJ316+'Asst Agencies'!AJ316+'STM Web Sales Summary'!AJ316</f>
        <v>0</v>
      </c>
      <c r="AK316" s="91">
        <f>'Adroit Sales Summary'!AK316+'Asst Agencies'!AK316+'STM Web Sales Summary'!AK316</f>
        <v>0</v>
      </c>
      <c r="AL316" s="91">
        <f>'Adroit Sales Summary'!AL316+'Asst Agencies'!AL316+'STM Web Sales Summary'!AL316</f>
        <v>0</v>
      </c>
      <c r="AM316" s="91">
        <f>'Adroit Sales Summary'!AM316+'Asst Agencies'!AM316+'STM Web Sales Summary'!AM316</f>
        <v>0</v>
      </c>
      <c r="AN316" s="91">
        <f>'Adroit Sales Summary'!AN316+'Asst Agencies'!AN316+'STM Web Sales Summary'!AN316</f>
        <v>0</v>
      </c>
      <c r="AO316" s="91">
        <f>'Adroit Sales Summary'!AO316+'Asst Agencies'!AO316+'STM Web Sales Summary'!AO316</f>
        <v>0</v>
      </c>
      <c r="AP316" s="91">
        <f>'Adroit Sales Summary'!AP316+'Asst Agencies'!AP316+'STM Web Sales Summary'!AP316</f>
        <v>0</v>
      </c>
      <c r="AQ316" s="91">
        <f>'Adroit Sales Summary'!AQ316+'Asst Agencies'!AQ316+'STM Web Sales Summary'!AQ316</f>
        <v>0</v>
      </c>
      <c r="AR316" s="91">
        <f>'Adroit Sales Summary'!AR316+'Asst Agencies'!AR316+'STM Web Sales Summary'!AR316</f>
        <v>0</v>
      </c>
      <c r="AS316" s="91">
        <f>'Adroit Sales Summary'!AS316+'Asst Agencies'!AS316+'STM Web Sales Summary'!AS316</f>
        <v>0</v>
      </c>
      <c r="AT316" s="91">
        <f>'Adroit Sales Summary'!AT316+'Asst Agencies'!AT316+'STM Web Sales Summary'!AT316</f>
        <v>0</v>
      </c>
      <c r="AU316" s="91">
        <f>'Adroit Sales Summary'!AU316+'Asst Agencies'!AU316+'STM Web Sales Summary'!AU316</f>
        <v>0</v>
      </c>
      <c r="AV316" s="91">
        <f>'Adroit Sales Summary'!AV316+'Asst Agencies'!AV316+'STM Web Sales Summary'!AV316</f>
        <v>0</v>
      </c>
      <c r="AW316" s="91">
        <f>'Adroit Sales Summary'!AW316+'Asst Agencies'!AW316+'STM Web Sales Summary'!AW316</f>
        <v>0</v>
      </c>
      <c r="AX316" s="91">
        <f>'Adroit Sales Summary'!AX316+'Asst Agencies'!AX316+'STM Web Sales Summary'!AX316</f>
        <v>0</v>
      </c>
      <c r="AY316" s="91">
        <f>'Adroit Sales Summary'!AY316+'Asst Agencies'!AY316+'STM Web Sales Summary'!AY316</f>
        <v>0</v>
      </c>
      <c r="AZ316" s="91">
        <f>'Adroit Sales Summary'!AZ316+'Asst Agencies'!AZ316+'STM Web Sales Summary'!AZ316</f>
        <v>0</v>
      </c>
      <c r="BA316" s="14">
        <f>'Adroit Sales Summary'!BA316+'Asst Agencies'!BA316+'STM Web Sales Summary'!BA316</f>
        <v>0</v>
      </c>
      <c r="BC316" s="91">
        <f>'Adroit Sales Summary'!BB316+'Asst Agencies'!BB316+'Asst Agencies'!BJ316+'Asst Agencies'!BR316+'Asst Agencies'!BZ316+'Asst Agencies'!CH316+'Asst Agencies'!CP316+'STM Web Sales Summary'!BC316</f>
        <v>0</v>
      </c>
      <c r="BD316" s="91">
        <f>'Adroit Sales Summary'!BC316+'Asst Agencies'!BC316+'Asst Agencies'!BK316+'Asst Agencies'!BS316+'Asst Agencies'!CA316+'Asst Agencies'!CI316+'Asst Agencies'!CQ316+'STM Web Sales Summary'!BD316</f>
        <v>0</v>
      </c>
      <c r="BE316" s="91">
        <f>'Adroit Sales Summary'!BD316+'Asst Agencies'!BD316+'Asst Agencies'!BL316+'Asst Agencies'!BT316+'Asst Agencies'!CB316+'Asst Agencies'!CJ316+'Asst Agencies'!CR316+'STM Web Sales Summary'!BE316</f>
        <v>0</v>
      </c>
      <c r="BF316" s="91">
        <f>'Adroit Sales Summary'!BE316+'Asst Agencies'!BE316+'Asst Agencies'!BM316+'Asst Agencies'!BU316+'Asst Agencies'!CC316+'Asst Agencies'!CK316+'Asst Agencies'!CS316+'STM Web Sales Summary'!BF316</f>
        <v>0</v>
      </c>
      <c r="BG316" s="60">
        <f>'Adroit Sales Summary'!BF316+'Asst Agencies'!BF316+'Asst Agencies'!BN316+'Asst Agencies'!BV316+'Asst Agencies'!CD316+'Asst Agencies'!CL316+'Asst Agencies'!CT316+'STM Web Sales Summary'!BG316</f>
        <v>0</v>
      </c>
      <c r="BH316" s="29">
        <f>'Adroit Sales Summary'!BG316+'Asst Agencies'!BG316+'Asst Agencies'!BO316+'Asst Agencies'!BW316+'Asst Agencies'!CE316+'Asst Agencies'!CM316+'Asst Agencies'!CU316+'STM Web Sales Summary'!BH316</f>
        <v>0</v>
      </c>
      <c r="BI316" s="29">
        <f>'Adroit Sales Summary'!BH316+'Asst Agencies'!BH316+'Asst Agencies'!BP316+'Asst Agencies'!BX316+'Asst Agencies'!CF316+'Asst Agencies'!CN316+'Asst Agencies'!CV316+'STM Web Sales Summary'!BI316</f>
        <v>0</v>
      </c>
      <c r="BJ316" s="57">
        <f>'Adroit Sales Summary'!BI316+'Asst Agencies'!BI316+'Asst Agencies'!BQ316+'Asst Agencies'!BY316+'Asst Agencies'!CG316+'Asst Agencies'!CO316+'Asst Agencies'!CW316+'STM Web Sales Summary'!BJ316</f>
        <v>0</v>
      </c>
      <c r="BK316" s="14">
        <f t="shared" si="11"/>
        <v>0</v>
      </c>
      <c r="BL316" s="91">
        <f>'Adroit Sales Summary'!BK316</f>
        <v>0</v>
      </c>
      <c r="BM316" s="91">
        <f t="shared" si="12"/>
        <v>0</v>
      </c>
    </row>
    <row r="317" spans="1:65" x14ac:dyDescent="0.45">
      <c r="A317" s="2">
        <v>43000</v>
      </c>
      <c r="B317" s="91">
        <f>'Adroit Sales Summary'!B317+'Asst Agencies'!B317+'STM Web Sales Summary'!B317</f>
        <v>0</v>
      </c>
      <c r="C317" s="91">
        <f>'Adroit Sales Summary'!C317+'Asst Agencies'!C317+'STM Web Sales Summary'!C317</f>
        <v>0</v>
      </c>
      <c r="D317" s="91">
        <f>'Adroit Sales Summary'!D317+'Asst Agencies'!D317+'STM Web Sales Summary'!D317</f>
        <v>0</v>
      </c>
      <c r="E317" s="91">
        <f>'Adroit Sales Summary'!E317+'Asst Agencies'!E317+'STM Web Sales Summary'!E317</f>
        <v>0</v>
      </c>
      <c r="F317" s="91">
        <f>'Adroit Sales Summary'!F317+'Asst Agencies'!F317+'STM Web Sales Summary'!F317</f>
        <v>0</v>
      </c>
      <c r="G317" s="91">
        <f>'Adroit Sales Summary'!G317+'Asst Agencies'!G317+'STM Web Sales Summary'!G317</f>
        <v>0</v>
      </c>
      <c r="H317" s="91">
        <f>'Adroit Sales Summary'!H317+'Asst Agencies'!H317+'STM Web Sales Summary'!H317</f>
        <v>0</v>
      </c>
      <c r="I317" s="91">
        <f>'Adroit Sales Summary'!I317+'Asst Agencies'!I317+'STM Web Sales Summary'!I317</f>
        <v>0</v>
      </c>
      <c r="J317" s="91">
        <f>'Adroit Sales Summary'!J317+'Asst Agencies'!J317+'STM Web Sales Summary'!J317</f>
        <v>0</v>
      </c>
      <c r="K317" s="91">
        <f>'Adroit Sales Summary'!K317+'Asst Agencies'!K317+'STM Web Sales Summary'!K317</f>
        <v>0</v>
      </c>
      <c r="L317" s="91">
        <f>'Adroit Sales Summary'!L317+'Asst Agencies'!L317+'STM Web Sales Summary'!L317</f>
        <v>0</v>
      </c>
      <c r="M317" s="91">
        <f>'Adroit Sales Summary'!M317+'Asst Agencies'!M317+'STM Web Sales Summary'!M317</f>
        <v>0</v>
      </c>
      <c r="N317" s="91">
        <f>'Adroit Sales Summary'!N317+'Asst Agencies'!N317+'STM Web Sales Summary'!N317</f>
        <v>0</v>
      </c>
      <c r="O317" s="91">
        <f>'Adroit Sales Summary'!O317+'Asst Agencies'!O317+'STM Web Sales Summary'!O317</f>
        <v>0</v>
      </c>
      <c r="P317" s="91">
        <f>'Adroit Sales Summary'!P317+'Asst Agencies'!P317+'STM Web Sales Summary'!P317</f>
        <v>0</v>
      </c>
      <c r="Q317" s="91">
        <f>'Adroit Sales Summary'!Q317+'Asst Agencies'!Q317+'STM Web Sales Summary'!Q317</f>
        <v>0</v>
      </c>
      <c r="R317" s="91">
        <f>'Adroit Sales Summary'!R317+'Asst Agencies'!R317+'STM Web Sales Summary'!R317</f>
        <v>0</v>
      </c>
      <c r="S317" s="91">
        <f>'Adroit Sales Summary'!S317+'Asst Agencies'!S317+'STM Web Sales Summary'!S317</f>
        <v>0</v>
      </c>
      <c r="T317" s="91">
        <f>'Adroit Sales Summary'!T317+'Asst Agencies'!T317+'STM Web Sales Summary'!T317</f>
        <v>0</v>
      </c>
      <c r="U317" s="91">
        <f>'Adroit Sales Summary'!U317+'Asst Agencies'!U317+'STM Web Sales Summary'!U317</f>
        <v>0</v>
      </c>
      <c r="V317" s="91">
        <f>'Adroit Sales Summary'!V317+'Asst Agencies'!V317+'STM Web Sales Summary'!V317</f>
        <v>0</v>
      </c>
      <c r="W317" s="91">
        <f>'Adroit Sales Summary'!W317+'Asst Agencies'!W317+'STM Web Sales Summary'!W317</f>
        <v>0</v>
      </c>
      <c r="X317" s="91">
        <f>'Adroit Sales Summary'!X317+'Asst Agencies'!X317+'STM Web Sales Summary'!X317</f>
        <v>0</v>
      </c>
      <c r="Y317" s="91">
        <f>'Adroit Sales Summary'!Y317+'Asst Agencies'!Y317+'STM Web Sales Summary'!Y317</f>
        <v>0</v>
      </c>
      <c r="Z317" s="91">
        <f>'Adroit Sales Summary'!Z317+'Asst Agencies'!Z317+'STM Web Sales Summary'!Z317</f>
        <v>0</v>
      </c>
      <c r="AA317" s="91">
        <f>'Adroit Sales Summary'!AA317+'Asst Agencies'!AA317+'STM Web Sales Summary'!AA317</f>
        <v>0</v>
      </c>
      <c r="AB317" s="91">
        <f>'Adroit Sales Summary'!AB317+'Asst Agencies'!AB317+'STM Web Sales Summary'!AB317</f>
        <v>0</v>
      </c>
      <c r="AC317" s="91">
        <f>'Adroit Sales Summary'!AC317+'Asst Agencies'!AC317+'STM Web Sales Summary'!AC317</f>
        <v>0</v>
      </c>
      <c r="AD317" s="91">
        <f>'Adroit Sales Summary'!AD317+'Asst Agencies'!AD317+'STM Web Sales Summary'!AD317</f>
        <v>0</v>
      </c>
      <c r="AE317" s="91">
        <f>'Adroit Sales Summary'!AE317+'Asst Agencies'!AE317+'STM Web Sales Summary'!AE317</f>
        <v>0</v>
      </c>
      <c r="AF317" s="91">
        <f>'Adroit Sales Summary'!AF317+'Asst Agencies'!AF317+'STM Web Sales Summary'!AF317</f>
        <v>0</v>
      </c>
      <c r="AG317" s="91">
        <f>'Adroit Sales Summary'!AG317+'Asst Agencies'!AG317+'STM Web Sales Summary'!AG317</f>
        <v>0</v>
      </c>
      <c r="AH317" s="91">
        <f>'Adroit Sales Summary'!AH317+'Asst Agencies'!AH317+'STM Web Sales Summary'!AH317</f>
        <v>0</v>
      </c>
      <c r="AI317" s="91">
        <f>'Adroit Sales Summary'!AI317+'Asst Agencies'!AI317+'STM Web Sales Summary'!AI317</f>
        <v>0</v>
      </c>
      <c r="AJ317" s="91">
        <f>'Adroit Sales Summary'!AJ317+'Asst Agencies'!AJ317+'STM Web Sales Summary'!AJ317</f>
        <v>0</v>
      </c>
      <c r="AK317" s="91">
        <f>'Adroit Sales Summary'!AK317+'Asst Agencies'!AK317+'STM Web Sales Summary'!AK317</f>
        <v>0</v>
      </c>
      <c r="AL317" s="91">
        <f>'Adroit Sales Summary'!AL317+'Asst Agencies'!AL317+'STM Web Sales Summary'!AL317</f>
        <v>0</v>
      </c>
      <c r="AM317" s="91">
        <f>'Adroit Sales Summary'!AM317+'Asst Agencies'!AM317+'STM Web Sales Summary'!AM317</f>
        <v>0</v>
      </c>
      <c r="AN317" s="91">
        <f>'Adroit Sales Summary'!AN317+'Asst Agencies'!AN317+'STM Web Sales Summary'!AN317</f>
        <v>0</v>
      </c>
      <c r="AO317" s="91">
        <f>'Adroit Sales Summary'!AO317+'Asst Agencies'!AO317+'STM Web Sales Summary'!AO317</f>
        <v>0</v>
      </c>
      <c r="AP317" s="91">
        <f>'Adroit Sales Summary'!AP317+'Asst Agencies'!AP317+'STM Web Sales Summary'!AP317</f>
        <v>0</v>
      </c>
      <c r="AQ317" s="91">
        <f>'Adroit Sales Summary'!AQ317+'Asst Agencies'!AQ317+'STM Web Sales Summary'!AQ317</f>
        <v>0</v>
      </c>
      <c r="AR317" s="91">
        <f>'Adroit Sales Summary'!AR317+'Asst Agencies'!AR317+'STM Web Sales Summary'!AR317</f>
        <v>0</v>
      </c>
      <c r="AS317" s="91">
        <f>'Adroit Sales Summary'!AS317+'Asst Agencies'!AS317+'STM Web Sales Summary'!AS317</f>
        <v>0</v>
      </c>
      <c r="AT317" s="91">
        <f>'Adroit Sales Summary'!AT317+'Asst Agencies'!AT317+'STM Web Sales Summary'!AT317</f>
        <v>0</v>
      </c>
      <c r="AU317" s="91">
        <f>'Adroit Sales Summary'!AU317+'Asst Agencies'!AU317+'STM Web Sales Summary'!AU317</f>
        <v>0</v>
      </c>
      <c r="AV317" s="91">
        <f>'Adroit Sales Summary'!AV317+'Asst Agencies'!AV317+'STM Web Sales Summary'!AV317</f>
        <v>0</v>
      </c>
      <c r="AW317" s="91">
        <f>'Adroit Sales Summary'!AW317+'Asst Agencies'!AW317+'STM Web Sales Summary'!AW317</f>
        <v>0</v>
      </c>
      <c r="AX317" s="91">
        <f>'Adroit Sales Summary'!AX317+'Asst Agencies'!AX317+'STM Web Sales Summary'!AX317</f>
        <v>0</v>
      </c>
      <c r="AY317" s="91">
        <f>'Adroit Sales Summary'!AY317+'Asst Agencies'!AY317+'STM Web Sales Summary'!AY317</f>
        <v>0</v>
      </c>
      <c r="AZ317" s="91">
        <f>'Adroit Sales Summary'!AZ317+'Asst Agencies'!AZ317+'STM Web Sales Summary'!AZ317</f>
        <v>0</v>
      </c>
      <c r="BA317" s="14">
        <f>'Adroit Sales Summary'!BA317+'Asst Agencies'!BA317+'STM Web Sales Summary'!BA317</f>
        <v>0</v>
      </c>
      <c r="BC317" s="91">
        <f>'Adroit Sales Summary'!BB317+'Asst Agencies'!BB317+'Asst Agencies'!BJ317+'Asst Agencies'!BR317+'Asst Agencies'!BZ317+'Asst Agencies'!CH317+'Asst Agencies'!CP317+'STM Web Sales Summary'!BC317</f>
        <v>0</v>
      </c>
      <c r="BD317" s="91">
        <f>'Adroit Sales Summary'!BC317+'Asst Agencies'!BC317+'Asst Agencies'!BK317+'Asst Agencies'!BS317+'Asst Agencies'!CA317+'Asst Agencies'!CI317+'Asst Agencies'!CQ317+'STM Web Sales Summary'!BD317</f>
        <v>0</v>
      </c>
      <c r="BE317" s="91">
        <f>'Adroit Sales Summary'!BD317+'Asst Agencies'!BD317+'Asst Agencies'!BL317+'Asst Agencies'!BT317+'Asst Agencies'!CB317+'Asst Agencies'!CJ317+'Asst Agencies'!CR317+'STM Web Sales Summary'!BE317</f>
        <v>0</v>
      </c>
      <c r="BF317" s="91">
        <f>'Adroit Sales Summary'!BE317+'Asst Agencies'!BE317+'Asst Agencies'!BM317+'Asst Agencies'!BU317+'Asst Agencies'!CC317+'Asst Agencies'!CK317+'Asst Agencies'!CS317+'STM Web Sales Summary'!BF317</f>
        <v>0</v>
      </c>
      <c r="BG317" s="60">
        <f>'Adroit Sales Summary'!BF317+'Asst Agencies'!BF317+'Asst Agencies'!BN317+'Asst Agencies'!BV317+'Asst Agencies'!CD317+'Asst Agencies'!CL317+'Asst Agencies'!CT317+'STM Web Sales Summary'!BG317</f>
        <v>0</v>
      </c>
      <c r="BH317" s="29">
        <f>'Adroit Sales Summary'!BG317+'Asst Agencies'!BG317+'Asst Agencies'!BO317+'Asst Agencies'!BW317+'Asst Agencies'!CE317+'Asst Agencies'!CM317+'Asst Agencies'!CU317+'STM Web Sales Summary'!BH317</f>
        <v>0</v>
      </c>
      <c r="BI317" s="29">
        <f>'Adroit Sales Summary'!BH317+'Asst Agencies'!BH317+'Asst Agencies'!BP317+'Asst Agencies'!BX317+'Asst Agencies'!CF317+'Asst Agencies'!CN317+'Asst Agencies'!CV317+'STM Web Sales Summary'!BI317</f>
        <v>0</v>
      </c>
      <c r="BJ317" s="57">
        <f>'Adroit Sales Summary'!BI317+'Asst Agencies'!BI317+'Asst Agencies'!BQ317+'Asst Agencies'!BY317+'Asst Agencies'!CG317+'Asst Agencies'!CO317+'Asst Agencies'!CW317+'STM Web Sales Summary'!BJ317</f>
        <v>0</v>
      </c>
      <c r="BK317" s="14">
        <f t="shared" si="11"/>
        <v>0</v>
      </c>
      <c r="BL317" s="91">
        <f>'Adroit Sales Summary'!BK317</f>
        <v>0</v>
      </c>
      <c r="BM317" s="91">
        <f t="shared" si="12"/>
        <v>0</v>
      </c>
    </row>
    <row r="318" spans="1:65" x14ac:dyDescent="0.45">
      <c r="A318" s="2">
        <v>43001</v>
      </c>
      <c r="B318" s="91">
        <f>'Adroit Sales Summary'!B318+'Asst Agencies'!B318+'STM Web Sales Summary'!B318</f>
        <v>0</v>
      </c>
      <c r="C318" s="91">
        <f>'Adroit Sales Summary'!C318+'Asst Agencies'!C318+'STM Web Sales Summary'!C318</f>
        <v>0</v>
      </c>
      <c r="D318" s="91">
        <f>'Adroit Sales Summary'!D318+'Asst Agencies'!D318+'STM Web Sales Summary'!D318</f>
        <v>0</v>
      </c>
      <c r="E318" s="91">
        <f>'Adroit Sales Summary'!E318+'Asst Agencies'!E318+'STM Web Sales Summary'!E318</f>
        <v>0</v>
      </c>
      <c r="F318" s="91">
        <f>'Adroit Sales Summary'!F318+'Asst Agencies'!F318+'STM Web Sales Summary'!F318</f>
        <v>0</v>
      </c>
      <c r="G318" s="91">
        <f>'Adroit Sales Summary'!G318+'Asst Agencies'!G318+'STM Web Sales Summary'!G318</f>
        <v>0</v>
      </c>
      <c r="H318" s="91">
        <f>'Adroit Sales Summary'!H318+'Asst Agencies'!H318+'STM Web Sales Summary'!H318</f>
        <v>0</v>
      </c>
      <c r="I318" s="91">
        <f>'Adroit Sales Summary'!I318+'Asst Agencies'!I318+'STM Web Sales Summary'!I318</f>
        <v>0</v>
      </c>
      <c r="J318" s="91">
        <f>'Adroit Sales Summary'!J318+'Asst Agencies'!J318+'STM Web Sales Summary'!J318</f>
        <v>0</v>
      </c>
      <c r="K318" s="91">
        <f>'Adroit Sales Summary'!K318+'Asst Agencies'!K318+'STM Web Sales Summary'!K318</f>
        <v>0</v>
      </c>
      <c r="L318" s="91">
        <f>'Adroit Sales Summary'!L318+'Asst Agencies'!L318+'STM Web Sales Summary'!L318</f>
        <v>0</v>
      </c>
      <c r="M318" s="91">
        <f>'Adroit Sales Summary'!M318+'Asst Agencies'!M318+'STM Web Sales Summary'!M318</f>
        <v>0</v>
      </c>
      <c r="N318" s="91">
        <f>'Adroit Sales Summary'!N318+'Asst Agencies'!N318+'STM Web Sales Summary'!N318</f>
        <v>0</v>
      </c>
      <c r="O318" s="91">
        <f>'Adroit Sales Summary'!O318+'Asst Agencies'!O318+'STM Web Sales Summary'!O318</f>
        <v>0</v>
      </c>
      <c r="P318" s="91">
        <f>'Adroit Sales Summary'!P318+'Asst Agencies'!P318+'STM Web Sales Summary'!P318</f>
        <v>0</v>
      </c>
      <c r="Q318" s="91">
        <f>'Adroit Sales Summary'!Q318+'Asst Agencies'!Q318+'STM Web Sales Summary'!Q318</f>
        <v>0</v>
      </c>
      <c r="R318" s="91">
        <f>'Adroit Sales Summary'!R318+'Asst Agencies'!R318+'STM Web Sales Summary'!R318</f>
        <v>0</v>
      </c>
      <c r="S318" s="91">
        <f>'Adroit Sales Summary'!S318+'Asst Agencies'!S318+'STM Web Sales Summary'!S318</f>
        <v>0</v>
      </c>
      <c r="T318" s="91">
        <f>'Adroit Sales Summary'!T318+'Asst Agencies'!T318+'STM Web Sales Summary'!T318</f>
        <v>0</v>
      </c>
      <c r="U318" s="91">
        <f>'Adroit Sales Summary'!U318+'Asst Agencies'!U318+'STM Web Sales Summary'!U318</f>
        <v>0</v>
      </c>
      <c r="V318" s="91">
        <f>'Adroit Sales Summary'!V318+'Asst Agencies'!V318+'STM Web Sales Summary'!V318</f>
        <v>0</v>
      </c>
      <c r="W318" s="91">
        <f>'Adroit Sales Summary'!W318+'Asst Agencies'!W318+'STM Web Sales Summary'!W318</f>
        <v>0</v>
      </c>
      <c r="X318" s="91">
        <f>'Adroit Sales Summary'!X318+'Asst Agencies'!X318+'STM Web Sales Summary'!X318</f>
        <v>0</v>
      </c>
      <c r="Y318" s="91">
        <f>'Adroit Sales Summary'!Y318+'Asst Agencies'!Y318+'STM Web Sales Summary'!Y318</f>
        <v>0</v>
      </c>
      <c r="Z318" s="91">
        <f>'Adroit Sales Summary'!Z318+'Asst Agencies'!Z318+'STM Web Sales Summary'!Z318</f>
        <v>0</v>
      </c>
      <c r="AA318" s="91">
        <f>'Adroit Sales Summary'!AA318+'Asst Agencies'!AA318+'STM Web Sales Summary'!AA318</f>
        <v>0</v>
      </c>
      <c r="AB318" s="91">
        <f>'Adroit Sales Summary'!AB318+'Asst Agencies'!AB318+'STM Web Sales Summary'!AB318</f>
        <v>0</v>
      </c>
      <c r="AC318" s="91">
        <f>'Adroit Sales Summary'!AC318+'Asst Agencies'!AC318+'STM Web Sales Summary'!AC318</f>
        <v>0</v>
      </c>
      <c r="AD318" s="91">
        <f>'Adroit Sales Summary'!AD318+'Asst Agencies'!AD318+'STM Web Sales Summary'!AD318</f>
        <v>0</v>
      </c>
      <c r="AE318" s="91">
        <f>'Adroit Sales Summary'!AE318+'Asst Agencies'!AE318+'STM Web Sales Summary'!AE318</f>
        <v>0</v>
      </c>
      <c r="AF318" s="91">
        <f>'Adroit Sales Summary'!AF318+'Asst Agencies'!AF318+'STM Web Sales Summary'!AF318</f>
        <v>0</v>
      </c>
      <c r="AG318" s="91">
        <f>'Adroit Sales Summary'!AG318+'Asst Agencies'!AG318+'STM Web Sales Summary'!AG318</f>
        <v>0</v>
      </c>
      <c r="AH318" s="91">
        <f>'Adroit Sales Summary'!AH318+'Asst Agencies'!AH318+'STM Web Sales Summary'!AH318</f>
        <v>0</v>
      </c>
      <c r="AI318" s="91">
        <f>'Adroit Sales Summary'!AI318+'Asst Agencies'!AI318+'STM Web Sales Summary'!AI318</f>
        <v>0</v>
      </c>
      <c r="AJ318" s="91">
        <f>'Adroit Sales Summary'!AJ318+'Asst Agencies'!AJ318+'STM Web Sales Summary'!AJ318</f>
        <v>0</v>
      </c>
      <c r="AK318" s="91">
        <f>'Adroit Sales Summary'!AK318+'Asst Agencies'!AK318+'STM Web Sales Summary'!AK318</f>
        <v>0</v>
      </c>
      <c r="AL318" s="91">
        <f>'Adroit Sales Summary'!AL318+'Asst Agencies'!AL318+'STM Web Sales Summary'!AL318</f>
        <v>0</v>
      </c>
      <c r="AM318" s="91">
        <f>'Adroit Sales Summary'!AM318+'Asst Agencies'!AM318+'STM Web Sales Summary'!AM318</f>
        <v>0</v>
      </c>
      <c r="AN318" s="91">
        <f>'Adroit Sales Summary'!AN318+'Asst Agencies'!AN318+'STM Web Sales Summary'!AN318</f>
        <v>0</v>
      </c>
      <c r="AO318" s="91">
        <f>'Adroit Sales Summary'!AO318+'Asst Agencies'!AO318+'STM Web Sales Summary'!AO318</f>
        <v>0</v>
      </c>
      <c r="AP318" s="91">
        <f>'Adroit Sales Summary'!AP318+'Asst Agencies'!AP318+'STM Web Sales Summary'!AP318</f>
        <v>0</v>
      </c>
      <c r="AQ318" s="91">
        <f>'Adroit Sales Summary'!AQ318+'Asst Agencies'!AQ318+'STM Web Sales Summary'!AQ318</f>
        <v>0</v>
      </c>
      <c r="AR318" s="91">
        <f>'Adroit Sales Summary'!AR318+'Asst Agencies'!AR318+'STM Web Sales Summary'!AR318</f>
        <v>0</v>
      </c>
      <c r="AS318" s="91">
        <f>'Adroit Sales Summary'!AS318+'Asst Agencies'!AS318+'STM Web Sales Summary'!AS318</f>
        <v>0</v>
      </c>
      <c r="AT318" s="91">
        <f>'Adroit Sales Summary'!AT318+'Asst Agencies'!AT318+'STM Web Sales Summary'!AT318</f>
        <v>0</v>
      </c>
      <c r="AU318" s="91">
        <f>'Adroit Sales Summary'!AU318+'Asst Agencies'!AU318+'STM Web Sales Summary'!AU318</f>
        <v>0</v>
      </c>
      <c r="AV318" s="91">
        <f>'Adroit Sales Summary'!AV318+'Asst Agencies'!AV318+'STM Web Sales Summary'!AV318</f>
        <v>0</v>
      </c>
      <c r="AW318" s="91">
        <f>'Adroit Sales Summary'!AW318+'Asst Agencies'!AW318+'STM Web Sales Summary'!AW318</f>
        <v>0</v>
      </c>
      <c r="AX318" s="91">
        <f>'Adroit Sales Summary'!AX318+'Asst Agencies'!AX318+'STM Web Sales Summary'!AX318</f>
        <v>0</v>
      </c>
      <c r="AY318" s="91">
        <f>'Adroit Sales Summary'!AY318+'Asst Agencies'!AY318+'STM Web Sales Summary'!AY318</f>
        <v>0</v>
      </c>
      <c r="AZ318" s="91">
        <f>'Adroit Sales Summary'!AZ318+'Asst Agencies'!AZ318+'STM Web Sales Summary'!AZ318</f>
        <v>0</v>
      </c>
      <c r="BA318" s="14">
        <f>'Adroit Sales Summary'!BA318+'Asst Agencies'!BA318+'STM Web Sales Summary'!BA318</f>
        <v>0</v>
      </c>
      <c r="BC318" s="91">
        <f>'Adroit Sales Summary'!BB318+'Asst Agencies'!BB318+'Asst Agencies'!BJ318+'Asst Agencies'!BR318+'Asst Agencies'!BZ318+'Asst Agencies'!CH318+'Asst Agencies'!CP318+'STM Web Sales Summary'!BC318</f>
        <v>0</v>
      </c>
      <c r="BD318" s="91">
        <f>'Adroit Sales Summary'!BC318+'Asst Agencies'!BC318+'Asst Agencies'!BK318+'Asst Agencies'!BS318+'Asst Agencies'!CA318+'Asst Agencies'!CI318+'Asst Agencies'!CQ318+'STM Web Sales Summary'!BD318</f>
        <v>0</v>
      </c>
      <c r="BE318" s="91">
        <f>'Adroit Sales Summary'!BD318+'Asst Agencies'!BD318+'Asst Agencies'!BL318+'Asst Agencies'!BT318+'Asst Agencies'!CB318+'Asst Agencies'!CJ318+'Asst Agencies'!CR318+'STM Web Sales Summary'!BE318</f>
        <v>0</v>
      </c>
      <c r="BF318" s="91">
        <f>'Adroit Sales Summary'!BE318+'Asst Agencies'!BE318+'Asst Agencies'!BM318+'Asst Agencies'!BU318+'Asst Agencies'!CC318+'Asst Agencies'!CK318+'Asst Agencies'!CS318+'STM Web Sales Summary'!BF318</f>
        <v>0</v>
      </c>
      <c r="BG318" s="60">
        <f>'Adroit Sales Summary'!BF318+'Asst Agencies'!BF318+'Asst Agencies'!BN318+'Asst Agencies'!BV318+'Asst Agencies'!CD318+'Asst Agencies'!CL318+'Asst Agencies'!CT318+'STM Web Sales Summary'!BG318</f>
        <v>0</v>
      </c>
      <c r="BH318" s="29">
        <f>'Adroit Sales Summary'!BG318+'Asst Agencies'!BG318+'Asst Agencies'!BO318+'Asst Agencies'!BW318+'Asst Agencies'!CE318+'Asst Agencies'!CM318+'Asst Agencies'!CU318+'STM Web Sales Summary'!BH318</f>
        <v>0</v>
      </c>
      <c r="BI318" s="29">
        <f>'Adroit Sales Summary'!BH318+'Asst Agencies'!BH318+'Asst Agencies'!BP318+'Asst Agencies'!BX318+'Asst Agencies'!CF318+'Asst Agencies'!CN318+'Asst Agencies'!CV318+'STM Web Sales Summary'!BI318</f>
        <v>0</v>
      </c>
      <c r="BJ318" s="57">
        <f>'Adroit Sales Summary'!BI318+'Asst Agencies'!BI318+'Asst Agencies'!BQ318+'Asst Agencies'!BY318+'Asst Agencies'!CG318+'Asst Agencies'!CO318+'Asst Agencies'!CW318+'STM Web Sales Summary'!BJ318</f>
        <v>0</v>
      </c>
      <c r="BK318" s="14">
        <f t="shared" si="11"/>
        <v>0</v>
      </c>
      <c r="BL318" s="91">
        <f>'Adroit Sales Summary'!BK318</f>
        <v>0</v>
      </c>
      <c r="BM318" s="91">
        <f t="shared" si="12"/>
        <v>0</v>
      </c>
    </row>
    <row r="319" spans="1:65" s="4" customFormat="1" x14ac:dyDescent="0.45">
      <c r="A319" s="3" t="s">
        <v>58</v>
      </c>
      <c r="B319" s="91">
        <f>'Adroit Sales Summary'!B319+'Asst Agencies'!B319+'STM Web Sales Summary'!B319</f>
        <v>0</v>
      </c>
      <c r="C319" s="91">
        <f>'Adroit Sales Summary'!C319+'Asst Agencies'!C319+'STM Web Sales Summary'!C319</f>
        <v>0</v>
      </c>
      <c r="D319" s="91">
        <f>'Adroit Sales Summary'!D319+'Asst Agencies'!D319+'STM Web Sales Summary'!D319</f>
        <v>0</v>
      </c>
      <c r="E319" s="91">
        <f>'Adroit Sales Summary'!E319+'Asst Agencies'!E319+'STM Web Sales Summary'!E319</f>
        <v>0</v>
      </c>
      <c r="F319" s="91">
        <f>'Adroit Sales Summary'!F319+'Asst Agencies'!F319+'STM Web Sales Summary'!F319</f>
        <v>0</v>
      </c>
      <c r="G319" s="91">
        <f>'Adroit Sales Summary'!G319+'Asst Agencies'!G319+'STM Web Sales Summary'!G319</f>
        <v>0</v>
      </c>
      <c r="H319" s="91">
        <f>'Adroit Sales Summary'!H319+'Asst Agencies'!H319+'STM Web Sales Summary'!H319</f>
        <v>0</v>
      </c>
      <c r="I319" s="91">
        <f>'Adroit Sales Summary'!I319+'Asst Agencies'!I319+'STM Web Sales Summary'!I319</f>
        <v>0</v>
      </c>
      <c r="J319" s="91">
        <f>'Adroit Sales Summary'!J319+'Asst Agencies'!J319+'STM Web Sales Summary'!J319</f>
        <v>0</v>
      </c>
      <c r="K319" s="91">
        <f>'Adroit Sales Summary'!K319+'Asst Agencies'!K319+'STM Web Sales Summary'!K319</f>
        <v>0</v>
      </c>
      <c r="L319" s="91">
        <f>'Adroit Sales Summary'!L319+'Asst Agencies'!L319+'STM Web Sales Summary'!L319</f>
        <v>0</v>
      </c>
      <c r="M319" s="91">
        <f>'Adroit Sales Summary'!M319+'Asst Agencies'!M319+'STM Web Sales Summary'!M319</f>
        <v>0</v>
      </c>
      <c r="N319" s="91">
        <f>'Adroit Sales Summary'!N319+'Asst Agencies'!N319+'STM Web Sales Summary'!N319</f>
        <v>0</v>
      </c>
      <c r="O319" s="91">
        <f>'Adroit Sales Summary'!O319+'Asst Agencies'!O319+'STM Web Sales Summary'!O319</f>
        <v>0</v>
      </c>
      <c r="P319" s="91">
        <f>'Adroit Sales Summary'!P319+'Asst Agencies'!P319+'STM Web Sales Summary'!P319</f>
        <v>0</v>
      </c>
      <c r="Q319" s="91">
        <f>'Adroit Sales Summary'!Q319+'Asst Agencies'!Q319+'STM Web Sales Summary'!Q319</f>
        <v>0</v>
      </c>
      <c r="R319" s="91">
        <f>'Adroit Sales Summary'!R319+'Asst Agencies'!R319+'STM Web Sales Summary'!R319</f>
        <v>0</v>
      </c>
      <c r="S319" s="91">
        <f>'Adroit Sales Summary'!S319+'Asst Agencies'!S319+'STM Web Sales Summary'!S319</f>
        <v>0</v>
      </c>
      <c r="T319" s="91">
        <f>'Adroit Sales Summary'!T319+'Asst Agencies'!T319+'STM Web Sales Summary'!T319</f>
        <v>0</v>
      </c>
      <c r="U319" s="91">
        <f>'Adroit Sales Summary'!U319+'Asst Agencies'!U319+'STM Web Sales Summary'!U319</f>
        <v>0</v>
      </c>
      <c r="V319" s="91">
        <f>'Adroit Sales Summary'!V319+'Asst Agencies'!V319+'STM Web Sales Summary'!V319</f>
        <v>0</v>
      </c>
      <c r="W319" s="91">
        <f>'Adroit Sales Summary'!W319+'Asst Agencies'!W319+'STM Web Sales Summary'!W319</f>
        <v>0</v>
      </c>
      <c r="X319" s="91">
        <f>'Adroit Sales Summary'!X319+'Asst Agencies'!X319+'STM Web Sales Summary'!X319</f>
        <v>0</v>
      </c>
      <c r="Y319" s="91">
        <f>'Adroit Sales Summary'!Y319+'Asst Agencies'!Y319+'STM Web Sales Summary'!Y319</f>
        <v>0</v>
      </c>
      <c r="Z319" s="91">
        <f>'Adroit Sales Summary'!Z319+'Asst Agencies'!Z319+'STM Web Sales Summary'!Z319</f>
        <v>0</v>
      </c>
      <c r="AA319" s="91">
        <f>'Adroit Sales Summary'!AA319+'Asst Agencies'!AA319+'STM Web Sales Summary'!AA319</f>
        <v>0</v>
      </c>
      <c r="AB319" s="91">
        <f>'Adroit Sales Summary'!AB319+'Asst Agencies'!AB319+'STM Web Sales Summary'!AB319</f>
        <v>0</v>
      </c>
      <c r="AC319" s="91">
        <f>'Adroit Sales Summary'!AC319+'Asst Agencies'!AC319+'STM Web Sales Summary'!AC319</f>
        <v>0</v>
      </c>
      <c r="AD319" s="91">
        <f>'Adroit Sales Summary'!AD319+'Asst Agencies'!AD319+'STM Web Sales Summary'!AD319</f>
        <v>0</v>
      </c>
      <c r="AE319" s="91">
        <f>'Adroit Sales Summary'!AE319+'Asst Agencies'!AE319+'STM Web Sales Summary'!AE319</f>
        <v>0</v>
      </c>
      <c r="AF319" s="91">
        <f>'Adroit Sales Summary'!AF319+'Asst Agencies'!AF319+'STM Web Sales Summary'!AF319</f>
        <v>0</v>
      </c>
      <c r="AG319" s="91">
        <f>'Adroit Sales Summary'!AG319+'Asst Agencies'!AG319+'STM Web Sales Summary'!AG319</f>
        <v>0</v>
      </c>
      <c r="AH319" s="91">
        <f>'Adroit Sales Summary'!AH319+'Asst Agencies'!AH319+'STM Web Sales Summary'!AH319</f>
        <v>0</v>
      </c>
      <c r="AI319" s="91">
        <f>'Adroit Sales Summary'!AI319+'Asst Agencies'!AI319+'STM Web Sales Summary'!AI319</f>
        <v>0</v>
      </c>
      <c r="AJ319" s="91">
        <f>'Adroit Sales Summary'!AJ319+'Asst Agencies'!AJ319+'STM Web Sales Summary'!AJ319</f>
        <v>0</v>
      </c>
      <c r="AK319" s="91">
        <f>'Adroit Sales Summary'!AK319+'Asst Agencies'!AK319+'STM Web Sales Summary'!AK319</f>
        <v>0</v>
      </c>
      <c r="AL319" s="91">
        <f>'Adroit Sales Summary'!AL319+'Asst Agencies'!AL319+'STM Web Sales Summary'!AL319</f>
        <v>0</v>
      </c>
      <c r="AM319" s="91">
        <f>'Adroit Sales Summary'!AM319+'Asst Agencies'!AM319+'STM Web Sales Summary'!AM319</f>
        <v>0</v>
      </c>
      <c r="AN319" s="91">
        <f>'Adroit Sales Summary'!AN319+'Asst Agencies'!AN319+'STM Web Sales Summary'!AN319</f>
        <v>0</v>
      </c>
      <c r="AO319" s="91">
        <f>'Adroit Sales Summary'!AO319+'Asst Agencies'!AO319+'STM Web Sales Summary'!AO319</f>
        <v>0</v>
      </c>
      <c r="AP319" s="91">
        <f>'Adroit Sales Summary'!AP319+'Asst Agencies'!AP319+'STM Web Sales Summary'!AP319</f>
        <v>0</v>
      </c>
      <c r="AQ319" s="91">
        <f>'Adroit Sales Summary'!AQ319+'Asst Agencies'!AQ319+'STM Web Sales Summary'!AQ319</f>
        <v>0</v>
      </c>
      <c r="AR319" s="91">
        <f>'Adroit Sales Summary'!AR319+'Asst Agencies'!AR319+'STM Web Sales Summary'!AR319</f>
        <v>0</v>
      </c>
      <c r="AS319" s="91">
        <f>'Adroit Sales Summary'!AS319+'Asst Agencies'!AS319+'STM Web Sales Summary'!AS319</f>
        <v>0</v>
      </c>
      <c r="AT319" s="91">
        <f>'Adroit Sales Summary'!AT319+'Asst Agencies'!AT319+'STM Web Sales Summary'!AT319</f>
        <v>0</v>
      </c>
      <c r="AU319" s="91">
        <f>'Adroit Sales Summary'!AU319+'Asst Agencies'!AU319+'STM Web Sales Summary'!AU319</f>
        <v>0</v>
      </c>
      <c r="AV319" s="91">
        <f>'Adroit Sales Summary'!AV319+'Asst Agencies'!AV319+'STM Web Sales Summary'!AV319</f>
        <v>0</v>
      </c>
      <c r="AW319" s="91">
        <f>'Adroit Sales Summary'!AW319+'Asst Agencies'!AW319+'STM Web Sales Summary'!AW319</f>
        <v>0</v>
      </c>
      <c r="AX319" s="91">
        <f>'Adroit Sales Summary'!AX319+'Asst Agencies'!AX319+'STM Web Sales Summary'!AX319</f>
        <v>0</v>
      </c>
      <c r="AY319" s="91">
        <f>'Adroit Sales Summary'!AY319+'Asst Agencies'!AY319+'STM Web Sales Summary'!AY319</f>
        <v>0</v>
      </c>
      <c r="AZ319" s="91">
        <f>'Adroit Sales Summary'!AZ319+'Asst Agencies'!AZ319+'STM Web Sales Summary'!AZ319</f>
        <v>0</v>
      </c>
      <c r="BA319" s="14">
        <f>'Adroit Sales Summary'!BA319+'Asst Agencies'!BA319+'STM Web Sales Summary'!BA319</f>
        <v>0</v>
      </c>
      <c r="BC319" s="91">
        <f>'Adroit Sales Summary'!BB319+'Asst Agencies'!BB319+'Asst Agencies'!BJ319+'Asst Agencies'!BR319+'Asst Agencies'!BZ319+'Asst Agencies'!CH319+'Asst Agencies'!CP319+'STM Web Sales Summary'!BC319</f>
        <v>0</v>
      </c>
      <c r="BD319" s="91">
        <f>'Adroit Sales Summary'!BC319+'Asst Agencies'!BC319+'Asst Agencies'!BK319+'Asst Agencies'!BS319+'Asst Agencies'!CA319+'Asst Agencies'!CI319+'Asst Agencies'!CQ319+'STM Web Sales Summary'!BD319</f>
        <v>0</v>
      </c>
      <c r="BE319" s="91">
        <f>'Adroit Sales Summary'!BD319+'Asst Agencies'!BD319+'Asst Agencies'!BL319+'Asst Agencies'!BT319+'Asst Agencies'!CB319+'Asst Agencies'!CJ319+'Asst Agencies'!CR319+'STM Web Sales Summary'!BE319</f>
        <v>0</v>
      </c>
      <c r="BF319" s="91">
        <f>'Adroit Sales Summary'!BE319+'Asst Agencies'!BE319+'Asst Agencies'!BM319+'Asst Agencies'!BU319+'Asst Agencies'!CC319+'Asst Agencies'!CK319+'Asst Agencies'!CS319+'STM Web Sales Summary'!BF319</f>
        <v>0</v>
      </c>
      <c r="BG319" s="60">
        <f>'Adroit Sales Summary'!BF319+'Asst Agencies'!BF319+'Asst Agencies'!BN319+'Asst Agencies'!BV319+'Asst Agencies'!CD319+'Asst Agencies'!CL319+'Asst Agencies'!CT319+'STM Web Sales Summary'!BG319</f>
        <v>0</v>
      </c>
      <c r="BH319" s="29">
        <f>'Adroit Sales Summary'!BG319+'Asst Agencies'!BG319+'Asst Agencies'!BO319+'Asst Agencies'!BW319+'Asst Agencies'!CE319+'Asst Agencies'!CM319+'Asst Agencies'!CU319+'STM Web Sales Summary'!BH319</f>
        <v>0</v>
      </c>
      <c r="BI319" s="29">
        <f>'Adroit Sales Summary'!BH319+'Asst Agencies'!BH319+'Asst Agencies'!BP319+'Asst Agencies'!BX319+'Asst Agencies'!CF319+'Asst Agencies'!CN319+'Asst Agencies'!CV319+'STM Web Sales Summary'!BI319</f>
        <v>0</v>
      </c>
      <c r="BJ319" s="57">
        <f>'Adroit Sales Summary'!BI319+'Asst Agencies'!BI319+'Asst Agencies'!BQ319+'Asst Agencies'!BY319+'Asst Agencies'!CG319+'Asst Agencies'!CO319+'Asst Agencies'!CW319+'STM Web Sales Summary'!BJ319</f>
        <v>0</v>
      </c>
      <c r="BK319" s="14">
        <f t="shared" si="11"/>
        <v>0</v>
      </c>
      <c r="BL319" s="91">
        <f>'Adroit Sales Summary'!BK319</f>
        <v>0</v>
      </c>
      <c r="BM319" s="91">
        <f t="shared" si="12"/>
        <v>0</v>
      </c>
    </row>
    <row r="320" spans="1:65" x14ac:dyDescent="0.45">
      <c r="A320" s="2">
        <v>43002</v>
      </c>
      <c r="B320" s="91">
        <f>'Adroit Sales Summary'!B320+'Asst Agencies'!B320+'STM Web Sales Summary'!B320</f>
        <v>0</v>
      </c>
      <c r="C320" s="91">
        <f>'Adroit Sales Summary'!C320+'Asst Agencies'!C320+'STM Web Sales Summary'!C320</f>
        <v>0</v>
      </c>
      <c r="D320" s="91">
        <f>'Adroit Sales Summary'!D320+'Asst Agencies'!D320+'STM Web Sales Summary'!D320</f>
        <v>0</v>
      </c>
      <c r="E320" s="91">
        <f>'Adroit Sales Summary'!E320+'Asst Agencies'!E320+'STM Web Sales Summary'!E320</f>
        <v>0</v>
      </c>
      <c r="F320" s="91">
        <f>'Adroit Sales Summary'!F320+'Asst Agencies'!F320+'STM Web Sales Summary'!F320</f>
        <v>0</v>
      </c>
      <c r="G320" s="91">
        <f>'Adroit Sales Summary'!G320+'Asst Agencies'!G320+'STM Web Sales Summary'!G320</f>
        <v>0</v>
      </c>
      <c r="H320" s="91">
        <f>'Adroit Sales Summary'!H320+'Asst Agencies'!H320+'STM Web Sales Summary'!H320</f>
        <v>0</v>
      </c>
      <c r="I320" s="91">
        <f>'Adroit Sales Summary'!I320+'Asst Agencies'!I320+'STM Web Sales Summary'!I320</f>
        <v>0</v>
      </c>
      <c r="J320" s="91">
        <f>'Adroit Sales Summary'!J320+'Asst Agencies'!J320+'STM Web Sales Summary'!J320</f>
        <v>0</v>
      </c>
      <c r="K320" s="91">
        <f>'Adroit Sales Summary'!K320+'Asst Agencies'!K320+'STM Web Sales Summary'!K320</f>
        <v>0</v>
      </c>
      <c r="L320" s="91">
        <f>'Adroit Sales Summary'!L320+'Asst Agencies'!L320+'STM Web Sales Summary'!L320</f>
        <v>0</v>
      </c>
      <c r="M320" s="91">
        <f>'Adroit Sales Summary'!M320+'Asst Agencies'!M320+'STM Web Sales Summary'!M320</f>
        <v>0</v>
      </c>
      <c r="N320" s="91">
        <f>'Adroit Sales Summary'!N320+'Asst Agencies'!N320+'STM Web Sales Summary'!N320</f>
        <v>0</v>
      </c>
      <c r="O320" s="91">
        <f>'Adroit Sales Summary'!O320+'Asst Agencies'!O320+'STM Web Sales Summary'!O320</f>
        <v>0</v>
      </c>
      <c r="P320" s="91">
        <f>'Adroit Sales Summary'!P320+'Asst Agencies'!P320+'STM Web Sales Summary'!P320</f>
        <v>0</v>
      </c>
      <c r="Q320" s="91">
        <f>'Adroit Sales Summary'!Q320+'Asst Agencies'!Q320+'STM Web Sales Summary'!Q320</f>
        <v>0</v>
      </c>
      <c r="R320" s="91">
        <f>'Adroit Sales Summary'!R320+'Asst Agencies'!R320+'STM Web Sales Summary'!R320</f>
        <v>0</v>
      </c>
      <c r="S320" s="91">
        <f>'Adroit Sales Summary'!S320+'Asst Agencies'!S320+'STM Web Sales Summary'!S320</f>
        <v>0</v>
      </c>
      <c r="T320" s="91">
        <f>'Adroit Sales Summary'!T320+'Asst Agencies'!T320+'STM Web Sales Summary'!T320</f>
        <v>0</v>
      </c>
      <c r="U320" s="91">
        <f>'Adroit Sales Summary'!U320+'Asst Agencies'!U320+'STM Web Sales Summary'!U320</f>
        <v>0</v>
      </c>
      <c r="V320" s="91">
        <f>'Adroit Sales Summary'!V320+'Asst Agencies'!V320+'STM Web Sales Summary'!V320</f>
        <v>0</v>
      </c>
      <c r="W320" s="91">
        <f>'Adroit Sales Summary'!W320+'Asst Agencies'!W320+'STM Web Sales Summary'!W320</f>
        <v>0</v>
      </c>
      <c r="X320" s="91">
        <f>'Adroit Sales Summary'!X320+'Asst Agencies'!X320+'STM Web Sales Summary'!X320</f>
        <v>0</v>
      </c>
      <c r="Y320" s="91">
        <f>'Adroit Sales Summary'!Y320+'Asst Agencies'!Y320+'STM Web Sales Summary'!Y320</f>
        <v>0</v>
      </c>
      <c r="Z320" s="91">
        <f>'Adroit Sales Summary'!Z320+'Asst Agencies'!Z320+'STM Web Sales Summary'!Z320</f>
        <v>0</v>
      </c>
      <c r="AA320" s="91">
        <f>'Adroit Sales Summary'!AA320+'Asst Agencies'!AA320+'STM Web Sales Summary'!AA320</f>
        <v>0</v>
      </c>
      <c r="AB320" s="91">
        <f>'Adroit Sales Summary'!AB320+'Asst Agencies'!AB320+'STM Web Sales Summary'!AB320</f>
        <v>0</v>
      </c>
      <c r="AC320" s="91">
        <f>'Adroit Sales Summary'!AC320+'Asst Agencies'!AC320+'STM Web Sales Summary'!AC320</f>
        <v>0</v>
      </c>
      <c r="AD320" s="91">
        <f>'Adroit Sales Summary'!AD320+'Asst Agencies'!AD320+'STM Web Sales Summary'!AD320</f>
        <v>0</v>
      </c>
      <c r="AE320" s="91">
        <f>'Adroit Sales Summary'!AE320+'Asst Agencies'!AE320+'STM Web Sales Summary'!AE320</f>
        <v>0</v>
      </c>
      <c r="AF320" s="91">
        <f>'Adroit Sales Summary'!AF320+'Asst Agencies'!AF320+'STM Web Sales Summary'!AF320</f>
        <v>0</v>
      </c>
      <c r="AG320" s="91">
        <f>'Adroit Sales Summary'!AG320+'Asst Agencies'!AG320+'STM Web Sales Summary'!AG320</f>
        <v>0</v>
      </c>
      <c r="AH320" s="91">
        <f>'Adroit Sales Summary'!AH320+'Asst Agencies'!AH320+'STM Web Sales Summary'!AH320</f>
        <v>0</v>
      </c>
      <c r="AI320" s="91">
        <f>'Adroit Sales Summary'!AI320+'Asst Agencies'!AI320+'STM Web Sales Summary'!AI320</f>
        <v>0</v>
      </c>
      <c r="AJ320" s="91">
        <f>'Adroit Sales Summary'!AJ320+'Asst Agencies'!AJ320+'STM Web Sales Summary'!AJ320</f>
        <v>0</v>
      </c>
      <c r="AK320" s="91">
        <f>'Adroit Sales Summary'!AK320+'Asst Agencies'!AK320+'STM Web Sales Summary'!AK320</f>
        <v>0</v>
      </c>
      <c r="AL320" s="91">
        <f>'Adroit Sales Summary'!AL320+'Asst Agencies'!AL320+'STM Web Sales Summary'!AL320</f>
        <v>0</v>
      </c>
      <c r="AM320" s="91">
        <f>'Adroit Sales Summary'!AM320+'Asst Agencies'!AM320+'STM Web Sales Summary'!AM320</f>
        <v>0</v>
      </c>
      <c r="AN320" s="91">
        <f>'Adroit Sales Summary'!AN320+'Asst Agencies'!AN320+'STM Web Sales Summary'!AN320</f>
        <v>0</v>
      </c>
      <c r="AO320" s="91">
        <f>'Adroit Sales Summary'!AO320+'Asst Agencies'!AO320+'STM Web Sales Summary'!AO320</f>
        <v>0</v>
      </c>
      <c r="AP320" s="91">
        <f>'Adroit Sales Summary'!AP320+'Asst Agencies'!AP320+'STM Web Sales Summary'!AP320</f>
        <v>0</v>
      </c>
      <c r="AQ320" s="91">
        <f>'Adroit Sales Summary'!AQ320+'Asst Agencies'!AQ320+'STM Web Sales Summary'!AQ320</f>
        <v>0</v>
      </c>
      <c r="AR320" s="91">
        <f>'Adroit Sales Summary'!AR320+'Asst Agencies'!AR320+'STM Web Sales Summary'!AR320</f>
        <v>0</v>
      </c>
      <c r="AS320" s="91">
        <f>'Adroit Sales Summary'!AS320+'Asst Agencies'!AS320+'STM Web Sales Summary'!AS320</f>
        <v>0</v>
      </c>
      <c r="AT320" s="91">
        <f>'Adroit Sales Summary'!AT320+'Asst Agencies'!AT320+'STM Web Sales Summary'!AT320</f>
        <v>0</v>
      </c>
      <c r="AU320" s="91">
        <f>'Adroit Sales Summary'!AU320+'Asst Agencies'!AU320+'STM Web Sales Summary'!AU320</f>
        <v>0</v>
      </c>
      <c r="AV320" s="91">
        <f>'Adroit Sales Summary'!AV320+'Asst Agencies'!AV320+'STM Web Sales Summary'!AV320</f>
        <v>0</v>
      </c>
      <c r="AW320" s="91">
        <f>'Adroit Sales Summary'!AW320+'Asst Agencies'!AW320+'STM Web Sales Summary'!AW320</f>
        <v>0</v>
      </c>
      <c r="AX320" s="91">
        <f>'Adroit Sales Summary'!AX320+'Asst Agencies'!AX320+'STM Web Sales Summary'!AX320</f>
        <v>0</v>
      </c>
      <c r="AY320" s="91">
        <f>'Adroit Sales Summary'!AY320+'Asst Agencies'!AY320+'STM Web Sales Summary'!AY320</f>
        <v>0</v>
      </c>
      <c r="AZ320" s="91">
        <f>'Adroit Sales Summary'!AZ320+'Asst Agencies'!AZ320+'STM Web Sales Summary'!AZ320</f>
        <v>0</v>
      </c>
      <c r="BA320" s="14">
        <f>'Adroit Sales Summary'!BA320+'Asst Agencies'!BA320+'STM Web Sales Summary'!BA320</f>
        <v>0</v>
      </c>
      <c r="BC320" s="91">
        <f>'Adroit Sales Summary'!BB320+'Asst Agencies'!BB320+'Asst Agencies'!BJ320+'Asst Agencies'!BR320+'Asst Agencies'!BZ320+'Asst Agencies'!CH320+'Asst Agencies'!CP320+'STM Web Sales Summary'!BC320</f>
        <v>0</v>
      </c>
      <c r="BD320" s="91">
        <f>'Adroit Sales Summary'!BC320+'Asst Agencies'!BC320+'Asst Agencies'!BK320+'Asst Agencies'!BS320+'Asst Agencies'!CA320+'Asst Agencies'!CI320+'Asst Agencies'!CQ320+'STM Web Sales Summary'!BD320</f>
        <v>0</v>
      </c>
      <c r="BE320" s="91">
        <f>'Adroit Sales Summary'!BD320+'Asst Agencies'!BD320+'Asst Agencies'!BL320+'Asst Agencies'!BT320+'Asst Agencies'!CB320+'Asst Agencies'!CJ320+'Asst Agencies'!CR320+'STM Web Sales Summary'!BE320</f>
        <v>0</v>
      </c>
      <c r="BF320" s="91">
        <f>'Adroit Sales Summary'!BE320+'Asst Agencies'!BE320+'Asst Agencies'!BM320+'Asst Agencies'!BU320+'Asst Agencies'!CC320+'Asst Agencies'!CK320+'Asst Agencies'!CS320+'STM Web Sales Summary'!BF320</f>
        <v>0</v>
      </c>
      <c r="BG320" s="60">
        <f>'Adroit Sales Summary'!BF320+'Asst Agencies'!BF320+'Asst Agencies'!BN320+'Asst Agencies'!BV320+'Asst Agencies'!CD320+'Asst Agencies'!CL320+'Asst Agencies'!CT320+'STM Web Sales Summary'!BG320</f>
        <v>0</v>
      </c>
      <c r="BH320" s="29">
        <f>'Adroit Sales Summary'!BG320+'Asst Agencies'!BG320+'Asst Agencies'!BO320+'Asst Agencies'!BW320+'Asst Agencies'!CE320+'Asst Agencies'!CM320+'Asst Agencies'!CU320+'STM Web Sales Summary'!BH320</f>
        <v>0</v>
      </c>
      <c r="BI320" s="29">
        <f>'Adroit Sales Summary'!BH320+'Asst Agencies'!BH320+'Asst Agencies'!BP320+'Asst Agencies'!BX320+'Asst Agencies'!CF320+'Asst Agencies'!CN320+'Asst Agencies'!CV320+'STM Web Sales Summary'!BI320</f>
        <v>0</v>
      </c>
      <c r="BJ320" s="57">
        <f>'Adroit Sales Summary'!BI320+'Asst Agencies'!BI320+'Asst Agencies'!BQ320+'Asst Agencies'!BY320+'Asst Agencies'!CG320+'Asst Agencies'!CO320+'Asst Agencies'!CW320+'STM Web Sales Summary'!BJ320</f>
        <v>0</v>
      </c>
      <c r="BK320" s="14">
        <f t="shared" si="11"/>
        <v>0</v>
      </c>
      <c r="BL320" s="91">
        <f>'Adroit Sales Summary'!BK320</f>
        <v>0</v>
      </c>
      <c r="BM320" s="91">
        <f t="shared" si="12"/>
        <v>0</v>
      </c>
    </row>
    <row r="321" spans="1:65" x14ac:dyDescent="0.45">
      <c r="A321" s="2">
        <v>43003</v>
      </c>
      <c r="B321" s="91">
        <f>'Adroit Sales Summary'!B321+'Asst Agencies'!B321+'STM Web Sales Summary'!B321</f>
        <v>0</v>
      </c>
      <c r="C321" s="91">
        <f>'Adroit Sales Summary'!C321+'Asst Agencies'!C321+'STM Web Sales Summary'!C321</f>
        <v>0</v>
      </c>
      <c r="D321" s="91">
        <f>'Adroit Sales Summary'!D321+'Asst Agencies'!D321+'STM Web Sales Summary'!D321</f>
        <v>0</v>
      </c>
      <c r="E321" s="91">
        <f>'Adroit Sales Summary'!E321+'Asst Agencies'!E321+'STM Web Sales Summary'!E321</f>
        <v>0</v>
      </c>
      <c r="F321" s="91">
        <f>'Adroit Sales Summary'!F321+'Asst Agencies'!F321+'STM Web Sales Summary'!F321</f>
        <v>0</v>
      </c>
      <c r="G321" s="91">
        <f>'Adroit Sales Summary'!G321+'Asst Agencies'!G321+'STM Web Sales Summary'!G321</f>
        <v>0</v>
      </c>
      <c r="H321" s="91">
        <f>'Adroit Sales Summary'!H321+'Asst Agencies'!H321+'STM Web Sales Summary'!H321</f>
        <v>0</v>
      </c>
      <c r="I321" s="91">
        <f>'Adroit Sales Summary'!I321+'Asst Agencies'!I321+'STM Web Sales Summary'!I321</f>
        <v>0</v>
      </c>
      <c r="J321" s="91">
        <f>'Adroit Sales Summary'!J321+'Asst Agencies'!J321+'STM Web Sales Summary'!J321</f>
        <v>0</v>
      </c>
      <c r="K321" s="91">
        <f>'Adroit Sales Summary'!K321+'Asst Agencies'!K321+'STM Web Sales Summary'!K321</f>
        <v>0</v>
      </c>
      <c r="L321" s="91">
        <f>'Adroit Sales Summary'!L321+'Asst Agencies'!L321+'STM Web Sales Summary'!L321</f>
        <v>0</v>
      </c>
      <c r="M321" s="91">
        <f>'Adroit Sales Summary'!M321+'Asst Agencies'!M321+'STM Web Sales Summary'!M321</f>
        <v>0</v>
      </c>
      <c r="N321" s="91">
        <f>'Adroit Sales Summary'!N321+'Asst Agencies'!N321+'STM Web Sales Summary'!N321</f>
        <v>0</v>
      </c>
      <c r="O321" s="91">
        <f>'Adroit Sales Summary'!O321+'Asst Agencies'!O321+'STM Web Sales Summary'!O321</f>
        <v>0</v>
      </c>
      <c r="P321" s="91">
        <f>'Adroit Sales Summary'!P321+'Asst Agencies'!P321+'STM Web Sales Summary'!P321</f>
        <v>0</v>
      </c>
      <c r="Q321" s="91">
        <f>'Adroit Sales Summary'!Q321+'Asst Agencies'!Q321+'STM Web Sales Summary'!Q321</f>
        <v>0</v>
      </c>
      <c r="R321" s="91">
        <f>'Adroit Sales Summary'!R321+'Asst Agencies'!R321+'STM Web Sales Summary'!R321</f>
        <v>0</v>
      </c>
      <c r="S321" s="91">
        <f>'Adroit Sales Summary'!S321+'Asst Agencies'!S321+'STM Web Sales Summary'!S321</f>
        <v>0</v>
      </c>
      <c r="T321" s="91">
        <f>'Adroit Sales Summary'!T321+'Asst Agencies'!T321+'STM Web Sales Summary'!T321</f>
        <v>0</v>
      </c>
      <c r="U321" s="91">
        <f>'Adroit Sales Summary'!U321+'Asst Agencies'!U321+'STM Web Sales Summary'!U321</f>
        <v>0</v>
      </c>
      <c r="V321" s="91">
        <f>'Adroit Sales Summary'!V321+'Asst Agencies'!V321+'STM Web Sales Summary'!V321</f>
        <v>0</v>
      </c>
      <c r="W321" s="91">
        <f>'Adroit Sales Summary'!W321+'Asst Agencies'!W321+'STM Web Sales Summary'!W321</f>
        <v>0</v>
      </c>
      <c r="X321" s="91">
        <f>'Adroit Sales Summary'!X321+'Asst Agencies'!X321+'STM Web Sales Summary'!X321</f>
        <v>0</v>
      </c>
      <c r="Y321" s="91">
        <f>'Adroit Sales Summary'!Y321+'Asst Agencies'!Y321+'STM Web Sales Summary'!Y321</f>
        <v>0</v>
      </c>
      <c r="Z321" s="91">
        <f>'Adroit Sales Summary'!Z321+'Asst Agencies'!Z321+'STM Web Sales Summary'!Z321</f>
        <v>0</v>
      </c>
      <c r="AA321" s="91">
        <f>'Adroit Sales Summary'!AA321+'Asst Agencies'!AA321+'STM Web Sales Summary'!AA321</f>
        <v>0</v>
      </c>
      <c r="AB321" s="91">
        <f>'Adroit Sales Summary'!AB321+'Asst Agencies'!AB321+'STM Web Sales Summary'!AB321</f>
        <v>0</v>
      </c>
      <c r="AC321" s="91">
        <f>'Adroit Sales Summary'!AC321+'Asst Agencies'!AC321+'STM Web Sales Summary'!AC321</f>
        <v>0</v>
      </c>
      <c r="AD321" s="91">
        <f>'Adroit Sales Summary'!AD321+'Asst Agencies'!AD321+'STM Web Sales Summary'!AD321</f>
        <v>0</v>
      </c>
      <c r="AE321" s="91">
        <f>'Adroit Sales Summary'!AE321+'Asst Agencies'!AE321+'STM Web Sales Summary'!AE321</f>
        <v>0</v>
      </c>
      <c r="AF321" s="91">
        <f>'Adroit Sales Summary'!AF321+'Asst Agencies'!AF321+'STM Web Sales Summary'!AF321</f>
        <v>0</v>
      </c>
      <c r="AG321" s="91">
        <f>'Adroit Sales Summary'!AG321+'Asst Agencies'!AG321+'STM Web Sales Summary'!AG321</f>
        <v>0</v>
      </c>
      <c r="AH321" s="91">
        <f>'Adroit Sales Summary'!AH321+'Asst Agencies'!AH321+'STM Web Sales Summary'!AH321</f>
        <v>0</v>
      </c>
      <c r="AI321" s="91">
        <f>'Adroit Sales Summary'!AI321+'Asst Agencies'!AI321+'STM Web Sales Summary'!AI321</f>
        <v>0</v>
      </c>
      <c r="AJ321" s="91">
        <f>'Adroit Sales Summary'!AJ321+'Asst Agencies'!AJ321+'STM Web Sales Summary'!AJ321</f>
        <v>0</v>
      </c>
      <c r="AK321" s="91">
        <f>'Adroit Sales Summary'!AK321+'Asst Agencies'!AK321+'STM Web Sales Summary'!AK321</f>
        <v>0</v>
      </c>
      <c r="AL321" s="91">
        <f>'Adroit Sales Summary'!AL321+'Asst Agencies'!AL321+'STM Web Sales Summary'!AL321</f>
        <v>0</v>
      </c>
      <c r="AM321" s="91">
        <f>'Adroit Sales Summary'!AM321+'Asst Agencies'!AM321+'STM Web Sales Summary'!AM321</f>
        <v>0</v>
      </c>
      <c r="AN321" s="91">
        <f>'Adroit Sales Summary'!AN321+'Asst Agencies'!AN321+'STM Web Sales Summary'!AN321</f>
        <v>0</v>
      </c>
      <c r="AO321" s="91">
        <f>'Adroit Sales Summary'!AO321+'Asst Agencies'!AO321+'STM Web Sales Summary'!AO321</f>
        <v>0</v>
      </c>
      <c r="AP321" s="91">
        <f>'Adroit Sales Summary'!AP321+'Asst Agencies'!AP321+'STM Web Sales Summary'!AP321</f>
        <v>0</v>
      </c>
      <c r="AQ321" s="91">
        <f>'Adroit Sales Summary'!AQ321+'Asst Agencies'!AQ321+'STM Web Sales Summary'!AQ321</f>
        <v>0</v>
      </c>
      <c r="AR321" s="91">
        <f>'Adroit Sales Summary'!AR321+'Asst Agencies'!AR321+'STM Web Sales Summary'!AR321</f>
        <v>0</v>
      </c>
      <c r="AS321" s="91">
        <f>'Adroit Sales Summary'!AS321+'Asst Agencies'!AS321+'STM Web Sales Summary'!AS321</f>
        <v>0</v>
      </c>
      <c r="AT321" s="91">
        <f>'Adroit Sales Summary'!AT321+'Asst Agencies'!AT321+'STM Web Sales Summary'!AT321</f>
        <v>0</v>
      </c>
      <c r="AU321" s="91">
        <f>'Adroit Sales Summary'!AU321+'Asst Agencies'!AU321+'STM Web Sales Summary'!AU321</f>
        <v>0</v>
      </c>
      <c r="AV321" s="91">
        <f>'Adroit Sales Summary'!AV321+'Asst Agencies'!AV321+'STM Web Sales Summary'!AV321</f>
        <v>0</v>
      </c>
      <c r="AW321" s="91">
        <f>'Adroit Sales Summary'!AW321+'Asst Agencies'!AW321+'STM Web Sales Summary'!AW321</f>
        <v>0</v>
      </c>
      <c r="AX321" s="91">
        <f>'Adroit Sales Summary'!AX321+'Asst Agencies'!AX321+'STM Web Sales Summary'!AX321</f>
        <v>0</v>
      </c>
      <c r="AY321" s="91">
        <f>'Adroit Sales Summary'!AY321+'Asst Agencies'!AY321+'STM Web Sales Summary'!AY321</f>
        <v>0</v>
      </c>
      <c r="AZ321" s="91">
        <f>'Adroit Sales Summary'!AZ321+'Asst Agencies'!AZ321+'STM Web Sales Summary'!AZ321</f>
        <v>0</v>
      </c>
      <c r="BA321" s="14">
        <f>'Adroit Sales Summary'!BA321+'Asst Agencies'!BA321+'STM Web Sales Summary'!BA321</f>
        <v>0</v>
      </c>
      <c r="BC321" s="91">
        <f>'Adroit Sales Summary'!BB321+'Asst Agencies'!BB321+'Asst Agencies'!BJ321+'Asst Agencies'!BR321+'Asst Agencies'!BZ321+'Asst Agencies'!CH321+'Asst Agencies'!CP321+'STM Web Sales Summary'!BC321</f>
        <v>0</v>
      </c>
      <c r="BD321" s="91">
        <f>'Adroit Sales Summary'!BC321+'Asst Agencies'!BC321+'Asst Agencies'!BK321+'Asst Agencies'!BS321+'Asst Agencies'!CA321+'Asst Agencies'!CI321+'Asst Agencies'!CQ321+'STM Web Sales Summary'!BD321</f>
        <v>0</v>
      </c>
      <c r="BE321" s="91">
        <f>'Adroit Sales Summary'!BD321+'Asst Agencies'!BD321+'Asst Agencies'!BL321+'Asst Agencies'!BT321+'Asst Agencies'!CB321+'Asst Agencies'!CJ321+'Asst Agencies'!CR321+'STM Web Sales Summary'!BE321</f>
        <v>0</v>
      </c>
      <c r="BF321" s="91">
        <f>'Adroit Sales Summary'!BE321+'Asst Agencies'!BE321+'Asst Agencies'!BM321+'Asst Agencies'!BU321+'Asst Agencies'!CC321+'Asst Agencies'!CK321+'Asst Agencies'!CS321+'STM Web Sales Summary'!BF321</f>
        <v>0</v>
      </c>
      <c r="BG321" s="60">
        <f>'Adroit Sales Summary'!BF321+'Asst Agencies'!BF321+'Asst Agencies'!BN321+'Asst Agencies'!BV321+'Asst Agencies'!CD321+'Asst Agencies'!CL321+'Asst Agencies'!CT321+'STM Web Sales Summary'!BG321</f>
        <v>0</v>
      </c>
      <c r="BH321" s="29">
        <f>'Adroit Sales Summary'!BG321+'Asst Agencies'!BG321+'Asst Agencies'!BO321+'Asst Agencies'!BW321+'Asst Agencies'!CE321+'Asst Agencies'!CM321+'Asst Agencies'!CU321+'STM Web Sales Summary'!BH321</f>
        <v>0</v>
      </c>
      <c r="BI321" s="29">
        <f>'Adroit Sales Summary'!BH321+'Asst Agencies'!BH321+'Asst Agencies'!BP321+'Asst Agencies'!BX321+'Asst Agencies'!CF321+'Asst Agencies'!CN321+'Asst Agencies'!CV321+'STM Web Sales Summary'!BI321</f>
        <v>0</v>
      </c>
      <c r="BJ321" s="57">
        <f>'Adroit Sales Summary'!BI321+'Asst Agencies'!BI321+'Asst Agencies'!BQ321+'Asst Agencies'!BY321+'Asst Agencies'!CG321+'Asst Agencies'!CO321+'Asst Agencies'!CW321+'STM Web Sales Summary'!BJ321</f>
        <v>0</v>
      </c>
      <c r="BK321" s="14">
        <f t="shared" si="11"/>
        <v>0</v>
      </c>
      <c r="BL321" s="91">
        <f>'Adroit Sales Summary'!BK321</f>
        <v>0</v>
      </c>
      <c r="BM321" s="91">
        <f t="shared" si="12"/>
        <v>0</v>
      </c>
    </row>
    <row r="322" spans="1:65" x14ac:dyDescent="0.45">
      <c r="A322" s="2">
        <v>43004</v>
      </c>
      <c r="B322" s="91">
        <f>'Adroit Sales Summary'!B322+'Asst Agencies'!B322+'STM Web Sales Summary'!B322</f>
        <v>0</v>
      </c>
      <c r="C322" s="91">
        <f>'Adroit Sales Summary'!C322+'Asst Agencies'!C322+'STM Web Sales Summary'!C322</f>
        <v>0</v>
      </c>
      <c r="D322" s="91">
        <f>'Adroit Sales Summary'!D322+'Asst Agencies'!D322+'STM Web Sales Summary'!D322</f>
        <v>0</v>
      </c>
      <c r="E322" s="91">
        <f>'Adroit Sales Summary'!E322+'Asst Agencies'!E322+'STM Web Sales Summary'!E322</f>
        <v>0</v>
      </c>
      <c r="F322" s="91">
        <f>'Adroit Sales Summary'!F322+'Asst Agencies'!F322+'STM Web Sales Summary'!F322</f>
        <v>0</v>
      </c>
      <c r="G322" s="91">
        <f>'Adroit Sales Summary'!G322+'Asst Agencies'!G322+'STM Web Sales Summary'!G322</f>
        <v>0</v>
      </c>
      <c r="H322" s="91">
        <f>'Adroit Sales Summary'!H322+'Asst Agencies'!H322+'STM Web Sales Summary'!H322</f>
        <v>0</v>
      </c>
      <c r="I322" s="91">
        <f>'Adroit Sales Summary'!I322+'Asst Agencies'!I322+'STM Web Sales Summary'!I322</f>
        <v>0</v>
      </c>
      <c r="J322" s="91">
        <f>'Adroit Sales Summary'!J322+'Asst Agencies'!J322+'STM Web Sales Summary'!J322</f>
        <v>0</v>
      </c>
      <c r="K322" s="91">
        <f>'Adroit Sales Summary'!K322+'Asst Agencies'!K322+'STM Web Sales Summary'!K322</f>
        <v>0</v>
      </c>
      <c r="L322" s="91">
        <f>'Adroit Sales Summary'!L322+'Asst Agencies'!L322+'STM Web Sales Summary'!L322</f>
        <v>0</v>
      </c>
      <c r="M322" s="91">
        <f>'Adroit Sales Summary'!M322+'Asst Agencies'!M322+'STM Web Sales Summary'!M322</f>
        <v>0</v>
      </c>
      <c r="N322" s="91">
        <f>'Adroit Sales Summary'!N322+'Asst Agencies'!N322+'STM Web Sales Summary'!N322</f>
        <v>0</v>
      </c>
      <c r="O322" s="91">
        <f>'Adroit Sales Summary'!O322+'Asst Agencies'!O322+'STM Web Sales Summary'!O322</f>
        <v>0</v>
      </c>
      <c r="P322" s="91">
        <f>'Adroit Sales Summary'!P322+'Asst Agencies'!P322+'STM Web Sales Summary'!P322</f>
        <v>0</v>
      </c>
      <c r="Q322" s="91">
        <f>'Adroit Sales Summary'!Q322+'Asst Agencies'!Q322+'STM Web Sales Summary'!Q322</f>
        <v>0</v>
      </c>
      <c r="R322" s="91">
        <f>'Adroit Sales Summary'!R322+'Asst Agencies'!R322+'STM Web Sales Summary'!R322</f>
        <v>0</v>
      </c>
      <c r="S322" s="91">
        <f>'Adroit Sales Summary'!S322+'Asst Agencies'!S322+'STM Web Sales Summary'!S322</f>
        <v>0</v>
      </c>
      <c r="T322" s="91">
        <f>'Adroit Sales Summary'!T322+'Asst Agencies'!T322+'STM Web Sales Summary'!T322</f>
        <v>0</v>
      </c>
      <c r="U322" s="91">
        <f>'Adroit Sales Summary'!U322+'Asst Agencies'!U322+'STM Web Sales Summary'!U322</f>
        <v>0</v>
      </c>
      <c r="V322" s="91">
        <f>'Adroit Sales Summary'!V322+'Asst Agencies'!V322+'STM Web Sales Summary'!V322</f>
        <v>0</v>
      </c>
      <c r="W322" s="91">
        <f>'Adroit Sales Summary'!W322+'Asst Agencies'!W322+'STM Web Sales Summary'!W322</f>
        <v>0</v>
      </c>
      <c r="X322" s="91">
        <f>'Adroit Sales Summary'!X322+'Asst Agencies'!X322+'STM Web Sales Summary'!X322</f>
        <v>0</v>
      </c>
      <c r="Y322" s="91">
        <f>'Adroit Sales Summary'!Y322+'Asst Agencies'!Y322+'STM Web Sales Summary'!Y322</f>
        <v>0</v>
      </c>
      <c r="Z322" s="91">
        <f>'Adroit Sales Summary'!Z322+'Asst Agencies'!Z322+'STM Web Sales Summary'!Z322</f>
        <v>0</v>
      </c>
      <c r="AA322" s="91">
        <f>'Adroit Sales Summary'!AA322+'Asst Agencies'!AA322+'STM Web Sales Summary'!AA322</f>
        <v>0</v>
      </c>
      <c r="AB322" s="91">
        <f>'Adroit Sales Summary'!AB322+'Asst Agencies'!AB322+'STM Web Sales Summary'!AB322</f>
        <v>0</v>
      </c>
      <c r="AC322" s="91">
        <f>'Adroit Sales Summary'!AC322+'Asst Agencies'!AC322+'STM Web Sales Summary'!AC322</f>
        <v>0</v>
      </c>
      <c r="AD322" s="91">
        <f>'Adroit Sales Summary'!AD322+'Asst Agencies'!AD322+'STM Web Sales Summary'!AD322</f>
        <v>0</v>
      </c>
      <c r="AE322" s="91">
        <f>'Adroit Sales Summary'!AE322+'Asst Agencies'!AE322+'STM Web Sales Summary'!AE322</f>
        <v>0</v>
      </c>
      <c r="AF322" s="91">
        <f>'Adroit Sales Summary'!AF322+'Asst Agencies'!AF322+'STM Web Sales Summary'!AF322</f>
        <v>0</v>
      </c>
      <c r="AG322" s="91">
        <f>'Adroit Sales Summary'!AG322+'Asst Agencies'!AG322+'STM Web Sales Summary'!AG322</f>
        <v>0</v>
      </c>
      <c r="AH322" s="91">
        <f>'Adroit Sales Summary'!AH322+'Asst Agencies'!AH322+'STM Web Sales Summary'!AH322</f>
        <v>0</v>
      </c>
      <c r="AI322" s="91">
        <f>'Adroit Sales Summary'!AI322+'Asst Agencies'!AI322+'STM Web Sales Summary'!AI322</f>
        <v>0</v>
      </c>
      <c r="AJ322" s="91">
        <f>'Adroit Sales Summary'!AJ322+'Asst Agencies'!AJ322+'STM Web Sales Summary'!AJ322</f>
        <v>0</v>
      </c>
      <c r="AK322" s="91">
        <f>'Adroit Sales Summary'!AK322+'Asst Agencies'!AK322+'STM Web Sales Summary'!AK322</f>
        <v>0</v>
      </c>
      <c r="AL322" s="91">
        <f>'Adroit Sales Summary'!AL322+'Asst Agencies'!AL322+'STM Web Sales Summary'!AL322</f>
        <v>0</v>
      </c>
      <c r="AM322" s="91">
        <f>'Adroit Sales Summary'!AM322+'Asst Agencies'!AM322+'STM Web Sales Summary'!AM322</f>
        <v>0</v>
      </c>
      <c r="AN322" s="91">
        <f>'Adroit Sales Summary'!AN322+'Asst Agencies'!AN322+'STM Web Sales Summary'!AN322</f>
        <v>0</v>
      </c>
      <c r="AO322" s="91">
        <f>'Adroit Sales Summary'!AO322+'Asst Agencies'!AO322+'STM Web Sales Summary'!AO322</f>
        <v>0</v>
      </c>
      <c r="AP322" s="91">
        <f>'Adroit Sales Summary'!AP322+'Asst Agencies'!AP322+'STM Web Sales Summary'!AP322</f>
        <v>0</v>
      </c>
      <c r="AQ322" s="91">
        <f>'Adroit Sales Summary'!AQ322+'Asst Agencies'!AQ322+'STM Web Sales Summary'!AQ322</f>
        <v>0</v>
      </c>
      <c r="AR322" s="91">
        <f>'Adroit Sales Summary'!AR322+'Asst Agencies'!AR322+'STM Web Sales Summary'!AR322</f>
        <v>0</v>
      </c>
      <c r="AS322" s="91">
        <f>'Adroit Sales Summary'!AS322+'Asst Agencies'!AS322+'STM Web Sales Summary'!AS322</f>
        <v>0</v>
      </c>
      <c r="AT322" s="91">
        <f>'Adroit Sales Summary'!AT322+'Asst Agencies'!AT322+'STM Web Sales Summary'!AT322</f>
        <v>0</v>
      </c>
      <c r="AU322" s="91">
        <f>'Adroit Sales Summary'!AU322+'Asst Agencies'!AU322+'STM Web Sales Summary'!AU322</f>
        <v>0</v>
      </c>
      <c r="AV322" s="91">
        <f>'Adroit Sales Summary'!AV322+'Asst Agencies'!AV322+'STM Web Sales Summary'!AV322</f>
        <v>0</v>
      </c>
      <c r="AW322" s="91">
        <f>'Adroit Sales Summary'!AW322+'Asst Agencies'!AW322+'STM Web Sales Summary'!AW322</f>
        <v>0</v>
      </c>
      <c r="AX322" s="91">
        <f>'Adroit Sales Summary'!AX322+'Asst Agencies'!AX322+'STM Web Sales Summary'!AX322</f>
        <v>0</v>
      </c>
      <c r="AY322" s="91">
        <f>'Adroit Sales Summary'!AY322+'Asst Agencies'!AY322+'STM Web Sales Summary'!AY322</f>
        <v>0</v>
      </c>
      <c r="AZ322" s="91">
        <f>'Adroit Sales Summary'!AZ322+'Asst Agencies'!AZ322+'STM Web Sales Summary'!AZ322</f>
        <v>0</v>
      </c>
      <c r="BA322" s="14">
        <f>'Adroit Sales Summary'!BA322+'Asst Agencies'!BA322+'STM Web Sales Summary'!BA322</f>
        <v>0</v>
      </c>
      <c r="BC322" s="91">
        <f>'Adroit Sales Summary'!BB322+'Asst Agencies'!BB322+'Asst Agencies'!BJ322+'Asst Agencies'!BR322+'Asst Agencies'!BZ322+'Asst Agencies'!CH322+'Asst Agencies'!CP322+'STM Web Sales Summary'!BC322</f>
        <v>0</v>
      </c>
      <c r="BD322" s="91">
        <f>'Adroit Sales Summary'!BC322+'Asst Agencies'!BC322+'Asst Agencies'!BK322+'Asst Agencies'!BS322+'Asst Agencies'!CA322+'Asst Agencies'!CI322+'Asst Agencies'!CQ322+'STM Web Sales Summary'!BD322</f>
        <v>0</v>
      </c>
      <c r="BE322" s="91">
        <f>'Adroit Sales Summary'!BD322+'Asst Agencies'!BD322+'Asst Agencies'!BL322+'Asst Agencies'!BT322+'Asst Agencies'!CB322+'Asst Agencies'!CJ322+'Asst Agencies'!CR322+'STM Web Sales Summary'!BE322</f>
        <v>0</v>
      </c>
      <c r="BF322" s="91">
        <f>'Adroit Sales Summary'!BE322+'Asst Agencies'!BE322+'Asst Agencies'!BM322+'Asst Agencies'!BU322+'Asst Agencies'!CC322+'Asst Agencies'!CK322+'Asst Agencies'!CS322+'STM Web Sales Summary'!BF322</f>
        <v>0</v>
      </c>
      <c r="BG322" s="60">
        <f>'Adroit Sales Summary'!BF322+'Asst Agencies'!BF322+'Asst Agencies'!BN322+'Asst Agencies'!BV322+'Asst Agencies'!CD322+'Asst Agencies'!CL322+'Asst Agencies'!CT322+'STM Web Sales Summary'!BG322</f>
        <v>0</v>
      </c>
      <c r="BH322" s="29">
        <f>'Adroit Sales Summary'!BG322+'Asst Agencies'!BG322+'Asst Agencies'!BO322+'Asst Agencies'!BW322+'Asst Agencies'!CE322+'Asst Agencies'!CM322+'Asst Agencies'!CU322+'STM Web Sales Summary'!BH322</f>
        <v>0</v>
      </c>
      <c r="BI322" s="29">
        <f>'Adroit Sales Summary'!BH322+'Asst Agencies'!BH322+'Asst Agencies'!BP322+'Asst Agencies'!BX322+'Asst Agencies'!CF322+'Asst Agencies'!CN322+'Asst Agencies'!CV322+'STM Web Sales Summary'!BI322</f>
        <v>0</v>
      </c>
      <c r="BJ322" s="57">
        <f>'Adroit Sales Summary'!BI322+'Asst Agencies'!BI322+'Asst Agencies'!BQ322+'Asst Agencies'!BY322+'Asst Agencies'!CG322+'Asst Agencies'!CO322+'Asst Agencies'!CW322+'STM Web Sales Summary'!BJ322</f>
        <v>0</v>
      </c>
      <c r="BK322" s="14">
        <f t="shared" si="11"/>
        <v>0</v>
      </c>
      <c r="BL322" s="91">
        <f>'Adroit Sales Summary'!BK322</f>
        <v>0</v>
      </c>
      <c r="BM322" s="91">
        <f t="shared" si="12"/>
        <v>0</v>
      </c>
    </row>
    <row r="323" spans="1:65" x14ac:dyDescent="0.45">
      <c r="A323" s="2">
        <v>43005</v>
      </c>
      <c r="B323" s="91">
        <f>'Adroit Sales Summary'!B323+'Asst Agencies'!B323+'STM Web Sales Summary'!B323</f>
        <v>0</v>
      </c>
      <c r="C323" s="91">
        <f>'Adroit Sales Summary'!C323+'Asst Agencies'!C323+'STM Web Sales Summary'!C323</f>
        <v>0</v>
      </c>
      <c r="D323" s="91">
        <f>'Adroit Sales Summary'!D323+'Asst Agencies'!D323+'STM Web Sales Summary'!D323</f>
        <v>0</v>
      </c>
      <c r="E323" s="91">
        <f>'Adroit Sales Summary'!E323+'Asst Agencies'!E323+'STM Web Sales Summary'!E323</f>
        <v>0</v>
      </c>
      <c r="F323" s="91">
        <f>'Adroit Sales Summary'!F323+'Asst Agencies'!F323+'STM Web Sales Summary'!F323</f>
        <v>0</v>
      </c>
      <c r="G323" s="91">
        <f>'Adroit Sales Summary'!G323+'Asst Agencies'!G323+'STM Web Sales Summary'!G323</f>
        <v>0</v>
      </c>
      <c r="H323" s="91">
        <f>'Adroit Sales Summary'!H323+'Asst Agencies'!H323+'STM Web Sales Summary'!H323</f>
        <v>0</v>
      </c>
      <c r="I323" s="91">
        <f>'Adroit Sales Summary'!I323+'Asst Agencies'!I323+'STM Web Sales Summary'!I323</f>
        <v>0</v>
      </c>
      <c r="J323" s="91">
        <f>'Adroit Sales Summary'!J323+'Asst Agencies'!J323+'STM Web Sales Summary'!J323</f>
        <v>0</v>
      </c>
      <c r="K323" s="91">
        <f>'Adroit Sales Summary'!K323+'Asst Agencies'!K323+'STM Web Sales Summary'!K323</f>
        <v>0</v>
      </c>
      <c r="L323" s="91">
        <f>'Adroit Sales Summary'!L323+'Asst Agencies'!L323+'STM Web Sales Summary'!L323</f>
        <v>0</v>
      </c>
      <c r="M323" s="91">
        <f>'Adroit Sales Summary'!M323+'Asst Agencies'!M323+'STM Web Sales Summary'!M323</f>
        <v>0</v>
      </c>
      <c r="N323" s="91">
        <f>'Adroit Sales Summary'!N323+'Asst Agencies'!N323+'STM Web Sales Summary'!N323</f>
        <v>0</v>
      </c>
      <c r="O323" s="91">
        <f>'Adroit Sales Summary'!O323+'Asst Agencies'!O323+'STM Web Sales Summary'!O323</f>
        <v>0</v>
      </c>
      <c r="P323" s="91">
        <f>'Adroit Sales Summary'!P323+'Asst Agencies'!P323+'STM Web Sales Summary'!P323</f>
        <v>0</v>
      </c>
      <c r="Q323" s="91">
        <f>'Adroit Sales Summary'!Q323+'Asst Agencies'!Q323+'STM Web Sales Summary'!Q323</f>
        <v>0</v>
      </c>
      <c r="R323" s="91">
        <f>'Adroit Sales Summary'!R323+'Asst Agencies'!R323+'STM Web Sales Summary'!R323</f>
        <v>0</v>
      </c>
      <c r="S323" s="91">
        <f>'Adroit Sales Summary'!S323+'Asst Agencies'!S323+'STM Web Sales Summary'!S323</f>
        <v>0</v>
      </c>
      <c r="T323" s="91">
        <f>'Adroit Sales Summary'!T323+'Asst Agencies'!T323+'STM Web Sales Summary'!T323</f>
        <v>0</v>
      </c>
      <c r="U323" s="91">
        <f>'Adroit Sales Summary'!U323+'Asst Agencies'!U323+'STM Web Sales Summary'!U323</f>
        <v>0</v>
      </c>
      <c r="V323" s="91">
        <f>'Adroit Sales Summary'!V323+'Asst Agencies'!V323+'STM Web Sales Summary'!V323</f>
        <v>0</v>
      </c>
      <c r="W323" s="91">
        <f>'Adroit Sales Summary'!W323+'Asst Agencies'!W323+'STM Web Sales Summary'!W323</f>
        <v>0</v>
      </c>
      <c r="X323" s="91">
        <f>'Adroit Sales Summary'!X323+'Asst Agencies'!X323+'STM Web Sales Summary'!X323</f>
        <v>0</v>
      </c>
      <c r="Y323" s="91">
        <f>'Adroit Sales Summary'!Y323+'Asst Agencies'!Y323+'STM Web Sales Summary'!Y323</f>
        <v>0</v>
      </c>
      <c r="Z323" s="91">
        <f>'Adroit Sales Summary'!Z323+'Asst Agencies'!Z323+'STM Web Sales Summary'!Z323</f>
        <v>0</v>
      </c>
      <c r="AA323" s="91">
        <f>'Adroit Sales Summary'!AA323+'Asst Agencies'!AA323+'STM Web Sales Summary'!AA323</f>
        <v>0</v>
      </c>
      <c r="AB323" s="91">
        <f>'Adroit Sales Summary'!AB323+'Asst Agencies'!AB323+'STM Web Sales Summary'!AB323</f>
        <v>0</v>
      </c>
      <c r="AC323" s="91">
        <f>'Adroit Sales Summary'!AC323+'Asst Agencies'!AC323+'STM Web Sales Summary'!AC323</f>
        <v>0</v>
      </c>
      <c r="AD323" s="91">
        <f>'Adroit Sales Summary'!AD323+'Asst Agencies'!AD323+'STM Web Sales Summary'!AD323</f>
        <v>0</v>
      </c>
      <c r="AE323" s="91">
        <f>'Adroit Sales Summary'!AE323+'Asst Agencies'!AE323+'STM Web Sales Summary'!AE323</f>
        <v>0</v>
      </c>
      <c r="AF323" s="91">
        <f>'Adroit Sales Summary'!AF323+'Asst Agencies'!AF323+'STM Web Sales Summary'!AF323</f>
        <v>0</v>
      </c>
      <c r="AG323" s="91">
        <f>'Adroit Sales Summary'!AG323+'Asst Agencies'!AG323+'STM Web Sales Summary'!AG323</f>
        <v>0</v>
      </c>
      <c r="AH323" s="91">
        <f>'Adroit Sales Summary'!AH323+'Asst Agencies'!AH323+'STM Web Sales Summary'!AH323</f>
        <v>0</v>
      </c>
      <c r="AI323" s="91">
        <f>'Adroit Sales Summary'!AI323+'Asst Agencies'!AI323+'STM Web Sales Summary'!AI323</f>
        <v>0</v>
      </c>
      <c r="AJ323" s="91">
        <f>'Adroit Sales Summary'!AJ323+'Asst Agencies'!AJ323+'STM Web Sales Summary'!AJ323</f>
        <v>0</v>
      </c>
      <c r="AK323" s="91">
        <f>'Adroit Sales Summary'!AK323+'Asst Agencies'!AK323+'STM Web Sales Summary'!AK323</f>
        <v>0</v>
      </c>
      <c r="AL323" s="91">
        <f>'Adroit Sales Summary'!AL323+'Asst Agencies'!AL323+'STM Web Sales Summary'!AL323</f>
        <v>0</v>
      </c>
      <c r="AM323" s="91">
        <f>'Adroit Sales Summary'!AM323+'Asst Agencies'!AM323+'STM Web Sales Summary'!AM323</f>
        <v>0</v>
      </c>
      <c r="AN323" s="91">
        <f>'Adroit Sales Summary'!AN323+'Asst Agencies'!AN323+'STM Web Sales Summary'!AN323</f>
        <v>0</v>
      </c>
      <c r="AO323" s="91">
        <f>'Adroit Sales Summary'!AO323+'Asst Agencies'!AO323+'STM Web Sales Summary'!AO323</f>
        <v>0</v>
      </c>
      <c r="AP323" s="91">
        <f>'Adroit Sales Summary'!AP323+'Asst Agencies'!AP323+'STM Web Sales Summary'!AP323</f>
        <v>0</v>
      </c>
      <c r="AQ323" s="91">
        <f>'Adroit Sales Summary'!AQ323+'Asst Agencies'!AQ323+'STM Web Sales Summary'!AQ323</f>
        <v>0</v>
      </c>
      <c r="AR323" s="91">
        <f>'Adroit Sales Summary'!AR323+'Asst Agencies'!AR323+'STM Web Sales Summary'!AR323</f>
        <v>0</v>
      </c>
      <c r="AS323" s="91">
        <f>'Adroit Sales Summary'!AS323+'Asst Agencies'!AS323+'STM Web Sales Summary'!AS323</f>
        <v>0</v>
      </c>
      <c r="AT323" s="91">
        <f>'Adroit Sales Summary'!AT323+'Asst Agencies'!AT323+'STM Web Sales Summary'!AT323</f>
        <v>0</v>
      </c>
      <c r="AU323" s="91">
        <f>'Adroit Sales Summary'!AU323+'Asst Agencies'!AU323+'STM Web Sales Summary'!AU323</f>
        <v>0</v>
      </c>
      <c r="AV323" s="91">
        <f>'Adroit Sales Summary'!AV323+'Asst Agencies'!AV323+'STM Web Sales Summary'!AV323</f>
        <v>0</v>
      </c>
      <c r="AW323" s="91">
        <f>'Adroit Sales Summary'!AW323+'Asst Agencies'!AW323+'STM Web Sales Summary'!AW323</f>
        <v>0</v>
      </c>
      <c r="AX323" s="91">
        <f>'Adroit Sales Summary'!AX323+'Asst Agencies'!AX323+'STM Web Sales Summary'!AX323</f>
        <v>0</v>
      </c>
      <c r="AY323" s="91">
        <f>'Adroit Sales Summary'!AY323+'Asst Agencies'!AY323+'STM Web Sales Summary'!AY323</f>
        <v>0</v>
      </c>
      <c r="AZ323" s="91">
        <f>'Adroit Sales Summary'!AZ323+'Asst Agencies'!AZ323+'STM Web Sales Summary'!AZ323</f>
        <v>0</v>
      </c>
      <c r="BA323" s="14">
        <f>'Adroit Sales Summary'!BA323+'Asst Agencies'!BA323+'STM Web Sales Summary'!BA323</f>
        <v>0</v>
      </c>
      <c r="BC323" s="91">
        <f>'Adroit Sales Summary'!BB323+'Asst Agencies'!BB323+'Asst Agencies'!BJ323+'Asst Agencies'!BR323+'Asst Agencies'!BZ323+'Asst Agencies'!CH323+'Asst Agencies'!CP323+'STM Web Sales Summary'!BC323</f>
        <v>0</v>
      </c>
      <c r="BD323" s="91">
        <f>'Adroit Sales Summary'!BC323+'Asst Agencies'!BC323+'Asst Agencies'!BK323+'Asst Agencies'!BS323+'Asst Agencies'!CA323+'Asst Agencies'!CI323+'Asst Agencies'!CQ323+'STM Web Sales Summary'!BD323</f>
        <v>0</v>
      </c>
      <c r="BE323" s="91">
        <f>'Adroit Sales Summary'!BD323+'Asst Agencies'!BD323+'Asst Agencies'!BL323+'Asst Agencies'!BT323+'Asst Agencies'!CB323+'Asst Agencies'!CJ323+'Asst Agencies'!CR323+'STM Web Sales Summary'!BE323</f>
        <v>0</v>
      </c>
      <c r="BF323" s="91">
        <f>'Adroit Sales Summary'!BE323+'Asst Agencies'!BE323+'Asst Agencies'!BM323+'Asst Agencies'!BU323+'Asst Agencies'!CC323+'Asst Agencies'!CK323+'Asst Agencies'!CS323+'STM Web Sales Summary'!BF323</f>
        <v>0</v>
      </c>
      <c r="BG323" s="60">
        <f>'Adroit Sales Summary'!BF323+'Asst Agencies'!BF323+'Asst Agencies'!BN323+'Asst Agencies'!BV323+'Asst Agencies'!CD323+'Asst Agencies'!CL323+'Asst Agencies'!CT323+'STM Web Sales Summary'!BG323</f>
        <v>0</v>
      </c>
      <c r="BH323" s="29">
        <f>'Adroit Sales Summary'!BG323+'Asst Agencies'!BG323+'Asst Agencies'!BO323+'Asst Agencies'!BW323+'Asst Agencies'!CE323+'Asst Agencies'!CM323+'Asst Agencies'!CU323+'STM Web Sales Summary'!BH323</f>
        <v>0</v>
      </c>
      <c r="BI323" s="29">
        <f>'Adroit Sales Summary'!BH323+'Asst Agencies'!BH323+'Asst Agencies'!BP323+'Asst Agencies'!BX323+'Asst Agencies'!CF323+'Asst Agencies'!CN323+'Asst Agencies'!CV323+'STM Web Sales Summary'!BI323</f>
        <v>0</v>
      </c>
      <c r="BJ323" s="57">
        <f>'Adroit Sales Summary'!BI323+'Asst Agencies'!BI323+'Asst Agencies'!BQ323+'Asst Agencies'!BY323+'Asst Agencies'!CG323+'Asst Agencies'!CO323+'Asst Agencies'!CW323+'STM Web Sales Summary'!BJ323</f>
        <v>0</v>
      </c>
      <c r="BK323" s="14">
        <f t="shared" si="11"/>
        <v>0</v>
      </c>
      <c r="BL323" s="91">
        <f>'Adroit Sales Summary'!BK323</f>
        <v>0</v>
      </c>
      <c r="BM323" s="91">
        <f t="shared" si="12"/>
        <v>0</v>
      </c>
    </row>
    <row r="324" spans="1:65" x14ac:dyDescent="0.45">
      <c r="A324" s="2">
        <v>43006</v>
      </c>
      <c r="B324" s="91">
        <f>'Adroit Sales Summary'!B324+'Asst Agencies'!B324+'STM Web Sales Summary'!B324</f>
        <v>0</v>
      </c>
      <c r="C324" s="91">
        <f>'Adroit Sales Summary'!C324+'Asst Agencies'!C324+'STM Web Sales Summary'!C324</f>
        <v>0</v>
      </c>
      <c r="D324" s="91">
        <f>'Adroit Sales Summary'!D324+'Asst Agencies'!D324+'STM Web Sales Summary'!D324</f>
        <v>0</v>
      </c>
      <c r="E324" s="91">
        <f>'Adroit Sales Summary'!E324+'Asst Agencies'!E324+'STM Web Sales Summary'!E324</f>
        <v>0</v>
      </c>
      <c r="F324" s="91">
        <f>'Adroit Sales Summary'!F324+'Asst Agencies'!F324+'STM Web Sales Summary'!F324</f>
        <v>0</v>
      </c>
      <c r="G324" s="91">
        <f>'Adroit Sales Summary'!G324+'Asst Agencies'!G324+'STM Web Sales Summary'!G324</f>
        <v>0</v>
      </c>
      <c r="H324" s="91">
        <f>'Adroit Sales Summary'!H324+'Asst Agencies'!H324+'STM Web Sales Summary'!H324</f>
        <v>0</v>
      </c>
      <c r="I324" s="91">
        <f>'Adroit Sales Summary'!I324+'Asst Agencies'!I324+'STM Web Sales Summary'!I324</f>
        <v>0</v>
      </c>
      <c r="J324" s="91">
        <f>'Adroit Sales Summary'!J324+'Asst Agencies'!J324+'STM Web Sales Summary'!J324</f>
        <v>0</v>
      </c>
      <c r="K324" s="91">
        <f>'Adroit Sales Summary'!K324+'Asst Agencies'!K324+'STM Web Sales Summary'!K324</f>
        <v>0</v>
      </c>
      <c r="L324" s="91">
        <f>'Adroit Sales Summary'!L324+'Asst Agencies'!L324+'STM Web Sales Summary'!L324</f>
        <v>0</v>
      </c>
      <c r="M324" s="91">
        <f>'Adroit Sales Summary'!M324+'Asst Agencies'!M324+'STM Web Sales Summary'!M324</f>
        <v>0</v>
      </c>
      <c r="N324" s="91">
        <f>'Adroit Sales Summary'!N324+'Asst Agencies'!N324+'STM Web Sales Summary'!N324</f>
        <v>0</v>
      </c>
      <c r="O324" s="91">
        <f>'Adroit Sales Summary'!O324+'Asst Agencies'!O324+'STM Web Sales Summary'!O324</f>
        <v>0</v>
      </c>
      <c r="P324" s="91">
        <f>'Adroit Sales Summary'!P324+'Asst Agencies'!P324+'STM Web Sales Summary'!P324</f>
        <v>0</v>
      </c>
      <c r="Q324" s="91">
        <f>'Adroit Sales Summary'!Q324+'Asst Agencies'!Q324+'STM Web Sales Summary'!Q324</f>
        <v>0</v>
      </c>
      <c r="R324" s="91">
        <f>'Adroit Sales Summary'!R324+'Asst Agencies'!R324+'STM Web Sales Summary'!R324</f>
        <v>0</v>
      </c>
      <c r="S324" s="91">
        <f>'Adroit Sales Summary'!S324+'Asst Agencies'!S324+'STM Web Sales Summary'!S324</f>
        <v>0</v>
      </c>
      <c r="T324" s="91">
        <f>'Adroit Sales Summary'!T324+'Asst Agencies'!T324+'STM Web Sales Summary'!T324</f>
        <v>0</v>
      </c>
      <c r="U324" s="91">
        <f>'Adroit Sales Summary'!U324+'Asst Agencies'!U324+'STM Web Sales Summary'!U324</f>
        <v>0</v>
      </c>
      <c r="V324" s="91">
        <f>'Adroit Sales Summary'!V324+'Asst Agencies'!V324+'STM Web Sales Summary'!V324</f>
        <v>0</v>
      </c>
      <c r="W324" s="91">
        <f>'Adroit Sales Summary'!W324+'Asst Agencies'!W324+'STM Web Sales Summary'!W324</f>
        <v>0</v>
      </c>
      <c r="X324" s="91">
        <f>'Adroit Sales Summary'!X324+'Asst Agencies'!X324+'STM Web Sales Summary'!X324</f>
        <v>0</v>
      </c>
      <c r="Y324" s="91">
        <f>'Adroit Sales Summary'!Y324+'Asst Agencies'!Y324+'STM Web Sales Summary'!Y324</f>
        <v>0</v>
      </c>
      <c r="Z324" s="91">
        <f>'Adroit Sales Summary'!Z324+'Asst Agencies'!Z324+'STM Web Sales Summary'!Z324</f>
        <v>0</v>
      </c>
      <c r="AA324" s="91">
        <f>'Adroit Sales Summary'!AA324+'Asst Agencies'!AA324+'STM Web Sales Summary'!AA324</f>
        <v>0</v>
      </c>
      <c r="AB324" s="91">
        <f>'Adroit Sales Summary'!AB324+'Asst Agencies'!AB324+'STM Web Sales Summary'!AB324</f>
        <v>0</v>
      </c>
      <c r="AC324" s="91">
        <f>'Adroit Sales Summary'!AC324+'Asst Agencies'!AC324+'STM Web Sales Summary'!AC324</f>
        <v>0</v>
      </c>
      <c r="AD324" s="91">
        <f>'Adroit Sales Summary'!AD324+'Asst Agencies'!AD324+'STM Web Sales Summary'!AD324</f>
        <v>0</v>
      </c>
      <c r="AE324" s="91">
        <f>'Adroit Sales Summary'!AE324+'Asst Agencies'!AE324+'STM Web Sales Summary'!AE324</f>
        <v>0</v>
      </c>
      <c r="AF324" s="91">
        <f>'Adroit Sales Summary'!AF324+'Asst Agencies'!AF324+'STM Web Sales Summary'!AF324</f>
        <v>0</v>
      </c>
      <c r="AG324" s="91">
        <f>'Adroit Sales Summary'!AG324+'Asst Agencies'!AG324+'STM Web Sales Summary'!AG324</f>
        <v>0</v>
      </c>
      <c r="AH324" s="91">
        <f>'Adroit Sales Summary'!AH324+'Asst Agencies'!AH324+'STM Web Sales Summary'!AH324</f>
        <v>0</v>
      </c>
      <c r="AI324" s="91">
        <f>'Adroit Sales Summary'!AI324+'Asst Agencies'!AI324+'STM Web Sales Summary'!AI324</f>
        <v>0</v>
      </c>
      <c r="AJ324" s="91">
        <f>'Adroit Sales Summary'!AJ324+'Asst Agencies'!AJ324+'STM Web Sales Summary'!AJ324</f>
        <v>0</v>
      </c>
      <c r="AK324" s="91">
        <f>'Adroit Sales Summary'!AK324+'Asst Agencies'!AK324+'STM Web Sales Summary'!AK324</f>
        <v>0</v>
      </c>
      <c r="AL324" s="91">
        <f>'Adroit Sales Summary'!AL324+'Asst Agencies'!AL324+'STM Web Sales Summary'!AL324</f>
        <v>0</v>
      </c>
      <c r="AM324" s="91">
        <f>'Adroit Sales Summary'!AM324+'Asst Agencies'!AM324+'STM Web Sales Summary'!AM324</f>
        <v>0</v>
      </c>
      <c r="AN324" s="91">
        <f>'Adroit Sales Summary'!AN324+'Asst Agencies'!AN324+'STM Web Sales Summary'!AN324</f>
        <v>0</v>
      </c>
      <c r="AO324" s="91">
        <f>'Adroit Sales Summary'!AO324+'Asst Agencies'!AO324+'STM Web Sales Summary'!AO324</f>
        <v>0</v>
      </c>
      <c r="AP324" s="91">
        <f>'Adroit Sales Summary'!AP324+'Asst Agencies'!AP324+'STM Web Sales Summary'!AP324</f>
        <v>0</v>
      </c>
      <c r="AQ324" s="91">
        <f>'Adroit Sales Summary'!AQ324+'Asst Agencies'!AQ324+'STM Web Sales Summary'!AQ324</f>
        <v>0</v>
      </c>
      <c r="AR324" s="91">
        <f>'Adroit Sales Summary'!AR324+'Asst Agencies'!AR324+'STM Web Sales Summary'!AR324</f>
        <v>0</v>
      </c>
      <c r="AS324" s="91">
        <f>'Adroit Sales Summary'!AS324+'Asst Agencies'!AS324+'STM Web Sales Summary'!AS324</f>
        <v>0</v>
      </c>
      <c r="AT324" s="91">
        <f>'Adroit Sales Summary'!AT324+'Asst Agencies'!AT324+'STM Web Sales Summary'!AT324</f>
        <v>0</v>
      </c>
      <c r="AU324" s="91">
        <f>'Adroit Sales Summary'!AU324+'Asst Agencies'!AU324+'STM Web Sales Summary'!AU324</f>
        <v>0</v>
      </c>
      <c r="AV324" s="91">
        <f>'Adroit Sales Summary'!AV324+'Asst Agencies'!AV324+'STM Web Sales Summary'!AV324</f>
        <v>0</v>
      </c>
      <c r="AW324" s="91">
        <f>'Adroit Sales Summary'!AW324+'Asst Agencies'!AW324+'STM Web Sales Summary'!AW324</f>
        <v>0</v>
      </c>
      <c r="AX324" s="91">
        <f>'Adroit Sales Summary'!AX324+'Asst Agencies'!AX324+'STM Web Sales Summary'!AX324</f>
        <v>0</v>
      </c>
      <c r="AY324" s="91">
        <f>'Adroit Sales Summary'!AY324+'Asst Agencies'!AY324+'STM Web Sales Summary'!AY324</f>
        <v>0</v>
      </c>
      <c r="AZ324" s="91">
        <f>'Adroit Sales Summary'!AZ324+'Asst Agencies'!AZ324+'STM Web Sales Summary'!AZ324</f>
        <v>0</v>
      </c>
      <c r="BA324" s="14">
        <f>'Adroit Sales Summary'!BA324+'Asst Agencies'!BA324+'STM Web Sales Summary'!BA324</f>
        <v>0</v>
      </c>
      <c r="BC324" s="91">
        <f>'Adroit Sales Summary'!BB324+'Asst Agencies'!BB324+'Asst Agencies'!BJ324+'Asst Agencies'!BR324+'Asst Agencies'!BZ324+'Asst Agencies'!CH324+'Asst Agencies'!CP324+'STM Web Sales Summary'!BC324</f>
        <v>0</v>
      </c>
      <c r="BD324" s="91">
        <f>'Adroit Sales Summary'!BC324+'Asst Agencies'!BC324+'Asst Agencies'!BK324+'Asst Agencies'!BS324+'Asst Agencies'!CA324+'Asst Agencies'!CI324+'Asst Agencies'!CQ324+'STM Web Sales Summary'!BD324</f>
        <v>0</v>
      </c>
      <c r="BE324" s="91">
        <f>'Adroit Sales Summary'!BD324+'Asst Agencies'!BD324+'Asst Agencies'!BL324+'Asst Agencies'!BT324+'Asst Agencies'!CB324+'Asst Agencies'!CJ324+'Asst Agencies'!CR324+'STM Web Sales Summary'!BE324</f>
        <v>0</v>
      </c>
      <c r="BF324" s="91">
        <f>'Adroit Sales Summary'!BE324+'Asst Agencies'!BE324+'Asst Agencies'!BM324+'Asst Agencies'!BU324+'Asst Agencies'!CC324+'Asst Agencies'!CK324+'Asst Agencies'!CS324+'STM Web Sales Summary'!BF324</f>
        <v>0</v>
      </c>
      <c r="BG324" s="60">
        <f>'Adroit Sales Summary'!BF324+'Asst Agencies'!BF324+'Asst Agencies'!BN324+'Asst Agencies'!BV324+'Asst Agencies'!CD324+'Asst Agencies'!CL324+'Asst Agencies'!CT324+'STM Web Sales Summary'!BG324</f>
        <v>0</v>
      </c>
      <c r="BH324" s="29">
        <f>'Adroit Sales Summary'!BG324+'Asst Agencies'!BG324+'Asst Agencies'!BO324+'Asst Agencies'!BW324+'Asst Agencies'!CE324+'Asst Agencies'!CM324+'Asst Agencies'!CU324+'STM Web Sales Summary'!BH324</f>
        <v>0</v>
      </c>
      <c r="BI324" s="29">
        <f>'Adroit Sales Summary'!BH324+'Asst Agencies'!BH324+'Asst Agencies'!BP324+'Asst Agencies'!BX324+'Asst Agencies'!CF324+'Asst Agencies'!CN324+'Asst Agencies'!CV324+'STM Web Sales Summary'!BI324</f>
        <v>0</v>
      </c>
      <c r="BJ324" s="57">
        <f>'Adroit Sales Summary'!BI324+'Asst Agencies'!BI324+'Asst Agencies'!BQ324+'Asst Agencies'!BY324+'Asst Agencies'!CG324+'Asst Agencies'!CO324+'Asst Agencies'!CW324+'STM Web Sales Summary'!BJ324</f>
        <v>0</v>
      </c>
      <c r="BK324" s="14">
        <f t="shared" ref="BK324:BK387" si="13">BJ324+BI324+BH324+BG324+BF324+BE324+BD324+BC324</f>
        <v>0</v>
      </c>
      <c r="BL324" s="91">
        <f>'Adroit Sales Summary'!BK324</f>
        <v>0</v>
      </c>
      <c r="BM324" s="91">
        <f t="shared" ref="BM324:BM387" si="14">BK324-BL324</f>
        <v>0</v>
      </c>
    </row>
    <row r="325" spans="1:65" x14ac:dyDescent="0.45">
      <c r="A325" s="2">
        <v>43007</v>
      </c>
      <c r="B325" s="91">
        <f>'Adroit Sales Summary'!B325+'Asst Agencies'!B325+'STM Web Sales Summary'!B325</f>
        <v>0</v>
      </c>
      <c r="C325" s="91">
        <f>'Adroit Sales Summary'!C325+'Asst Agencies'!C325+'STM Web Sales Summary'!C325</f>
        <v>0</v>
      </c>
      <c r="D325" s="91">
        <f>'Adroit Sales Summary'!D325+'Asst Agencies'!D325+'STM Web Sales Summary'!D325</f>
        <v>0</v>
      </c>
      <c r="E325" s="91">
        <f>'Adroit Sales Summary'!E325+'Asst Agencies'!E325+'STM Web Sales Summary'!E325</f>
        <v>0</v>
      </c>
      <c r="F325" s="91">
        <f>'Adroit Sales Summary'!F325+'Asst Agencies'!F325+'STM Web Sales Summary'!F325</f>
        <v>0</v>
      </c>
      <c r="G325" s="91">
        <f>'Adroit Sales Summary'!G325+'Asst Agencies'!G325+'STM Web Sales Summary'!G325</f>
        <v>0</v>
      </c>
      <c r="H325" s="91">
        <f>'Adroit Sales Summary'!H325+'Asst Agencies'!H325+'STM Web Sales Summary'!H325</f>
        <v>0</v>
      </c>
      <c r="I325" s="91">
        <f>'Adroit Sales Summary'!I325+'Asst Agencies'!I325+'STM Web Sales Summary'!I325</f>
        <v>0</v>
      </c>
      <c r="J325" s="91">
        <f>'Adroit Sales Summary'!J325+'Asst Agencies'!J325+'STM Web Sales Summary'!J325</f>
        <v>0</v>
      </c>
      <c r="K325" s="91">
        <f>'Adroit Sales Summary'!K325+'Asst Agencies'!K325+'STM Web Sales Summary'!K325</f>
        <v>0</v>
      </c>
      <c r="L325" s="91">
        <f>'Adroit Sales Summary'!L325+'Asst Agencies'!L325+'STM Web Sales Summary'!L325</f>
        <v>0</v>
      </c>
      <c r="M325" s="91">
        <f>'Adroit Sales Summary'!M325+'Asst Agencies'!M325+'STM Web Sales Summary'!M325</f>
        <v>0</v>
      </c>
      <c r="N325" s="91">
        <f>'Adroit Sales Summary'!N325+'Asst Agencies'!N325+'STM Web Sales Summary'!N325</f>
        <v>0</v>
      </c>
      <c r="O325" s="91">
        <f>'Adroit Sales Summary'!O325+'Asst Agencies'!O325+'STM Web Sales Summary'!O325</f>
        <v>0</v>
      </c>
      <c r="P325" s="91">
        <f>'Adroit Sales Summary'!P325+'Asst Agencies'!P325+'STM Web Sales Summary'!P325</f>
        <v>0</v>
      </c>
      <c r="Q325" s="91">
        <f>'Adroit Sales Summary'!Q325+'Asst Agencies'!Q325+'STM Web Sales Summary'!Q325</f>
        <v>0</v>
      </c>
      <c r="R325" s="91">
        <f>'Adroit Sales Summary'!R325+'Asst Agencies'!R325+'STM Web Sales Summary'!R325</f>
        <v>0</v>
      </c>
      <c r="S325" s="91">
        <f>'Adroit Sales Summary'!S325+'Asst Agencies'!S325+'STM Web Sales Summary'!S325</f>
        <v>0</v>
      </c>
      <c r="T325" s="91">
        <f>'Adroit Sales Summary'!T325+'Asst Agencies'!T325+'STM Web Sales Summary'!T325</f>
        <v>0</v>
      </c>
      <c r="U325" s="91">
        <f>'Adroit Sales Summary'!U325+'Asst Agencies'!U325+'STM Web Sales Summary'!U325</f>
        <v>0</v>
      </c>
      <c r="V325" s="91">
        <f>'Adroit Sales Summary'!V325+'Asst Agencies'!V325+'STM Web Sales Summary'!V325</f>
        <v>0</v>
      </c>
      <c r="W325" s="91">
        <f>'Adroit Sales Summary'!W325+'Asst Agencies'!W325+'STM Web Sales Summary'!W325</f>
        <v>0</v>
      </c>
      <c r="X325" s="91">
        <f>'Adroit Sales Summary'!X325+'Asst Agencies'!X325+'STM Web Sales Summary'!X325</f>
        <v>0</v>
      </c>
      <c r="Y325" s="91">
        <f>'Adroit Sales Summary'!Y325+'Asst Agencies'!Y325+'STM Web Sales Summary'!Y325</f>
        <v>0</v>
      </c>
      <c r="Z325" s="91">
        <f>'Adroit Sales Summary'!Z325+'Asst Agencies'!Z325+'STM Web Sales Summary'!Z325</f>
        <v>0</v>
      </c>
      <c r="AA325" s="91">
        <f>'Adroit Sales Summary'!AA325+'Asst Agencies'!AA325+'STM Web Sales Summary'!AA325</f>
        <v>0</v>
      </c>
      <c r="AB325" s="91">
        <f>'Adroit Sales Summary'!AB325+'Asst Agencies'!AB325+'STM Web Sales Summary'!AB325</f>
        <v>0</v>
      </c>
      <c r="AC325" s="91">
        <f>'Adroit Sales Summary'!AC325+'Asst Agencies'!AC325+'STM Web Sales Summary'!AC325</f>
        <v>0</v>
      </c>
      <c r="AD325" s="91">
        <f>'Adroit Sales Summary'!AD325+'Asst Agencies'!AD325+'STM Web Sales Summary'!AD325</f>
        <v>0</v>
      </c>
      <c r="AE325" s="91">
        <f>'Adroit Sales Summary'!AE325+'Asst Agencies'!AE325+'STM Web Sales Summary'!AE325</f>
        <v>0</v>
      </c>
      <c r="AF325" s="91">
        <f>'Adroit Sales Summary'!AF325+'Asst Agencies'!AF325+'STM Web Sales Summary'!AF325</f>
        <v>0</v>
      </c>
      <c r="AG325" s="91">
        <f>'Adroit Sales Summary'!AG325+'Asst Agencies'!AG325+'STM Web Sales Summary'!AG325</f>
        <v>0</v>
      </c>
      <c r="AH325" s="91">
        <f>'Adroit Sales Summary'!AH325+'Asst Agencies'!AH325+'STM Web Sales Summary'!AH325</f>
        <v>0</v>
      </c>
      <c r="AI325" s="91">
        <f>'Adroit Sales Summary'!AI325+'Asst Agencies'!AI325+'STM Web Sales Summary'!AI325</f>
        <v>0</v>
      </c>
      <c r="AJ325" s="91">
        <f>'Adroit Sales Summary'!AJ325+'Asst Agencies'!AJ325+'STM Web Sales Summary'!AJ325</f>
        <v>0</v>
      </c>
      <c r="AK325" s="91">
        <f>'Adroit Sales Summary'!AK325+'Asst Agencies'!AK325+'STM Web Sales Summary'!AK325</f>
        <v>0</v>
      </c>
      <c r="AL325" s="91">
        <f>'Adroit Sales Summary'!AL325+'Asst Agencies'!AL325+'STM Web Sales Summary'!AL325</f>
        <v>0</v>
      </c>
      <c r="AM325" s="91">
        <f>'Adroit Sales Summary'!AM325+'Asst Agencies'!AM325+'STM Web Sales Summary'!AM325</f>
        <v>0</v>
      </c>
      <c r="AN325" s="91">
        <f>'Adroit Sales Summary'!AN325+'Asst Agencies'!AN325+'STM Web Sales Summary'!AN325</f>
        <v>0</v>
      </c>
      <c r="AO325" s="91">
        <f>'Adroit Sales Summary'!AO325+'Asst Agencies'!AO325+'STM Web Sales Summary'!AO325</f>
        <v>0</v>
      </c>
      <c r="AP325" s="91">
        <f>'Adroit Sales Summary'!AP325+'Asst Agencies'!AP325+'STM Web Sales Summary'!AP325</f>
        <v>0</v>
      </c>
      <c r="AQ325" s="91">
        <f>'Adroit Sales Summary'!AQ325+'Asst Agencies'!AQ325+'STM Web Sales Summary'!AQ325</f>
        <v>0</v>
      </c>
      <c r="AR325" s="91">
        <f>'Adroit Sales Summary'!AR325+'Asst Agencies'!AR325+'STM Web Sales Summary'!AR325</f>
        <v>0</v>
      </c>
      <c r="AS325" s="91">
        <f>'Adroit Sales Summary'!AS325+'Asst Agencies'!AS325+'STM Web Sales Summary'!AS325</f>
        <v>0</v>
      </c>
      <c r="AT325" s="91">
        <f>'Adroit Sales Summary'!AT325+'Asst Agencies'!AT325+'STM Web Sales Summary'!AT325</f>
        <v>0</v>
      </c>
      <c r="AU325" s="91">
        <f>'Adroit Sales Summary'!AU325+'Asst Agencies'!AU325+'STM Web Sales Summary'!AU325</f>
        <v>0</v>
      </c>
      <c r="AV325" s="91">
        <f>'Adroit Sales Summary'!AV325+'Asst Agencies'!AV325+'STM Web Sales Summary'!AV325</f>
        <v>0</v>
      </c>
      <c r="AW325" s="91">
        <f>'Adroit Sales Summary'!AW325+'Asst Agencies'!AW325+'STM Web Sales Summary'!AW325</f>
        <v>0</v>
      </c>
      <c r="AX325" s="91">
        <f>'Adroit Sales Summary'!AX325+'Asst Agencies'!AX325+'STM Web Sales Summary'!AX325</f>
        <v>0</v>
      </c>
      <c r="AY325" s="91">
        <f>'Adroit Sales Summary'!AY325+'Asst Agencies'!AY325+'STM Web Sales Summary'!AY325</f>
        <v>0</v>
      </c>
      <c r="AZ325" s="91">
        <f>'Adroit Sales Summary'!AZ325+'Asst Agencies'!AZ325+'STM Web Sales Summary'!AZ325</f>
        <v>0</v>
      </c>
      <c r="BA325" s="14">
        <f>'Adroit Sales Summary'!BA325+'Asst Agencies'!BA325+'STM Web Sales Summary'!BA325</f>
        <v>0</v>
      </c>
      <c r="BC325" s="91">
        <f>'Adroit Sales Summary'!BB325+'Asst Agencies'!BB325+'Asst Agencies'!BJ325+'Asst Agencies'!BR325+'Asst Agencies'!BZ325+'Asst Agencies'!CH325+'Asst Agencies'!CP325+'STM Web Sales Summary'!BC325</f>
        <v>0</v>
      </c>
      <c r="BD325" s="91">
        <f>'Adroit Sales Summary'!BC325+'Asst Agencies'!BC325+'Asst Agencies'!BK325+'Asst Agencies'!BS325+'Asst Agencies'!CA325+'Asst Agencies'!CI325+'Asst Agencies'!CQ325+'STM Web Sales Summary'!BD325</f>
        <v>0</v>
      </c>
      <c r="BE325" s="91">
        <f>'Adroit Sales Summary'!BD325+'Asst Agencies'!BD325+'Asst Agencies'!BL325+'Asst Agencies'!BT325+'Asst Agencies'!CB325+'Asst Agencies'!CJ325+'Asst Agencies'!CR325+'STM Web Sales Summary'!BE325</f>
        <v>0</v>
      </c>
      <c r="BF325" s="91">
        <f>'Adroit Sales Summary'!BE325+'Asst Agencies'!BE325+'Asst Agencies'!BM325+'Asst Agencies'!BU325+'Asst Agencies'!CC325+'Asst Agencies'!CK325+'Asst Agencies'!CS325+'STM Web Sales Summary'!BF325</f>
        <v>0</v>
      </c>
      <c r="BG325" s="60">
        <f>'Adroit Sales Summary'!BF325+'Asst Agencies'!BF325+'Asst Agencies'!BN325+'Asst Agencies'!BV325+'Asst Agencies'!CD325+'Asst Agencies'!CL325+'Asst Agencies'!CT325+'STM Web Sales Summary'!BG325</f>
        <v>0</v>
      </c>
      <c r="BH325" s="29">
        <f>'Adroit Sales Summary'!BG325+'Asst Agencies'!BG325+'Asst Agencies'!BO325+'Asst Agencies'!BW325+'Asst Agencies'!CE325+'Asst Agencies'!CM325+'Asst Agencies'!CU325+'STM Web Sales Summary'!BH325</f>
        <v>0</v>
      </c>
      <c r="BI325" s="29">
        <f>'Adroit Sales Summary'!BH325+'Asst Agencies'!BH325+'Asst Agencies'!BP325+'Asst Agencies'!BX325+'Asst Agencies'!CF325+'Asst Agencies'!CN325+'Asst Agencies'!CV325+'STM Web Sales Summary'!BI325</f>
        <v>0</v>
      </c>
      <c r="BJ325" s="57">
        <f>'Adroit Sales Summary'!BI325+'Asst Agencies'!BI325+'Asst Agencies'!BQ325+'Asst Agencies'!BY325+'Asst Agencies'!CG325+'Asst Agencies'!CO325+'Asst Agencies'!CW325+'STM Web Sales Summary'!BJ325</f>
        <v>0</v>
      </c>
      <c r="BK325" s="14">
        <f t="shared" si="13"/>
        <v>0</v>
      </c>
      <c r="BL325" s="91">
        <f>'Adroit Sales Summary'!BK325</f>
        <v>0</v>
      </c>
      <c r="BM325" s="91">
        <f t="shared" si="14"/>
        <v>0</v>
      </c>
    </row>
    <row r="326" spans="1:65" x14ac:dyDescent="0.45">
      <c r="A326" s="2">
        <v>43008</v>
      </c>
      <c r="B326" s="91">
        <f>'Adroit Sales Summary'!B326+'Asst Agencies'!B326+'STM Web Sales Summary'!B326</f>
        <v>0</v>
      </c>
      <c r="C326" s="91">
        <f>'Adroit Sales Summary'!C326+'Asst Agencies'!C326+'STM Web Sales Summary'!C326</f>
        <v>0</v>
      </c>
      <c r="D326" s="91">
        <f>'Adroit Sales Summary'!D326+'Asst Agencies'!D326+'STM Web Sales Summary'!D326</f>
        <v>0</v>
      </c>
      <c r="E326" s="91">
        <f>'Adroit Sales Summary'!E326+'Asst Agencies'!E326+'STM Web Sales Summary'!E326</f>
        <v>0</v>
      </c>
      <c r="F326" s="91">
        <f>'Adroit Sales Summary'!F326+'Asst Agencies'!F326+'STM Web Sales Summary'!F326</f>
        <v>0</v>
      </c>
      <c r="G326" s="91">
        <f>'Adroit Sales Summary'!G326+'Asst Agencies'!G326+'STM Web Sales Summary'!G326</f>
        <v>0</v>
      </c>
      <c r="H326" s="91">
        <f>'Adroit Sales Summary'!H326+'Asst Agencies'!H326+'STM Web Sales Summary'!H326</f>
        <v>0</v>
      </c>
      <c r="I326" s="91">
        <f>'Adroit Sales Summary'!I326+'Asst Agencies'!I326+'STM Web Sales Summary'!I326</f>
        <v>0</v>
      </c>
      <c r="J326" s="91">
        <f>'Adroit Sales Summary'!J326+'Asst Agencies'!J326+'STM Web Sales Summary'!J326</f>
        <v>0</v>
      </c>
      <c r="K326" s="91">
        <f>'Adroit Sales Summary'!K326+'Asst Agencies'!K326+'STM Web Sales Summary'!K326</f>
        <v>0</v>
      </c>
      <c r="L326" s="91">
        <f>'Adroit Sales Summary'!L326+'Asst Agencies'!L326+'STM Web Sales Summary'!L326</f>
        <v>0</v>
      </c>
      <c r="M326" s="91">
        <f>'Adroit Sales Summary'!M326+'Asst Agencies'!M326+'STM Web Sales Summary'!M326</f>
        <v>0</v>
      </c>
      <c r="N326" s="91">
        <f>'Adroit Sales Summary'!N326+'Asst Agencies'!N326+'STM Web Sales Summary'!N326</f>
        <v>0</v>
      </c>
      <c r="O326" s="91">
        <f>'Adroit Sales Summary'!O326+'Asst Agencies'!O326+'STM Web Sales Summary'!O326</f>
        <v>0</v>
      </c>
      <c r="P326" s="91">
        <f>'Adroit Sales Summary'!P326+'Asst Agencies'!P326+'STM Web Sales Summary'!P326</f>
        <v>0</v>
      </c>
      <c r="Q326" s="91">
        <f>'Adroit Sales Summary'!Q326+'Asst Agencies'!Q326+'STM Web Sales Summary'!Q326</f>
        <v>0</v>
      </c>
      <c r="R326" s="91">
        <f>'Adroit Sales Summary'!R326+'Asst Agencies'!R326+'STM Web Sales Summary'!R326</f>
        <v>0</v>
      </c>
      <c r="S326" s="91">
        <f>'Adroit Sales Summary'!S326+'Asst Agencies'!S326+'STM Web Sales Summary'!S326</f>
        <v>0</v>
      </c>
      <c r="T326" s="91">
        <f>'Adroit Sales Summary'!T326+'Asst Agencies'!T326+'STM Web Sales Summary'!T326</f>
        <v>0</v>
      </c>
      <c r="U326" s="91">
        <f>'Adroit Sales Summary'!U326+'Asst Agencies'!U326+'STM Web Sales Summary'!U326</f>
        <v>0</v>
      </c>
      <c r="V326" s="91">
        <f>'Adroit Sales Summary'!V326+'Asst Agencies'!V326+'STM Web Sales Summary'!V326</f>
        <v>0</v>
      </c>
      <c r="W326" s="91">
        <f>'Adroit Sales Summary'!W326+'Asst Agencies'!W326+'STM Web Sales Summary'!W326</f>
        <v>0</v>
      </c>
      <c r="X326" s="91">
        <f>'Adroit Sales Summary'!X326+'Asst Agencies'!X326+'STM Web Sales Summary'!X326</f>
        <v>0</v>
      </c>
      <c r="Y326" s="91">
        <f>'Adroit Sales Summary'!Y326+'Asst Agencies'!Y326+'STM Web Sales Summary'!Y326</f>
        <v>0</v>
      </c>
      <c r="Z326" s="91">
        <f>'Adroit Sales Summary'!Z326+'Asst Agencies'!Z326+'STM Web Sales Summary'!Z326</f>
        <v>0</v>
      </c>
      <c r="AA326" s="91">
        <f>'Adroit Sales Summary'!AA326+'Asst Agencies'!AA326+'STM Web Sales Summary'!AA326</f>
        <v>0</v>
      </c>
      <c r="AB326" s="91">
        <f>'Adroit Sales Summary'!AB326+'Asst Agencies'!AB326+'STM Web Sales Summary'!AB326</f>
        <v>0</v>
      </c>
      <c r="AC326" s="91">
        <f>'Adroit Sales Summary'!AC326+'Asst Agencies'!AC326+'STM Web Sales Summary'!AC326</f>
        <v>0</v>
      </c>
      <c r="AD326" s="91">
        <f>'Adroit Sales Summary'!AD326+'Asst Agencies'!AD326+'STM Web Sales Summary'!AD326</f>
        <v>0</v>
      </c>
      <c r="AE326" s="91">
        <f>'Adroit Sales Summary'!AE326+'Asst Agencies'!AE326+'STM Web Sales Summary'!AE326</f>
        <v>0</v>
      </c>
      <c r="AF326" s="91">
        <f>'Adroit Sales Summary'!AF326+'Asst Agencies'!AF326+'STM Web Sales Summary'!AF326</f>
        <v>0</v>
      </c>
      <c r="AG326" s="91">
        <f>'Adroit Sales Summary'!AG326+'Asst Agencies'!AG326+'STM Web Sales Summary'!AG326</f>
        <v>0</v>
      </c>
      <c r="AH326" s="91">
        <f>'Adroit Sales Summary'!AH326+'Asst Agencies'!AH326+'STM Web Sales Summary'!AH326</f>
        <v>0</v>
      </c>
      <c r="AI326" s="91">
        <f>'Adroit Sales Summary'!AI326+'Asst Agencies'!AI326+'STM Web Sales Summary'!AI326</f>
        <v>0</v>
      </c>
      <c r="AJ326" s="91">
        <f>'Adroit Sales Summary'!AJ326+'Asst Agencies'!AJ326+'STM Web Sales Summary'!AJ326</f>
        <v>0</v>
      </c>
      <c r="AK326" s="91">
        <f>'Adroit Sales Summary'!AK326+'Asst Agencies'!AK326+'STM Web Sales Summary'!AK326</f>
        <v>0</v>
      </c>
      <c r="AL326" s="91">
        <f>'Adroit Sales Summary'!AL326+'Asst Agencies'!AL326+'STM Web Sales Summary'!AL326</f>
        <v>0</v>
      </c>
      <c r="AM326" s="91">
        <f>'Adroit Sales Summary'!AM326+'Asst Agencies'!AM326+'STM Web Sales Summary'!AM326</f>
        <v>0</v>
      </c>
      <c r="AN326" s="91">
        <f>'Adroit Sales Summary'!AN326+'Asst Agencies'!AN326+'STM Web Sales Summary'!AN326</f>
        <v>0</v>
      </c>
      <c r="AO326" s="91">
        <f>'Adroit Sales Summary'!AO326+'Asst Agencies'!AO326+'STM Web Sales Summary'!AO326</f>
        <v>0</v>
      </c>
      <c r="AP326" s="91">
        <f>'Adroit Sales Summary'!AP326+'Asst Agencies'!AP326+'STM Web Sales Summary'!AP326</f>
        <v>0</v>
      </c>
      <c r="AQ326" s="91">
        <f>'Adroit Sales Summary'!AQ326+'Asst Agencies'!AQ326+'STM Web Sales Summary'!AQ326</f>
        <v>0</v>
      </c>
      <c r="AR326" s="91">
        <f>'Adroit Sales Summary'!AR326+'Asst Agencies'!AR326+'STM Web Sales Summary'!AR326</f>
        <v>0</v>
      </c>
      <c r="AS326" s="91">
        <f>'Adroit Sales Summary'!AS326+'Asst Agencies'!AS326+'STM Web Sales Summary'!AS326</f>
        <v>0</v>
      </c>
      <c r="AT326" s="91">
        <f>'Adroit Sales Summary'!AT326+'Asst Agencies'!AT326+'STM Web Sales Summary'!AT326</f>
        <v>0</v>
      </c>
      <c r="AU326" s="91">
        <f>'Adroit Sales Summary'!AU326+'Asst Agencies'!AU326+'STM Web Sales Summary'!AU326</f>
        <v>0</v>
      </c>
      <c r="AV326" s="91">
        <f>'Adroit Sales Summary'!AV326+'Asst Agencies'!AV326+'STM Web Sales Summary'!AV326</f>
        <v>0</v>
      </c>
      <c r="AW326" s="91">
        <f>'Adroit Sales Summary'!AW326+'Asst Agencies'!AW326+'STM Web Sales Summary'!AW326</f>
        <v>0</v>
      </c>
      <c r="AX326" s="91">
        <f>'Adroit Sales Summary'!AX326+'Asst Agencies'!AX326+'STM Web Sales Summary'!AX326</f>
        <v>0</v>
      </c>
      <c r="AY326" s="91">
        <f>'Adroit Sales Summary'!AY326+'Asst Agencies'!AY326+'STM Web Sales Summary'!AY326</f>
        <v>0</v>
      </c>
      <c r="AZ326" s="91">
        <f>'Adroit Sales Summary'!AZ326+'Asst Agencies'!AZ326+'STM Web Sales Summary'!AZ326</f>
        <v>0</v>
      </c>
      <c r="BA326" s="14">
        <f>'Adroit Sales Summary'!BA326+'Asst Agencies'!BA326+'STM Web Sales Summary'!BA326</f>
        <v>0</v>
      </c>
      <c r="BC326" s="91">
        <f>'Adroit Sales Summary'!BB326+'Asst Agencies'!BB326+'Asst Agencies'!BJ326+'Asst Agencies'!BR326+'Asst Agencies'!BZ326+'Asst Agencies'!CH326+'Asst Agencies'!CP326+'STM Web Sales Summary'!BC326</f>
        <v>0</v>
      </c>
      <c r="BD326" s="91">
        <f>'Adroit Sales Summary'!BC326+'Asst Agencies'!BC326+'Asst Agencies'!BK326+'Asst Agencies'!BS326+'Asst Agencies'!CA326+'Asst Agencies'!CI326+'Asst Agencies'!CQ326+'STM Web Sales Summary'!BD326</f>
        <v>0</v>
      </c>
      <c r="BE326" s="91">
        <f>'Adroit Sales Summary'!BD326+'Asst Agencies'!BD326+'Asst Agencies'!BL326+'Asst Agencies'!BT326+'Asst Agencies'!CB326+'Asst Agencies'!CJ326+'Asst Agencies'!CR326+'STM Web Sales Summary'!BE326</f>
        <v>0</v>
      </c>
      <c r="BF326" s="91">
        <f>'Adroit Sales Summary'!BE326+'Asst Agencies'!BE326+'Asst Agencies'!BM326+'Asst Agencies'!BU326+'Asst Agencies'!CC326+'Asst Agencies'!CK326+'Asst Agencies'!CS326+'STM Web Sales Summary'!BF326</f>
        <v>0</v>
      </c>
      <c r="BG326" s="60">
        <f>'Adroit Sales Summary'!BF326+'Asst Agencies'!BF326+'Asst Agencies'!BN326+'Asst Agencies'!BV326+'Asst Agencies'!CD326+'Asst Agencies'!CL326+'Asst Agencies'!CT326+'STM Web Sales Summary'!BG326</f>
        <v>0</v>
      </c>
      <c r="BH326" s="29">
        <f>'Adroit Sales Summary'!BG326+'Asst Agencies'!BG326+'Asst Agencies'!BO326+'Asst Agencies'!BW326+'Asst Agencies'!CE326+'Asst Agencies'!CM326+'Asst Agencies'!CU326+'STM Web Sales Summary'!BH326</f>
        <v>0</v>
      </c>
      <c r="BI326" s="29">
        <f>'Adroit Sales Summary'!BH326+'Asst Agencies'!BH326+'Asst Agencies'!BP326+'Asst Agencies'!BX326+'Asst Agencies'!CF326+'Asst Agencies'!CN326+'Asst Agencies'!CV326+'STM Web Sales Summary'!BI326</f>
        <v>0</v>
      </c>
      <c r="BJ326" s="57">
        <f>'Adroit Sales Summary'!BI326+'Asst Agencies'!BI326+'Asst Agencies'!BQ326+'Asst Agencies'!BY326+'Asst Agencies'!CG326+'Asst Agencies'!CO326+'Asst Agencies'!CW326+'STM Web Sales Summary'!BJ326</f>
        <v>0</v>
      </c>
      <c r="BK326" s="14">
        <f t="shared" si="13"/>
        <v>0</v>
      </c>
      <c r="BL326" s="91">
        <f>'Adroit Sales Summary'!BK326</f>
        <v>0</v>
      </c>
      <c r="BM326" s="91">
        <f t="shared" si="14"/>
        <v>0</v>
      </c>
    </row>
    <row r="327" spans="1:65" s="4" customFormat="1" x14ac:dyDescent="0.45">
      <c r="A327" s="3" t="s">
        <v>58</v>
      </c>
      <c r="B327" s="91">
        <f>'Adroit Sales Summary'!B327+'Asst Agencies'!B327+'STM Web Sales Summary'!B327</f>
        <v>0</v>
      </c>
      <c r="C327" s="91">
        <f>'Adroit Sales Summary'!C327+'Asst Agencies'!C327+'STM Web Sales Summary'!C327</f>
        <v>0</v>
      </c>
      <c r="D327" s="91">
        <f>'Adroit Sales Summary'!D327+'Asst Agencies'!D327+'STM Web Sales Summary'!D327</f>
        <v>0</v>
      </c>
      <c r="E327" s="91">
        <f>'Adroit Sales Summary'!E327+'Asst Agencies'!E327+'STM Web Sales Summary'!E327</f>
        <v>0</v>
      </c>
      <c r="F327" s="91">
        <f>'Adroit Sales Summary'!F327+'Asst Agencies'!F327+'STM Web Sales Summary'!F327</f>
        <v>0</v>
      </c>
      <c r="G327" s="91">
        <f>'Adroit Sales Summary'!G327+'Asst Agencies'!G327+'STM Web Sales Summary'!G327</f>
        <v>0</v>
      </c>
      <c r="H327" s="91">
        <f>'Adroit Sales Summary'!H327+'Asst Agencies'!H327+'STM Web Sales Summary'!H327</f>
        <v>0</v>
      </c>
      <c r="I327" s="91">
        <f>'Adroit Sales Summary'!I327+'Asst Agencies'!I327+'STM Web Sales Summary'!I327</f>
        <v>0</v>
      </c>
      <c r="J327" s="91">
        <f>'Adroit Sales Summary'!J327+'Asst Agencies'!J327+'STM Web Sales Summary'!J327</f>
        <v>0</v>
      </c>
      <c r="K327" s="91">
        <f>'Adroit Sales Summary'!K327+'Asst Agencies'!K327+'STM Web Sales Summary'!K327</f>
        <v>0</v>
      </c>
      <c r="L327" s="91">
        <f>'Adroit Sales Summary'!L327+'Asst Agencies'!L327+'STM Web Sales Summary'!L327</f>
        <v>0</v>
      </c>
      <c r="M327" s="91">
        <f>'Adroit Sales Summary'!M327+'Asst Agencies'!M327+'STM Web Sales Summary'!M327</f>
        <v>0</v>
      </c>
      <c r="N327" s="91">
        <f>'Adroit Sales Summary'!N327+'Asst Agencies'!N327+'STM Web Sales Summary'!N327</f>
        <v>0</v>
      </c>
      <c r="O327" s="91">
        <f>'Adroit Sales Summary'!O327+'Asst Agencies'!O327+'STM Web Sales Summary'!O327</f>
        <v>0</v>
      </c>
      <c r="P327" s="91">
        <f>'Adroit Sales Summary'!P327+'Asst Agencies'!P327+'STM Web Sales Summary'!P327</f>
        <v>0</v>
      </c>
      <c r="Q327" s="91">
        <f>'Adroit Sales Summary'!Q327+'Asst Agencies'!Q327+'STM Web Sales Summary'!Q327</f>
        <v>0</v>
      </c>
      <c r="R327" s="91">
        <f>'Adroit Sales Summary'!R327+'Asst Agencies'!R327+'STM Web Sales Summary'!R327</f>
        <v>0</v>
      </c>
      <c r="S327" s="91">
        <f>'Adroit Sales Summary'!S327+'Asst Agencies'!S327+'STM Web Sales Summary'!S327</f>
        <v>0</v>
      </c>
      <c r="T327" s="91">
        <f>'Adroit Sales Summary'!T327+'Asst Agencies'!T327+'STM Web Sales Summary'!T327</f>
        <v>0</v>
      </c>
      <c r="U327" s="91">
        <f>'Adroit Sales Summary'!U327+'Asst Agencies'!U327+'STM Web Sales Summary'!U327</f>
        <v>0</v>
      </c>
      <c r="V327" s="91">
        <f>'Adroit Sales Summary'!V327+'Asst Agencies'!V327+'STM Web Sales Summary'!V327</f>
        <v>0</v>
      </c>
      <c r="W327" s="91">
        <f>'Adroit Sales Summary'!W327+'Asst Agencies'!W327+'STM Web Sales Summary'!W327</f>
        <v>0</v>
      </c>
      <c r="X327" s="91">
        <f>'Adroit Sales Summary'!X327+'Asst Agencies'!X327+'STM Web Sales Summary'!X327</f>
        <v>0</v>
      </c>
      <c r="Y327" s="91">
        <f>'Adroit Sales Summary'!Y327+'Asst Agencies'!Y327+'STM Web Sales Summary'!Y327</f>
        <v>0</v>
      </c>
      <c r="Z327" s="91">
        <f>'Adroit Sales Summary'!Z327+'Asst Agencies'!Z327+'STM Web Sales Summary'!Z327</f>
        <v>0</v>
      </c>
      <c r="AA327" s="91">
        <f>'Adroit Sales Summary'!AA327+'Asst Agencies'!AA327+'STM Web Sales Summary'!AA327</f>
        <v>0</v>
      </c>
      <c r="AB327" s="91">
        <f>'Adroit Sales Summary'!AB327+'Asst Agencies'!AB327+'STM Web Sales Summary'!AB327</f>
        <v>0</v>
      </c>
      <c r="AC327" s="91">
        <f>'Adroit Sales Summary'!AC327+'Asst Agencies'!AC327+'STM Web Sales Summary'!AC327</f>
        <v>0</v>
      </c>
      <c r="AD327" s="91">
        <f>'Adroit Sales Summary'!AD327+'Asst Agencies'!AD327+'STM Web Sales Summary'!AD327</f>
        <v>0</v>
      </c>
      <c r="AE327" s="91">
        <f>'Adroit Sales Summary'!AE327+'Asst Agencies'!AE327+'STM Web Sales Summary'!AE327</f>
        <v>0</v>
      </c>
      <c r="AF327" s="91">
        <f>'Adroit Sales Summary'!AF327+'Asst Agencies'!AF327+'STM Web Sales Summary'!AF327</f>
        <v>0</v>
      </c>
      <c r="AG327" s="91">
        <f>'Adroit Sales Summary'!AG327+'Asst Agencies'!AG327+'STM Web Sales Summary'!AG327</f>
        <v>0</v>
      </c>
      <c r="AH327" s="91">
        <f>'Adroit Sales Summary'!AH327+'Asst Agencies'!AH327+'STM Web Sales Summary'!AH327</f>
        <v>0</v>
      </c>
      <c r="AI327" s="91">
        <f>'Adroit Sales Summary'!AI327+'Asst Agencies'!AI327+'STM Web Sales Summary'!AI327</f>
        <v>0</v>
      </c>
      <c r="AJ327" s="91">
        <f>'Adroit Sales Summary'!AJ327+'Asst Agencies'!AJ327+'STM Web Sales Summary'!AJ327</f>
        <v>0</v>
      </c>
      <c r="AK327" s="91">
        <f>'Adroit Sales Summary'!AK327+'Asst Agencies'!AK327+'STM Web Sales Summary'!AK327</f>
        <v>0</v>
      </c>
      <c r="AL327" s="91">
        <f>'Adroit Sales Summary'!AL327+'Asst Agencies'!AL327+'STM Web Sales Summary'!AL327</f>
        <v>0</v>
      </c>
      <c r="AM327" s="91">
        <f>'Adroit Sales Summary'!AM327+'Asst Agencies'!AM327+'STM Web Sales Summary'!AM327</f>
        <v>0</v>
      </c>
      <c r="AN327" s="91">
        <f>'Adroit Sales Summary'!AN327+'Asst Agencies'!AN327+'STM Web Sales Summary'!AN327</f>
        <v>0</v>
      </c>
      <c r="AO327" s="91">
        <f>'Adroit Sales Summary'!AO327+'Asst Agencies'!AO327+'STM Web Sales Summary'!AO327</f>
        <v>0</v>
      </c>
      <c r="AP327" s="91">
        <f>'Adroit Sales Summary'!AP327+'Asst Agencies'!AP327+'STM Web Sales Summary'!AP327</f>
        <v>0</v>
      </c>
      <c r="AQ327" s="91">
        <f>'Adroit Sales Summary'!AQ327+'Asst Agencies'!AQ327+'STM Web Sales Summary'!AQ327</f>
        <v>0</v>
      </c>
      <c r="AR327" s="91">
        <f>'Adroit Sales Summary'!AR327+'Asst Agencies'!AR327+'STM Web Sales Summary'!AR327</f>
        <v>0</v>
      </c>
      <c r="AS327" s="91">
        <f>'Adroit Sales Summary'!AS327+'Asst Agencies'!AS327+'STM Web Sales Summary'!AS327</f>
        <v>0</v>
      </c>
      <c r="AT327" s="91">
        <f>'Adroit Sales Summary'!AT327+'Asst Agencies'!AT327+'STM Web Sales Summary'!AT327</f>
        <v>0</v>
      </c>
      <c r="AU327" s="91">
        <f>'Adroit Sales Summary'!AU327+'Asst Agencies'!AU327+'STM Web Sales Summary'!AU327</f>
        <v>0</v>
      </c>
      <c r="AV327" s="91">
        <f>'Adroit Sales Summary'!AV327+'Asst Agencies'!AV327+'STM Web Sales Summary'!AV327</f>
        <v>0</v>
      </c>
      <c r="AW327" s="91">
        <f>'Adroit Sales Summary'!AW327+'Asst Agencies'!AW327+'STM Web Sales Summary'!AW327</f>
        <v>0</v>
      </c>
      <c r="AX327" s="91">
        <f>'Adroit Sales Summary'!AX327+'Asst Agencies'!AX327+'STM Web Sales Summary'!AX327</f>
        <v>0</v>
      </c>
      <c r="AY327" s="91">
        <f>'Adroit Sales Summary'!AY327+'Asst Agencies'!AY327+'STM Web Sales Summary'!AY327</f>
        <v>0</v>
      </c>
      <c r="AZ327" s="91">
        <f>'Adroit Sales Summary'!AZ327+'Asst Agencies'!AZ327+'STM Web Sales Summary'!AZ327</f>
        <v>0</v>
      </c>
      <c r="BA327" s="14">
        <f>'Adroit Sales Summary'!BA327+'Asst Agencies'!BA327+'STM Web Sales Summary'!BA327</f>
        <v>0</v>
      </c>
      <c r="BC327" s="91">
        <f>'Adroit Sales Summary'!BB327+'Asst Agencies'!BB327+'Asst Agencies'!BJ327+'Asst Agencies'!BR327+'Asst Agencies'!BZ327+'Asst Agencies'!CH327+'Asst Agencies'!CP327+'STM Web Sales Summary'!BC327</f>
        <v>0</v>
      </c>
      <c r="BD327" s="91">
        <f>'Adroit Sales Summary'!BC327+'Asst Agencies'!BC327+'Asst Agencies'!BK327+'Asst Agencies'!BS327+'Asst Agencies'!CA327+'Asst Agencies'!CI327+'Asst Agencies'!CQ327+'STM Web Sales Summary'!BD327</f>
        <v>0</v>
      </c>
      <c r="BE327" s="91">
        <f>'Adroit Sales Summary'!BD327+'Asst Agencies'!BD327+'Asst Agencies'!BL327+'Asst Agencies'!BT327+'Asst Agencies'!CB327+'Asst Agencies'!CJ327+'Asst Agencies'!CR327+'STM Web Sales Summary'!BE327</f>
        <v>0</v>
      </c>
      <c r="BF327" s="91">
        <f>'Adroit Sales Summary'!BE327+'Asst Agencies'!BE327+'Asst Agencies'!BM327+'Asst Agencies'!BU327+'Asst Agencies'!CC327+'Asst Agencies'!CK327+'Asst Agencies'!CS327+'STM Web Sales Summary'!BF327</f>
        <v>0</v>
      </c>
      <c r="BG327" s="60">
        <f>'Adroit Sales Summary'!BF327+'Asst Agencies'!BF327+'Asst Agencies'!BN327+'Asst Agencies'!BV327+'Asst Agencies'!CD327+'Asst Agencies'!CL327+'Asst Agencies'!CT327+'STM Web Sales Summary'!BG327</f>
        <v>0</v>
      </c>
      <c r="BH327" s="29">
        <f>'Adroit Sales Summary'!BG327+'Asst Agencies'!BG327+'Asst Agencies'!BO327+'Asst Agencies'!BW327+'Asst Agencies'!CE327+'Asst Agencies'!CM327+'Asst Agencies'!CU327+'STM Web Sales Summary'!BH327</f>
        <v>0</v>
      </c>
      <c r="BI327" s="29">
        <f>'Adroit Sales Summary'!BH327+'Asst Agencies'!BH327+'Asst Agencies'!BP327+'Asst Agencies'!BX327+'Asst Agencies'!CF327+'Asst Agencies'!CN327+'Asst Agencies'!CV327+'STM Web Sales Summary'!BI327</f>
        <v>0</v>
      </c>
      <c r="BJ327" s="57">
        <f>'Adroit Sales Summary'!BI327+'Asst Agencies'!BI327+'Asst Agencies'!BQ327+'Asst Agencies'!BY327+'Asst Agencies'!CG327+'Asst Agencies'!CO327+'Asst Agencies'!CW327+'STM Web Sales Summary'!BJ327</f>
        <v>0</v>
      </c>
      <c r="BK327" s="14">
        <f t="shared" si="13"/>
        <v>0</v>
      </c>
      <c r="BL327" s="91">
        <f>'Adroit Sales Summary'!BK327</f>
        <v>0</v>
      </c>
      <c r="BM327" s="91">
        <f t="shared" si="14"/>
        <v>0</v>
      </c>
    </row>
    <row r="328" spans="1:65" s="7" customFormat="1" x14ac:dyDescent="0.45">
      <c r="A328" s="6" t="s">
        <v>59</v>
      </c>
      <c r="B328" s="91">
        <f>'Adroit Sales Summary'!B328+'Asst Agencies'!B328+'STM Web Sales Summary'!B328</f>
        <v>0</v>
      </c>
      <c r="C328" s="91">
        <f>'Adroit Sales Summary'!C328+'Asst Agencies'!C328+'STM Web Sales Summary'!C328</f>
        <v>0</v>
      </c>
      <c r="D328" s="91">
        <f>'Adroit Sales Summary'!D328+'Asst Agencies'!D328+'STM Web Sales Summary'!D328</f>
        <v>0</v>
      </c>
      <c r="E328" s="91">
        <f>'Adroit Sales Summary'!E328+'Asst Agencies'!E328+'STM Web Sales Summary'!E328</f>
        <v>0</v>
      </c>
      <c r="F328" s="91">
        <f>'Adroit Sales Summary'!F328+'Asst Agencies'!F328+'STM Web Sales Summary'!F328</f>
        <v>0</v>
      </c>
      <c r="G328" s="91">
        <f>'Adroit Sales Summary'!G328+'Asst Agencies'!G328+'STM Web Sales Summary'!G328</f>
        <v>0</v>
      </c>
      <c r="H328" s="91">
        <f>'Adroit Sales Summary'!H328+'Asst Agencies'!H328+'STM Web Sales Summary'!H328</f>
        <v>0</v>
      </c>
      <c r="I328" s="91">
        <f>'Adroit Sales Summary'!I328+'Asst Agencies'!I328+'STM Web Sales Summary'!I328</f>
        <v>0</v>
      </c>
      <c r="J328" s="91">
        <f>'Adroit Sales Summary'!J328+'Asst Agencies'!J328+'STM Web Sales Summary'!J328</f>
        <v>0</v>
      </c>
      <c r="K328" s="91">
        <f>'Adroit Sales Summary'!K328+'Asst Agencies'!K328+'STM Web Sales Summary'!K328</f>
        <v>0</v>
      </c>
      <c r="L328" s="91">
        <f>'Adroit Sales Summary'!L328+'Asst Agencies'!L328+'STM Web Sales Summary'!L328</f>
        <v>0</v>
      </c>
      <c r="M328" s="91">
        <f>'Adroit Sales Summary'!M328+'Asst Agencies'!M328+'STM Web Sales Summary'!M328</f>
        <v>0</v>
      </c>
      <c r="N328" s="91">
        <f>'Adroit Sales Summary'!N328+'Asst Agencies'!N328+'STM Web Sales Summary'!N328</f>
        <v>0</v>
      </c>
      <c r="O328" s="91">
        <f>'Adroit Sales Summary'!O328+'Asst Agencies'!O328+'STM Web Sales Summary'!O328</f>
        <v>0</v>
      </c>
      <c r="P328" s="91">
        <f>'Adroit Sales Summary'!P328+'Asst Agencies'!P328+'STM Web Sales Summary'!P328</f>
        <v>0</v>
      </c>
      <c r="Q328" s="91">
        <f>'Adroit Sales Summary'!Q328+'Asst Agencies'!Q328+'STM Web Sales Summary'!Q328</f>
        <v>0</v>
      </c>
      <c r="R328" s="91">
        <f>'Adroit Sales Summary'!R328+'Asst Agencies'!R328+'STM Web Sales Summary'!R328</f>
        <v>0</v>
      </c>
      <c r="S328" s="91">
        <f>'Adroit Sales Summary'!S328+'Asst Agencies'!S328+'STM Web Sales Summary'!S328</f>
        <v>0</v>
      </c>
      <c r="T328" s="91">
        <f>'Adroit Sales Summary'!T328+'Asst Agencies'!T328+'STM Web Sales Summary'!T328</f>
        <v>0</v>
      </c>
      <c r="U328" s="91">
        <f>'Adroit Sales Summary'!U328+'Asst Agencies'!U328+'STM Web Sales Summary'!U328</f>
        <v>0</v>
      </c>
      <c r="V328" s="91">
        <f>'Adroit Sales Summary'!V328+'Asst Agencies'!V328+'STM Web Sales Summary'!V328</f>
        <v>0</v>
      </c>
      <c r="W328" s="91">
        <f>'Adroit Sales Summary'!W328+'Asst Agencies'!W328+'STM Web Sales Summary'!W328</f>
        <v>0</v>
      </c>
      <c r="X328" s="91">
        <f>'Adroit Sales Summary'!X328+'Asst Agencies'!X328+'STM Web Sales Summary'!X328</f>
        <v>0</v>
      </c>
      <c r="Y328" s="91">
        <f>'Adroit Sales Summary'!Y328+'Asst Agencies'!Y328+'STM Web Sales Summary'!Y328</f>
        <v>0</v>
      </c>
      <c r="Z328" s="91">
        <f>'Adroit Sales Summary'!Z328+'Asst Agencies'!Z328+'STM Web Sales Summary'!Z328</f>
        <v>0</v>
      </c>
      <c r="AA328" s="91">
        <f>'Adroit Sales Summary'!AA328+'Asst Agencies'!AA328+'STM Web Sales Summary'!AA328</f>
        <v>0</v>
      </c>
      <c r="AB328" s="91">
        <f>'Adroit Sales Summary'!AB328+'Asst Agencies'!AB328+'STM Web Sales Summary'!AB328</f>
        <v>0</v>
      </c>
      <c r="AC328" s="91">
        <f>'Adroit Sales Summary'!AC328+'Asst Agencies'!AC328+'STM Web Sales Summary'!AC328</f>
        <v>0</v>
      </c>
      <c r="AD328" s="91">
        <f>'Adroit Sales Summary'!AD328+'Asst Agencies'!AD328+'STM Web Sales Summary'!AD328</f>
        <v>0</v>
      </c>
      <c r="AE328" s="91">
        <f>'Adroit Sales Summary'!AE328+'Asst Agencies'!AE328+'STM Web Sales Summary'!AE328</f>
        <v>0</v>
      </c>
      <c r="AF328" s="91">
        <f>'Adroit Sales Summary'!AF328+'Asst Agencies'!AF328+'STM Web Sales Summary'!AF328</f>
        <v>0</v>
      </c>
      <c r="AG328" s="91">
        <f>'Adroit Sales Summary'!AG328+'Asst Agencies'!AG328+'STM Web Sales Summary'!AG328</f>
        <v>0</v>
      </c>
      <c r="AH328" s="91">
        <f>'Adroit Sales Summary'!AH328+'Asst Agencies'!AH328+'STM Web Sales Summary'!AH328</f>
        <v>0</v>
      </c>
      <c r="AI328" s="91">
        <f>'Adroit Sales Summary'!AI328+'Asst Agencies'!AI328+'STM Web Sales Summary'!AI328</f>
        <v>0</v>
      </c>
      <c r="AJ328" s="91">
        <f>'Adroit Sales Summary'!AJ328+'Asst Agencies'!AJ328+'STM Web Sales Summary'!AJ328</f>
        <v>0</v>
      </c>
      <c r="AK328" s="91">
        <f>'Adroit Sales Summary'!AK328+'Asst Agencies'!AK328+'STM Web Sales Summary'!AK328</f>
        <v>0</v>
      </c>
      <c r="AL328" s="91">
        <f>'Adroit Sales Summary'!AL328+'Asst Agencies'!AL328+'STM Web Sales Summary'!AL328</f>
        <v>0</v>
      </c>
      <c r="AM328" s="91">
        <f>'Adroit Sales Summary'!AM328+'Asst Agencies'!AM328+'STM Web Sales Summary'!AM328</f>
        <v>0</v>
      </c>
      <c r="AN328" s="91">
        <f>'Adroit Sales Summary'!AN328+'Asst Agencies'!AN328+'STM Web Sales Summary'!AN328</f>
        <v>0</v>
      </c>
      <c r="AO328" s="91">
        <f>'Adroit Sales Summary'!AO328+'Asst Agencies'!AO328+'STM Web Sales Summary'!AO328</f>
        <v>0</v>
      </c>
      <c r="AP328" s="91">
        <f>'Adroit Sales Summary'!AP328+'Asst Agencies'!AP328+'STM Web Sales Summary'!AP328</f>
        <v>0</v>
      </c>
      <c r="AQ328" s="91">
        <f>'Adroit Sales Summary'!AQ328+'Asst Agencies'!AQ328+'STM Web Sales Summary'!AQ328</f>
        <v>0</v>
      </c>
      <c r="AR328" s="91">
        <f>'Adroit Sales Summary'!AR328+'Asst Agencies'!AR328+'STM Web Sales Summary'!AR328</f>
        <v>0</v>
      </c>
      <c r="AS328" s="91">
        <f>'Adroit Sales Summary'!AS328+'Asst Agencies'!AS328+'STM Web Sales Summary'!AS328</f>
        <v>0</v>
      </c>
      <c r="AT328" s="91">
        <f>'Adroit Sales Summary'!AT328+'Asst Agencies'!AT328+'STM Web Sales Summary'!AT328</f>
        <v>0</v>
      </c>
      <c r="AU328" s="91">
        <f>'Adroit Sales Summary'!AU328+'Asst Agencies'!AU328+'STM Web Sales Summary'!AU328</f>
        <v>0</v>
      </c>
      <c r="AV328" s="91">
        <f>'Adroit Sales Summary'!AV328+'Asst Agencies'!AV328+'STM Web Sales Summary'!AV328</f>
        <v>0</v>
      </c>
      <c r="AW328" s="91">
        <f>'Adroit Sales Summary'!AW328+'Asst Agencies'!AW328+'STM Web Sales Summary'!AW328</f>
        <v>0</v>
      </c>
      <c r="AX328" s="91">
        <f>'Adroit Sales Summary'!AX328+'Asst Agencies'!AX328+'STM Web Sales Summary'!AX328</f>
        <v>0</v>
      </c>
      <c r="AY328" s="91">
        <f>'Adroit Sales Summary'!AY328+'Asst Agencies'!AY328+'STM Web Sales Summary'!AY328</f>
        <v>0</v>
      </c>
      <c r="AZ328" s="91">
        <f>'Adroit Sales Summary'!AZ328+'Asst Agencies'!AZ328+'STM Web Sales Summary'!AZ328</f>
        <v>0</v>
      </c>
      <c r="BA328" s="14">
        <f>'Adroit Sales Summary'!BA328+'Asst Agencies'!BA328+'STM Web Sales Summary'!BA328</f>
        <v>0</v>
      </c>
      <c r="BB328" s="12"/>
      <c r="BC328" s="91">
        <f>'Adroit Sales Summary'!BB328+'Asst Agencies'!BB328+'Asst Agencies'!BJ328+'Asst Agencies'!BR328+'Asst Agencies'!BZ328+'Asst Agencies'!CH328+'Asst Agencies'!CP328+'STM Web Sales Summary'!BC328</f>
        <v>0</v>
      </c>
      <c r="BD328" s="91">
        <f>'Adroit Sales Summary'!BC328+'Asst Agencies'!BC328+'Asst Agencies'!BK328+'Asst Agencies'!BS328+'Asst Agencies'!CA328+'Asst Agencies'!CI328+'Asst Agencies'!CQ328+'STM Web Sales Summary'!BD328</f>
        <v>0</v>
      </c>
      <c r="BE328" s="91">
        <f>'Adroit Sales Summary'!BD328+'Asst Agencies'!BD328+'Asst Agencies'!BL328+'Asst Agencies'!BT328+'Asst Agencies'!CB328+'Asst Agencies'!CJ328+'Asst Agencies'!CR328+'STM Web Sales Summary'!BE328</f>
        <v>0</v>
      </c>
      <c r="BF328" s="91">
        <f>'Adroit Sales Summary'!BE328+'Asst Agencies'!BE328+'Asst Agencies'!BM328+'Asst Agencies'!BU328+'Asst Agencies'!CC328+'Asst Agencies'!CK328+'Asst Agencies'!CS328+'STM Web Sales Summary'!BF328</f>
        <v>0</v>
      </c>
      <c r="BG328" s="60">
        <f>'Adroit Sales Summary'!BF328+'Asst Agencies'!BF328+'Asst Agencies'!BN328+'Asst Agencies'!BV328+'Asst Agencies'!CD328+'Asst Agencies'!CL328+'Asst Agencies'!CT328+'STM Web Sales Summary'!BG328</f>
        <v>0</v>
      </c>
      <c r="BH328" s="29">
        <f>'Adroit Sales Summary'!BG328+'Asst Agencies'!BG328+'Asst Agencies'!BO328+'Asst Agencies'!BW328+'Asst Agencies'!CE328+'Asst Agencies'!CM328+'Asst Agencies'!CU328+'STM Web Sales Summary'!BH328</f>
        <v>0</v>
      </c>
      <c r="BI328" s="29">
        <f>'Adroit Sales Summary'!BH328+'Asst Agencies'!BH328+'Asst Agencies'!BP328+'Asst Agencies'!BX328+'Asst Agencies'!CF328+'Asst Agencies'!CN328+'Asst Agencies'!CV328+'STM Web Sales Summary'!BI328</f>
        <v>0</v>
      </c>
      <c r="BJ328" s="57">
        <f>'Adroit Sales Summary'!BI328+'Asst Agencies'!BI328+'Asst Agencies'!BQ328+'Asst Agencies'!BY328+'Asst Agencies'!CG328+'Asst Agencies'!CO328+'Asst Agencies'!CW328+'STM Web Sales Summary'!BJ328</f>
        <v>0</v>
      </c>
      <c r="BK328" s="14">
        <f t="shared" si="13"/>
        <v>0</v>
      </c>
      <c r="BL328" s="91">
        <f>'Adroit Sales Summary'!BK328</f>
        <v>0</v>
      </c>
      <c r="BM328" s="91">
        <f t="shared" si="14"/>
        <v>0</v>
      </c>
    </row>
    <row r="329" spans="1:65" x14ac:dyDescent="0.45">
      <c r="A329" s="2">
        <v>43009</v>
      </c>
      <c r="B329" s="91">
        <f>'Adroit Sales Summary'!B329+'Asst Agencies'!B329+'STM Web Sales Summary'!B329</f>
        <v>0</v>
      </c>
      <c r="C329" s="91">
        <f>'Adroit Sales Summary'!C329+'Asst Agencies'!C329+'STM Web Sales Summary'!C329</f>
        <v>0</v>
      </c>
      <c r="D329" s="91">
        <f>'Adroit Sales Summary'!D329+'Asst Agencies'!D329+'STM Web Sales Summary'!D329</f>
        <v>0</v>
      </c>
      <c r="E329" s="91">
        <f>'Adroit Sales Summary'!E329+'Asst Agencies'!E329+'STM Web Sales Summary'!E329</f>
        <v>0</v>
      </c>
      <c r="F329" s="91">
        <f>'Adroit Sales Summary'!F329+'Asst Agencies'!F329+'STM Web Sales Summary'!F329</f>
        <v>0</v>
      </c>
      <c r="G329" s="91">
        <f>'Adroit Sales Summary'!G329+'Asst Agencies'!G329+'STM Web Sales Summary'!G329</f>
        <v>0</v>
      </c>
      <c r="H329" s="91">
        <f>'Adroit Sales Summary'!H329+'Asst Agencies'!H329+'STM Web Sales Summary'!H329</f>
        <v>0</v>
      </c>
      <c r="I329" s="91">
        <f>'Adroit Sales Summary'!I329+'Asst Agencies'!I329+'STM Web Sales Summary'!I329</f>
        <v>0</v>
      </c>
      <c r="J329" s="91">
        <f>'Adroit Sales Summary'!J329+'Asst Agencies'!J329+'STM Web Sales Summary'!J329</f>
        <v>0</v>
      </c>
      <c r="K329" s="91">
        <f>'Adroit Sales Summary'!K329+'Asst Agencies'!K329+'STM Web Sales Summary'!K329</f>
        <v>0</v>
      </c>
      <c r="L329" s="91">
        <f>'Adroit Sales Summary'!L329+'Asst Agencies'!L329+'STM Web Sales Summary'!L329</f>
        <v>0</v>
      </c>
      <c r="M329" s="91">
        <f>'Adroit Sales Summary'!M329+'Asst Agencies'!M329+'STM Web Sales Summary'!M329</f>
        <v>0</v>
      </c>
      <c r="N329" s="91">
        <f>'Adroit Sales Summary'!N329+'Asst Agencies'!N329+'STM Web Sales Summary'!N329</f>
        <v>0</v>
      </c>
      <c r="O329" s="91">
        <f>'Adroit Sales Summary'!O329+'Asst Agencies'!O329+'STM Web Sales Summary'!O329</f>
        <v>0</v>
      </c>
      <c r="P329" s="91">
        <f>'Adroit Sales Summary'!P329+'Asst Agencies'!P329+'STM Web Sales Summary'!P329</f>
        <v>0</v>
      </c>
      <c r="Q329" s="91">
        <f>'Adroit Sales Summary'!Q329+'Asst Agencies'!Q329+'STM Web Sales Summary'!Q329</f>
        <v>0</v>
      </c>
      <c r="R329" s="91">
        <f>'Adroit Sales Summary'!R329+'Asst Agencies'!R329+'STM Web Sales Summary'!R329</f>
        <v>0</v>
      </c>
      <c r="S329" s="91">
        <f>'Adroit Sales Summary'!S329+'Asst Agencies'!S329+'STM Web Sales Summary'!S329</f>
        <v>0</v>
      </c>
      <c r="T329" s="91">
        <f>'Adroit Sales Summary'!T329+'Asst Agencies'!T329+'STM Web Sales Summary'!T329</f>
        <v>0</v>
      </c>
      <c r="U329" s="91">
        <f>'Adroit Sales Summary'!U329+'Asst Agencies'!U329+'STM Web Sales Summary'!U329</f>
        <v>0</v>
      </c>
      <c r="V329" s="91">
        <f>'Adroit Sales Summary'!V329+'Asst Agencies'!V329+'STM Web Sales Summary'!V329</f>
        <v>0</v>
      </c>
      <c r="W329" s="91">
        <f>'Adroit Sales Summary'!W329+'Asst Agencies'!W329+'STM Web Sales Summary'!W329</f>
        <v>0</v>
      </c>
      <c r="X329" s="91">
        <f>'Adroit Sales Summary'!X329+'Asst Agencies'!X329+'STM Web Sales Summary'!X329</f>
        <v>0</v>
      </c>
      <c r="Y329" s="91">
        <f>'Adroit Sales Summary'!Y329+'Asst Agencies'!Y329+'STM Web Sales Summary'!Y329</f>
        <v>0</v>
      </c>
      <c r="Z329" s="91">
        <f>'Adroit Sales Summary'!Z329+'Asst Agencies'!Z329+'STM Web Sales Summary'!Z329</f>
        <v>0</v>
      </c>
      <c r="AA329" s="91">
        <f>'Adroit Sales Summary'!AA329+'Asst Agencies'!AA329+'STM Web Sales Summary'!AA329</f>
        <v>0</v>
      </c>
      <c r="AB329" s="91">
        <f>'Adroit Sales Summary'!AB329+'Asst Agencies'!AB329+'STM Web Sales Summary'!AB329</f>
        <v>0</v>
      </c>
      <c r="AC329" s="91">
        <f>'Adroit Sales Summary'!AC329+'Asst Agencies'!AC329+'STM Web Sales Summary'!AC329</f>
        <v>0</v>
      </c>
      <c r="AD329" s="91">
        <f>'Adroit Sales Summary'!AD329+'Asst Agencies'!AD329+'STM Web Sales Summary'!AD329</f>
        <v>0</v>
      </c>
      <c r="AE329" s="91">
        <f>'Adroit Sales Summary'!AE329+'Asst Agencies'!AE329+'STM Web Sales Summary'!AE329</f>
        <v>0</v>
      </c>
      <c r="AF329" s="91">
        <f>'Adroit Sales Summary'!AF329+'Asst Agencies'!AF329+'STM Web Sales Summary'!AF329</f>
        <v>0</v>
      </c>
      <c r="AG329" s="91">
        <f>'Adroit Sales Summary'!AG329+'Asst Agencies'!AG329+'STM Web Sales Summary'!AG329</f>
        <v>0</v>
      </c>
      <c r="AH329" s="91">
        <f>'Adroit Sales Summary'!AH329+'Asst Agencies'!AH329+'STM Web Sales Summary'!AH329</f>
        <v>0</v>
      </c>
      <c r="AI329" s="91">
        <f>'Adroit Sales Summary'!AI329+'Asst Agencies'!AI329+'STM Web Sales Summary'!AI329</f>
        <v>0</v>
      </c>
      <c r="AJ329" s="91">
        <f>'Adroit Sales Summary'!AJ329+'Asst Agencies'!AJ329+'STM Web Sales Summary'!AJ329</f>
        <v>0</v>
      </c>
      <c r="AK329" s="91">
        <f>'Adroit Sales Summary'!AK329+'Asst Agencies'!AK329+'STM Web Sales Summary'!AK329</f>
        <v>0</v>
      </c>
      <c r="AL329" s="91">
        <f>'Adroit Sales Summary'!AL329+'Asst Agencies'!AL329+'STM Web Sales Summary'!AL329</f>
        <v>0</v>
      </c>
      <c r="AM329" s="91">
        <f>'Adroit Sales Summary'!AM329+'Asst Agencies'!AM329+'STM Web Sales Summary'!AM329</f>
        <v>0</v>
      </c>
      <c r="AN329" s="91">
        <f>'Adroit Sales Summary'!AN329+'Asst Agencies'!AN329+'STM Web Sales Summary'!AN329</f>
        <v>0</v>
      </c>
      <c r="AO329" s="91">
        <f>'Adroit Sales Summary'!AO329+'Asst Agencies'!AO329+'STM Web Sales Summary'!AO329</f>
        <v>0</v>
      </c>
      <c r="AP329" s="91">
        <f>'Adroit Sales Summary'!AP329+'Asst Agencies'!AP329+'STM Web Sales Summary'!AP329</f>
        <v>0</v>
      </c>
      <c r="AQ329" s="91">
        <f>'Adroit Sales Summary'!AQ329+'Asst Agencies'!AQ329+'STM Web Sales Summary'!AQ329</f>
        <v>0</v>
      </c>
      <c r="AR329" s="91">
        <f>'Adroit Sales Summary'!AR329+'Asst Agencies'!AR329+'STM Web Sales Summary'!AR329</f>
        <v>0</v>
      </c>
      <c r="AS329" s="91">
        <f>'Adroit Sales Summary'!AS329+'Asst Agencies'!AS329+'STM Web Sales Summary'!AS329</f>
        <v>0</v>
      </c>
      <c r="AT329" s="91">
        <f>'Adroit Sales Summary'!AT329+'Asst Agencies'!AT329+'STM Web Sales Summary'!AT329</f>
        <v>0</v>
      </c>
      <c r="AU329" s="91">
        <f>'Adroit Sales Summary'!AU329+'Asst Agencies'!AU329+'STM Web Sales Summary'!AU329</f>
        <v>0</v>
      </c>
      <c r="AV329" s="91">
        <f>'Adroit Sales Summary'!AV329+'Asst Agencies'!AV329+'STM Web Sales Summary'!AV329</f>
        <v>0</v>
      </c>
      <c r="AW329" s="91">
        <f>'Adroit Sales Summary'!AW329+'Asst Agencies'!AW329+'STM Web Sales Summary'!AW329</f>
        <v>0</v>
      </c>
      <c r="AX329" s="91">
        <f>'Adroit Sales Summary'!AX329+'Asst Agencies'!AX329+'STM Web Sales Summary'!AX329</f>
        <v>0</v>
      </c>
      <c r="AY329" s="91">
        <f>'Adroit Sales Summary'!AY329+'Asst Agencies'!AY329+'STM Web Sales Summary'!AY329</f>
        <v>0</v>
      </c>
      <c r="AZ329" s="91">
        <f>'Adroit Sales Summary'!AZ329+'Asst Agencies'!AZ329+'STM Web Sales Summary'!AZ329</f>
        <v>0</v>
      </c>
      <c r="BA329" s="14">
        <f>'Adroit Sales Summary'!BA329+'Asst Agencies'!BA329+'STM Web Sales Summary'!BA329</f>
        <v>0</v>
      </c>
      <c r="BC329" s="91">
        <f>'Adroit Sales Summary'!BB329+'Asst Agencies'!BB329+'Asst Agencies'!BJ329+'Asst Agencies'!BR329+'Asst Agencies'!BZ329+'Asst Agencies'!CH329+'Asst Agencies'!CP329+'STM Web Sales Summary'!BC329</f>
        <v>0</v>
      </c>
      <c r="BD329" s="91">
        <f>'Adroit Sales Summary'!BC329+'Asst Agencies'!BC329+'Asst Agencies'!BK329+'Asst Agencies'!BS329+'Asst Agencies'!CA329+'Asst Agencies'!CI329+'Asst Agencies'!CQ329+'STM Web Sales Summary'!BD329</f>
        <v>0</v>
      </c>
      <c r="BE329" s="91">
        <f>'Adroit Sales Summary'!BD329+'Asst Agencies'!BD329+'Asst Agencies'!BL329+'Asst Agencies'!BT329+'Asst Agencies'!CB329+'Asst Agencies'!CJ329+'Asst Agencies'!CR329+'STM Web Sales Summary'!BE329</f>
        <v>0</v>
      </c>
      <c r="BF329" s="91">
        <f>'Adroit Sales Summary'!BE329+'Asst Agencies'!BE329+'Asst Agencies'!BM329+'Asst Agencies'!BU329+'Asst Agencies'!CC329+'Asst Agencies'!CK329+'Asst Agencies'!CS329+'STM Web Sales Summary'!BF329</f>
        <v>0</v>
      </c>
      <c r="BG329" s="60">
        <f>'Adroit Sales Summary'!BF329+'Asst Agencies'!BF329+'Asst Agencies'!BN329+'Asst Agencies'!BV329+'Asst Agencies'!CD329+'Asst Agencies'!CL329+'Asst Agencies'!CT329+'STM Web Sales Summary'!BG329</f>
        <v>0</v>
      </c>
      <c r="BH329" s="29">
        <f>'Adroit Sales Summary'!BG329+'Asst Agencies'!BG329+'Asst Agencies'!BO329+'Asst Agencies'!BW329+'Asst Agencies'!CE329+'Asst Agencies'!CM329+'Asst Agencies'!CU329+'STM Web Sales Summary'!BH329</f>
        <v>0</v>
      </c>
      <c r="BI329" s="29">
        <f>'Adroit Sales Summary'!BH329+'Asst Agencies'!BH329+'Asst Agencies'!BP329+'Asst Agencies'!BX329+'Asst Agencies'!CF329+'Asst Agencies'!CN329+'Asst Agencies'!CV329+'STM Web Sales Summary'!BI329</f>
        <v>0</v>
      </c>
      <c r="BJ329" s="57">
        <f>'Adroit Sales Summary'!BI329+'Asst Agencies'!BI329+'Asst Agencies'!BQ329+'Asst Agencies'!BY329+'Asst Agencies'!CG329+'Asst Agencies'!CO329+'Asst Agencies'!CW329+'STM Web Sales Summary'!BJ329</f>
        <v>0</v>
      </c>
      <c r="BK329" s="14">
        <f t="shared" si="13"/>
        <v>0</v>
      </c>
      <c r="BL329" s="91">
        <f>'Adroit Sales Summary'!BK329</f>
        <v>0</v>
      </c>
      <c r="BM329" s="91">
        <f t="shared" si="14"/>
        <v>0</v>
      </c>
    </row>
    <row r="330" spans="1:65" x14ac:dyDescent="0.45">
      <c r="A330" s="2">
        <v>43010</v>
      </c>
      <c r="B330" s="91">
        <f>'Adroit Sales Summary'!B330+'Asst Agencies'!B330+'STM Web Sales Summary'!B330</f>
        <v>0</v>
      </c>
      <c r="C330" s="91">
        <f>'Adroit Sales Summary'!C330+'Asst Agencies'!C330+'STM Web Sales Summary'!C330</f>
        <v>0</v>
      </c>
      <c r="D330" s="91">
        <f>'Adroit Sales Summary'!D330+'Asst Agencies'!D330+'STM Web Sales Summary'!D330</f>
        <v>0</v>
      </c>
      <c r="E330" s="91">
        <f>'Adroit Sales Summary'!E330+'Asst Agencies'!E330+'STM Web Sales Summary'!E330</f>
        <v>0</v>
      </c>
      <c r="F330" s="91">
        <f>'Adroit Sales Summary'!F330+'Asst Agencies'!F330+'STM Web Sales Summary'!F330</f>
        <v>0</v>
      </c>
      <c r="G330" s="91">
        <f>'Adroit Sales Summary'!G330+'Asst Agencies'!G330+'STM Web Sales Summary'!G330</f>
        <v>0</v>
      </c>
      <c r="H330" s="91">
        <f>'Adroit Sales Summary'!H330+'Asst Agencies'!H330+'STM Web Sales Summary'!H330</f>
        <v>0</v>
      </c>
      <c r="I330" s="91">
        <f>'Adroit Sales Summary'!I330+'Asst Agencies'!I330+'STM Web Sales Summary'!I330</f>
        <v>0</v>
      </c>
      <c r="J330" s="91">
        <f>'Adroit Sales Summary'!J330+'Asst Agencies'!J330+'STM Web Sales Summary'!J330</f>
        <v>0</v>
      </c>
      <c r="K330" s="91">
        <f>'Adroit Sales Summary'!K330+'Asst Agencies'!K330+'STM Web Sales Summary'!K330</f>
        <v>0</v>
      </c>
      <c r="L330" s="91">
        <f>'Adroit Sales Summary'!L330+'Asst Agencies'!L330+'STM Web Sales Summary'!L330</f>
        <v>0</v>
      </c>
      <c r="M330" s="91">
        <f>'Adroit Sales Summary'!M330+'Asst Agencies'!M330+'STM Web Sales Summary'!M330</f>
        <v>0</v>
      </c>
      <c r="N330" s="91">
        <f>'Adroit Sales Summary'!N330+'Asst Agencies'!N330+'STM Web Sales Summary'!N330</f>
        <v>0</v>
      </c>
      <c r="O330" s="91">
        <f>'Adroit Sales Summary'!O330+'Asst Agencies'!O330+'STM Web Sales Summary'!O330</f>
        <v>0</v>
      </c>
      <c r="P330" s="91">
        <f>'Adroit Sales Summary'!P330+'Asst Agencies'!P330+'STM Web Sales Summary'!P330</f>
        <v>0</v>
      </c>
      <c r="Q330" s="91">
        <f>'Adroit Sales Summary'!Q330+'Asst Agencies'!Q330+'STM Web Sales Summary'!Q330</f>
        <v>0</v>
      </c>
      <c r="R330" s="91">
        <f>'Adroit Sales Summary'!R330+'Asst Agencies'!R330+'STM Web Sales Summary'!R330</f>
        <v>0</v>
      </c>
      <c r="S330" s="91">
        <f>'Adroit Sales Summary'!S330+'Asst Agencies'!S330+'STM Web Sales Summary'!S330</f>
        <v>0</v>
      </c>
      <c r="T330" s="91">
        <f>'Adroit Sales Summary'!T330+'Asst Agencies'!T330+'STM Web Sales Summary'!T330</f>
        <v>0</v>
      </c>
      <c r="U330" s="91">
        <f>'Adroit Sales Summary'!U330+'Asst Agencies'!U330+'STM Web Sales Summary'!U330</f>
        <v>0</v>
      </c>
      <c r="V330" s="91">
        <f>'Adroit Sales Summary'!V330+'Asst Agencies'!V330+'STM Web Sales Summary'!V330</f>
        <v>0</v>
      </c>
      <c r="W330" s="91">
        <f>'Adroit Sales Summary'!W330+'Asst Agencies'!W330+'STM Web Sales Summary'!W330</f>
        <v>0</v>
      </c>
      <c r="X330" s="91">
        <f>'Adroit Sales Summary'!X330+'Asst Agencies'!X330+'STM Web Sales Summary'!X330</f>
        <v>0</v>
      </c>
      <c r="Y330" s="91">
        <f>'Adroit Sales Summary'!Y330+'Asst Agencies'!Y330+'STM Web Sales Summary'!Y330</f>
        <v>0</v>
      </c>
      <c r="Z330" s="91">
        <f>'Adroit Sales Summary'!Z330+'Asst Agencies'!Z330+'STM Web Sales Summary'!Z330</f>
        <v>0</v>
      </c>
      <c r="AA330" s="91">
        <f>'Adroit Sales Summary'!AA330+'Asst Agencies'!AA330+'STM Web Sales Summary'!AA330</f>
        <v>0</v>
      </c>
      <c r="AB330" s="91">
        <f>'Adroit Sales Summary'!AB330+'Asst Agencies'!AB330+'STM Web Sales Summary'!AB330</f>
        <v>0</v>
      </c>
      <c r="AC330" s="91">
        <f>'Adroit Sales Summary'!AC330+'Asst Agencies'!AC330+'STM Web Sales Summary'!AC330</f>
        <v>0</v>
      </c>
      <c r="AD330" s="91">
        <f>'Adroit Sales Summary'!AD330+'Asst Agencies'!AD330+'STM Web Sales Summary'!AD330</f>
        <v>0</v>
      </c>
      <c r="AE330" s="91">
        <f>'Adroit Sales Summary'!AE330+'Asst Agencies'!AE330+'STM Web Sales Summary'!AE330</f>
        <v>0</v>
      </c>
      <c r="AF330" s="91">
        <f>'Adroit Sales Summary'!AF330+'Asst Agencies'!AF330+'STM Web Sales Summary'!AF330</f>
        <v>0</v>
      </c>
      <c r="AG330" s="91">
        <f>'Adroit Sales Summary'!AG330+'Asst Agencies'!AG330+'STM Web Sales Summary'!AG330</f>
        <v>0</v>
      </c>
      <c r="AH330" s="91">
        <f>'Adroit Sales Summary'!AH330+'Asst Agencies'!AH330+'STM Web Sales Summary'!AH330</f>
        <v>0</v>
      </c>
      <c r="AI330" s="91">
        <f>'Adroit Sales Summary'!AI330+'Asst Agencies'!AI330+'STM Web Sales Summary'!AI330</f>
        <v>0</v>
      </c>
      <c r="AJ330" s="91">
        <f>'Adroit Sales Summary'!AJ330+'Asst Agencies'!AJ330+'STM Web Sales Summary'!AJ330</f>
        <v>0</v>
      </c>
      <c r="AK330" s="91">
        <f>'Adroit Sales Summary'!AK330+'Asst Agencies'!AK330+'STM Web Sales Summary'!AK330</f>
        <v>0</v>
      </c>
      <c r="AL330" s="91">
        <f>'Adroit Sales Summary'!AL330+'Asst Agencies'!AL330+'STM Web Sales Summary'!AL330</f>
        <v>0</v>
      </c>
      <c r="AM330" s="91">
        <f>'Adroit Sales Summary'!AM330+'Asst Agencies'!AM330+'STM Web Sales Summary'!AM330</f>
        <v>0</v>
      </c>
      <c r="AN330" s="91">
        <f>'Adroit Sales Summary'!AN330+'Asst Agencies'!AN330+'STM Web Sales Summary'!AN330</f>
        <v>0</v>
      </c>
      <c r="AO330" s="91">
        <f>'Adroit Sales Summary'!AO330+'Asst Agencies'!AO330+'STM Web Sales Summary'!AO330</f>
        <v>0</v>
      </c>
      <c r="AP330" s="91">
        <f>'Adroit Sales Summary'!AP330+'Asst Agencies'!AP330+'STM Web Sales Summary'!AP330</f>
        <v>0</v>
      </c>
      <c r="AQ330" s="91">
        <f>'Adroit Sales Summary'!AQ330+'Asst Agencies'!AQ330+'STM Web Sales Summary'!AQ330</f>
        <v>0</v>
      </c>
      <c r="AR330" s="91">
        <f>'Adroit Sales Summary'!AR330+'Asst Agencies'!AR330+'STM Web Sales Summary'!AR330</f>
        <v>0</v>
      </c>
      <c r="AS330" s="91">
        <f>'Adroit Sales Summary'!AS330+'Asst Agencies'!AS330+'STM Web Sales Summary'!AS330</f>
        <v>0</v>
      </c>
      <c r="AT330" s="91">
        <f>'Adroit Sales Summary'!AT330+'Asst Agencies'!AT330+'STM Web Sales Summary'!AT330</f>
        <v>0</v>
      </c>
      <c r="AU330" s="91">
        <f>'Adroit Sales Summary'!AU330+'Asst Agencies'!AU330+'STM Web Sales Summary'!AU330</f>
        <v>0</v>
      </c>
      <c r="AV330" s="91">
        <f>'Adroit Sales Summary'!AV330+'Asst Agencies'!AV330+'STM Web Sales Summary'!AV330</f>
        <v>0</v>
      </c>
      <c r="AW330" s="91">
        <f>'Adroit Sales Summary'!AW330+'Asst Agencies'!AW330+'STM Web Sales Summary'!AW330</f>
        <v>0</v>
      </c>
      <c r="AX330" s="91">
        <f>'Adroit Sales Summary'!AX330+'Asst Agencies'!AX330+'STM Web Sales Summary'!AX330</f>
        <v>0</v>
      </c>
      <c r="AY330" s="91">
        <f>'Adroit Sales Summary'!AY330+'Asst Agencies'!AY330+'STM Web Sales Summary'!AY330</f>
        <v>0</v>
      </c>
      <c r="AZ330" s="91">
        <f>'Adroit Sales Summary'!AZ330+'Asst Agencies'!AZ330+'STM Web Sales Summary'!AZ330</f>
        <v>0</v>
      </c>
      <c r="BA330" s="14">
        <f>'Adroit Sales Summary'!BA330+'Asst Agencies'!BA330+'STM Web Sales Summary'!BA330</f>
        <v>0</v>
      </c>
      <c r="BC330" s="91">
        <f>'Adroit Sales Summary'!BB330+'Asst Agencies'!BB330+'Asst Agencies'!BJ330+'Asst Agencies'!BR330+'Asst Agencies'!BZ330+'Asst Agencies'!CH330+'Asst Agencies'!CP330+'STM Web Sales Summary'!BC330</f>
        <v>0</v>
      </c>
      <c r="BD330" s="91">
        <f>'Adroit Sales Summary'!BC330+'Asst Agencies'!BC330+'Asst Agencies'!BK330+'Asst Agencies'!BS330+'Asst Agencies'!CA330+'Asst Agencies'!CI330+'Asst Agencies'!CQ330+'STM Web Sales Summary'!BD330</f>
        <v>0</v>
      </c>
      <c r="BE330" s="91">
        <f>'Adroit Sales Summary'!BD330+'Asst Agencies'!BD330+'Asst Agencies'!BL330+'Asst Agencies'!BT330+'Asst Agencies'!CB330+'Asst Agencies'!CJ330+'Asst Agencies'!CR330+'STM Web Sales Summary'!BE330</f>
        <v>0</v>
      </c>
      <c r="BF330" s="91">
        <f>'Adroit Sales Summary'!BE330+'Asst Agencies'!BE330+'Asst Agencies'!BM330+'Asst Agencies'!BU330+'Asst Agencies'!CC330+'Asst Agencies'!CK330+'Asst Agencies'!CS330+'STM Web Sales Summary'!BF330</f>
        <v>0</v>
      </c>
      <c r="BG330" s="60">
        <f>'Adroit Sales Summary'!BF330+'Asst Agencies'!BF330+'Asst Agencies'!BN330+'Asst Agencies'!BV330+'Asst Agencies'!CD330+'Asst Agencies'!CL330+'Asst Agencies'!CT330+'STM Web Sales Summary'!BG330</f>
        <v>0</v>
      </c>
      <c r="BH330" s="29">
        <f>'Adroit Sales Summary'!BG330+'Asst Agencies'!BG330+'Asst Agencies'!BO330+'Asst Agencies'!BW330+'Asst Agencies'!CE330+'Asst Agencies'!CM330+'Asst Agencies'!CU330+'STM Web Sales Summary'!BH330</f>
        <v>0</v>
      </c>
      <c r="BI330" s="29">
        <f>'Adroit Sales Summary'!BH330+'Asst Agencies'!BH330+'Asst Agencies'!BP330+'Asst Agencies'!BX330+'Asst Agencies'!CF330+'Asst Agencies'!CN330+'Asst Agencies'!CV330+'STM Web Sales Summary'!BI330</f>
        <v>0</v>
      </c>
      <c r="BJ330" s="57">
        <f>'Adroit Sales Summary'!BI330+'Asst Agencies'!BI330+'Asst Agencies'!BQ330+'Asst Agencies'!BY330+'Asst Agencies'!CG330+'Asst Agencies'!CO330+'Asst Agencies'!CW330+'STM Web Sales Summary'!BJ330</f>
        <v>0</v>
      </c>
      <c r="BK330" s="14">
        <f t="shared" si="13"/>
        <v>0</v>
      </c>
      <c r="BL330" s="91">
        <f>'Adroit Sales Summary'!BK330</f>
        <v>0</v>
      </c>
      <c r="BM330" s="91">
        <f t="shared" si="14"/>
        <v>0</v>
      </c>
    </row>
    <row r="331" spans="1:65" x14ac:dyDescent="0.45">
      <c r="A331" s="2">
        <v>43011</v>
      </c>
      <c r="B331" s="91">
        <f>'Adroit Sales Summary'!B331+'Asst Agencies'!B331+'STM Web Sales Summary'!B331</f>
        <v>0</v>
      </c>
      <c r="C331" s="91">
        <f>'Adroit Sales Summary'!C331+'Asst Agencies'!C331+'STM Web Sales Summary'!C331</f>
        <v>0</v>
      </c>
      <c r="D331" s="91">
        <f>'Adroit Sales Summary'!D331+'Asst Agencies'!D331+'STM Web Sales Summary'!D331</f>
        <v>0</v>
      </c>
      <c r="E331" s="91">
        <f>'Adroit Sales Summary'!E331+'Asst Agencies'!E331+'STM Web Sales Summary'!E331</f>
        <v>0</v>
      </c>
      <c r="F331" s="91">
        <f>'Adroit Sales Summary'!F331+'Asst Agencies'!F331+'STM Web Sales Summary'!F331</f>
        <v>0</v>
      </c>
      <c r="G331" s="91">
        <f>'Adroit Sales Summary'!G331+'Asst Agencies'!G331+'STM Web Sales Summary'!G331</f>
        <v>0</v>
      </c>
      <c r="H331" s="91">
        <f>'Adroit Sales Summary'!H331+'Asst Agencies'!H331+'STM Web Sales Summary'!H331</f>
        <v>0</v>
      </c>
      <c r="I331" s="91">
        <f>'Adroit Sales Summary'!I331+'Asst Agencies'!I331+'STM Web Sales Summary'!I331</f>
        <v>0</v>
      </c>
      <c r="J331" s="91">
        <f>'Adroit Sales Summary'!J331+'Asst Agencies'!J331+'STM Web Sales Summary'!J331</f>
        <v>0</v>
      </c>
      <c r="K331" s="91">
        <f>'Adroit Sales Summary'!K331+'Asst Agencies'!K331+'STM Web Sales Summary'!K331</f>
        <v>0</v>
      </c>
      <c r="L331" s="91">
        <f>'Adroit Sales Summary'!L331+'Asst Agencies'!L331+'STM Web Sales Summary'!L331</f>
        <v>0</v>
      </c>
      <c r="M331" s="91">
        <f>'Adroit Sales Summary'!M331+'Asst Agencies'!M331+'STM Web Sales Summary'!M331</f>
        <v>0</v>
      </c>
      <c r="N331" s="91">
        <f>'Adroit Sales Summary'!N331+'Asst Agencies'!N331+'STM Web Sales Summary'!N331</f>
        <v>0</v>
      </c>
      <c r="O331" s="91">
        <f>'Adroit Sales Summary'!O331+'Asst Agencies'!O331+'STM Web Sales Summary'!O331</f>
        <v>0</v>
      </c>
      <c r="P331" s="91">
        <f>'Adroit Sales Summary'!P331+'Asst Agencies'!P331+'STM Web Sales Summary'!P331</f>
        <v>0</v>
      </c>
      <c r="Q331" s="91">
        <f>'Adroit Sales Summary'!Q331+'Asst Agencies'!Q331+'STM Web Sales Summary'!Q331</f>
        <v>0</v>
      </c>
      <c r="R331" s="91">
        <f>'Adroit Sales Summary'!R331+'Asst Agencies'!R331+'STM Web Sales Summary'!R331</f>
        <v>0</v>
      </c>
      <c r="S331" s="91">
        <f>'Adroit Sales Summary'!S331+'Asst Agencies'!S331+'STM Web Sales Summary'!S331</f>
        <v>0</v>
      </c>
      <c r="T331" s="91">
        <f>'Adroit Sales Summary'!T331+'Asst Agencies'!T331+'STM Web Sales Summary'!T331</f>
        <v>0</v>
      </c>
      <c r="U331" s="91">
        <f>'Adroit Sales Summary'!U331+'Asst Agencies'!U331+'STM Web Sales Summary'!U331</f>
        <v>0</v>
      </c>
      <c r="V331" s="91">
        <f>'Adroit Sales Summary'!V331+'Asst Agencies'!V331+'STM Web Sales Summary'!V331</f>
        <v>0</v>
      </c>
      <c r="W331" s="91">
        <f>'Adroit Sales Summary'!W331+'Asst Agencies'!W331+'STM Web Sales Summary'!W331</f>
        <v>0</v>
      </c>
      <c r="X331" s="91">
        <f>'Adroit Sales Summary'!X331+'Asst Agencies'!X331+'STM Web Sales Summary'!X331</f>
        <v>0</v>
      </c>
      <c r="Y331" s="91">
        <f>'Adroit Sales Summary'!Y331+'Asst Agencies'!Y331+'STM Web Sales Summary'!Y331</f>
        <v>0</v>
      </c>
      <c r="Z331" s="91">
        <f>'Adroit Sales Summary'!Z331+'Asst Agencies'!Z331+'STM Web Sales Summary'!Z331</f>
        <v>0</v>
      </c>
      <c r="AA331" s="91">
        <f>'Adroit Sales Summary'!AA331+'Asst Agencies'!AA331+'STM Web Sales Summary'!AA331</f>
        <v>0</v>
      </c>
      <c r="AB331" s="91">
        <f>'Adroit Sales Summary'!AB331+'Asst Agencies'!AB331+'STM Web Sales Summary'!AB331</f>
        <v>0</v>
      </c>
      <c r="AC331" s="91">
        <f>'Adroit Sales Summary'!AC331+'Asst Agencies'!AC331+'STM Web Sales Summary'!AC331</f>
        <v>0</v>
      </c>
      <c r="AD331" s="91">
        <f>'Adroit Sales Summary'!AD331+'Asst Agencies'!AD331+'STM Web Sales Summary'!AD331</f>
        <v>0</v>
      </c>
      <c r="AE331" s="91">
        <f>'Adroit Sales Summary'!AE331+'Asst Agencies'!AE331+'STM Web Sales Summary'!AE331</f>
        <v>0</v>
      </c>
      <c r="AF331" s="91">
        <f>'Adroit Sales Summary'!AF331+'Asst Agencies'!AF331+'STM Web Sales Summary'!AF331</f>
        <v>0</v>
      </c>
      <c r="AG331" s="91">
        <f>'Adroit Sales Summary'!AG331+'Asst Agencies'!AG331+'STM Web Sales Summary'!AG331</f>
        <v>0</v>
      </c>
      <c r="AH331" s="91">
        <f>'Adroit Sales Summary'!AH331+'Asst Agencies'!AH331+'STM Web Sales Summary'!AH331</f>
        <v>0</v>
      </c>
      <c r="AI331" s="91">
        <f>'Adroit Sales Summary'!AI331+'Asst Agencies'!AI331+'STM Web Sales Summary'!AI331</f>
        <v>0</v>
      </c>
      <c r="AJ331" s="91">
        <f>'Adroit Sales Summary'!AJ331+'Asst Agencies'!AJ331+'STM Web Sales Summary'!AJ331</f>
        <v>0</v>
      </c>
      <c r="AK331" s="91">
        <f>'Adroit Sales Summary'!AK331+'Asst Agencies'!AK331+'STM Web Sales Summary'!AK331</f>
        <v>0</v>
      </c>
      <c r="AL331" s="91">
        <f>'Adroit Sales Summary'!AL331+'Asst Agencies'!AL331+'STM Web Sales Summary'!AL331</f>
        <v>0</v>
      </c>
      <c r="AM331" s="91">
        <f>'Adroit Sales Summary'!AM331+'Asst Agencies'!AM331+'STM Web Sales Summary'!AM331</f>
        <v>0</v>
      </c>
      <c r="AN331" s="91">
        <f>'Adroit Sales Summary'!AN331+'Asst Agencies'!AN331+'STM Web Sales Summary'!AN331</f>
        <v>0</v>
      </c>
      <c r="AO331" s="91">
        <f>'Adroit Sales Summary'!AO331+'Asst Agencies'!AO331+'STM Web Sales Summary'!AO331</f>
        <v>0</v>
      </c>
      <c r="AP331" s="91">
        <f>'Adroit Sales Summary'!AP331+'Asst Agencies'!AP331+'STM Web Sales Summary'!AP331</f>
        <v>0</v>
      </c>
      <c r="AQ331" s="91">
        <f>'Adroit Sales Summary'!AQ331+'Asst Agencies'!AQ331+'STM Web Sales Summary'!AQ331</f>
        <v>0</v>
      </c>
      <c r="AR331" s="91">
        <f>'Adroit Sales Summary'!AR331+'Asst Agencies'!AR331+'STM Web Sales Summary'!AR331</f>
        <v>0</v>
      </c>
      <c r="AS331" s="91">
        <f>'Adroit Sales Summary'!AS331+'Asst Agencies'!AS331+'STM Web Sales Summary'!AS331</f>
        <v>0</v>
      </c>
      <c r="AT331" s="91">
        <f>'Adroit Sales Summary'!AT331+'Asst Agencies'!AT331+'STM Web Sales Summary'!AT331</f>
        <v>0</v>
      </c>
      <c r="AU331" s="91">
        <f>'Adroit Sales Summary'!AU331+'Asst Agencies'!AU331+'STM Web Sales Summary'!AU331</f>
        <v>0</v>
      </c>
      <c r="AV331" s="91">
        <f>'Adroit Sales Summary'!AV331+'Asst Agencies'!AV331+'STM Web Sales Summary'!AV331</f>
        <v>0</v>
      </c>
      <c r="AW331" s="91">
        <f>'Adroit Sales Summary'!AW331+'Asst Agencies'!AW331+'STM Web Sales Summary'!AW331</f>
        <v>0</v>
      </c>
      <c r="AX331" s="91">
        <f>'Adroit Sales Summary'!AX331+'Asst Agencies'!AX331+'STM Web Sales Summary'!AX331</f>
        <v>0</v>
      </c>
      <c r="AY331" s="91">
        <f>'Adroit Sales Summary'!AY331+'Asst Agencies'!AY331+'STM Web Sales Summary'!AY331</f>
        <v>0</v>
      </c>
      <c r="AZ331" s="91">
        <f>'Adroit Sales Summary'!AZ331+'Asst Agencies'!AZ331+'STM Web Sales Summary'!AZ331</f>
        <v>0</v>
      </c>
      <c r="BA331" s="14">
        <f>'Adroit Sales Summary'!BA331+'Asst Agencies'!BA331+'STM Web Sales Summary'!BA331</f>
        <v>0</v>
      </c>
      <c r="BC331" s="91">
        <f>'Adroit Sales Summary'!BB331+'Asst Agencies'!BB331+'Asst Agencies'!BJ331+'Asst Agencies'!BR331+'Asst Agencies'!BZ331+'Asst Agencies'!CH331+'Asst Agencies'!CP331+'STM Web Sales Summary'!BC331</f>
        <v>0</v>
      </c>
      <c r="BD331" s="91">
        <f>'Adroit Sales Summary'!BC331+'Asst Agencies'!BC331+'Asst Agencies'!BK331+'Asst Agencies'!BS331+'Asst Agencies'!CA331+'Asst Agencies'!CI331+'Asst Agencies'!CQ331+'STM Web Sales Summary'!BD331</f>
        <v>0</v>
      </c>
      <c r="BE331" s="91">
        <f>'Adroit Sales Summary'!BD331+'Asst Agencies'!BD331+'Asst Agencies'!BL331+'Asst Agencies'!BT331+'Asst Agencies'!CB331+'Asst Agencies'!CJ331+'Asst Agencies'!CR331+'STM Web Sales Summary'!BE331</f>
        <v>0</v>
      </c>
      <c r="BF331" s="91">
        <f>'Adroit Sales Summary'!BE331+'Asst Agencies'!BE331+'Asst Agencies'!BM331+'Asst Agencies'!BU331+'Asst Agencies'!CC331+'Asst Agencies'!CK331+'Asst Agencies'!CS331+'STM Web Sales Summary'!BF331</f>
        <v>0</v>
      </c>
      <c r="BG331" s="60">
        <f>'Adroit Sales Summary'!BF331+'Asst Agencies'!BF331+'Asst Agencies'!BN331+'Asst Agencies'!BV331+'Asst Agencies'!CD331+'Asst Agencies'!CL331+'Asst Agencies'!CT331+'STM Web Sales Summary'!BG331</f>
        <v>0</v>
      </c>
      <c r="BH331" s="29">
        <f>'Adroit Sales Summary'!BG331+'Asst Agencies'!BG331+'Asst Agencies'!BO331+'Asst Agencies'!BW331+'Asst Agencies'!CE331+'Asst Agencies'!CM331+'Asst Agencies'!CU331+'STM Web Sales Summary'!BH331</f>
        <v>0</v>
      </c>
      <c r="BI331" s="29">
        <f>'Adroit Sales Summary'!BH331+'Asst Agencies'!BH331+'Asst Agencies'!BP331+'Asst Agencies'!BX331+'Asst Agencies'!CF331+'Asst Agencies'!CN331+'Asst Agencies'!CV331+'STM Web Sales Summary'!BI331</f>
        <v>0</v>
      </c>
      <c r="BJ331" s="57">
        <f>'Adroit Sales Summary'!BI331+'Asst Agencies'!BI331+'Asst Agencies'!BQ331+'Asst Agencies'!BY331+'Asst Agencies'!CG331+'Asst Agencies'!CO331+'Asst Agencies'!CW331+'STM Web Sales Summary'!BJ331</f>
        <v>0</v>
      </c>
      <c r="BK331" s="14">
        <f t="shared" si="13"/>
        <v>0</v>
      </c>
      <c r="BL331" s="91">
        <f>'Adroit Sales Summary'!BK331</f>
        <v>0</v>
      </c>
      <c r="BM331" s="91">
        <f t="shared" si="14"/>
        <v>0</v>
      </c>
    </row>
    <row r="332" spans="1:65" x14ac:dyDescent="0.45">
      <c r="A332" s="2">
        <v>43012</v>
      </c>
      <c r="B332" s="91">
        <f>'Adroit Sales Summary'!B332+'Asst Agencies'!B332+'STM Web Sales Summary'!B332</f>
        <v>0</v>
      </c>
      <c r="C332" s="91">
        <f>'Adroit Sales Summary'!C332+'Asst Agencies'!C332+'STM Web Sales Summary'!C332</f>
        <v>0</v>
      </c>
      <c r="D332" s="91">
        <f>'Adroit Sales Summary'!D332+'Asst Agencies'!D332+'STM Web Sales Summary'!D332</f>
        <v>0</v>
      </c>
      <c r="E332" s="91">
        <f>'Adroit Sales Summary'!E332+'Asst Agencies'!E332+'STM Web Sales Summary'!E332</f>
        <v>0</v>
      </c>
      <c r="F332" s="91">
        <f>'Adroit Sales Summary'!F332+'Asst Agencies'!F332+'STM Web Sales Summary'!F332</f>
        <v>0</v>
      </c>
      <c r="G332" s="91">
        <f>'Adroit Sales Summary'!G332+'Asst Agencies'!G332+'STM Web Sales Summary'!G332</f>
        <v>0</v>
      </c>
      <c r="H332" s="91">
        <f>'Adroit Sales Summary'!H332+'Asst Agencies'!H332+'STM Web Sales Summary'!H332</f>
        <v>0</v>
      </c>
      <c r="I332" s="91">
        <f>'Adroit Sales Summary'!I332+'Asst Agencies'!I332+'STM Web Sales Summary'!I332</f>
        <v>0</v>
      </c>
      <c r="J332" s="91">
        <f>'Adroit Sales Summary'!J332+'Asst Agencies'!J332+'STM Web Sales Summary'!J332</f>
        <v>0</v>
      </c>
      <c r="K332" s="91">
        <f>'Adroit Sales Summary'!K332+'Asst Agencies'!K332+'STM Web Sales Summary'!K332</f>
        <v>0</v>
      </c>
      <c r="L332" s="91">
        <f>'Adroit Sales Summary'!L332+'Asst Agencies'!L332+'STM Web Sales Summary'!L332</f>
        <v>0</v>
      </c>
      <c r="M332" s="91">
        <f>'Adroit Sales Summary'!M332+'Asst Agencies'!M332+'STM Web Sales Summary'!M332</f>
        <v>0</v>
      </c>
      <c r="N332" s="91">
        <f>'Adroit Sales Summary'!N332+'Asst Agencies'!N332+'STM Web Sales Summary'!N332</f>
        <v>0</v>
      </c>
      <c r="O332" s="91">
        <f>'Adroit Sales Summary'!O332+'Asst Agencies'!O332+'STM Web Sales Summary'!O332</f>
        <v>0</v>
      </c>
      <c r="P332" s="91">
        <f>'Adroit Sales Summary'!P332+'Asst Agencies'!P332+'STM Web Sales Summary'!P332</f>
        <v>0</v>
      </c>
      <c r="Q332" s="91">
        <f>'Adroit Sales Summary'!Q332+'Asst Agencies'!Q332+'STM Web Sales Summary'!Q332</f>
        <v>0</v>
      </c>
      <c r="R332" s="91">
        <f>'Adroit Sales Summary'!R332+'Asst Agencies'!R332+'STM Web Sales Summary'!R332</f>
        <v>0</v>
      </c>
      <c r="S332" s="91">
        <f>'Adroit Sales Summary'!S332+'Asst Agencies'!S332+'STM Web Sales Summary'!S332</f>
        <v>0</v>
      </c>
      <c r="T332" s="91">
        <f>'Adroit Sales Summary'!T332+'Asst Agencies'!T332+'STM Web Sales Summary'!T332</f>
        <v>0</v>
      </c>
      <c r="U332" s="91">
        <f>'Adroit Sales Summary'!U332+'Asst Agencies'!U332+'STM Web Sales Summary'!U332</f>
        <v>0</v>
      </c>
      <c r="V332" s="91">
        <f>'Adroit Sales Summary'!V332+'Asst Agencies'!V332+'STM Web Sales Summary'!V332</f>
        <v>0</v>
      </c>
      <c r="W332" s="91">
        <f>'Adroit Sales Summary'!W332+'Asst Agencies'!W332+'STM Web Sales Summary'!W332</f>
        <v>0</v>
      </c>
      <c r="X332" s="91">
        <f>'Adroit Sales Summary'!X332+'Asst Agencies'!X332+'STM Web Sales Summary'!X332</f>
        <v>0</v>
      </c>
      <c r="Y332" s="91">
        <f>'Adroit Sales Summary'!Y332+'Asst Agencies'!Y332+'STM Web Sales Summary'!Y332</f>
        <v>0</v>
      </c>
      <c r="Z332" s="91">
        <f>'Adroit Sales Summary'!Z332+'Asst Agencies'!Z332+'STM Web Sales Summary'!Z332</f>
        <v>0</v>
      </c>
      <c r="AA332" s="91">
        <f>'Adroit Sales Summary'!AA332+'Asst Agencies'!AA332+'STM Web Sales Summary'!AA332</f>
        <v>0</v>
      </c>
      <c r="AB332" s="91">
        <f>'Adroit Sales Summary'!AB332+'Asst Agencies'!AB332+'STM Web Sales Summary'!AB332</f>
        <v>0</v>
      </c>
      <c r="AC332" s="91">
        <f>'Adroit Sales Summary'!AC332+'Asst Agencies'!AC332+'STM Web Sales Summary'!AC332</f>
        <v>0</v>
      </c>
      <c r="AD332" s="91">
        <f>'Adroit Sales Summary'!AD332+'Asst Agencies'!AD332+'STM Web Sales Summary'!AD332</f>
        <v>0</v>
      </c>
      <c r="AE332" s="91">
        <f>'Adroit Sales Summary'!AE332+'Asst Agencies'!AE332+'STM Web Sales Summary'!AE332</f>
        <v>0</v>
      </c>
      <c r="AF332" s="91">
        <f>'Adroit Sales Summary'!AF332+'Asst Agencies'!AF332+'STM Web Sales Summary'!AF332</f>
        <v>0</v>
      </c>
      <c r="AG332" s="91">
        <f>'Adroit Sales Summary'!AG332+'Asst Agencies'!AG332+'STM Web Sales Summary'!AG332</f>
        <v>0</v>
      </c>
      <c r="AH332" s="91">
        <f>'Adroit Sales Summary'!AH332+'Asst Agencies'!AH332+'STM Web Sales Summary'!AH332</f>
        <v>0</v>
      </c>
      <c r="AI332" s="91">
        <f>'Adroit Sales Summary'!AI332+'Asst Agencies'!AI332+'STM Web Sales Summary'!AI332</f>
        <v>0</v>
      </c>
      <c r="AJ332" s="91">
        <f>'Adroit Sales Summary'!AJ332+'Asst Agencies'!AJ332+'STM Web Sales Summary'!AJ332</f>
        <v>0</v>
      </c>
      <c r="AK332" s="91">
        <f>'Adroit Sales Summary'!AK332+'Asst Agencies'!AK332+'STM Web Sales Summary'!AK332</f>
        <v>0</v>
      </c>
      <c r="AL332" s="91">
        <f>'Adroit Sales Summary'!AL332+'Asst Agencies'!AL332+'STM Web Sales Summary'!AL332</f>
        <v>0</v>
      </c>
      <c r="AM332" s="91">
        <f>'Adroit Sales Summary'!AM332+'Asst Agencies'!AM332+'STM Web Sales Summary'!AM332</f>
        <v>0</v>
      </c>
      <c r="AN332" s="91">
        <f>'Adroit Sales Summary'!AN332+'Asst Agencies'!AN332+'STM Web Sales Summary'!AN332</f>
        <v>0</v>
      </c>
      <c r="AO332" s="91">
        <f>'Adroit Sales Summary'!AO332+'Asst Agencies'!AO332+'STM Web Sales Summary'!AO332</f>
        <v>0</v>
      </c>
      <c r="AP332" s="91">
        <f>'Adroit Sales Summary'!AP332+'Asst Agencies'!AP332+'STM Web Sales Summary'!AP332</f>
        <v>0</v>
      </c>
      <c r="AQ332" s="91">
        <f>'Adroit Sales Summary'!AQ332+'Asst Agencies'!AQ332+'STM Web Sales Summary'!AQ332</f>
        <v>0</v>
      </c>
      <c r="AR332" s="91">
        <f>'Adroit Sales Summary'!AR332+'Asst Agencies'!AR332+'STM Web Sales Summary'!AR332</f>
        <v>0</v>
      </c>
      <c r="AS332" s="91">
        <f>'Adroit Sales Summary'!AS332+'Asst Agencies'!AS332+'STM Web Sales Summary'!AS332</f>
        <v>0</v>
      </c>
      <c r="AT332" s="91">
        <f>'Adroit Sales Summary'!AT332+'Asst Agencies'!AT332+'STM Web Sales Summary'!AT332</f>
        <v>0</v>
      </c>
      <c r="AU332" s="91">
        <f>'Adroit Sales Summary'!AU332+'Asst Agencies'!AU332+'STM Web Sales Summary'!AU332</f>
        <v>0</v>
      </c>
      <c r="AV332" s="91">
        <f>'Adroit Sales Summary'!AV332+'Asst Agencies'!AV332+'STM Web Sales Summary'!AV332</f>
        <v>0</v>
      </c>
      <c r="AW332" s="91">
        <f>'Adroit Sales Summary'!AW332+'Asst Agencies'!AW332+'STM Web Sales Summary'!AW332</f>
        <v>0</v>
      </c>
      <c r="AX332" s="91">
        <f>'Adroit Sales Summary'!AX332+'Asst Agencies'!AX332+'STM Web Sales Summary'!AX332</f>
        <v>0</v>
      </c>
      <c r="AY332" s="91">
        <f>'Adroit Sales Summary'!AY332+'Asst Agencies'!AY332+'STM Web Sales Summary'!AY332</f>
        <v>0</v>
      </c>
      <c r="AZ332" s="91">
        <f>'Adroit Sales Summary'!AZ332+'Asst Agencies'!AZ332+'STM Web Sales Summary'!AZ332</f>
        <v>0</v>
      </c>
      <c r="BA332" s="14">
        <f>'Adroit Sales Summary'!BA332+'Asst Agencies'!BA332+'STM Web Sales Summary'!BA332</f>
        <v>0</v>
      </c>
      <c r="BC332" s="91">
        <f>'Adroit Sales Summary'!BB332+'Asst Agencies'!BB332+'Asst Agencies'!BJ332+'Asst Agencies'!BR332+'Asst Agencies'!BZ332+'Asst Agencies'!CH332+'Asst Agencies'!CP332+'STM Web Sales Summary'!BC332</f>
        <v>0</v>
      </c>
      <c r="BD332" s="91">
        <f>'Adroit Sales Summary'!BC332+'Asst Agencies'!BC332+'Asst Agencies'!BK332+'Asst Agencies'!BS332+'Asst Agencies'!CA332+'Asst Agencies'!CI332+'Asst Agencies'!CQ332+'STM Web Sales Summary'!BD332</f>
        <v>0</v>
      </c>
      <c r="BE332" s="91">
        <f>'Adroit Sales Summary'!BD332+'Asst Agencies'!BD332+'Asst Agencies'!BL332+'Asst Agencies'!BT332+'Asst Agencies'!CB332+'Asst Agencies'!CJ332+'Asst Agencies'!CR332+'STM Web Sales Summary'!BE332</f>
        <v>0</v>
      </c>
      <c r="BF332" s="91">
        <f>'Adroit Sales Summary'!BE332+'Asst Agencies'!BE332+'Asst Agencies'!BM332+'Asst Agencies'!BU332+'Asst Agencies'!CC332+'Asst Agencies'!CK332+'Asst Agencies'!CS332+'STM Web Sales Summary'!BF332</f>
        <v>0</v>
      </c>
      <c r="BG332" s="60">
        <f>'Adroit Sales Summary'!BF332+'Asst Agencies'!BF332+'Asst Agencies'!BN332+'Asst Agencies'!BV332+'Asst Agencies'!CD332+'Asst Agencies'!CL332+'Asst Agencies'!CT332+'STM Web Sales Summary'!BG332</f>
        <v>0</v>
      </c>
      <c r="BH332" s="29">
        <f>'Adroit Sales Summary'!BG332+'Asst Agencies'!BG332+'Asst Agencies'!BO332+'Asst Agencies'!BW332+'Asst Agencies'!CE332+'Asst Agencies'!CM332+'Asst Agencies'!CU332+'STM Web Sales Summary'!BH332</f>
        <v>0</v>
      </c>
      <c r="BI332" s="29">
        <f>'Adroit Sales Summary'!BH332+'Asst Agencies'!BH332+'Asst Agencies'!BP332+'Asst Agencies'!BX332+'Asst Agencies'!CF332+'Asst Agencies'!CN332+'Asst Agencies'!CV332+'STM Web Sales Summary'!BI332</f>
        <v>0</v>
      </c>
      <c r="BJ332" s="57">
        <f>'Adroit Sales Summary'!BI332+'Asst Agencies'!BI332+'Asst Agencies'!BQ332+'Asst Agencies'!BY332+'Asst Agencies'!CG332+'Asst Agencies'!CO332+'Asst Agencies'!CW332+'STM Web Sales Summary'!BJ332</f>
        <v>0</v>
      </c>
      <c r="BK332" s="14">
        <f t="shared" si="13"/>
        <v>0</v>
      </c>
      <c r="BL332" s="91">
        <f>'Adroit Sales Summary'!BK332</f>
        <v>0</v>
      </c>
      <c r="BM332" s="91">
        <f t="shared" si="14"/>
        <v>0</v>
      </c>
    </row>
    <row r="333" spans="1:65" x14ac:dyDescent="0.45">
      <c r="A333" s="2">
        <v>43013</v>
      </c>
      <c r="B333" s="91">
        <f>'Adroit Sales Summary'!B333+'Asst Agencies'!B333+'STM Web Sales Summary'!B333</f>
        <v>0</v>
      </c>
      <c r="C333" s="91">
        <f>'Adroit Sales Summary'!C333+'Asst Agencies'!C333+'STM Web Sales Summary'!C333</f>
        <v>0</v>
      </c>
      <c r="D333" s="91">
        <f>'Adroit Sales Summary'!D333+'Asst Agencies'!D333+'STM Web Sales Summary'!D333</f>
        <v>0</v>
      </c>
      <c r="E333" s="91">
        <f>'Adroit Sales Summary'!E333+'Asst Agencies'!E333+'STM Web Sales Summary'!E333</f>
        <v>0</v>
      </c>
      <c r="F333" s="91">
        <f>'Adroit Sales Summary'!F333+'Asst Agencies'!F333+'STM Web Sales Summary'!F333</f>
        <v>0</v>
      </c>
      <c r="G333" s="91">
        <f>'Adroit Sales Summary'!G333+'Asst Agencies'!G333+'STM Web Sales Summary'!G333</f>
        <v>0</v>
      </c>
      <c r="H333" s="91">
        <f>'Adroit Sales Summary'!H333+'Asst Agencies'!H333+'STM Web Sales Summary'!H333</f>
        <v>0</v>
      </c>
      <c r="I333" s="91">
        <f>'Adroit Sales Summary'!I333+'Asst Agencies'!I333+'STM Web Sales Summary'!I333</f>
        <v>0</v>
      </c>
      <c r="J333" s="91">
        <f>'Adroit Sales Summary'!J333+'Asst Agencies'!J333+'STM Web Sales Summary'!J333</f>
        <v>0</v>
      </c>
      <c r="K333" s="91">
        <f>'Adroit Sales Summary'!K333+'Asst Agencies'!K333+'STM Web Sales Summary'!K333</f>
        <v>0</v>
      </c>
      <c r="L333" s="91">
        <f>'Adroit Sales Summary'!L333+'Asst Agencies'!L333+'STM Web Sales Summary'!L333</f>
        <v>0</v>
      </c>
      <c r="M333" s="91">
        <f>'Adroit Sales Summary'!M333+'Asst Agencies'!M333+'STM Web Sales Summary'!M333</f>
        <v>0</v>
      </c>
      <c r="N333" s="91">
        <f>'Adroit Sales Summary'!N333+'Asst Agencies'!N333+'STM Web Sales Summary'!N333</f>
        <v>0</v>
      </c>
      <c r="O333" s="91">
        <f>'Adroit Sales Summary'!O333+'Asst Agencies'!O333+'STM Web Sales Summary'!O333</f>
        <v>0</v>
      </c>
      <c r="P333" s="91">
        <f>'Adroit Sales Summary'!P333+'Asst Agencies'!P333+'STM Web Sales Summary'!P333</f>
        <v>0</v>
      </c>
      <c r="Q333" s="91">
        <f>'Adroit Sales Summary'!Q333+'Asst Agencies'!Q333+'STM Web Sales Summary'!Q333</f>
        <v>0</v>
      </c>
      <c r="R333" s="91">
        <f>'Adroit Sales Summary'!R333+'Asst Agencies'!R333+'STM Web Sales Summary'!R333</f>
        <v>0</v>
      </c>
      <c r="S333" s="91">
        <f>'Adroit Sales Summary'!S333+'Asst Agencies'!S333+'STM Web Sales Summary'!S333</f>
        <v>0</v>
      </c>
      <c r="T333" s="91">
        <f>'Adroit Sales Summary'!T333+'Asst Agencies'!T333+'STM Web Sales Summary'!T333</f>
        <v>0</v>
      </c>
      <c r="U333" s="91">
        <f>'Adroit Sales Summary'!U333+'Asst Agencies'!U333+'STM Web Sales Summary'!U333</f>
        <v>0</v>
      </c>
      <c r="V333" s="91">
        <f>'Adroit Sales Summary'!V333+'Asst Agencies'!V333+'STM Web Sales Summary'!V333</f>
        <v>0</v>
      </c>
      <c r="W333" s="91">
        <f>'Adroit Sales Summary'!W333+'Asst Agencies'!W333+'STM Web Sales Summary'!W333</f>
        <v>0</v>
      </c>
      <c r="X333" s="91">
        <f>'Adroit Sales Summary'!X333+'Asst Agencies'!X333+'STM Web Sales Summary'!X333</f>
        <v>0</v>
      </c>
      <c r="Y333" s="91">
        <f>'Adroit Sales Summary'!Y333+'Asst Agencies'!Y333+'STM Web Sales Summary'!Y333</f>
        <v>0</v>
      </c>
      <c r="Z333" s="91">
        <f>'Adroit Sales Summary'!Z333+'Asst Agencies'!Z333+'STM Web Sales Summary'!Z333</f>
        <v>0</v>
      </c>
      <c r="AA333" s="91">
        <f>'Adroit Sales Summary'!AA333+'Asst Agencies'!AA333+'STM Web Sales Summary'!AA333</f>
        <v>0</v>
      </c>
      <c r="AB333" s="91">
        <f>'Adroit Sales Summary'!AB333+'Asst Agencies'!AB333+'STM Web Sales Summary'!AB333</f>
        <v>0</v>
      </c>
      <c r="AC333" s="91">
        <f>'Adroit Sales Summary'!AC333+'Asst Agencies'!AC333+'STM Web Sales Summary'!AC333</f>
        <v>0</v>
      </c>
      <c r="AD333" s="91">
        <f>'Adroit Sales Summary'!AD333+'Asst Agencies'!AD333+'STM Web Sales Summary'!AD333</f>
        <v>0</v>
      </c>
      <c r="AE333" s="91">
        <f>'Adroit Sales Summary'!AE333+'Asst Agencies'!AE333+'STM Web Sales Summary'!AE333</f>
        <v>0</v>
      </c>
      <c r="AF333" s="91">
        <f>'Adroit Sales Summary'!AF333+'Asst Agencies'!AF333+'STM Web Sales Summary'!AF333</f>
        <v>0</v>
      </c>
      <c r="AG333" s="91">
        <f>'Adroit Sales Summary'!AG333+'Asst Agencies'!AG333+'STM Web Sales Summary'!AG333</f>
        <v>0</v>
      </c>
      <c r="AH333" s="91">
        <f>'Adroit Sales Summary'!AH333+'Asst Agencies'!AH333+'STM Web Sales Summary'!AH333</f>
        <v>0</v>
      </c>
      <c r="AI333" s="91">
        <f>'Adroit Sales Summary'!AI333+'Asst Agencies'!AI333+'STM Web Sales Summary'!AI333</f>
        <v>0</v>
      </c>
      <c r="AJ333" s="91">
        <f>'Adroit Sales Summary'!AJ333+'Asst Agencies'!AJ333+'STM Web Sales Summary'!AJ333</f>
        <v>0</v>
      </c>
      <c r="AK333" s="91">
        <f>'Adroit Sales Summary'!AK333+'Asst Agencies'!AK333+'STM Web Sales Summary'!AK333</f>
        <v>0</v>
      </c>
      <c r="AL333" s="91">
        <f>'Adroit Sales Summary'!AL333+'Asst Agencies'!AL333+'STM Web Sales Summary'!AL333</f>
        <v>0</v>
      </c>
      <c r="AM333" s="91">
        <f>'Adroit Sales Summary'!AM333+'Asst Agencies'!AM333+'STM Web Sales Summary'!AM333</f>
        <v>0</v>
      </c>
      <c r="AN333" s="91">
        <f>'Adroit Sales Summary'!AN333+'Asst Agencies'!AN333+'STM Web Sales Summary'!AN333</f>
        <v>0</v>
      </c>
      <c r="AO333" s="91">
        <f>'Adroit Sales Summary'!AO333+'Asst Agencies'!AO333+'STM Web Sales Summary'!AO333</f>
        <v>0</v>
      </c>
      <c r="AP333" s="91">
        <f>'Adroit Sales Summary'!AP333+'Asst Agencies'!AP333+'STM Web Sales Summary'!AP333</f>
        <v>0</v>
      </c>
      <c r="AQ333" s="91">
        <f>'Adroit Sales Summary'!AQ333+'Asst Agencies'!AQ333+'STM Web Sales Summary'!AQ333</f>
        <v>0</v>
      </c>
      <c r="AR333" s="91">
        <f>'Adroit Sales Summary'!AR333+'Asst Agencies'!AR333+'STM Web Sales Summary'!AR333</f>
        <v>0</v>
      </c>
      <c r="AS333" s="91">
        <f>'Adroit Sales Summary'!AS333+'Asst Agencies'!AS333+'STM Web Sales Summary'!AS333</f>
        <v>0</v>
      </c>
      <c r="AT333" s="91">
        <f>'Adroit Sales Summary'!AT333+'Asst Agencies'!AT333+'STM Web Sales Summary'!AT333</f>
        <v>0</v>
      </c>
      <c r="AU333" s="91">
        <f>'Adroit Sales Summary'!AU333+'Asst Agencies'!AU333+'STM Web Sales Summary'!AU333</f>
        <v>0</v>
      </c>
      <c r="AV333" s="91">
        <f>'Adroit Sales Summary'!AV333+'Asst Agencies'!AV333+'STM Web Sales Summary'!AV333</f>
        <v>0</v>
      </c>
      <c r="AW333" s="91">
        <f>'Adroit Sales Summary'!AW333+'Asst Agencies'!AW333+'STM Web Sales Summary'!AW333</f>
        <v>0</v>
      </c>
      <c r="AX333" s="91">
        <f>'Adroit Sales Summary'!AX333+'Asst Agencies'!AX333+'STM Web Sales Summary'!AX333</f>
        <v>0</v>
      </c>
      <c r="AY333" s="91">
        <f>'Adroit Sales Summary'!AY333+'Asst Agencies'!AY333+'STM Web Sales Summary'!AY333</f>
        <v>0</v>
      </c>
      <c r="AZ333" s="91">
        <f>'Adroit Sales Summary'!AZ333+'Asst Agencies'!AZ333+'STM Web Sales Summary'!AZ333</f>
        <v>0</v>
      </c>
      <c r="BA333" s="14">
        <f>'Adroit Sales Summary'!BA333+'Asst Agencies'!BA333+'STM Web Sales Summary'!BA333</f>
        <v>0</v>
      </c>
      <c r="BC333" s="91">
        <f>'Adroit Sales Summary'!BB333+'Asst Agencies'!BB333+'Asst Agencies'!BJ333+'Asst Agencies'!BR333+'Asst Agencies'!BZ333+'Asst Agencies'!CH333+'Asst Agencies'!CP333+'STM Web Sales Summary'!BC333</f>
        <v>0</v>
      </c>
      <c r="BD333" s="91">
        <f>'Adroit Sales Summary'!BC333+'Asst Agencies'!BC333+'Asst Agencies'!BK333+'Asst Agencies'!BS333+'Asst Agencies'!CA333+'Asst Agencies'!CI333+'Asst Agencies'!CQ333+'STM Web Sales Summary'!BD333</f>
        <v>0</v>
      </c>
      <c r="BE333" s="91">
        <f>'Adroit Sales Summary'!BD333+'Asst Agencies'!BD333+'Asst Agencies'!BL333+'Asst Agencies'!BT333+'Asst Agencies'!CB333+'Asst Agencies'!CJ333+'Asst Agencies'!CR333+'STM Web Sales Summary'!BE333</f>
        <v>0</v>
      </c>
      <c r="BF333" s="91">
        <f>'Adroit Sales Summary'!BE333+'Asst Agencies'!BE333+'Asst Agencies'!BM333+'Asst Agencies'!BU333+'Asst Agencies'!CC333+'Asst Agencies'!CK333+'Asst Agencies'!CS333+'STM Web Sales Summary'!BF333</f>
        <v>0</v>
      </c>
      <c r="BG333" s="60">
        <f>'Adroit Sales Summary'!BF333+'Asst Agencies'!BF333+'Asst Agencies'!BN333+'Asst Agencies'!BV333+'Asst Agencies'!CD333+'Asst Agencies'!CL333+'Asst Agencies'!CT333+'STM Web Sales Summary'!BG333</f>
        <v>0</v>
      </c>
      <c r="BH333" s="29">
        <f>'Adroit Sales Summary'!BG333+'Asst Agencies'!BG333+'Asst Agencies'!BO333+'Asst Agencies'!BW333+'Asst Agencies'!CE333+'Asst Agencies'!CM333+'Asst Agencies'!CU333+'STM Web Sales Summary'!BH333</f>
        <v>0</v>
      </c>
      <c r="BI333" s="29">
        <f>'Adroit Sales Summary'!BH333+'Asst Agencies'!BH333+'Asst Agencies'!BP333+'Asst Agencies'!BX333+'Asst Agencies'!CF333+'Asst Agencies'!CN333+'Asst Agencies'!CV333+'STM Web Sales Summary'!BI333</f>
        <v>0</v>
      </c>
      <c r="BJ333" s="57">
        <f>'Adroit Sales Summary'!BI333+'Asst Agencies'!BI333+'Asst Agencies'!BQ333+'Asst Agencies'!BY333+'Asst Agencies'!CG333+'Asst Agencies'!CO333+'Asst Agencies'!CW333+'STM Web Sales Summary'!BJ333</f>
        <v>0</v>
      </c>
      <c r="BK333" s="14">
        <f t="shared" si="13"/>
        <v>0</v>
      </c>
      <c r="BL333" s="91">
        <f>'Adroit Sales Summary'!BK333</f>
        <v>0</v>
      </c>
      <c r="BM333" s="91">
        <f t="shared" si="14"/>
        <v>0</v>
      </c>
    </row>
    <row r="334" spans="1:65" x14ac:dyDescent="0.45">
      <c r="A334" s="2">
        <v>43014</v>
      </c>
      <c r="B334" s="91">
        <f>'Adroit Sales Summary'!B334+'Asst Agencies'!B334+'STM Web Sales Summary'!B334</f>
        <v>0</v>
      </c>
      <c r="C334" s="91">
        <f>'Adroit Sales Summary'!C334+'Asst Agencies'!C334+'STM Web Sales Summary'!C334</f>
        <v>0</v>
      </c>
      <c r="D334" s="91">
        <f>'Adroit Sales Summary'!D334+'Asst Agencies'!D334+'STM Web Sales Summary'!D334</f>
        <v>0</v>
      </c>
      <c r="E334" s="91">
        <f>'Adroit Sales Summary'!E334+'Asst Agencies'!E334+'STM Web Sales Summary'!E334</f>
        <v>0</v>
      </c>
      <c r="F334" s="91">
        <f>'Adroit Sales Summary'!F334+'Asst Agencies'!F334+'STM Web Sales Summary'!F334</f>
        <v>0</v>
      </c>
      <c r="G334" s="91">
        <f>'Adroit Sales Summary'!G334+'Asst Agencies'!G334+'STM Web Sales Summary'!G334</f>
        <v>0</v>
      </c>
      <c r="H334" s="91">
        <f>'Adroit Sales Summary'!H334+'Asst Agencies'!H334+'STM Web Sales Summary'!H334</f>
        <v>0</v>
      </c>
      <c r="I334" s="91">
        <f>'Adroit Sales Summary'!I334+'Asst Agencies'!I334+'STM Web Sales Summary'!I334</f>
        <v>0</v>
      </c>
      <c r="J334" s="91">
        <f>'Adroit Sales Summary'!J334+'Asst Agencies'!J334+'STM Web Sales Summary'!J334</f>
        <v>0</v>
      </c>
      <c r="K334" s="91">
        <f>'Adroit Sales Summary'!K334+'Asst Agencies'!K334+'STM Web Sales Summary'!K334</f>
        <v>0</v>
      </c>
      <c r="L334" s="91">
        <f>'Adroit Sales Summary'!L334+'Asst Agencies'!L334+'STM Web Sales Summary'!L334</f>
        <v>0</v>
      </c>
      <c r="M334" s="91">
        <f>'Adroit Sales Summary'!M334+'Asst Agencies'!M334+'STM Web Sales Summary'!M334</f>
        <v>0</v>
      </c>
      <c r="N334" s="91">
        <f>'Adroit Sales Summary'!N334+'Asst Agencies'!N334+'STM Web Sales Summary'!N334</f>
        <v>0</v>
      </c>
      <c r="O334" s="91">
        <f>'Adroit Sales Summary'!O334+'Asst Agencies'!O334+'STM Web Sales Summary'!O334</f>
        <v>0</v>
      </c>
      <c r="P334" s="91">
        <f>'Adroit Sales Summary'!P334+'Asst Agencies'!P334+'STM Web Sales Summary'!P334</f>
        <v>0</v>
      </c>
      <c r="Q334" s="91">
        <f>'Adroit Sales Summary'!Q334+'Asst Agencies'!Q334+'STM Web Sales Summary'!Q334</f>
        <v>0</v>
      </c>
      <c r="R334" s="91">
        <f>'Adroit Sales Summary'!R334+'Asst Agencies'!R334+'STM Web Sales Summary'!R334</f>
        <v>0</v>
      </c>
      <c r="S334" s="91">
        <f>'Adroit Sales Summary'!S334+'Asst Agencies'!S334+'STM Web Sales Summary'!S334</f>
        <v>0</v>
      </c>
      <c r="T334" s="91">
        <f>'Adroit Sales Summary'!T334+'Asst Agencies'!T334+'STM Web Sales Summary'!T334</f>
        <v>0</v>
      </c>
      <c r="U334" s="91">
        <f>'Adroit Sales Summary'!U334+'Asst Agencies'!U334+'STM Web Sales Summary'!U334</f>
        <v>0</v>
      </c>
      <c r="V334" s="91">
        <f>'Adroit Sales Summary'!V334+'Asst Agencies'!V334+'STM Web Sales Summary'!V334</f>
        <v>0</v>
      </c>
      <c r="W334" s="91">
        <f>'Adroit Sales Summary'!W334+'Asst Agencies'!W334+'STM Web Sales Summary'!W334</f>
        <v>0</v>
      </c>
      <c r="X334" s="91">
        <f>'Adroit Sales Summary'!X334+'Asst Agencies'!X334+'STM Web Sales Summary'!X334</f>
        <v>0</v>
      </c>
      <c r="Y334" s="91">
        <f>'Adroit Sales Summary'!Y334+'Asst Agencies'!Y334+'STM Web Sales Summary'!Y334</f>
        <v>0</v>
      </c>
      <c r="Z334" s="91">
        <f>'Adroit Sales Summary'!Z334+'Asst Agencies'!Z334+'STM Web Sales Summary'!Z334</f>
        <v>0</v>
      </c>
      <c r="AA334" s="91">
        <f>'Adroit Sales Summary'!AA334+'Asst Agencies'!AA334+'STM Web Sales Summary'!AA334</f>
        <v>0</v>
      </c>
      <c r="AB334" s="91">
        <f>'Adroit Sales Summary'!AB334+'Asst Agencies'!AB334+'STM Web Sales Summary'!AB334</f>
        <v>0</v>
      </c>
      <c r="AC334" s="91">
        <f>'Adroit Sales Summary'!AC334+'Asst Agencies'!AC334+'STM Web Sales Summary'!AC334</f>
        <v>0</v>
      </c>
      <c r="AD334" s="91">
        <f>'Adroit Sales Summary'!AD334+'Asst Agencies'!AD334+'STM Web Sales Summary'!AD334</f>
        <v>0</v>
      </c>
      <c r="AE334" s="91">
        <f>'Adroit Sales Summary'!AE334+'Asst Agencies'!AE334+'STM Web Sales Summary'!AE334</f>
        <v>0</v>
      </c>
      <c r="AF334" s="91">
        <f>'Adroit Sales Summary'!AF334+'Asst Agencies'!AF334+'STM Web Sales Summary'!AF334</f>
        <v>0</v>
      </c>
      <c r="AG334" s="91">
        <f>'Adroit Sales Summary'!AG334+'Asst Agencies'!AG334+'STM Web Sales Summary'!AG334</f>
        <v>0</v>
      </c>
      <c r="AH334" s="91">
        <f>'Adroit Sales Summary'!AH334+'Asst Agencies'!AH334+'STM Web Sales Summary'!AH334</f>
        <v>0</v>
      </c>
      <c r="AI334" s="91">
        <f>'Adroit Sales Summary'!AI334+'Asst Agencies'!AI334+'STM Web Sales Summary'!AI334</f>
        <v>0</v>
      </c>
      <c r="AJ334" s="91">
        <f>'Adroit Sales Summary'!AJ334+'Asst Agencies'!AJ334+'STM Web Sales Summary'!AJ334</f>
        <v>0</v>
      </c>
      <c r="AK334" s="91">
        <f>'Adroit Sales Summary'!AK334+'Asst Agencies'!AK334+'STM Web Sales Summary'!AK334</f>
        <v>0</v>
      </c>
      <c r="AL334" s="91">
        <f>'Adroit Sales Summary'!AL334+'Asst Agencies'!AL334+'STM Web Sales Summary'!AL334</f>
        <v>0</v>
      </c>
      <c r="AM334" s="91">
        <f>'Adroit Sales Summary'!AM334+'Asst Agencies'!AM334+'STM Web Sales Summary'!AM334</f>
        <v>0</v>
      </c>
      <c r="AN334" s="91">
        <f>'Adroit Sales Summary'!AN334+'Asst Agencies'!AN334+'STM Web Sales Summary'!AN334</f>
        <v>0</v>
      </c>
      <c r="AO334" s="91">
        <f>'Adroit Sales Summary'!AO334+'Asst Agencies'!AO334+'STM Web Sales Summary'!AO334</f>
        <v>0</v>
      </c>
      <c r="AP334" s="91">
        <f>'Adroit Sales Summary'!AP334+'Asst Agencies'!AP334+'STM Web Sales Summary'!AP334</f>
        <v>0</v>
      </c>
      <c r="AQ334" s="91">
        <f>'Adroit Sales Summary'!AQ334+'Asst Agencies'!AQ334+'STM Web Sales Summary'!AQ334</f>
        <v>0</v>
      </c>
      <c r="AR334" s="91">
        <f>'Adroit Sales Summary'!AR334+'Asst Agencies'!AR334+'STM Web Sales Summary'!AR334</f>
        <v>0</v>
      </c>
      <c r="AS334" s="91">
        <f>'Adroit Sales Summary'!AS334+'Asst Agencies'!AS334+'STM Web Sales Summary'!AS334</f>
        <v>0</v>
      </c>
      <c r="AT334" s="91">
        <f>'Adroit Sales Summary'!AT334+'Asst Agencies'!AT334+'STM Web Sales Summary'!AT334</f>
        <v>0</v>
      </c>
      <c r="AU334" s="91">
        <f>'Adroit Sales Summary'!AU334+'Asst Agencies'!AU334+'STM Web Sales Summary'!AU334</f>
        <v>0</v>
      </c>
      <c r="AV334" s="91">
        <f>'Adroit Sales Summary'!AV334+'Asst Agencies'!AV334+'STM Web Sales Summary'!AV334</f>
        <v>0</v>
      </c>
      <c r="AW334" s="91">
        <f>'Adroit Sales Summary'!AW334+'Asst Agencies'!AW334+'STM Web Sales Summary'!AW334</f>
        <v>0</v>
      </c>
      <c r="AX334" s="91">
        <f>'Adroit Sales Summary'!AX334+'Asst Agencies'!AX334+'STM Web Sales Summary'!AX334</f>
        <v>0</v>
      </c>
      <c r="AY334" s="91">
        <f>'Adroit Sales Summary'!AY334+'Asst Agencies'!AY334+'STM Web Sales Summary'!AY334</f>
        <v>0</v>
      </c>
      <c r="AZ334" s="91">
        <f>'Adroit Sales Summary'!AZ334+'Asst Agencies'!AZ334+'STM Web Sales Summary'!AZ334</f>
        <v>0</v>
      </c>
      <c r="BA334" s="14">
        <f>'Adroit Sales Summary'!BA334+'Asst Agencies'!BA334+'STM Web Sales Summary'!BA334</f>
        <v>0</v>
      </c>
      <c r="BC334" s="91">
        <f>'Adroit Sales Summary'!BB334+'Asst Agencies'!BB334+'Asst Agencies'!BJ334+'Asst Agencies'!BR334+'Asst Agencies'!BZ334+'Asst Agencies'!CH334+'Asst Agencies'!CP334+'STM Web Sales Summary'!BC334</f>
        <v>0</v>
      </c>
      <c r="BD334" s="91">
        <f>'Adroit Sales Summary'!BC334+'Asst Agencies'!BC334+'Asst Agencies'!BK334+'Asst Agencies'!BS334+'Asst Agencies'!CA334+'Asst Agencies'!CI334+'Asst Agencies'!CQ334+'STM Web Sales Summary'!BD334</f>
        <v>0</v>
      </c>
      <c r="BE334" s="91">
        <f>'Adroit Sales Summary'!BD334+'Asst Agencies'!BD334+'Asst Agencies'!BL334+'Asst Agencies'!BT334+'Asst Agencies'!CB334+'Asst Agencies'!CJ334+'Asst Agencies'!CR334+'STM Web Sales Summary'!BE334</f>
        <v>0</v>
      </c>
      <c r="BF334" s="91">
        <f>'Adroit Sales Summary'!BE334+'Asst Agencies'!BE334+'Asst Agencies'!BM334+'Asst Agencies'!BU334+'Asst Agencies'!CC334+'Asst Agencies'!CK334+'Asst Agencies'!CS334+'STM Web Sales Summary'!BF334</f>
        <v>0</v>
      </c>
      <c r="BG334" s="60">
        <f>'Adroit Sales Summary'!BF334+'Asst Agencies'!BF334+'Asst Agencies'!BN334+'Asst Agencies'!BV334+'Asst Agencies'!CD334+'Asst Agencies'!CL334+'Asst Agencies'!CT334+'STM Web Sales Summary'!BG334</f>
        <v>0</v>
      </c>
      <c r="BH334" s="29">
        <f>'Adroit Sales Summary'!BG334+'Asst Agencies'!BG334+'Asst Agencies'!BO334+'Asst Agencies'!BW334+'Asst Agencies'!CE334+'Asst Agencies'!CM334+'Asst Agencies'!CU334+'STM Web Sales Summary'!BH334</f>
        <v>0</v>
      </c>
      <c r="BI334" s="29">
        <f>'Adroit Sales Summary'!BH334+'Asst Agencies'!BH334+'Asst Agencies'!BP334+'Asst Agencies'!BX334+'Asst Agencies'!CF334+'Asst Agencies'!CN334+'Asst Agencies'!CV334+'STM Web Sales Summary'!BI334</f>
        <v>0</v>
      </c>
      <c r="BJ334" s="57">
        <f>'Adroit Sales Summary'!BI334+'Asst Agencies'!BI334+'Asst Agencies'!BQ334+'Asst Agencies'!BY334+'Asst Agencies'!CG334+'Asst Agencies'!CO334+'Asst Agencies'!CW334+'STM Web Sales Summary'!BJ334</f>
        <v>0</v>
      </c>
      <c r="BK334" s="14">
        <f t="shared" si="13"/>
        <v>0</v>
      </c>
      <c r="BL334" s="91">
        <f>'Adroit Sales Summary'!BK334</f>
        <v>0</v>
      </c>
      <c r="BM334" s="91">
        <f t="shared" si="14"/>
        <v>0</v>
      </c>
    </row>
    <row r="335" spans="1:65" x14ac:dyDescent="0.45">
      <c r="A335" s="2">
        <v>43015</v>
      </c>
      <c r="B335" s="91">
        <f>'Adroit Sales Summary'!B335+'Asst Agencies'!B335+'STM Web Sales Summary'!B335</f>
        <v>0</v>
      </c>
      <c r="C335" s="91">
        <f>'Adroit Sales Summary'!C335+'Asst Agencies'!C335+'STM Web Sales Summary'!C335</f>
        <v>0</v>
      </c>
      <c r="D335" s="91">
        <f>'Adroit Sales Summary'!D335+'Asst Agencies'!D335+'STM Web Sales Summary'!D335</f>
        <v>0</v>
      </c>
      <c r="E335" s="91">
        <f>'Adroit Sales Summary'!E335+'Asst Agencies'!E335+'STM Web Sales Summary'!E335</f>
        <v>0</v>
      </c>
      <c r="F335" s="91">
        <f>'Adroit Sales Summary'!F335+'Asst Agencies'!F335+'STM Web Sales Summary'!F335</f>
        <v>0</v>
      </c>
      <c r="G335" s="91">
        <f>'Adroit Sales Summary'!G335+'Asst Agencies'!G335+'STM Web Sales Summary'!G335</f>
        <v>0</v>
      </c>
      <c r="H335" s="91">
        <f>'Adroit Sales Summary'!H335+'Asst Agencies'!H335+'STM Web Sales Summary'!H335</f>
        <v>0</v>
      </c>
      <c r="I335" s="91">
        <f>'Adroit Sales Summary'!I335+'Asst Agencies'!I335+'STM Web Sales Summary'!I335</f>
        <v>0</v>
      </c>
      <c r="J335" s="91">
        <f>'Adroit Sales Summary'!J335+'Asst Agencies'!J335+'STM Web Sales Summary'!J335</f>
        <v>0</v>
      </c>
      <c r="K335" s="91">
        <f>'Adroit Sales Summary'!K335+'Asst Agencies'!K335+'STM Web Sales Summary'!K335</f>
        <v>0</v>
      </c>
      <c r="L335" s="91">
        <f>'Adroit Sales Summary'!L335+'Asst Agencies'!L335+'STM Web Sales Summary'!L335</f>
        <v>0</v>
      </c>
      <c r="M335" s="91">
        <f>'Adroit Sales Summary'!M335+'Asst Agencies'!M335+'STM Web Sales Summary'!M335</f>
        <v>0</v>
      </c>
      <c r="N335" s="91">
        <f>'Adroit Sales Summary'!N335+'Asst Agencies'!N335+'STM Web Sales Summary'!N335</f>
        <v>0</v>
      </c>
      <c r="O335" s="91">
        <f>'Adroit Sales Summary'!O335+'Asst Agencies'!O335+'STM Web Sales Summary'!O335</f>
        <v>0</v>
      </c>
      <c r="P335" s="91">
        <f>'Adroit Sales Summary'!P335+'Asst Agencies'!P335+'STM Web Sales Summary'!P335</f>
        <v>0</v>
      </c>
      <c r="Q335" s="91">
        <f>'Adroit Sales Summary'!Q335+'Asst Agencies'!Q335+'STM Web Sales Summary'!Q335</f>
        <v>0</v>
      </c>
      <c r="R335" s="91">
        <f>'Adroit Sales Summary'!R335+'Asst Agencies'!R335+'STM Web Sales Summary'!R335</f>
        <v>0</v>
      </c>
      <c r="S335" s="91">
        <f>'Adroit Sales Summary'!S335+'Asst Agencies'!S335+'STM Web Sales Summary'!S335</f>
        <v>0</v>
      </c>
      <c r="T335" s="91">
        <f>'Adroit Sales Summary'!T335+'Asst Agencies'!T335+'STM Web Sales Summary'!T335</f>
        <v>0</v>
      </c>
      <c r="U335" s="91">
        <f>'Adroit Sales Summary'!U335+'Asst Agencies'!U335+'STM Web Sales Summary'!U335</f>
        <v>0</v>
      </c>
      <c r="V335" s="91">
        <f>'Adroit Sales Summary'!V335+'Asst Agencies'!V335+'STM Web Sales Summary'!V335</f>
        <v>0</v>
      </c>
      <c r="W335" s="91">
        <f>'Adroit Sales Summary'!W335+'Asst Agencies'!W335+'STM Web Sales Summary'!W335</f>
        <v>0</v>
      </c>
      <c r="X335" s="91">
        <f>'Adroit Sales Summary'!X335+'Asst Agencies'!X335+'STM Web Sales Summary'!X335</f>
        <v>0</v>
      </c>
      <c r="Y335" s="91">
        <f>'Adroit Sales Summary'!Y335+'Asst Agencies'!Y335+'STM Web Sales Summary'!Y335</f>
        <v>0</v>
      </c>
      <c r="Z335" s="91">
        <f>'Adroit Sales Summary'!Z335+'Asst Agencies'!Z335+'STM Web Sales Summary'!Z335</f>
        <v>0</v>
      </c>
      <c r="AA335" s="91">
        <f>'Adroit Sales Summary'!AA335+'Asst Agencies'!AA335+'STM Web Sales Summary'!AA335</f>
        <v>0</v>
      </c>
      <c r="AB335" s="91">
        <f>'Adroit Sales Summary'!AB335+'Asst Agencies'!AB335+'STM Web Sales Summary'!AB335</f>
        <v>0</v>
      </c>
      <c r="AC335" s="91">
        <f>'Adroit Sales Summary'!AC335+'Asst Agencies'!AC335+'STM Web Sales Summary'!AC335</f>
        <v>0</v>
      </c>
      <c r="AD335" s="91">
        <f>'Adroit Sales Summary'!AD335+'Asst Agencies'!AD335+'STM Web Sales Summary'!AD335</f>
        <v>0</v>
      </c>
      <c r="AE335" s="91">
        <f>'Adroit Sales Summary'!AE335+'Asst Agencies'!AE335+'STM Web Sales Summary'!AE335</f>
        <v>0</v>
      </c>
      <c r="AF335" s="91">
        <f>'Adroit Sales Summary'!AF335+'Asst Agencies'!AF335+'STM Web Sales Summary'!AF335</f>
        <v>0</v>
      </c>
      <c r="AG335" s="91">
        <f>'Adroit Sales Summary'!AG335+'Asst Agencies'!AG335+'STM Web Sales Summary'!AG335</f>
        <v>0</v>
      </c>
      <c r="AH335" s="91">
        <f>'Adroit Sales Summary'!AH335+'Asst Agencies'!AH335+'STM Web Sales Summary'!AH335</f>
        <v>0</v>
      </c>
      <c r="AI335" s="91">
        <f>'Adroit Sales Summary'!AI335+'Asst Agencies'!AI335+'STM Web Sales Summary'!AI335</f>
        <v>0</v>
      </c>
      <c r="AJ335" s="91">
        <f>'Adroit Sales Summary'!AJ335+'Asst Agencies'!AJ335+'STM Web Sales Summary'!AJ335</f>
        <v>0</v>
      </c>
      <c r="AK335" s="91">
        <f>'Adroit Sales Summary'!AK335+'Asst Agencies'!AK335+'STM Web Sales Summary'!AK335</f>
        <v>0</v>
      </c>
      <c r="AL335" s="91">
        <f>'Adroit Sales Summary'!AL335+'Asst Agencies'!AL335+'STM Web Sales Summary'!AL335</f>
        <v>0</v>
      </c>
      <c r="AM335" s="91">
        <f>'Adroit Sales Summary'!AM335+'Asst Agencies'!AM335+'STM Web Sales Summary'!AM335</f>
        <v>0</v>
      </c>
      <c r="AN335" s="91">
        <f>'Adroit Sales Summary'!AN335+'Asst Agencies'!AN335+'STM Web Sales Summary'!AN335</f>
        <v>0</v>
      </c>
      <c r="AO335" s="91">
        <f>'Adroit Sales Summary'!AO335+'Asst Agencies'!AO335+'STM Web Sales Summary'!AO335</f>
        <v>0</v>
      </c>
      <c r="AP335" s="91">
        <f>'Adroit Sales Summary'!AP335+'Asst Agencies'!AP335+'STM Web Sales Summary'!AP335</f>
        <v>0</v>
      </c>
      <c r="AQ335" s="91">
        <f>'Adroit Sales Summary'!AQ335+'Asst Agencies'!AQ335+'STM Web Sales Summary'!AQ335</f>
        <v>0</v>
      </c>
      <c r="AR335" s="91">
        <f>'Adroit Sales Summary'!AR335+'Asst Agencies'!AR335+'STM Web Sales Summary'!AR335</f>
        <v>0</v>
      </c>
      <c r="AS335" s="91">
        <f>'Adroit Sales Summary'!AS335+'Asst Agencies'!AS335+'STM Web Sales Summary'!AS335</f>
        <v>0</v>
      </c>
      <c r="AT335" s="91">
        <f>'Adroit Sales Summary'!AT335+'Asst Agencies'!AT335+'STM Web Sales Summary'!AT335</f>
        <v>0</v>
      </c>
      <c r="AU335" s="91">
        <f>'Adroit Sales Summary'!AU335+'Asst Agencies'!AU335+'STM Web Sales Summary'!AU335</f>
        <v>0</v>
      </c>
      <c r="AV335" s="91">
        <f>'Adroit Sales Summary'!AV335+'Asst Agencies'!AV335+'STM Web Sales Summary'!AV335</f>
        <v>0</v>
      </c>
      <c r="AW335" s="91">
        <f>'Adroit Sales Summary'!AW335+'Asst Agencies'!AW335+'STM Web Sales Summary'!AW335</f>
        <v>0</v>
      </c>
      <c r="AX335" s="91">
        <f>'Adroit Sales Summary'!AX335+'Asst Agencies'!AX335+'STM Web Sales Summary'!AX335</f>
        <v>0</v>
      </c>
      <c r="AY335" s="91">
        <f>'Adroit Sales Summary'!AY335+'Asst Agencies'!AY335+'STM Web Sales Summary'!AY335</f>
        <v>0</v>
      </c>
      <c r="AZ335" s="91">
        <f>'Adroit Sales Summary'!AZ335+'Asst Agencies'!AZ335+'STM Web Sales Summary'!AZ335</f>
        <v>0</v>
      </c>
      <c r="BA335" s="14">
        <f>'Adroit Sales Summary'!BA335+'Asst Agencies'!BA335+'STM Web Sales Summary'!BA335</f>
        <v>0</v>
      </c>
      <c r="BC335" s="91">
        <f>'Adroit Sales Summary'!BB335+'Asst Agencies'!BB335+'Asst Agencies'!BJ335+'Asst Agencies'!BR335+'Asst Agencies'!BZ335+'Asst Agencies'!CH335+'Asst Agencies'!CP335+'STM Web Sales Summary'!BC335</f>
        <v>0</v>
      </c>
      <c r="BD335" s="91">
        <f>'Adroit Sales Summary'!BC335+'Asst Agencies'!BC335+'Asst Agencies'!BK335+'Asst Agencies'!BS335+'Asst Agencies'!CA335+'Asst Agencies'!CI335+'Asst Agencies'!CQ335+'STM Web Sales Summary'!BD335</f>
        <v>0</v>
      </c>
      <c r="BE335" s="91">
        <f>'Adroit Sales Summary'!BD335+'Asst Agencies'!BD335+'Asst Agencies'!BL335+'Asst Agencies'!BT335+'Asst Agencies'!CB335+'Asst Agencies'!CJ335+'Asst Agencies'!CR335+'STM Web Sales Summary'!BE335</f>
        <v>0</v>
      </c>
      <c r="BF335" s="91">
        <f>'Adroit Sales Summary'!BE335+'Asst Agencies'!BE335+'Asst Agencies'!BM335+'Asst Agencies'!BU335+'Asst Agencies'!CC335+'Asst Agencies'!CK335+'Asst Agencies'!CS335+'STM Web Sales Summary'!BF335</f>
        <v>0</v>
      </c>
      <c r="BG335" s="60">
        <f>'Adroit Sales Summary'!BF335+'Asst Agencies'!BF335+'Asst Agencies'!BN335+'Asst Agencies'!BV335+'Asst Agencies'!CD335+'Asst Agencies'!CL335+'Asst Agencies'!CT335+'STM Web Sales Summary'!BG335</f>
        <v>0</v>
      </c>
      <c r="BH335" s="29">
        <f>'Adroit Sales Summary'!BG335+'Asst Agencies'!BG335+'Asst Agencies'!BO335+'Asst Agencies'!BW335+'Asst Agencies'!CE335+'Asst Agencies'!CM335+'Asst Agencies'!CU335+'STM Web Sales Summary'!BH335</f>
        <v>0</v>
      </c>
      <c r="BI335" s="29">
        <f>'Adroit Sales Summary'!BH335+'Asst Agencies'!BH335+'Asst Agencies'!BP335+'Asst Agencies'!BX335+'Asst Agencies'!CF335+'Asst Agencies'!CN335+'Asst Agencies'!CV335+'STM Web Sales Summary'!BI335</f>
        <v>0</v>
      </c>
      <c r="BJ335" s="57">
        <f>'Adroit Sales Summary'!BI335+'Asst Agencies'!BI335+'Asst Agencies'!BQ335+'Asst Agencies'!BY335+'Asst Agencies'!CG335+'Asst Agencies'!CO335+'Asst Agencies'!CW335+'STM Web Sales Summary'!BJ335</f>
        <v>0</v>
      </c>
      <c r="BK335" s="14">
        <f t="shared" si="13"/>
        <v>0</v>
      </c>
      <c r="BL335" s="91">
        <f>'Adroit Sales Summary'!BK335</f>
        <v>0</v>
      </c>
      <c r="BM335" s="91">
        <f t="shared" si="14"/>
        <v>0</v>
      </c>
    </row>
    <row r="336" spans="1:65" s="4" customFormat="1" x14ac:dyDescent="0.45">
      <c r="A336" s="3" t="s">
        <v>58</v>
      </c>
      <c r="B336" s="91">
        <f>'Adroit Sales Summary'!B336+'Asst Agencies'!B336+'STM Web Sales Summary'!B336</f>
        <v>0</v>
      </c>
      <c r="C336" s="91">
        <f>'Adroit Sales Summary'!C336+'Asst Agencies'!C336+'STM Web Sales Summary'!C336</f>
        <v>0</v>
      </c>
      <c r="D336" s="91">
        <f>'Adroit Sales Summary'!D336+'Asst Agencies'!D336+'STM Web Sales Summary'!D336</f>
        <v>0</v>
      </c>
      <c r="E336" s="91">
        <f>'Adroit Sales Summary'!E336+'Asst Agencies'!E336+'STM Web Sales Summary'!E336</f>
        <v>0</v>
      </c>
      <c r="F336" s="91">
        <f>'Adroit Sales Summary'!F336+'Asst Agencies'!F336+'STM Web Sales Summary'!F336</f>
        <v>0</v>
      </c>
      <c r="G336" s="91">
        <f>'Adroit Sales Summary'!G336+'Asst Agencies'!G336+'STM Web Sales Summary'!G336</f>
        <v>0</v>
      </c>
      <c r="H336" s="91">
        <f>'Adroit Sales Summary'!H336+'Asst Agencies'!H336+'STM Web Sales Summary'!H336</f>
        <v>0</v>
      </c>
      <c r="I336" s="91">
        <f>'Adroit Sales Summary'!I336+'Asst Agencies'!I336+'STM Web Sales Summary'!I336</f>
        <v>0</v>
      </c>
      <c r="J336" s="91">
        <f>'Adroit Sales Summary'!J336+'Asst Agencies'!J336+'STM Web Sales Summary'!J336</f>
        <v>0</v>
      </c>
      <c r="K336" s="91">
        <f>'Adroit Sales Summary'!K336+'Asst Agencies'!K336+'STM Web Sales Summary'!K336</f>
        <v>0</v>
      </c>
      <c r="L336" s="91">
        <f>'Adroit Sales Summary'!L336+'Asst Agencies'!L336+'STM Web Sales Summary'!L336</f>
        <v>0</v>
      </c>
      <c r="M336" s="91">
        <f>'Adroit Sales Summary'!M336+'Asst Agencies'!M336+'STM Web Sales Summary'!M336</f>
        <v>0</v>
      </c>
      <c r="N336" s="91">
        <f>'Adroit Sales Summary'!N336+'Asst Agencies'!N336+'STM Web Sales Summary'!N336</f>
        <v>0</v>
      </c>
      <c r="O336" s="91">
        <f>'Adroit Sales Summary'!O336+'Asst Agencies'!O336+'STM Web Sales Summary'!O336</f>
        <v>0</v>
      </c>
      <c r="P336" s="91">
        <f>'Adroit Sales Summary'!P336+'Asst Agencies'!P336+'STM Web Sales Summary'!P336</f>
        <v>0</v>
      </c>
      <c r="Q336" s="91">
        <f>'Adroit Sales Summary'!Q336+'Asst Agencies'!Q336+'STM Web Sales Summary'!Q336</f>
        <v>0</v>
      </c>
      <c r="R336" s="91">
        <f>'Adroit Sales Summary'!R336+'Asst Agencies'!R336+'STM Web Sales Summary'!R336</f>
        <v>0</v>
      </c>
      <c r="S336" s="91">
        <f>'Adroit Sales Summary'!S336+'Asst Agencies'!S336+'STM Web Sales Summary'!S336</f>
        <v>0</v>
      </c>
      <c r="T336" s="91">
        <f>'Adroit Sales Summary'!T336+'Asst Agencies'!T336+'STM Web Sales Summary'!T336</f>
        <v>0</v>
      </c>
      <c r="U336" s="91">
        <f>'Adroit Sales Summary'!U336+'Asst Agencies'!U336+'STM Web Sales Summary'!U336</f>
        <v>0</v>
      </c>
      <c r="V336" s="91">
        <f>'Adroit Sales Summary'!V336+'Asst Agencies'!V336+'STM Web Sales Summary'!V336</f>
        <v>0</v>
      </c>
      <c r="W336" s="91">
        <f>'Adroit Sales Summary'!W336+'Asst Agencies'!W336+'STM Web Sales Summary'!W336</f>
        <v>0</v>
      </c>
      <c r="X336" s="91">
        <f>'Adroit Sales Summary'!X336+'Asst Agencies'!X336+'STM Web Sales Summary'!X336</f>
        <v>0</v>
      </c>
      <c r="Y336" s="91">
        <f>'Adroit Sales Summary'!Y336+'Asst Agencies'!Y336+'STM Web Sales Summary'!Y336</f>
        <v>0</v>
      </c>
      <c r="Z336" s="91">
        <f>'Adroit Sales Summary'!Z336+'Asst Agencies'!Z336+'STM Web Sales Summary'!Z336</f>
        <v>0</v>
      </c>
      <c r="AA336" s="91">
        <f>'Adroit Sales Summary'!AA336+'Asst Agencies'!AA336+'STM Web Sales Summary'!AA336</f>
        <v>0</v>
      </c>
      <c r="AB336" s="91">
        <f>'Adroit Sales Summary'!AB336+'Asst Agencies'!AB336+'STM Web Sales Summary'!AB336</f>
        <v>0</v>
      </c>
      <c r="AC336" s="91">
        <f>'Adroit Sales Summary'!AC336+'Asst Agencies'!AC336+'STM Web Sales Summary'!AC336</f>
        <v>0</v>
      </c>
      <c r="AD336" s="91">
        <f>'Adroit Sales Summary'!AD336+'Asst Agencies'!AD336+'STM Web Sales Summary'!AD336</f>
        <v>0</v>
      </c>
      <c r="AE336" s="91">
        <f>'Adroit Sales Summary'!AE336+'Asst Agencies'!AE336+'STM Web Sales Summary'!AE336</f>
        <v>0</v>
      </c>
      <c r="AF336" s="91">
        <f>'Adroit Sales Summary'!AF336+'Asst Agencies'!AF336+'STM Web Sales Summary'!AF336</f>
        <v>0</v>
      </c>
      <c r="AG336" s="91">
        <f>'Adroit Sales Summary'!AG336+'Asst Agencies'!AG336+'STM Web Sales Summary'!AG336</f>
        <v>0</v>
      </c>
      <c r="AH336" s="91">
        <f>'Adroit Sales Summary'!AH336+'Asst Agencies'!AH336+'STM Web Sales Summary'!AH336</f>
        <v>0</v>
      </c>
      <c r="AI336" s="91">
        <f>'Adroit Sales Summary'!AI336+'Asst Agencies'!AI336+'STM Web Sales Summary'!AI336</f>
        <v>0</v>
      </c>
      <c r="AJ336" s="91">
        <f>'Adroit Sales Summary'!AJ336+'Asst Agencies'!AJ336+'STM Web Sales Summary'!AJ336</f>
        <v>0</v>
      </c>
      <c r="AK336" s="91">
        <f>'Adroit Sales Summary'!AK336+'Asst Agencies'!AK336+'STM Web Sales Summary'!AK336</f>
        <v>0</v>
      </c>
      <c r="AL336" s="91">
        <f>'Adroit Sales Summary'!AL336+'Asst Agencies'!AL336+'STM Web Sales Summary'!AL336</f>
        <v>0</v>
      </c>
      <c r="AM336" s="91">
        <f>'Adroit Sales Summary'!AM336+'Asst Agencies'!AM336+'STM Web Sales Summary'!AM336</f>
        <v>0</v>
      </c>
      <c r="AN336" s="91">
        <f>'Adroit Sales Summary'!AN336+'Asst Agencies'!AN336+'STM Web Sales Summary'!AN336</f>
        <v>0</v>
      </c>
      <c r="AO336" s="91">
        <f>'Adroit Sales Summary'!AO336+'Asst Agencies'!AO336+'STM Web Sales Summary'!AO336</f>
        <v>0</v>
      </c>
      <c r="AP336" s="91">
        <f>'Adroit Sales Summary'!AP336+'Asst Agencies'!AP336+'STM Web Sales Summary'!AP336</f>
        <v>0</v>
      </c>
      <c r="AQ336" s="91">
        <f>'Adroit Sales Summary'!AQ336+'Asst Agencies'!AQ336+'STM Web Sales Summary'!AQ336</f>
        <v>0</v>
      </c>
      <c r="AR336" s="91">
        <f>'Adroit Sales Summary'!AR336+'Asst Agencies'!AR336+'STM Web Sales Summary'!AR336</f>
        <v>0</v>
      </c>
      <c r="AS336" s="91">
        <f>'Adroit Sales Summary'!AS336+'Asst Agencies'!AS336+'STM Web Sales Summary'!AS336</f>
        <v>0</v>
      </c>
      <c r="AT336" s="91">
        <f>'Adroit Sales Summary'!AT336+'Asst Agencies'!AT336+'STM Web Sales Summary'!AT336</f>
        <v>0</v>
      </c>
      <c r="AU336" s="91">
        <f>'Adroit Sales Summary'!AU336+'Asst Agencies'!AU336+'STM Web Sales Summary'!AU336</f>
        <v>0</v>
      </c>
      <c r="AV336" s="91">
        <f>'Adroit Sales Summary'!AV336+'Asst Agencies'!AV336+'STM Web Sales Summary'!AV336</f>
        <v>0</v>
      </c>
      <c r="AW336" s="91">
        <f>'Adroit Sales Summary'!AW336+'Asst Agencies'!AW336+'STM Web Sales Summary'!AW336</f>
        <v>0</v>
      </c>
      <c r="AX336" s="91">
        <f>'Adroit Sales Summary'!AX336+'Asst Agencies'!AX336+'STM Web Sales Summary'!AX336</f>
        <v>0</v>
      </c>
      <c r="AY336" s="91">
        <f>'Adroit Sales Summary'!AY336+'Asst Agencies'!AY336+'STM Web Sales Summary'!AY336</f>
        <v>0</v>
      </c>
      <c r="AZ336" s="91">
        <f>'Adroit Sales Summary'!AZ336+'Asst Agencies'!AZ336+'STM Web Sales Summary'!AZ336</f>
        <v>0</v>
      </c>
      <c r="BA336" s="14">
        <f>'Adroit Sales Summary'!BA336+'Asst Agencies'!BA336+'STM Web Sales Summary'!BA336</f>
        <v>0</v>
      </c>
      <c r="BC336" s="91">
        <f>'Adroit Sales Summary'!BB336+'Asst Agencies'!BB336+'Asst Agencies'!BJ336+'Asst Agencies'!BR336+'Asst Agencies'!BZ336+'Asst Agencies'!CH336+'Asst Agencies'!CP336+'STM Web Sales Summary'!BC336</f>
        <v>0</v>
      </c>
      <c r="BD336" s="91">
        <f>'Adroit Sales Summary'!BC336+'Asst Agencies'!BC336+'Asst Agencies'!BK336+'Asst Agencies'!BS336+'Asst Agencies'!CA336+'Asst Agencies'!CI336+'Asst Agencies'!CQ336+'STM Web Sales Summary'!BD336</f>
        <v>0</v>
      </c>
      <c r="BE336" s="91">
        <f>'Adroit Sales Summary'!BD336+'Asst Agencies'!BD336+'Asst Agencies'!BL336+'Asst Agencies'!BT336+'Asst Agencies'!CB336+'Asst Agencies'!CJ336+'Asst Agencies'!CR336+'STM Web Sales Summary'!BE336</f>
        <v>0</v>
      </c>
      <c r="BF336" s="91">
        <f>'Adroit Sales Summary'!BE336+'Asst Agencies'!BE336+'Asst Agencies'!BM336+'Asst Agencies'!BU336+'Asst Agencies'!CC336+'Asst Agencies'!CK336+'Asst Agencies'!CS336+'STM Web Sales Summary'!BF336</f>
        <v>0</v>
      </c>
      <c r="BG336" s="60">
        <f>'Adroit Sales Summary'!BF336+'Asst Agencies'!BF336+'Asst Agencies'!BN336+'Asst Agencies'!BV336+'Asst Agencies'!CD336+'Asst Agencies'!CL336+'Asst Agencies'!CT336+'STM Web Sales Summary'!BG336</f>
        <v>0</v>
      </c>
      <c r="BH336" s="29">
        <f>'Adroit Sales Summary'!BG336+'Asst Agencies'!BG336+'Asst Agencies'!BO336+'Asst Agencies'!BW336+'Asst Agencies'!CE336+'Asst Agencies'!CM336+'Asst Agencies'!CU336+'STM Web Sales Summary'!BH336</f>
        <v>0</v>
      </c>
      <c r="BI336" s="29">
        <f>'Adroit Sales Summary'!BH336+'Asst Agencies'!BH336+'Asst Agencies'!BP336+'Asst Agencies'!BX336+'Asst Agencies'!CF336+'Asst Agencies'!CN336+'Asst Agencies'!CV336+'STM Web Sales Summary'!BI336</f>
        <v>0</v>
      </c>
      <c r="BJ336" s="57">
        <f>'Adroit Sales Summary'!BI336+'Asst Agencies'!BI336+'Asst Agencies'!BQ336+'Asst Agencies'!BY336+'Asst Agencies'!CG336+'Asst Agencies'!CO336+'Asst Agencies'!CW336+'STM Web Sales Summary'!BJ336</f>
        <v>0</v>
      </c>
      <c r="BK336" s="14">
        <f t="shared" si="13"/>
        <v>0</v>
      </c>
      <c r="BL336" s="91">
        <f>'Adroit Sales Summary'!BK336</f>
        <v>0</v>
      </c>
      <c r="BM336" s="91">
        <f t="shared" si="14"/>
        <v>0</v>
      </c>
    </row>
    <row r="337" spans="1:65" x14ac:dyDescent="0.45">
      <c r="A337" s="2">
        <v>43016</v>
      </c>
      <c r="B337" s="91">
        <f>'Adroit Sales Summary'!B337+'Asst Agencies'!B337+'STM Web Sales Summary'!B337</f>
        <v>0</v>
      </c>
      <c r="C337" s="91">
        <f>'Adroit Sales Summary'!C337+'Asst Agencies'!C337+'STM Web Sales Summary'!C337</f>
        <v>0</v>
      </c>
      <c r="D337" s="91">
        <f>'Adroit Sales Summary'!D337+'Asst Agencies'!D337+'STM Web Sales Summary'!D337</f>
        <v>0</v>
      </c>
      <c r="E337" s="91">
        <f>'Adroit Sales Summary'!E337+'Asst Agencies'!E337+'STM Web Sales Summary'!E337</f>
        <v>0</v>
      </c>
      <c r="F337" s="91">
        <f>'Adroit Sales Summary'!F337+'Asst Agencies'!F337+'STM Web Sales Summary'!F337</f>
        <v>0</v>
      </c>
      <c r="G337" s="91">
        <f>'Adroit Sales Summary'!G337+'Asst Agencies'!G337+'STM Web Sales Summary'!G337</f>
        <v>0</v>
      </c>
      <c r="H337" s="91">
        <f>'Adroit Sales Summary'!H337+'Asst Agencies'!H337+'STM Web Sales Summary'!H337</f>
        <v>0</v>
      </c>
      <c r="I337" s="91">
        <f>'Adroit Sales Summary'!I337+'Asst Agencies'!I337+'STM Web Sales Summary'!I337</f>
        <v>0</v>
      </c>
      <c r="J337" s="91">
        <f>'Adroit Sales Summary'!J337+'Asst Agencies'!J337+'STM Web Sales Summary'!J337</f>
        <v>0</v>
      </c>
      <c r="K337" s="91">
        <f>'Adroit Sales Summary'!K337+'Asst Agencies'!K337+'STM Web Sales Summary'!K337</f>
        <v>0</v>
      </c>
      <c r="L337" s="91">
        <f>'Adroit Sales Summary'!L337+'Asst Agencies'!L337+'STM Web Sales Summary'!L337</f>
        <v>0</v>
      </c>
      <c r="M337" s="91">
        <f>'Adroit Sales Summary'!M337+'Asst Agencies'!M337+'STM Web Sales Summary'!M337</f>
        <v>0</v>
      </c>
      <c r="N337" s="91">
        <f>'Adroit Sales Summary'!N337+'Asst Agencies'!N337+'STM Web Sales Summary'!N337</f>
        <v>0</v>
      </c>
      <c r="O337" s="91">
        <f>'Adroit Sales Summary'!O337+'Asst Agencies'!O337+'STM Web Sales Summary'!O337</f>
        <v>0</v>
      </c>
      <c r="P337" s="91">
        <f>'Adroit Sales Summary'!P337+'Asst Agencies'!P337+'STM Web Sales Summary'!P337</f>
        <v>0</v>
      </c>
      <c r="Q337" s="91">
        <f>'Adroit Sales Summary'!Q337+'Asst Agencies'!Q337+'STM Web Sales Summary'!Q337</f>
        <v>0</v>
      </c>
      <c r="R337" s="91">
        <f>'Adroit Sales Summary'!R337+'Asst Agencies'!R337+'STM Web Sales Summary'!R337</f>
        <v>0</v>
      </c>
      <c r="S337" s="91">
        <f>'Adroit Sales Summary'!S337+'Asst Agencies'!S337+'STM Web Sales Summary'!S337</f>
        <v>0</v>
      </c>
      <c r="T337" s="91">
        <f>'Adroit Sales Summary'!T337+'Asst Agencies'!T337+'STM Web Sales Summary'!T337</f>
        <v>0</v>
      </c>
      <c r="U337" s="91">
        <f>'Adroit Sales Summary'!U337+'Asst Agencies'!U337+'STM Web Sales Summary'!U337</f>
        <v>0</v>
      </c>
      <c r="V337" s="91">
        <f>'Adroit Sales Summary'!V337+'Asst Agencies'!V337+'STM Web Sales Summary'!V337</f>
        <v>0</v>
      </c>
      <c r="W337" s="91">
        <f>'Adroit Sales Summary'!W337+'Asst Agencies'!W337+'STM Web Sales Summary'!W337</f>
        <v>0</v>
      </c>
      <c r="X337" s="91">
        <f>'Adroit Sales Summary'!X337+'Asst Agencies'!X337+'STM Web Sales Summary'!X337</f>
        <v>0</v>
      </c>
      <c r="Y337" s="91">
        <f>'Adroit Sales Summary'!Y337+'Asst Agencies'!Y337+'STM Web Sales Summary'!Y337</f>
        <v>0</v>
      </c>
      <c r="Z337" s="91">
        <f>'Adroit Sales Summary'!Z337+'Asst Agencies'!Z337+'STM Web Sales Summary'!Z337</f>
        <v>0</v>
      </c>
      <c r="AA337" s="91">
        <f>'Adroit Sales Summary'!AA337+'Asst Agencies'!AA337+'STM Web Sales Summary'!AA337</f>
        <v>0</v>
      </c>
      <c r="AB337" s="91">
        <f>'Adroit Sales Summary'!AB337+'Asst Agencies'!AB337+'STM Web Sales Summary'!AB337</f>
        <v>0</v>
      </c>
      <c r="AC337" s="91">
        <f>'Adroit Sales Summary'!AC337+'Asst Agencies'!AC337+'STM Web Sales Summary'!AC337</f>
        <v>0</v>
      </c>
      <c r="AD337" s="91">
        <f>'Adroit Sales Summary'!AD337+'Asst Agencies'!AD337+'STM Web Sales Summary'!AD337</f>
        <v>0</v>
      </c>
      <c r="AE337" s="91">
        <f>'Adroit Sales Summary'!AE337+'Asst Agencies'!AE337+'STM Web Sales Summary'!AE337</f>
        <v>0</v>
      </c>
      <c r="AF337" s="91">
        <f>'Adroit Sales Summary'!AF337+'Asst Agencies'!AF337+'STM Web Sales Summary'!AF337</f>
        <v>0</v>
      </c>
      <c r="AG337" s="91">
        <f>'Adroit Sales Summary'!AG337+'Asst Agencies'!AG337+'STM Web Sales Summary'!AG337</f>
        <v>0</v>
      </c>
      <c r="AH337" s="91">
        <f>'Adroit Sales Summary'!AH337+'Asst Agencies'!AH337+'STM Web Sales Summary'!AH337</f>
        <v>0</v>
      </c>
      <c r="AI337" s="91">
        <f>'Adroit Sales Summary'!AI337+'Asst Agencies'!AI337+'STM Web Sales Summary'!AI337</f>
        <v>0</v>
      </c>
      <c r="AJ337" s="91">
        <f>'Adroit Sales Summary'!AJ337+'Asst Agencies'!AJ337+'STM Web Sales Summary'!AJ337</f>
        <v>0</v>
      </c>
      <c r="AK337" s="91">
        <f>'Adroit Sales Summary'!AK337+'Asst Agencies'!AK337+'STM Web Sales Summary'!AK337</f>
        <v>0</v>
      </c>
      <c r="AL337" s="91">
        <f>'Adroit Sales Summary'!AL337+'Asst Agencies'!AL337+'STM Web Sales Summary'!AL337</f>
        <v>0</v>
      </c>
      <c r="AM337" s="91">
        <f>'Adroit Sales Summary'!AM337+'Asst Agencies'!AM337+'STM Web Sales Summary'!AM337</f>
        <v>0</v>
      </c>
      <c r="AN337" s="91">
        <f>'Adroit Sales Summary'!AN337+'Asst Agencies'!AN337+'STM Web Sales Summary'!AN337</f>
        <v>0</v>
      </c>
      <c r="AO337" s="91">
        <f>'Adroit Sales Summary'!AO337+'Asst Agencies'!AO337+'STM Web Sales Summary'!AO337</f>
        <v>0</v>
      </c>
      <c r="AP337" s="91">
        <f>'Adroit Sales Summary'!AP337+'Asst Agencies'!AP337+'STM Web Sales Summary'!AP337</f>
        <v>0</v>
      </c>
      <c r="AQ337" s="91">
        <f>'Adroit Sales Summary'!AQ337+'Asst Agencies'!AQ337+'STM Web Sales Summary'!AQ337</f>
        <v>0</v>
      </c>
      <c r="AR337" s="91">
        <f>'Adroit Sales Summary'!AR337+'Asst Agencies'!AR337+'STM Web Sales Summary'!AR337</f>
        <v>0</v>
      </c>
      <c r="AS337" s="91">
        <f>'Adroit Sales Summary'!AS337+'Asst Agencies'!AS337+'STM Web Sales Summary'!AS337</f>
        <v>0</v>
      </c>
      <c r="AT337" s="91">
        <f>'Adroit Sales Summary'!AT337+'Asst Agencies'!AT337+'STM Web Sales Summary'!AT337</f>
        <v>0</v>
      </c>
      <c r="AU337" s="91">
        <f>'Adroit Sales Summary'!AU337+'Asst Agencies'!AU337+'STM Web Sales Summary'!AU337</f>
        <v>0</v>
      </c>
      <c r="AV337" s="91">
        <f>'Adroit Sales Summary'!AV337+'Asst Agencies'!AV337+'STM Web Sales Summary'!AV337</f>
        <v>0</v>
      </c>
      <c r="AW337" s="91">
        <f>'Adroit Sales Summary'!AW337+'Asst Agencies'!AW337+'STM Web Sales Summary'!AW337</f>
        <v>0</v>
      </c>
      <c r="AX337" s="91">
        <f>'Adroit Sales Summary'!AX337+'Asst Agencies'!AX337+'STM Web Sales Summary'!AX337</f>
        <v>0</v>
      </c>
      <c r="AY337" s="91">
        <f>'Adroit Sales Summary'!AY337+'Asst Agencies'!AY337+'STM Web Sales Summary'!AY337</f>
        <v>0</v>
      </c>
      <c r="AZ337" s="91">
        <f>'Adroit Sales Summary'!AZ337+'Asst Agencies'!AZ337+'STM Web Sales Summary'!AZ337</f>
        <v>0</v>
      </c>
      <c r="BA337" s="14">
        <f>'Adroit Sales Summary'!BA337+'Asst Agencies'!BA337+'STM Web Sales Summary'!BA337</f>
        <v>0</v>
      </c>
      <c r="BC337" s="91">
        <f>'Adroit Sales Summary'!BB337+'Asst Agencies'!BB337+'Asst Agencies'!BJ337+'Asst Agencies'!BR337+'Asst Agencies'!BZ337+'Asst Agencies'!CH337+'Asst Agencies'!CP337+'STM Web Sales Summary'!BC337</f>
        <v>0</v>
      </c>
      <c r="BD337" s="91">
        <f>'Adroit Sales Summary'!BC337+'Asst Agencies'!BC337+'Asst Agencies'!BK337+'Asst Agencies'!BS337+'Asst Agencies'!CA337+'Asst Agencies'!CI337+'Asst Agencies'!CQ337+'STM Web Sales Summary'!BD337</f>
        <v>0</v>
      </c>
      <c r="BE337" s="91">
        <f>'Adroit Sales Summary'!BD337+'Asst Agencies'!BD337+'Asst Agencies'!BL337+'Asst Agencies'!BT337+'Asst Agencies'!CB337+'Asst Agencies'!CJ337+'Asst Agencies'!CR337+'STM Web Sales Summary'!BE337</f>
        <v>0</v>
      </c>
      <c r="BF337" s="91">
        <f>'Adroit Sales Summary'!BE337+'Asst Agencies'!BE337+'Asst Agencies'!BM337+'Asst Agencies'!BU337+'Asst Agencies'!CC337+'Asst Agencies'!CK337+'Asst Agencies'!CS337+'STM Web Sales Summary'!BF337</f>
        <v>0</v>
      </c>
      <c r="BG337" s="60">
        <f>'Adroit Sales Summary'!BF337+'Asst Agencies'!BF337+'Asst Agencies'!BN337+'Asst Agencies'!BV337+'Asst Agencies'!CD337+'Asst Agencies'!CL337+'Asst Agencies'!CT337+'STM Web Sales Summary'!BG337</f>
        <v>0</v>
      </c>
      <c r="BH337" s="29">
        <f>'Adroit Sales Summary'!BG337+'Asst Agencies'!BG337+'Asst Agencies'!BO337+'Asst Agencies'!BW337+'Asst Agencies'!CE337+'Asst Agencies'!CM337+'Asst Agencies'!CU337+'STM Web Sales Summary'!BH337</f>
        <v>0</v>
      </c>
      <c r="BI337" s="29">
        <f>'Adroit Sales Summary'!BH337+'Asst Agencies'!BH337+'Asst Agencies'!BP337+'Asst Agencies'!BX337+'Asst Agencies'!CF337+'Asst Agencies'!CN337+'Asst Agencies'!CV337+'STM Web Sales Summary'!BI337</f>
        <v>0</v>
      </c>
      <c r="BJ337" s="57">
        <f>'Adroit Sales Summary'!BI337+'Asst Agencies'!BI337+'Asst Agencies'!BQ337+'Asst Agencies'!BY337+'Asst Agencies'!CG337+'Asst Agencies'!CO337+'Asst Agencies'!CW337+'STM Web Sales Summary'!BJ337</f>
        <v>0</v>
      </c>
      <c r="BK337" s="14">
        <f t="shared" si="13"/>
        <v>0</v>
      </c>
      <c r="BL337" s="91">
        <f>'Adroit Sales Summary'!BK337</f>
        <v>0</v>
      </c>
      <c r="BM337" s="91">
        <f t="shared" si="14"/>
        <v>0</v>
      </c>
    </row>
    <row r="338" spans="1:65" x14ac:dyDescent="0.45">
      <c r="A338" s="2">
        <v>43017</v>
      </c>
      <c r="B338" s="91">
        <f>'Adroit Sales Summary'!B338+'Asst Agencies'!B338+'STM Web Sales Summary'!B338</f>
        <v>0</v>
      </c>
      <c r="C338" s="91">
        <f>'Adroit Sales Summary'!C338+'Asst Agencies'!C338+'STM Web Sales Summary'!C338</f>
        <v>0</v>
      </c>
      <c r="D338" s="91">
        <f>'Adroit Sales Summary'!D338+'Asst Agencies'!D338+'STM Web Sales Summary'!D338</f>
        <v>0</v>
      </c>
      <c r="E338" s="91">
        <f>'Adroit Sales Summary'!E338+'Asst Agencies'!E338+'STM Web Sales Summary'!E338</f>
        <v>0</v>
      </c>
      <c r="F338" s="91">
        <f>'Adroit Sales Summary'!F338+'Asst Agencies'!F338+'STM Web Sales Summary'!F338</f>
        <v>0</v>
      </c>
      <c r="G338" s="91">
        <f>'Adroit Sales Summary'!G338+'Asst Agencies'!G338+'STM Web Sales Summary'!G338</f>
        <v>0</v>
      </c>
      <c r="H338" s="91">
        <f>'Adroit Sales Summary'!H338+'Asst Agencies'!H338+'STM Web Sales Summary'!H338</f>
        <v>0</v>
      </c>
      <c r="I338" s="91">
        <f>'Adroit Sales Summary'!I338+'Asst Agencies'!I338+'STM Web Sales Summary'!I338</f>
        <v>0</v>
      </c>
      <c r="J338" s="91">
        <f>'Adroit Sales Summary'!J338+'Asst Agencies'!J338+'STM Web Sales Summary'!J338</f>
        <v>0</v>
      </c>
      <c r="K338" s="91">
        <f>'Adroit Sales Summary'!K338+'Asst Agencies'!K338+'STM Web Sales Summary'!K338</f>
        <v>0</v>
      </c>
      <c r="L338" s="91">
        <f>'Adroit Sales Summary'!L338+'Asst Agencies'!L338+'STM Web Sales Summary'!L338</f>
        <v>0</v>
      </c>
      <c r="M338" s="91">
        <f>'Adroit Sales Summary'!M338+'Asst Agencies'!M338+'STM Web Sales Summary'!M338</f>
        <v>0</v>
      </c>
      <c r="N338" s="91">
        <f>'Adroit Sales Summary'!N338+'Asst Agencies'!N338+'STM Web Sales Summary'!N338</f>
        <v>0</v>
      </c>
      <c r="O338" s="91">
        <f>'Adroit Sales Summary'!O338+'Asst Agencies'!O338+'STM Web Sales Summary'!O338</f>
        <v>0</v>
      </c>
      <c r="P338" s="91">
        <f>'Adroit Sales Summary'!P338+'Asst Agencies'!P338+'STM Web Sales Summary'!P338</f>
        <v>0</v>
      </c>
      <c r="Q338" s="91">
        <f>'Adroit Sales Summary'!Q338+'Asst Agencies'!Q338+'STM Web Sales Summary'!Q338</f>
        <v>0</v>
      </c>
      <c r="R338" s="91">
        <f>'Adroit Sales Summary'!R338+'Asst Agencies'!R338+'STM Web Sales Summary'!R338</f>
        <v>0</v>
      </c>
      <c r="S338" s="91">
        <f>'Adroit Sales Summary'!S338+'Asst Agencies'!S338+'STM Web Sales Summary'!S338</f>
        <v>0</v>
      </c>
      <c r="T338" s="91">
        <f>'Adroit Sales Summary'!T338+'Asst Agencies'!T338+'STM Web Sales Summary'!T338</f>
        <v>0</v>
      </c>
      <c r="U338" s="91">
        <f>'Adroit Sales Summary'!U338+'Asst Agencies'!U338+'STM Web Sales Summary'!U338</f>
        <v>0</v>
      </c>
      <c r="V338" s="91">
        <f>'Adroit Sales Summary'!V338+'Asst Agencies'!V338+'STM Web Sales Summary'!V338</f>
        <v>0</v>
      </c>
      <c r="W338" s="91">
        <f>'Adroit Sales Summary'!W338+'Asst Agencies'!W338+'STM Web Sales Summary'!W338</f>
        <v>0</v>
      </c>
      <c r="X338" s="91">
        <f>'Adroit Sales Summary'!X338+'Asst Agencies'!X338+'STM Web Sales Summary'!X338</f>
        <v>0</v>
      </c>
      <c r="Y338" s="91">
        <f>'Adroit Sales Summary'!Y338+'Asst Agencies'!Y338+'STM Web Sales Summary'!Y338</f>
        <v>0</v>
      </c>
      <c r="Z338" s="91">
        <f>'Adroit Sales Summary'!Z338+'Asst Agencies'!Z338+'STM Web Sales Summary'!Z338</f>
        <v>0</v>
      </c>
      <c r="AA338" s="91">
        <f>'Adroit Sales Summary'!AA338+'Asst Agencies'!AA338+'STM Web Sales Summary'!AA338</f>
        <v>0</v>
      </c>
      <c r="AB338" s="91">
        <f>'Adroit Sales Summary'!AB338+'Asst Agencies'!AB338+'STM Web Sales Summary'!AB338</f>
        <v>0</v>
      </c>
      <c r="AC338" s="91">
        <f>'Adroit Sales Summary'!AC338+'Asst Agencies'!AC338+'STM Web Sales Summary'!AC338</f>
        <v>0</v>
      </c>
      <c r="AD338" s="91">
        <f>'Adroit Sales Summary'!AD338+'Asst Agencies'!AD338+'STM Web Sales Summary'!AD338</f>
        <v>0</v>
      </c>
      <c r="AE338" s="91">
        <f>'Adroit Sales Summary'!AE338+'Asst Agencies'!AE338+'STM Web Sales Summary'!AE338</f>
        <v>0</v>
      </c>
      <c r="AF338" s="91">
        <f>'Adroit Sales Summary'!AF338+'Asst Agencies'!AF338+'STM Web Sales Summary'!AF338</f>
        <v>0</v>
      </c>
      <c r="AG338" s="91">
        <f>'Adroit Sales Summary'!AG338+'Asst Agencies'!AG338+'STM Web Sales Summary'!AG338</f>
        <v>0</v>
      </c>
      <c r="AH338" s="91">
        <f>'Adroit Sales Summary'!AH338+'Asst Agencies'!AH338+'STM Web Sales Summary'!AH338</f>
        <v>0</v>
      </c>
      <c r="AI338" s="91">
        <f>'Adroit Sales Summary'!AI338+'Asst Agencies'!AI338+'STM Web Sales Summary'!AI338</f>
        <v>0</v>
      </c>
      <c r="AJ338" s="91">
        <f>'Adroit Sales Summary'!AJ338+'Asst Agencies'!AJ338+'STM Web Sales Summary'!AJ338</f>
        <v>0</v>
      </c>
      <c r="AK338" s="91">
        <f>'Adroit Sales Summary'!AK338+'Asst Agencies'!AK338+'STM Web Sales Summary'!AK338</f>
        <v>0</v>
      </c>
      <c r="AL338" s="91">
        <f>'Adroit Sales Summary'!AL338+'Asst Agencies'!AL338+'STM Web Sales Summary'!AL338</f>
        <v>0</v>
      </c>
      <c r="AM338" s="91">
        <f>'Adroit Sales Summary'!AM338+'Asst Agencies'!AM338+'STM Web Sales Summary'!AM338</f>
        <v>0</v>
      </c>
      <c r="AN338" s="91">
        <f>'Adroit Sales Summary'!AN338+'Asst Agencies'!AN338+'STM Web Sales Summary'!AN338</f>
        <v>0</v>
      </c>
      <c r="AO338" s="91">
        <f>'Adroit Sales Summary'!AO338+'Asst Agencies'!AO338+'STM Web Sales Summary'!AO338</f>
        <v>0</v>
      </c>
      <c r="AP338" s="91">
        <f>'Adroit Sales Summary'!AP338+'Asst Agencies'!AP338+'STM Web Sales Summary'!AP338</f>
        <v>0</v>
      </c>
      <c r="AQ338" s="91">
        <f>'Adroit Sales Summary'!AQ338+'Asst Agencies'!AQ338+'STM Web Sales Summary'!AQ338</f>
        <v>0</v>
      </c>
      <c r="AR338" s="91">
        <f>'Adroit Sales Summary'!AR338+'Asst Agencies'!AR338+'STM Web Sales Summary'!AR338</f>
        <v>0</v>
      </c>
      <c r="AS338" s="91">
        <f>'Adroit Sales Summary'!AS338+'Asst Agencies'!AS338+'STM Web Sales Summary'!AS338</f>
        <v>0</v>
      </c>
      <c r="AT338" s="91">
        <f>'Adroit Sales Summary'!AT338+'Asst Agencies'!AT338+'STM Web Sales Summary'!AT338</f>
        <v>0</v>
      </c>
      <c r="AU338" s="91">
        <f>'Adroit Sales Summary'!AU338+'Asst Agencies'!AU338+'STM Web Sales Summary'!AU338</f>
        <v>0</v>
      </c>
      <c r="AV338" s="91">
        <f>'Adroit Sales Summary'!AV338+'Asst Agencies'!AV338+'STM Web Sales Summary'!AV338</f>
        <v>0</v>
      </c>
      <c r="AW338" s="91">
        <f>'Adroit Sales Summary'!AW338+'Asst Agencies'!AW338+'STM Web Sales Summary'!AW338</f>
        <v>0</v>
      </c>
      <c r="AX338" s="91">
        <f>'Adroit Sales Summary'!AX338+'Asst Agencies'!AX338+'STM Web Sales Summary'!AX338</f>
        <v>0</v>
      </c>
      <c r="AY338" s="91">
        <f>'Adroit Sales Summary'!AY338+'Asst Agencies'!AY338+'STM Web Sales Summary'!AY338</f>
        <v>0</v>
      </c>
      <c r="AZ338" s="91">
        <f>'Adroit Sales Summary'!AZ338+'Asst Agencies'!AZ338+'STM Web Sales Summary'!AZ338</f>
        <v>0</v>
      </c>
      <c r="BA338" s="14">
        <f>'Adroit Sales Summary'!BA338+'Asst Agencies'!BA338+'STM Web Sales Summary'!BA338</f>
        <v>0</v>
      </c>
      <c r="BC338" s="91">
        <f>'Adroit Sales Summary'!BB338+'Asst Agencies'!BB338+'Asst Agencies'!BJ338+'Asst Agencies'!BR338+'Asst Agencies'!BZ338+'Asst Agencies'!CH338+'Asst Agencies'!CP338+'STM Web Sales Summary'!BC338</f>
        <v>0</v>
      </c>
      <c r="BD338" s="91">
        <f>'Adroit Sales Summary'!BC338+'Asst Agencies'!BC338+'Asst Agencies'!BK338+'Asst Agencies'!BS338+'Asst Agencies'!CA338+'Asst Agencies'!CI338+'Asst Agencies'!CQ338+'STM Web Sales Summary'!BD338</f>
        <v>0</v>
      </c>
      <c r="BE338" s="91">
        <f>'Adroit Sales Summary'!BD338+'Asst Agencies'!BD338+'Asst Agencies'!BL338+'Asst Agencies'!BT338+'Asst Agencies'!CB338+'Asst Agencies'!CJ338+'Asst Agencies'!CR338+'STM Web Sales Summary'!BE338</f>
        <v>0</v>
      </c>
      <c r="BF338" s="91">
        <f>'Adroit Sales Summary'!BE338+'Asst Agencies'!BE338+'Asst Agencies'!BM338+'Asst Agencies'!BU338+'Asst Agencies'!CC338+'Asst Agencies'!CK338+'Asst Agencies'!CS338+'STM Web Sales Summary'!BF338</f>
        <v>0</v>
      </c>
      <c r="BG338" s="60">
        <f>'Adroit Sales Summary'!BF338+'Asst Agencies'!BF338+'Asst Agencies'!BN338+'Asst Agencies'!BV338+'Asst Agencies'!CD338+'Asst Agencies'!CL338+'Asst Agencies'!CT338+'STM Web Sales Summary'!BG338</f>
        <v>0</v>
      </c>
      <c r="BH338" s="29">
        <f>'Adroit Sales Summary'!BG338+'Asst Agencies'!BG338+'Asst Agencies'!BO338+'Asst Agencies'!BW338+'Asst Agencies'!CE338+'Asst Agencies'!CM338+'Asst Agencies'!CU338+'STM Web Sales Summary'!BH338</f>
        <v>0</v>
      </c>
      <c r="BI338" s="29">
        <f>'Adroit Sales Summary'!BH338+'Asst Agencies'!BH338+'Asst Agencies'!BP338+'Asst Agencies'!BX338+'Asst Agencies'!CF338+'Asst Agencies'!CN338+'Asst Agencies'!CV338+'STM Web Sales Summary'!BI338</f>
        <v>0</v>
      </c>
      <c r="BJ338" s="57">
        <f>'Adroit Sales Summary'!BI338+'Asst Agencies'!BI338+'Asst Agencies'!BQ338+'Asst Agencies'!BY338+'Asst Agencies'!CG338+'Asst Agencies'!CO338+'Asst Agencies'!CW338+'STM Web Sales Summary'!BJ338</f>
        <v>0</v>
      </c>
      <c r="BK338" s="14">
        <f t="shared" si="13"/>
        <v>0</v>
      </c>
      <c r="BL338" s="91">
        <f>'Adroit Sales Summary'!BK338</f>
        <v>0</v>
      </c>
      <c r="BM338" s="91">
        <f t="shared" si="14"/>
        <v>0</v>
      </c>
    </row>
    <row r="339" spans="1:65" x14ac:dyDescent="0.45">
      <c r="A339" s="2">
        <v>43018</v>
      </c>
      <c r="B339" s="91">
        <f>'Adroit Sales Summary'!B339+'Asst Agencies'!B339+'STM Web Sales Summary'!B339</f>
        <v>0</v>
      </c>
      <c r="C339" s="91">
        <f>'Adroit Sales Summary'!C339+'Asst Agencies'!C339+'STM Web Sales Summary'!C339</f>
        <v>0</v>
      </c>
      <c r="D339" s="91">
        <f>'Adroit Sales Summary'!D339+'Asst Agencies'!D339+'STM Web Sales Summary'!D339</f>
        <v>0</v>
      </c>
      <c r="E339" s="91">
        <f>'Adroit Sales Summary'!E339+'Asst Agencies'!E339+'STM Web Sales Summary'!E339</f>
        <v>0</v>
      </c>
      <c r="F339" s="91">
        <f>'Adroit Sales Summary'!F339+'Asst Agencies'!F339+'STM Web Sales Summary'!F339</f>
        <v>0</v>
      </c>
      <c r="G339" s="91">
        <f>'Adroit Sales Summary'!G339+'Asst Agencies'!G339+'STM Web Sales Summary'!G339</f>
        <v>0</v>
      </c>
      <c r="H339" s="91">
        <f>'Adroit Sales Summary'!H339+'Asst Agencies'!H339+'STM Web Sales Summary'!H339</f>
        <v>0</v>
      </c>
      <c r="I339" s="91">
        <f>'Adroit Sales Summary'!I339+'Asst Agencies'!I339+'STM Web Sales Summary'!I339</f>
        <v>0</v>
      </c>
      <c r="J339" s="91">
        <f>'Adroit Sales Summary'!J339+'Asst Agencies'!J339+'STM Web Sales Summary'!J339</f>
        <v>0</v>
      </c>
      <c r="K339" s="91">
        <f>'Adroit Sales Summary'!K339+'Asst Agencies'!K339+'STM Web Sales Summary'!K339</f>
        <v>0</v>
      </c>
      <c r="L339" s="91">
        <f>'Adroit Sales Summary'!L339+'Asst Agencies'!L339+'STM Web Sales Summary'!L339</f>
        <v>0</v>
      </c>
      <c r="M339" s="91">
        <f>'Adroit Sales Summary'!M339+'Asst Agencies'!M339+'STM Web Sales Summary'!M339</f>
        <v>0</v>
      </c>
      <c r="N339" s="91">
        <f>'Adroit Sales Summary'!N339+'Asst Agencies'!N339+'STM Web Sales Summary'!N339</f>
        <v>0</v>
      </c>
      <c r="O339" s="91">
        <f>'Adroit Sales Summary'!O339+'Asst Agencies'!O339+'STM Web Sales Summary'!O339</f>
        <v>0</v>
      </c>
      <c r="P339" s="91">
        <f>'Adroit Sales Summary'!P339+'Asst Agencies'!P339+'STM Web Sales Summary'!P339</f>
        <v>0</v>
      </c>
      <c r="Q339" s="91">
        <f>'Adroit Sales Summary'!Q339+'Asst Agencies'!Q339+'STM Web Sales Summary'!Q339</f>
        <v>0</v>
      </c>
      <c r="R339" s="91">
        <f>'Adroit Sales Summary'!R339+'Asst Agencies'!R339+'STM Web Sales Summary'!R339</f>
        <v>0</v>
      </c>
      <c r="S339" s="91">
        <f>'Adroit Sales Summary'!S339+'Asst Agencies'!S339+'STM Web Sales Summary'!S339</f>
        <v>0</v>
      </c>
      <c r="T339" s="91">
        <f>'Adroit Sales Summary'!T339+'Asst Agencies'!T339+'STM Web Sales Summary'!T339</f>
        <v>0</v>
      </c>
      <c r="U339" s="91">
        <f>'Adroit Sales Summary'!U339+'Asst Agencies'!U339+'STM Web Sales Summary'!U339</f>
        <v>0</v>
      </c>
      <c r="V339" s="91">
        <f>'Adroit Sales Summary'!V339+'Asst Agencies'!V339+'STM Web Sales Summary'!V339</f>
        <v>0</v>
      </c>
      <c r="W339" s="91">
        <f>'Adroit Sales Summary'!W339+'Asst Agencies'!W339+'STM Web Sales Summary'!W339</f>
        <v>0</v>
      </c>
      <c r="X339" s="91">
        <f>'Adroit Sales Summary'!X339+'Asst Agencies'!X339+'STM Web Sales Summary'!X339</f>
        <v>0</v>
      </c>
      <c r="Y339" s="91">
        <f>'Adroit Sales Summary'!Y339+'Asst Agencies'!Y339+'STM Web Sales Summary'!Y339</f>
        <v>0</v>
      </c>
      <c r="Z339" s="91">
        <f>'Adroit Sales Summary'!Z339+'Asst Agencies'!Z339+'STM Web Sales Summary'!Z339</f>
        <v>0</v>
      </c>
      <c r="AA339" s="91">
        <f>'Adroit Sales Summary'!AA339+'Asst Agencies'!AA339+'STM Web Sales Summary'!AA339</f>
        <v>0</v>
      </c>
      <c r="AB339" s="91">
        <f>'Adroit Sales Summary'!AB339+'Asst Agencies'!AB339+'STM Web Sales Summary'!AB339</f>
        <v>0</v>
      </c>
      <c r="AC339" s="91">
        <f>'Adroit Sales Summary'!AC339+'Asst Agencies'!AC339+'STM Web Sales Summary'!AC339</f>
        <v>0</v>
      </c>
      <c r="AD339" s="91">
        <f>'Adroit Sales Summary'!AD339+'Asst Agencies'!AD339+'STM Web Sales Summary'!AD339</f>
        <v>0</v>
      </c>
      <c r="AE339" s="91">
        <f>'Adroit Sales Summary'!AE339+'Asst Agencies'!AE339+'STM Web Sales Summary'!AE339</f>
        <v>0</v>
      </c>
      <c r="AF339" s="91">
        <f>'Adroit Sales Summary'!AF339+'Asst Agencies'!AF339+'STM Web Sales Summary'!AF339</f>
        <v>0</v>
      </c>
      <c r="AG339" s="91">
        <f>'Adroit Sales Summary'!AG339+'Asst Agencies'!AG339+'STM Web Sales Summary'!AG339</f>
        <v>0</v>
      </c>
      <c r="AH339" s="91">
        <f>'Adroit Sales Summary'!AH339+'Asst Agencies'!AH339+'STM Web Sales Summary'!AH339</f>
        <v>0</v>
      </c>
      <c r="AI339" s="91">
        <f>'Adroit Sales Summary'!AI339+'Asst Agencies'!AI339+'STM Web Sales Summary'!AI339</f>
        <v>0</v>
      </c>
      <c r="AJ339" s="91">
        <f>'Adroit Sales Summary'!AJ339+'Asst Agencies'!AJ339+'STM Web Sales Summary'!AJ339</f>
        <v>0</v>
      </c>
      <c r="AK339" s="91">
        <f>'Adroit Sales Summary'!AK339+'Asst Agencies'!AK339+'STM Web Sales Summary'!AK339</f>
        <v>0</v>
      </c>
      <c r="AL339" s="91">
        <f>'Adroit Sales Summary'!AL339+'Asst Agencies'!AL339+'STM Web Sales Summary'!AL339</f>
        <v>0</v>
      </c>
      <c r="AM339" s="91">
        <f>'Adroit Sales Summary'!AM339+'Asst Agencies'!AM339+'STM Web Sales Summary'!AM339</f>
        <v>0</v>
      </c>
      <c r="AN339" s="91">
        <f>'Adroit Sales Summary'!AN339+'Asst Agencies'!AN339+'STM Web Sales Summary'!AN339</f>
        <v>0</v>
      </c>
      <c r="AO339" s="91">
        <f>'Adroit Sales Summary'!AO339+'Asst Agencies'!AO339+'STM Web Sales Summary'!AO339</f>
        <v>0</v>
      </c>
      <c r="AP339" s="91">
        <f>'Adroit Sales Summary'!AP339+'Asst Agencies'!AP339+'STM Web Sales Summary'!AP339</f>
        <v>0</v>
      </c>
      <c r="AQ339" s="91">
        <f>'Adroit Sales Summary'!AQ339+'Asst Agencies'!AQ339+'STM Web Sales Summary'!AQ339</f>
        <v>0</v>
      </c>
      <c r="AR339" s="91">
        <f>'Adroit Sales Summary'!AR339+'Asst Agencies'!AR339+'STM Web Sales Summary'!AR339</f>
        <v>0</v>
      </c>
      <c r="AS339" s="91">
        <f>'Adroit Sales Summary'!AS339+'Asst Agencies'!AS339+'STM Web Sales Summary'!AS339</f>
        <v>0</v>
      </c>
      <c r="AT339" s="91">
        <f>'Adroit Sales Summary'!AT339+'Asst Agencies'!AT339+'STM Web Sales Summary'!AT339</f>
        <v>0</v>
      </c>
      <c r="AU339" s="91">
        <f>'Adroit Sales Summary'!AU339+'Asst Agencies'!AU339+'STM Web Sales Summary'!AU339</f>
        <v>0</v>
      </c>
      <c r="AV339" s="91">
        <f>'Adroit Sales Summary'!AV339+'Asst Agencies'!AV339+'STM Web Sales Summary'!AV339</f>
        <v>0</v>
      </c>
      <c r="AW339" s="91">
        <f>'Adroit Sales Summary'!AW339+'Asst Agencies'!AW339+'STM Web Sales Summary'!AW339</f>
        <v>0</v>
      </c>
      <c r="AX339" s="91">
        <f>'Adroit Sales Summary'!AX339+'Asst Agencies'!AX339+'STM Web Sales Summary'!AX339</f>
        <v>0</v>
      </c>
      <c r="AY339" s="91">
        <f>'Adroit Sales Summary'!AY339+'Asst Agencies'!AY339+'STM Web Sales Summary'!AY339</f>
        <v>0</v>
      </c>
      <c r="AZ339" s="91">
        <f>'Adroit Sales Summary'!AZ339+'Asst Agencies'!AZ339+'STM Web Sales Summary'!AZ339</f>
        <v>0</v>
      </c>
      <c r="BA339" s="14">
        <f>'Adroit Sales Summary'!BA339+'Asst Agencies'!BA339+'STM Web Sales Summary'!BA339</f>
        <v>0</v>
      </c>
      <c r="BC339" s="91">
        <f>'Adroit Sales Summary'!BB339+'Asst Agencies'!BB339+'Asst Agencies'!BJ339+'Asst Agencies'!BR339+'Asst Agencies'!BZ339+'Asst Agencies'!CH339+'Asst Agencies'!CP339+'STM Web Sales Summary'!BC339</f>
        <v>0</v>
      </c>
      <c r="BD339" s="91">
        <f>'Adroit Sales Summary'!BC339+'Asst Agencies'!BC339+'Asst Agencies'!BK339+'Asst Agencies'!BS339+'Asst Agencies'!CA339+'Asst Agencies'!CI339+'Asst Agencies'!CQ339+'STM Web Sales Summary'!BD339</f>
        <v>0</v>
      </c>
      <c r="BE339" s="91">
        <f>'Adroit Sales Summary'!BD339+'Asst Agencies'!BD339+'Asst Agencies'!BL339+'Asst Agencies'!BT339+'Asst Agencies'!CB339+'Asst Agencies'!CJ339+'Asst Agencies'!CR339+'STM Web Sales Summary'!BE339</f>
        <v>0</v>
      </c>
      <c r="BF339" s="91">
        <f>'Adroit Sales Summary'!BE339+'Asst Agencies'!BE339+'Asst Agencies'!BM339+'Asst Agencies'!BU339+'Asst Agencies'!CC339+'Asst Agencies'!CK339+'Asst Agencies'!CS339+'STM Web Sales Summary'!BF339</f>
        <v>0</v>
      </c>
      <c r="BG339" s="60">
        <f>'Adroit Sales Summary'!BF339+'Asst Agencies'!BF339+'Asst Agencies'!BN339+'Asst Agencies'!BV339+'Asst Agencies'!CD339+'Asst Agencies'!CL339+'Asst Agencies'!CT339+'STM Web Sales Summary'!BG339</f>
        <v>0</v>
      </c>
      <c r="BH339" s="29">
        <f>'Adroit Sales Summary'!BG339+'Asst Agencies'!BG339+'Asst Agencies'!BO339+'Asst Agencies'!BW339+'Asst Agencies'!CE339+'Asst Agencies'!CM339+'Asst Agencies'!CU339+'STM Web Sales Summary'!BH339</f>
        <v>0</v>
      </c>
      <c r="BI339" s="29">
        <f>'Adroit Sales Summary'!BH339+'Asst Agencies'!BH339+'Asst Agencies'!BP339+'Asst Agencies'!BX339+'Asst Agencies'!CF339+'Asst Agencies'!CN339+'Asst Agencies'!CV339+'STM Web Sales Summary'!BI339</f>
        <v>0</v>
      </c>
      <c r="BJ339" s="57">
        <f>'Adroit Sales Summary'!BI339+'Asst Agencies'!BI339+'Asst Agencies'!BQ339+'Asst Agencies'!BY339+'Asst Agencies'!CG339+'Asst Agencies'!CO339+'Asst Agencies'!CW339+'STM Web Sales Summary'!BJ339</f>
        <v>0</v>
      </c>
      <c r="BK339" s="14">
        <f t="shared" si="13"/>
        <v>0</v>
      </c>
      <c r="BL339" s="91">
        <f>'Adroit Sales Summary'!BK339</f>
        <v>0</v>
      </c>
      <c r="BM339" s="91">
        <f t="shared" si="14"/>
        <v>0</v>
      </c>
    </row>
    <row r="340" spans="1:65" x14ac:dyDescent="0.45">
      <c r="A340" s="2">
        <v>43019</v>
      </c>
      <c r="B340" s="91">
        <f>'Adroit Sales Summary'!B340+'Asst Agencies'!B340+'STM Web Sales Summary'!B340</f>
        <v>0</v>
      </c>
      <c r="C340" s="91">
        <f>'Adroit Sales Summary'!C340+'Asst Agencies'!C340+'STM Web Sales Summary'!C340</f>
        <v>0</v>
      </c>
      <c r="D340" s="91">
        <f>'Adroit Sales Summary'!D340+'Asst Agencies'!D340+'STM Web Sales Summary'!D340</f>
        <v>0</v>
      </c>
      <c r="E340" s="91">
        <f>'Adroit Sales Summary'!E340+'Asst Agencies'!E340+'STM Web Sales Summary'!E340</f>
        <v>0</v>
      </c>
      <c r="F340" s="91">
        <f>'Adroit Sales Summary'!F340+'Asst Agencies'!F340+'STM Web Sales Summary'!F340</f>
        <v>0</v>
      </c>
      <c r="G340" s="91">
        <f>'Adroit Sales Summary'!G340+'Asst Agencies'!G340+'STM Web Sales Summary'!G340</f>
        <v>0</v>
      </c>
      <c r="H340" s="91">
        <f>'Adroit Sales Summary'!H340+'Asst Agencies'!H340+'STM Web Sales Summary'!H340</f>
        <v>0</v>
      </c>
      <c r="I340" s="91">
        <f>'Adroit Sales Summary'!I340+'Asst Agencies'!I340+'STM Web Sales Summary'!I340</f>
        <v>0</v>
      </c>
      <c r="J340" s="91">
        <f>'Adroit Sales Summary'!J340+'Asst Agencies'!J340+'STM Web Sales Summary'!J340</f>
        <v>0</v>
      </c>
      <c r="K340" s="91">
        <f>'Adroit Sales Summary'!K340+'Asst Agencies'!K340+'STM Web Sales Summary'!K340</f>
        <v>0</v>
      </c>
      <c r="L340" s="91">
        <f>'Adroit Sales Summary'!L340+'Asst Agencies'!L340+'STM Web Sales Summary'!L340</f>
        <v>0</v>
      </c>
      <c r="M340" s="91">
        <f>'Adroit Sales Summary'!M340+'Asst Agencies'!M340+'STM Web Sales Summary'!M340</f>
        <v>0</v>
      </c>
      <c r="N340" s="91">
        <f>'Adroit Sales Summary'!N340+'Asst Agencies'!N340+'STM Web Sales Summary'!N340</f>
        <v>0</v>
      </c>
      <c r="O340" s="91">
        <f>'Adroit Sales Summary'!O340+'Asst Agencies'!O340+'STM Web Sales Summary'!O340</f>
        <v>0</v>
      </c>
      <c r="P340" s="91">
        <f>'Adroit Sales Summary'!P340+'Asst Agencies'!P340+'STM Web Sales Summary'!P340</f>
        <v>0</v>
      </c>
      <c r="Q340" s="91">
        <f>'Adroit Sales Summary'!Q340+'Asst Agencies'!Q340+'STM Web Sales Summary'!Q340</f>
        <v>0</v>
      </c>
      <c r="R340" s="91">
        <f>'Adroit Sales Summary'!R340+'Asst Agencies'!R340+'STM Web Sales Summary'!R340</f>
        <v>0</v>
      </c>
      <c r="S340" s="91">
        <f>'Adroit Sales Summary'!S340+'Asst Agencies'!S340+'STM Web Sales Summary'!S340</f>
        <v>0</v>
      </c>
      <c r="T340" s="91">
        <f>'Adroit Sales Summary'!T340+'Asst Agencies'!T340+'STM Web Sales Summary'!T340</f>
        <v>0</v>
      </c>
      <c r="U340" s="91">
        <f>'Adroit Sales Summary'!U340+'Asst Agencies'!U340+'STM Web Sales Summary'!U340</f>
        <v>0</v>
      </c>
      <c r="V340" s="91">
        <f>'Adroit Sales Summary'!V340+'Asst Agencies'!V340+'STM Web Sales Summary'!V340</f>
        <v>0</v>
      </c>
      <c r="W340" s="91">
        <f>'Adroit Sales Summary'!W340+'Asst Agencies'!W340+'STM Web Sales Summary'!W340</f>
        <v>0</v>
      </c>
      <c r="X340" s="91">
        <f>'Adroit Sales Summary'!X340+'Asst Agencies'!X340+'STM Web Sales Summary'!X340</f>
        <v>0</v>
      </c>
      <c r="Y340" s="91">
        <f>'Adroit Sales Summary'!Y340+'Asst Agencies'!Y340+'STM Web Sales Summary'!Y340</f>
        <v>0</v>
      </c>
      <c r="Z340" s="91">
        <f>'Adroit Sales Summary'!Z340+'Asst Agencies'!Z340+'STM Web Sales Summary'!Z340</f>
        <v>0</v>
      </c>
      <c r="AA340" s="91">
        <f>'Adroit Sales Summary'!AA340+'Asst Agencies'!AA340+'STM Web Sales Summary'!AA340</f>
        <v>0</v>
      </c>
      <c r="AB340" s="91">
        <f>'Adroit Sales Summary'!AB340+'Asst Agencies'!AB340+'STM Web Sales Summary'!AB340</f>
        <v>0</v>
      </c>
      <c r="AC340" s="91">
        <f>'Adroit Sales Summary'!AC340+'Asst Agencies'!AC340+'STM Web Sales Summary'!AC340</f>
        <v>0</v>
      </c>
      <c r="AD340" s="91">
        <f>'Adroit Sales Summary'!AD340+'Asst Agencies'!AD340+'STM Web Sales Summary'!AD340</f>
        <v>0</v>
      </c>
      <c r="AE340" s="91">
        <f>'Adroit Sales Summary'!AE340+'Asst Agencies'!AE340+'STM Web Sales Summary'!AE340</f>
        <v>0</v>
      </c>
      <c r="AF340" s="91">
        <f>'Adroit Sales Summary'!AF340+'Asst Agencies'!AF340+'STM Web Sales Summary'!AF340</f>
        <v>0</v>
      </c>
      <c r="AG340" s="91">
        <f>'Adroit Sales Summary'!AG340+'Asst Agencies'!AG340+'STM Web Sales Summary'!AG340</f>
        <v>0</v>
      </c>
      <c r="AH340" s="91">
        <f>'Adroit Sales Summary'!AH340+'Asst Agencies'!AH340+'STM Web Sales Summary'!AH340</f>
        <v>0</v>
      </c>
      <c r="AI340" s="91">
        <f>'Adroit Sales Summary'!AI340+'Asst Agencies'!AI340+'STM Web Sales Summary'!AI340</f>
        <v>0</v>
      </c>
      <c r="AJ340" s="91">
        <f>'Adroit Sales Summary'!AJ340+'Asst Agencies'!AJ340+'STM Web Sales Summary'!AJ340</f>
        <v>0</v>
      </c>
      <c r="AK340" s="91">
        <f>'Adroit Sales Summary'!AK340+'Asst Agencies'!AK340+'STM Web Sales Summary'!AK340</f>
        <v>0</v>
      </c>
      <c r="AL340" s="91">
        <f>'Adroit Sales Summary'!AL340+'Asst Agencies'!AL340+'STM Web Sales Summary'!AL340</f>
        <v>0</v>
      </c>
      <c r="AM340" s="91">
        <f>'Adroit Sales Summary'!AM340+'Asst Agencies'!AM340+'STM Web Sales Summary'!AM340</f>
        <v>0</v>
      </c>
      <c r="AN340" s="91">
        <f>'Adroit Sales Summary'!AN340+'Asst Agencies'!AN340+'STM Web Sales Summary'!AN340</f>
        <v>0</v>
      </c>
      <c r="AO340" s="91">
        <f>'Adroit Sales Summary'!AO340+'Asst Agencies'!AO340+'STM Web Sales Summary'!AO340</f>
        <v>0</v>
      </c>
      <c r="AP340" s="91">
        <f>'Adroit Sales Summary'!AP340+'Asst Agencies'!AP340+'STM Web Sales Summary'!AP340</f>
        <v>0</v>
      </c>
      <c r="AQ340" s="91">
        <f>'Adroit Sales Summary'!AQ340+'Asst Agencies'!AQ340+'STM Web Sales Summary'!AQ340</f>
        <v>0</v>
      </c>
      <c r="AR340" s="91">
        <f>'Adroit Sales Summary'!AR340+'Asst Agencies'!AR340+'STM Web Sales Summary'!AR340</f>
        <v>0</v>
      </c>
      <c r="AS340" s="91">
        <f>'Adroit Sales Summary'!AS340+'Asst Agencies'!AS340+'STM Web Sales Summary'!AS340</f>
        <v>0</v>
      </c>
      <c r="AT340" s="91">
        <f>'Adroit Sales Summary'!AT340+'Asst Agencies'!AT340+'STM Web Sales Summary'!AT340</f>
        <v>0</v>
      </c>
      <c r="AU340" s="91">
        <f>'Adroit Sales Summary'!AU340+'Asst Agencies'!AU340+'STM Web Sales Summary'!AU340</f>
        <v>0</v>
      </c>
      <c r="AV340" s="91">
        <f>'Adroit Sales Summary'!AV340+'Asst Agencies'!AV340+'STM Web Sales Summary'!AV340</f>
        <v>0</v>
      </c>
      <c r="AW340" s="91">
        <f>'Adroit Sales Summary'!AW340+'Asst Agencies'!AW340+'STM Web Sales Summary'!AW340</f>
        <v>0</v>
      </c>
      <c r="AX340" s="91">
        <f>'Adroit Sales Summary'!AX340+'Asst Agencies'!AX340+'STM Web Sales Summary'!AX340</f>
        <v>0</v>
      </c>
      <c r="AY340" s="91">
        <f>'Adroit Sales Summary'!AY340+'Asst Agencies'!AY340+'STM Web Sales Summary'!AY340</f>
        <v>0</v>
      </c>
      <c r="AZ340" s="91">
        <f>'Adroit Sales Summary'!AZ340+'Asst Agencies'!AZ340+'STM Web Sales Summary'!AZ340</f>
        <v>0</v>
      </c>
      <c r="BA340" s="14">
        <f>'Adroit Sales Summary'!BA340+'Asst Agencies'!BA340+'STM Web Sales Summary'!BA340</f>
        <v>0</v>
      </c>
      <c r="BC340" s="91">
        <f>'Adroit Sales Summary'!BB340+'Asst Agencies'!BB340+'Asst Agencies'!BJ340+'Asst Agencies'!BR340+'Asst Agencies'!BZ340+'Asst Agencies'!CH340+'Asst Agencies'!CP340+'STM Web Sales Summary'!BC340</f>
        <v>0</v>
      </c>
      <c r="BD340" s="91">
        <f>'Adroit Sales Summary'!BC340+'Asst Agencies'!BC340+'Asst Agencies'!BK340+'Asst Agencies'!BS340+'Asst Agencies'!CA340+'Asst Agencies'!CI340+'Asst Agencies'!CQ340+'STM Web Sales Summary'!BD340</f>
        <v>0</v>
      </c>
      <c r="BE340" s="91">
        <f>'Adroit Sales Summary'!BD340+'Asst Agencies'!BD340+'Asst Agencies'!BL340+'Asst Agencies'!BT340+'Asst Agencies'!CB340+'Asst Agencies'!CJ340+'Asst Agencies'!CR340+'STM Web Sales Summary'!BE340</f>
        <v>0</v>
      </c>
      <c r="BF340" s="91">
        <f>'Adroit Sales Summary'!BE340+'Asst Agencies'!BE340+'Asst Agencies'!BM340+'Asst Agencies'!BU340+'Asst Agencies'!CC340+'Asst Agencies'!CK340+'Asst Agencies'!CS340+'STM Web Sales Summary'!BF340</f>
        <v>0</v>
      </c>
      <c r="BG340" s="60">
        <f>'Adroit Sales Summary'!BF340+'Asst Agencies'!BF340+'Asst Agencies'!BN340+'Asst Agencies'!BV340+'Asst Agencies'!CD340+'Asst Agencies'!CL340+'Asst Agencies'!CT340+'STM Web Sales Summary'!BG340</f>
        <v>0</v>
      </c>
      <c r="BH340" s="29">
        <f>'Adroit Sales Summary'!BG340+'Asst Agencies'!BG340+'Asst Agencies'!BO340+'Asst Agencies'!BW340+'Asst Agencies'!CE340+'Asst Agencies'!CM340+'Asst Agencies'!CU340+'STM Web Sales Summary'!BH340</f>
        <v>0</v>
      </c>
      <c r="BI340" s="29">
        <f>'Adroit Sales Summary'!BH340+'Asst Agencies'!BH340+'Asst Agencies'!BP340+'Asst Agencies'!BX340+'Asst Agencies'!CF340+'Asst Agencies'!CN340+'Asst Agencies'!CV340+'STM Web Sales Summary'!BI340</f>
        <v>0</v>
      </c>
      <c r="BJ340" s="57">
        <f>'Adroit Sales Summary'!BI340+'Asst Agencies'!BI340+'Asst Agencies'!BQ340+'Asst Agencies'!BY340+'Asst Agencies'!CG340+'Asst Agencies'!CO340+'Asst Agencies'!CW340+'STM Web Sales Summary'!BJ340</f>
        <v>0</v>
      </c>
      <c r="BK340" s="14">
        <f t="shared" si="13"/>
        <v>0</v>
      </c>
      <c r="BL340" s="91">
        <f>'Adroit Sales Summary'!BK340</f>
        <v>0</v>
      </c>
      <c r="BM340" s="91">
        <f t="shared" si="14"/>
        <v>0</v>
      </c>
    </row>
    <row r="341" spans="1:65" x14ac:dyDescent="0.45">
      <c r="A341" s="2">
        <v>43020</v>
      </c>
      <c r="B341" s="91">
        <f>'Adroit Sales Summary'!B341+'Asst Agencies'!B341+'STM Web Sales Summary'!B341</f>
        <v>0</v>
      </c>
      <c r="C341" s="91">
        <f>'Adroit Sales Summary'!C341+'Asst Agencies'!C341+'STM Web Sales Summary'!C341</f>
        <v>0</v>
      </c>
      <c r="D341" s="91">
        <f>'Adroit Sales Summary'!D341+'Asst Agencies'!D341+'STM Web Sales Summary'!D341</f>
        <v>0</v>
      </c>
      <c r="E341" s="91">
        <f>'Adroit Sales Summary'!E341+'Asst Agencies'!E341+'STM Web Sales Summary'!E341</f>
        <v>0</v>
      </c>
      <c r="F341" s="91">
        <f>'Adroit Sales Summary'!F341+'Asst Agencies'!F341+'STM Web Sales Summary'!F341</f>
        <v>0</v>
      </c>
      <c r="G341" s="91">
        <f>'Adroit Sales Summary'!G341+'Asst Agencies'!G341+'STM Web Sales Summary'!G341</f>
        <v>0</v>
      </c>
      <c r="H341" s="91">
        <f>'Adroit Sales Summary'!H341+'Asst Agencies'!H341+'STM Web Sales Summary'!H341</f>
        <v>0</v>
      </c>
      <c r="I341" s="91">
        <f>'Adroit Sales Summary'!I341+'Asst Agencies'!I341+'STM Web Sales Summary'!I341</f>
        <v>0</v>
      </c>
      <c r="J341" s="91">
        <f>'Adroit Sales Summary'!J341+'Asst Agencies'!J341+'STM Web Sales Summary'!J341</f>
        <v>0</v>
      </c>
      <c r="K341" s="91">
        <f>'Adroit Sales Summary'!K341+'Asst Agencies'!K341+'STM Web Sales Summary'!K341</f>
        <v>0</v>
      </c>
      <c r="L341" s="91">
        <f>'Adroit Sales Summary'!L341+'Asst Agencies'!L341+'STM Web Sales Summary'!L341</f>
        <v>0</v>
      </c>
      <c r="M341" s="91">
        <f>'Adroit Sales Summary'!M341+'Asst Agencies'!M341+'STM Web Sales Summary'!M341</f>
        <v>0</v>
      </c>
      <c r="N341" s="91">
        <f>'Adroit Sales Summary'!N341+'Asst Agencies'!N341+'STM Web Sales Summary'!N341</f>
        <v>0</v>
      </c>
      <c r="O341" s="91">
        <f>'Adroit Sales Summary'!O341+'Asst Agencies'!O341+'STM Web Sales Summary'!O341</f>
        <v>0</v>
      </c>
      <c r="P341" s="91">
        <f>'Adroit Sales Summary'!P341+'Asst Agencies'!P341+'STM Web Sales Summary'!P341</f>
        <v>0</v>
      </c>
      <c r="Q341" s="91">
        <f>'Adroit Sales Summary'!Q341+'Asst Agencies'!Q341+'STM Web Sales Summary'!Q341</f>
        <v>0</v>
      </c>
      <c r="R341" s="91">
        <f>'Adroit Sales Summary'!R341+'Asst Agencies'!R341+'STM Web Sales Summary'!R341</f>
        <v>0</v>
      </c>
      <c r="S341" s="91">
        <f>'Adroit Sales Summary'!S341+'Asst Agencies'!S341+'STM Web Sales Summary'!S341</f>
        <v>0</v>
      </c>
      <c r="T341" s="91">
        <f>'Adroit Sales Summary'!T341+'Asst Agencies'!T341+'STM Web Sales Summary'!T341</f>
        <v>0</v>
      </c>
      <c r="U341" s="91">
        <f>'Adroit Sales Summary'!U341+'Asst Agencies'!U341+'STM Web Sales Summary'!U341</f>
        <v>0</v>
      </c>
      <c r="V341" s="91">
        <f>'Adroit Sales Summary'!V341+'Asst Agencies'!V341+'STM Web Sales Summary'!V341</f>
        <v>0</v>
      </c>
      <c r="W341" s="91">
        <f>'Adroit Sales Summary'!W341+'Asst Agencies'!W341+'STM Web Sales Summary'!W341</f>
        <v>0</v>
      </c>
      <c r="X341" s="91">
        <f>'Adroit Sales Summary'!X341+'Asst Agencies'!X341+'STM Web Sales Summary'!X341</f>
        <v>0</v>
      </c>
      <c r="Y341" s="91">
        <f>'Adroit Sales Summary'!Y341+'Asst Agencies'!Y341+'STM Web Sales Summary'!Y341</f>
        <v>0</v>
      </c>
      <c r="Z341" s="91">
        <f>'Adroit Sales Summary'!Z341+'Asst Agencies'!Z341+'STM Web Sales Summary'!Z341</f>
        <v>0</v>
      </c>
      <c r="AA341" s="91">
        <f>'Adroit Sales Summary'!AA341+'Asst Agencies'!AA341+'STM Web Sales Summary'!AA341</f>
        <v>0</v>
      </c>
      <c r="AB341" s="91">
        <f>'Adroit Sales Summary'!AB341+'Asst Agencies'!AB341+'STM Web Sales Summary'!AB341</f>
        <v>0</v>
      </c>
      <c r="AC341" s="91">
        <f>'Adroit Sales Summary'!AC341+'Asst Agencies'!AC341+'STM Web Sales Summary'!AC341</f>
        <v>0</v>
      </c>
      <c r="AD341" s="91">
        <f>'Adroit Sales Summary'!AD341+'Asst Agencies'!AD341+'STM Web Sales Summary'!AD341</f>
        <v>0</v>
      </c>
      <c r="AE341" s="91">
        <f>'Adroit Sales Summary'!AE341+'Asst Agencies'!AE341+'STM Web Sales Summary'!AE341</f>
        <v>0</v>
      </c>
      <c r="AF341" s="91">
        <f>'Adroit Sales Summary'!AF341+'Asst Agencies'!AF341+'STM Web Sales Summary'!AF341</f>
        <v>0</v>
      </c>
      <c r="AG341" s="91">
        <f>'Adroit Sales Summary'!AG341+'Asst Agencies'!AG341+'STM Web Sales Summary'!AG341</f>
        <v>0</v>
      </c>
      <c r="AH341" s="91">
        <f>'Adroit Sales Summary'!AH341+'Asst Agencies'!AH341+'STM Web Sales Summary'!AH341</f>
        <v>0</v>
      </c>
      <c r="AI341" s="91">
        <f>'Adroit Sales Summary'!AI341+'Asst Agencies'!AI341+'STM Web Sales Summary'!AI341</f>
        <v>0</v>
      </c>
      <c r="AJ341" s="91">
        <f>'Adroit Sales Summary'!AJ341+'Asst Agencies'!AJ341+'STM Web Sales Summary'!AJ341</f>
        <v>0</v>
      </c>
      <c r="AK341" s="91">
        <f>'Adroit Sales Summary'!AK341+'Asst Agencies'!AK341+'STM Web Sales Summary'!AK341</f>
        <v>0</v>
      </c>
      <c r="AL341" s="91">
        <f>'Adroit Sales Summary'!AL341+'Asst Agencies'!AL341+'STM Web Sales Summary'!AL341</f>
        <v>0</v>
      </c>
      <c r="AM341" s="91">
        <f>'Adroit Sales Summary'!AM341+'Asst Agencies'!AM341+'STM Web Sales Summary'!AM341</f>
        <v>0</v>
      </c>
      <c r="AN341" s="91">
        <f>'Adroit Sales Summary'!AN341+'Asst Agencies'!AN341+'STM Web Sales Summary'!AN341</f>
        <v>0</v>
      </c>
      <c r="AO341" s="91">
        <f>'Adroit Sales Summary'!AO341+'Asst Agencies'!AO341+'STM Web Sales Summary'!AO341</f>
        <v>0</v>
      </c>
      <c r="AP341" s="91">
        <f>'Adroit Sales Summary'!AP341+'Asst Agencies'!AP341+'STM Web Sales Summary'!AP341</f>
        <v>0</v>
      </c>
      <c r="AQ341" s="91">
        <f>'Adroit Sales Summary'!AQ341+'Asst Agencies'!AQ341+'STM Web Sales Summary'!AQ341</f>
        <v>0</v>
      </c>
      <c r="AR341" s="91">
        <f>'Adroit Sales Summary'!AR341+'Asst Agencies'!AR341+'STM Web Sales Summary'!AR341</f>
        <v>0</v>
      </c>
      <c r="AS341" s="91">
        <f>'Adroit Sales Summary'!AS341+'Asst Agencies'!AS341+'STM Web Sales Summary'!AS341</f>
        <v>0</v>
      </c>
      <c r="AT341" s="91">
        <f>'Adroit Sales Summary'!AT341+'Asst Agencies'!AT341+'STM Web Sales Summary'!AT341</f>
        <v>0</v>
      </c>
      <c r="AU341" s="91">
        <f>'Adroit Sales Summary'!AU341+'Asst Agencies'!AU341+'STM Web Sales Summary'!AU341</f>
        <v>0</v>
      </c>
      <c r="AV341" s="91">
        <f>'Adroit Sales Summary'!AV341+'Asst Agencies'!AV341+'STM Web Sales Summary'!AV341</f>
        <v>0</v>
      </c>
      <c r="AW341" s="91">
        <f>'Adroit Sales Summary'!AW341+'Asst Agencies'!AW341+'STM Web Sales Summary'!AW341</f>
        <v>0</v>
      </c>
      <c r="AX341" s="91">
        <f>'Adroit Sales Summary'!AX341+'Asst Agencies'!AX341+'STM Web Sales Summary'!AX341</f>
        <v>0</v>
      </c>
      <c r="AY341" s="91">
        <f>'Adroit Sales Summary'!AY341+'Asst Agencies'!AY341+'STM Web Sales Summary'!AY341</f>
        <v>0</v>
      </c>
      <c r="AZ341" s="91">
        <f>'Adroit Sales Summary'!AZ341+'Asst Agencies'!AZ341+'STM Web Sales Summary'!AZ341</f>
        <v>0</v>
      </c>
      <c r="BA341" s="14">
        <f>'Adroit Sales Summary'!BA341+'Asst Agencies'!BA341+'STM Web Sales Summary'!BA341</f>
        <v>0</v>
      </c>
      <c r="BC341" s="91">
        <f>'Adroit Sales Summary'!BB341+'Asst Agencies'!BB341+'Asst Agencies'!BJ341+'Asst Agencies'!BR341+'Asst Agencies'!BZ341+'Asst Agencies'!CH341+'Asst Agencies'!CP341+'STM Web Sales Summary'!BC341</f>
        <v>0</v>
      </c>
      <c r="BD341" s="91">
        <f>'Adroit Sales Summary'!BC341+'Asst Agencies'!BC341+'Asst Agencies'!BK341+'Asst Agencies'!BS341+'Asst Agencies'!CA341+'Asst Agencies'!CI341+'Asst Agencies'!CQ341+'STM Web Sales Summary'!BD341</f>
        <v>0</v>
      </c>
      <c r="BE341" s="91">
        <f>'Adroit Sales Summary'!BD341+'Asst Agencies'!BD341+'Asst Agencies'!BL341+'Asst Agencies'!BT341+'Asst Agencies'!CB341+'Asst Agencies'!CJ341+'Asst Agencies'!CR341+'STM Web Sales Summary'!BE341</f>
        <v>0</v>
      </c>
      <c r="BF341" s="91">
        <f>'Adroit Sales Summary'!BE341+'Asst Agencies'!BE341+'Asst Agencies'!BM341+'Asst Agencies'!BU341+'Asst Agencies'!CC341+'Asst Agencies'!CK341+'Asst Agencies'!CS341+'STM Web Sales Summary'!BF341</f>
        <v>0</v>
      </c>
      <c r="BG341" s="60">
        <f>'Adroit Sales Summary'!BF341+'Asst Agencies'!BF341+'Asst Agencies'!BN341+'Asst Agencies'!BV341+'Asst Agencies'!CD341+'Asst Agencies'!CL341+'Asst Agencies'!CT341+'STM Web Sales Summary'!BG341</f>
        <v>0</v>
      </c>
      <c r="BH341" s="29">
        <f>'Adroit Sales Summary'!BG341+'Asst Agencies'!BG341+'Asst Agencies'!BO341+'Asst Agencies'!BW341+'Asst Agencies'!CE341+'Asst Agencies'!CM341+'Asst Agencies'!CU341+'STM Web Sales Summary'!BH341</f>
        <v>0</v>
      </c>
      <c r="BI341" s="29">
        <f>'Adroit Sales Summary'!BH341+'Asst Agencies'!BH341+'Asst Agencies'!BP341+'Asst Agencies'!BX341+'Asst Agencies'!CF341+'Asst Agencies'!CN341+'Asst Agencies'!CV341+'STM Web Sales Summary'!BI341</f>
        <v>0</v>
      </c>
      <c r="BJ341" s="57">
        <f>'Adroit Sales Summary'!BI341+'Asst Agencies'!BI341+'Asst Agencies'!BQ341+'Asst Agencies'!BY341+'Asst Agencies'!CG341+'Asst Agencies'!CO341+'Asst Agencies'!CW341+'STM Web Sales Summary'!BJ341</f>
        <v>0</v>
      </c>
      <c r="BK341" s="14">
        <f t="shared" si="13"/>
        <v>0</v>
      </c>
      <c r="BL341" s="91">
        <f>'Adroit Sales Summary'!BK341</f>
        <v>0</v>
      </c>
      <c r="BM341" s="91">
        <f t="shared" si="14"/>
        <v>0</v>
      </c>
    </row>
    <row r="342" spans="1:65" x14ac:dyDescent="0.45">
      <c r="A342" s="2">
        <v>43021</v>
      </c>
      <c r="B342" s="91">
        <f>'Adroit Sales Summary'!B342+'Asst Agencies'!B342+'STM Web Sales Summary'!B342</f>
        <v>0</v>
      </c>
      <c r="C342" s="91">
        <f>'Adroit Sales Summary'!C342+'Asst Agencies'!C342+'STM Web Sales Summary'!C342</f>
        <v>0</v>
      </c>
      <c r="D342" s="91">
        <f>'Adroit Sales Summary'!D342+'Asst Agencies'!D342+'STM Web Sales Summary'!D342</f>
        <v>0</v>
      </c>
      <c r="E342" s="91">
        <f>'Adroit Sales Summary'!E342+'Asst Agencies'!E342+'STM Web Sales Summary'!E342</f>
        <v>0</v>
      </c>
      <c r="F342" s="91">
        <f>'Adroit Sales Summary'!F342+'Asst Agencies'!F342+'STM Web Sales Summary'!F342</f>
        <v>0</v>
      </c>
      <c r="G342" s="91">
        <f>'Adroit Sales Summary'!G342+'Asst Agencies'!G342+'STM Web Sales Summary'!G342</f>
        <v>0</v>
      </c>
      <c r="H342" s="91">
        <f>'Adroit Sales Summary'!H342+'Asst Agencies'!H342+'STM Web Sales Summary'!H342</f>
        <v>0</v>
      </c>
      <c r="I342" s="91">
        <f>'Adroit Sales Summary'!I342+'Asst Agencies'!I342+'STM Web Sales Summary'!I342</f>
        <v>0</v>
      </c>
      <c r="J342" s="91">
        <f>'Adroit Sales Summary'!J342+'Asst Agencies'!J342+'STM Web Sales Summary'!J342</f>
        <v>0</v>
      </c>
      <c r="K342" s="91">
        <f>'Adroit Sales Summary'!K342+'Asst Agencies'!K342+'STM Web Sales Summary'!K342</f>
        <v>0</v>
      </c>
      <c r="L342" s="91">
        <f>'Adroit Sales Summary'!L342+'Asst Agencies'!L342+'STM Web Sales Summary'!L342</f>
        <v>0</v>
      </c>
      <c r="M342" s="91">
        <f>'Adroit Sales Summary'!M342+'Asst Agencies'!M342+'STM Web Sales Summary'!M342</f>
        <v>0</v>
      </c>
      <c r="N342" s="91">
        <f>'Adroit Sales Summary'!N342+'Asst Agencies'!N342+'STM Web Sales Summary'!N342</f>
        <v>0</v>
      </c>
      <c r="O342" s="91">
        <f>'Adroit Sales Summary'!O342+'Asst Agencies'!O342+'STM Web Sales Summary'!O342</f>
        <v>0</v>
      </c>
      <c r="P342" s="91">
        <f>'Adroit Sales Summary'!P342+'Asst Agencies'!P342+'STM Web Sales Summary'!P342</f>
        <v>0</v>
      </c>
      <c r="Q342" s="91">
        <f>'Adroit Sales Summary'!Q342+'Asst Agencies'!Q342+'STM Web Sales Summary'!Q342</f>
        <v>0</v>
      </c>
      <c r="R342" s="91">
        <f>'Adroit Sales Summary'!R342+'Asst Agencies'!R342+'STM Web Sales Summary'!R342</f>
        <v>0</v>
      </c>
      <c r="S342" s="91">
        <f>'Adroit Sales Summary'!S342+'Asst Agencies'!S342+'STM Web Sales Summary'!S342</f>
        <v>0</v>
      </c>
      <c r="T342" s="91">
        <f>'Adroit Sales Summary'!T342+'Asst Agencies'!T342+'STM Web Sales Summary'!T342</f>
        <v>0</v>
      </c>
      <c r="U342" s="91">
        <f>'Adroit Sales Summary'!U342+'Asst Agencies'!U342+'STM Web Sales Summary'!U342</f>
        <v>0</v>
      </c>
      <c r="V342" s="91">
        <f>'Adroit Sales Summary'!V342+'Asst Agencies'!V342+'STM Web Sales Summary'!V342</f>
        <v>0</v>
      </c>
      <c r="W342" s="91">
        <f>'Adroit Sales Summary'!W342+'Asst Agencies'!W342+'STM Web Sales Summary'!W342</f>
        <v>0</v>
      </c>
      <c r="X342" s="91">
        <f>'Adroit Sales Summary'!X342+'Asst Agencies'!X342+'STM Web Sales Summary'!X342</f>
        <v>0</v>
      </c>
      <c r="Y342" s="91">
        <f>'Adroit Sales Summary'!Y342+'Asst Agencies'!Y342+'STM Web Sales Summary'!Y342</f>
        <v>0</v>
      </c>
      <c r="Z342" s="91">
        <f>'Adroit Sales Summary'!Z342+'Asst Agencies'!Z342+'STM Web Sales Summary'!Z342</f>
        <v>0</v>
      </c>
      <c r="AA342" s="91">
        <f>'Adroit Sales Summary'!AA342+'Asst Agencies'!AA342+'STM Web Sales Summary'!AA342</f>
        <v>0</v>
      </c>
      <c r="AB342" s="91">
        <f>'Adroit Sales Summary'!AB342+'Asst Agencies'!AB342+'STM Web Sales Summary'!AB342</f>
        <v>0</v>
      </c>
      <c r="AC342" s="91">
        <f>'Adroit Sales Summary'!AC342+'Asst Agencies'!AC342+'STM Web Sales Summary'!AC342</f>
        <v>0</v>
      </c>
      <c r="AD342" s="91">
        <f>'Adroit Sales Summary'!AD342+'Asst Agencies'!AD342+'STM Web Sales Summary'!AD342</f>
        <v>0</v>
      </c>
      <c r="AE342" s="91">
        <f>'Adroit Sales Summary'!AE342+'Asst Agencies'!AE342+'STM Web Sales Summary'!AE342</f>
        <v>0</v>
      </c>
      <c r="AF342" s="91">
        <f>'Adroit Sales Summary'!AF342+'Asst Agencies'!AF342+'STM Web Sales Summary'!AF342</f>
        <v>0</v>
      </c>
      <c r="AG342" s="91">
        <f>'Adroit Sales Summary'!AG342+'Asst Agencies'!AG342+'STM Web Sales Summary'!AG342</f>
        <v>0</v>
      </c>
      <c r="AH342" s="91">
        <f>'Adroit Sales Summary'!AH342+'Asst Agencies'!AH342+'STM Web Sales Summary'!AH342</f>
        <v>0</v>
      </c>
      <c r="AI342" s="91">
        <f>'Adroit Sales Summary'!AI342+'Asst Agencies'!AI342+'STM Web Sales Summary'!AI342</f>
        <v>0</v>
      </c>
      <c r="AJ342" s="91">
        <f>'Adroit Sales Summary'!AJ342+'Asst Agencies'!AJ342+'STM Web Sales Summary'!AJ342</f>
        <v>0</v>
      </c>
      <c r="AK342" s="91">
        <f>'Adroit Sales Summary'!AK342+'Asst Agencies'!AK342+'STM Web Sales Summary'!AK342</f>
        <v>0</v>
      </c>
      <c r="AL342" s="91">
        <f>'Adroit Sales Summary'!AL342+'Asst Agencies'!AL342+'STM Web Sales Summary'!AL342</f>
        <v>0</v>
      </c>
      <c r="AM342" s="91">
        <f>'Adroit Sales Summary'!AM342+'Asst Agencies'!AM342+'STM Web Sales Summary'!AM342</f>
        <v>0</v>
      </c>
      <c r="AN342" s="91">
        <f>'Adroit Sales Summary'!AN342+'Asst Agencies'!AN342+'STM Web Sales Summary'!AN342</f>
        <v>0</v>
      </c>
      <c r="AO342" s="91">
        <f>'Adroit Sales Summary'!AO342+'Asst Agencies'!AO342+'STM Web Sales Summary'!AO342</f>
        <v>0</v>
      </c>
      <c r="AP342" s="91">
        <f>'Adroit Sales Summary'!AP342+'Asst Agencies'!AP342+'STM Web Sales Summary'!AP342</f>
        <v>0</v>
      </c>
      <c r="AQ342" s="91">
        <f>'Adroit Sales Summary'!AQ342+'Asst Agencies'!AQ342+'STM Web Sales Summary'!AQ342</f>
        <v>0</v>
      </c>
      <c r="AR342" s="91">
        <f>'Adroit Sales Summary'!AR342+'Asst Agencies'!AR342+'STM Web Sales Summary'!AR342</f>
        <v>0</v>
      </c>
      <c r="AS342" s="91">
        <f>'Adroit Sales Summary'!AS342+'Asst Agencies'!AS342+'STM Web Sales Summary'!AS342</f>
        <v>0</v>
      </c>
      <c r="AT342" s="91">
        <f>'Adroit Sales Summary'!AT342+'Asst Agencies'!AT342+'STM Web Sales Summary'!AT342</f>
        <v>0</v>
      </c>
      <c r="AU342" s="91">
        <f>'Adroit Sales Summary'!AU342+'Asst Agencies'!AU342+'STM Web Sales Summary'!AU342</f>
        <v>0</v>
      </c>
      <c r="AV342" s="91">
        <f>'Adroit Sales Summary'!AV342+'Asst Agencies'!AV342+'STM Web Sales Summary'!AV342</f>
        <v>0</v>
      </c>
      <c r="AW342" s="91">
        <f>'Adroit Sales Summary'!AW342+'Asst Agencies'!AW342+'STM Web Sales Summary'!AW342</f>
        <v>0</v>
      </c>
      <c r="AX342" s="91">
        <f>'Adroit Sales Summary'!AX342+'Asst Agencies'!AX342+'STM Web Sales Summary'!AX342</f>
        <v>0</v>
      </c>
      <c r="AY342" s="91">
        <f>'Adroit Sales Summary'!AY342+'Asst Agencies'!AY342+'STM Web Sales Summary'!AY342</f>
        <v>0</v>
      </c>
      <c r="AZ342" s="91">
        <f>'Adroit Sales Summary'!AZ342+'Asst Agencies'!AZ342+'STM Web Sales Summary'!AZ342</f>
        <v>0</v>
      </c>
      <c r="BA342" s="14">
        <f>'Adroit Sales Summary'!BA342+'Asst Agencies'!BA342+'STM Web Sales Summary'!BA342</f>
        <v>0</v>
      </c>
      <c r="BC342" s="91">
        <f>'Adroit Sales Summary'!BB342+'Asst Agencies'!BB342+'Asst Agencies'!BJ342+'Asst Agencies'!BR342+'Asst Agencies'!BZ342+'Asst Agencies'!CH342+'Asst Agencies'!CP342+'STM Web Sales Summary'!BC342</f>
        <v>0</v>
      </c>
      <c r="BD342" s="91">
        <f>'Adroit Sales Summary'!BC342+'Asst Agencies'!BC342+'Asst Agencies'!BK342+'Asst Agencies'!BS342+'Asst Agencies'!CA342+'Asst Agencies'!CI342+'Asst Agencies'!CQ342+'STM Web Sales Summary'!BD342</f>
        <v>0</v>
      </c>
      <c r="BE342" s="91">
        <f>'Adroit Sales Summary'!BD342+'Asst Agencies'!BD342+'Asst Agencies'!BL342+'Asst Agencies'!BT342+'Asst Agencies'!CB342+'Asst Agencies'!CJ342+'Asst Agencies'!CR342+'STM Web Sales Summary'!BE342</f>
        <v>0</v>
      </c>
      <c r="BF342" s="91">
        <f>'Adroit Sales Summary'!BE342+'Asst Agencies'!BE342+'Asst Agencies'!BM342+'Asst Agencies'!BU342+'Asst Agencies'!CC342+'Asst Agencies'!CK342+'Asst Agencies'!CS342+'STM Web Sales Summary'!BF342</f>
        <v>0</v>
      </c>
      <c r="BG342" s="60">
        <f>'Adroit Sales Summary'!BF342+'Asst Agencies'!BF342+'Asst Agencies'!BN342+'Asst Agencies'!BV342+'Asst Agencies'!CD342+'Asst Agencies'!CL342+'Asst Agencies'!CT342+'STM Web Sales Summary'!BG342</f>
        <v>0</v>
      </c>
      <c r="BH342" s="29">
        <f>'Adroit Sales Summary'!BG342+'Asst Agencies'!BG342+'Asst Agencies'!BO342+'Asst Agencies'!BW342+'Asst Agencies'!CE342+'Asst Agencies'!CM342+'Asst Agencies'!CU342+'STM Web Sales Summary'!BH342</f>
        <v>0</v>
      </c>
      <c r="BI342" s="29">
        <f>'Adroit Sales Summary'!BH342+'Asst Agencies'!BH342+'Asst Agencies'!BP342+'Asst Agencies'!BX342+'Asst Agencies'!CF342+'Asst Agencies'!CN342+'Asst Agencies'!CV342+'STM Web Sales Summary'!BI342</f>
        <v>0</v>
      </c>
      <c r="BJ342" s="57">
        <f>'Adroit Sales Summary'!BI342+'Asst Agencies'!BI342+'Asst Agencies'!BQ342+'Asst Agencies'!BY342+'Asst Agencies'!CG342+'Asst Agencies'!CO342+'Asst Agencies'!CW342+'STM Web Sales Summary'!BJ342</f>
        <v>0</v>
      </c>
      <c r="BK342" s="14">
        <f t="shared" si="13"/>
        <v>0</v>
      </c>
      <c r="BL342" s="91">
        <f>'Adroit Sales Summary'!BK342</f>
        <v>0</v>
      </c>
      <c r="BM342" s="91">
        <f t="shared" si="14"/>
        <v>0</v>
      </c>
    </row>
    <row r="343" spans="1:65" x14ac:dyDescent="0.45">
      <c r="A343" s="2">
        <v>43022</v>
      </c>
      <c r="B343" s="91">
        <f>'Adroit Sales Summary'!B343+'Asst Agencies'!B343+'STM Web Sales Summary'!B343</f>
        <v>0</v>
      </c>
      <c r="C343" s="91">
        <f>'Adroit Sales Summary'!C343+'Asst Agencies'!C343+'STM Web Sales Summary'!C343</f>
        <v>0</v>
      </c>
      <c r="D343" s="91">
        <f>'Adroit Sales Summary'!D343+'Asst Agencies'!D343+'STM Web Sales Summary'!D343</f>
        <v>0</v>
      </c>
      <c r="E343" s="91">
        <f>'Adroit Sales Summary'!E343+'Asst Agencies'!E343+'STM Web Sales Summary'!E343</f>
        <v>0</v>
      </c>
      <c r="F343" s="91">
        <f>'Adroit Sales Summary'!F343+'Asst Agencies'!F343+'STM Web Sales Summary'!F343</f>
        <v>0</v>
      </c>
      <c r="G343" s="91">
        <f>'Adroit Sales Summary'!G343+'Asst Agencies'!G343+'STM Web Sales Summary'!G343</f>
        <v>0</v>
      </c>
      <c r="H343" s="91">
        <f>'Adroit Sales Summary'!H343+'Asst Agencies'!H343+'STM Web Sales Summary'!H343</f>
        <v>0</v>
      </c>
      <c r="I343" s="91">
        <f>'Adroit Sales Summary'!I343+'Asst Agencies'!I343+'STM Web Sales Summary'!I343</f>
        <v>0</v>
      </c>
      <c r="J343" s="91">
        <f>'Adroit Sales Summary'!J343+'Asst Agencies'!J343+'STM Web Sales Summary'!J343</f>
        <v>0</v>
      </c>
      <c r="K343" s="91">
        <f>'Adroit Sales Summary'!K343+'Asst Agencies'!K343+'STM Web Sales Summary'!K343</f>
        <v>0</v>
      </c>
      <c r="L343" s="91">
        <f>'Adroit Sales Summary'!L343+'Asst Agencies'!L343+'STM Web Sales Summary'!L343</f>
        <v>0</v>
      </c>
      <c r="M343" s="91">
        <f>'Adroit Sales Summary'!M343+'Asst Agencies'!M343+'STM Web Sales Summary'!M343</f>
        <v>0</v>
      </c>
      <c r="N343" s="91">
        <f>'Adroit Sales Summary'!N343+'Asst Agencies'!N343+'STM Web Sales Summary'!N343</f>
        <v>0</v>
      </c>
      <c r="O343" s="91">
        <f>'Adroit Sales Summary'!O343+'Asst Agencies'!O343+'STM Web Sales Summary'!O343</f>
        <v>0</v>
      </c>
      <c r="P343" s="91">
        <f>'Adroit Sales Summary'!P343+'Asst Agencies'!P343+'STM Web Sales Summary'!P343</f>
        <v>0</v>
      </c>
      <c r="Q343" s="91">
        <f>'Adroit Sales Summary'!Q343+'Asst Agencies'!Q343+'STM Web Sales Summary'!Q343</f>
        <v>0</v>
      </c>
      <c r="R343" s="91">
        <f>'Adroit Sales Summary'!R343+'Asst Agencies'!R343+'STM Web Sales Summary'!R343</f>
        <v>0</v>
      </c>
      <c r="S343" s="91">
        <f>'Adroit Sales Summary'!S343+'Asst Agencies'!S343+'STM Web Sales Summary'!S343</f>
        <v>0</v>
      </c>
      <c r="T343" s="91">
        <f>'Adroit Sales Summary'!T343+'Asst Agencies'!T343+'STM Web Sales Summary'!T343</f>
        <v>0</v>
      </c>
      <c r="U343" s="91">
        <f>'Adroit Sales Summary'!U343+'Asst Agencies'!U343+'STM Web Sales Summary'!U343</f>
        <v>0</v>
      </c>
      <c r="V343" s="91">
        <f>'Adroit Sales Summary'!V343+'Asst Agencies'!V343+'STM Web Sales Summary'!V343</f>
        <v>0</v>
      </c>
      <c r="W343" s="91">
        <f>'Adroit Sales Summary'!W343+'Asst Agencies'!W343+'STM Web Sales Summary'!W343</f>
        <v>0</v>
      </c>
      <c r="X343" s="91">
        <f>'Adroit Sales Summary'!X343+'Asst Agencies'!X343+'STM Web Sales Summary'!X343</f>
        <v>0</v>
      </c>
      <c r="Y343" s="91">
        <f>'Adroit Sales Summary'!Y343+'Asst Agencies'!Y343+'STM Web Sales Summary'!Y343</f>
        <v>0</v>
      </c>
      <c r="Z343" s="91">
        <f>'Adroit Sales Summary'!Z343+'Asst Agencies'!Z343+'STM Web Sales Summary'!Z343</f>
        <v>0</v>
      </c>
      <c r="AA343" s="91">
        <f>'Adroit Sales Summary'!AA343+'Asst Agencies'!AA343+'STM Web Sales Summary'!AA343</f>
        <v>0</v>
      </c>
      <c r="AB343" s="91">
        <f>'Adroit Sales Summary'!AB343+'Asst Agencies'!AB343+'STM Web Sales Summary'!AB343</f>
        <v>0</v>
      </c>
      <c r="AC343" s="91">
        <f>'Adroit Sales Summary'!AC343+'Asst Agencies'!AC343+'STM Web Sales Summary'!AC343</f>
        <v>0</v>
      </c>
      <c r="AD343" s="91">
        <f>'Adroit Sales Summary'!AD343+'Asst Agencies'!AD343+'STM Web Sales Summary'!AD343</f>
        <v>0</v>
      </c>
      <c r="AE343" s="91">
        <f>'Adroit Sales Summary'!AE343+'Asst Agencies'!AE343+'STM Web Sales Summary'!AE343</f>
        <v>0</v>
      </c>
      <c r="AF343" s="91">
        <f>'Adroit Sales Summary'!AF343+'Asst Agencies'!AF343+'STM Web Sales Summary'!AF343</f>
        <v>0</v>
      </c>
      <c r="AG343" s="91">
        <f>'Adroit Sales Summary'!AG343+'Asst Agencies'!AG343+'STM Web Sales Summary'!AG343</f>
        <v>0</v>
      </c>
      <c r="AH343" s="91">
        <f>'Adroit Sales Summary'!AH343+'Asst Agencies'!AH343+'STM Web Sales Summary'!AH343</f>
        <v>0</v>
      </c>
      <c r="AI343" s="91">
        <f>'Adroit Sales Summary'!AI343+'Asst Agencies'!AI343+'STM Web Sales Summary'!AI343</f>
        <v>0</v>
      </c>
      <c r="AJ343" s="91">
        <f>'Adroit Sales Summary'!AJ343+'Asst Agencies'!AJ343+'STM Web Sales Summary'!AJ343</f>
        <v>0</v>
      </c>
      <c r="AK343" s="91">
        <f>'Adroit Sales Summary'!AK343+'Asst Agencies'!AK343+'STM Web Sales Summary'!AK343</f>
        <v>0</v>
      </c>
      <c r="AL343" s="91">
        <f>'Adroit Sales Summary'!AL343+'Asst Agencies'!AL343+'STM Web Sales Summary'!AL343</f>
        <v>0</v>
      </c>
      <c r="AM343" s="91">
        <f>'Adroit Sales Summary'!AM343+'Asst Agencies'!AM343+'STM Web Sales Summary'!AM343</f>
        <v>0</v>
      </c>
      <c r="AN343" s="91">
        <f>'Adroit Sales Summary'!AN343+'Asst Agencies'!AN343+'STM Web Sales Summary'!AN343</f>
        <v>0</v>
      </c>
      <c r="AO343" s="91">
        <f>'Adroit Sales Summary'!AO343+'Asst Agencies'!AO343+'STM Web Sales Summary'!AO343</f>
        <v>0</v>
      </c>
      <c r="AP343" s="91">
        <f>'Adroit Sales Summary'!AP343+'Asst Agencies'!AP343+'STM Web Sales Summary'!AP343</f>
        <v>0</v>
      </c>
      <c r="AQ343" s="91">
        <f>'Adroit Sales Summary'!AQ343+'Asst Agencies'!AQ343+'STM Web Sales Summary'!AQ343</f>
        <v>0</v>
      </c>
      <c r="AR343" s="91">
        <f>'Adroit Sales Summary'!AR343+'Asst Agencies'!AR343+'STM Web Sales Summary'!AR343</f>
        <v>0</v>
      </c>
      <c r="AS343" s="91">
        <f>'Adroit Sales Summary'!AS343+'Asst Agencies'!AS343+'STM Web Sales Summary'!AS343</f>
        <v>0</v>
      </c>
      <c r="AT343" s="91">
        <f>'Adroit Sales Summary'!AT343+'Asst Agencies'!AT343+'STM Web Sales Summary'!AT343</f>
        <v>0</v>
      </c>
      <c r="AU343" s="91">
        <f>'Adroit Sales Summary'!AU343+'Asst Agencies'!AU343+'STM Web Sales Summary'!AU343</f>
        <v>0</v>
      </c>
      <c r="AV343" s="91">
        <f>'Adroit Sales Summary'!AV343+'Asst Agencies'!AV343+'STM Web Sales Summary'!AV343</f>
        <v>0</v>
      </c>
      <c r="AW343" s="91">
        <f>'Adroit Sales Summary'!AW343+'Asst Agencies'!AW343+'STM Web Sales Summary'!AW343</f>
        <v>0</v>
      </c>
      <c r="AX343" s="91">
        <f>'Adroit Sales Summary'!AX343+'Asst Agencies'!AX343+'STM Web Sales Summary'!AX343</f>
        <v>0</v>
      </c>
      <c r="AY343" s="91">
        <f>'Adroit Sales Summary'!AY343+'Asst Agencies'!AY343+'STM Web Sales Summary'!AY343</f>
        <v>0</v>
      </c>
      <c r="AZ343" s="91">
        <f>'Adroit Sales Summary'!AZ343+'Asst Agencies'!AZ343+'STM Web Sales Summary'!AZ343</f>
        <v>0</v>
      </c>
      <c r="BA343" s="14">
        <f>'Adroit Sales Summary'!BA343+'Asst Agencies'!BA343+'STM Web Sales Summary'!BA343</f>
        <v>0</v>
      </c>
      <c r="BC343" s="91">
        <f>'Adroit Sales Summary'!BB343+'Asst Agencies'!BB343+'Asst Agencies'!BJ343+'Asst Agencies'!BR343+'Asst Agencies'!BZ343+'Asst Agencies'!CH343+'Asst Agencies'!CP343+'STM Web Sales Summary'!BC343</f>
        <v>0</v>
      </c>
      <c r="BD343" s="91">
        <f>'Adroit Sales Summary'!BC343+'Asst Agencies'!BC343+'Asst Agencies'!BK343+'Asst Agencies'!BS343+'Asst Agencies'!CA343+'Asst Agencies'!CI343+'Asst Agencies'!CQ343+'STM Web Sales Summary'!BD343</f>
        <v>0</v>
      </c>
      <c r="BE343" s="91">
        <f>'Adroit Sales Summary'!BD343+'Asst Agencies'!BD343+'Asst Agencies'!BL343+'Asst Agencies'!BT343+'Asst Agencies'!CB343+'Asst Agencies'!CJ343+'Asst Agencies'!CR343+'STM Web Sales Summary'!BE343</f>
        <v>0</v>
      </c>
      <c r="BF343" s="91">
        <f>'Adroit Sales Summary'!BE343+'Asst Agencies'!BE343+'Asst Agencies'!BM343+'Asst Agencies'!BU343+'Asst Agencies'!CC343+'Asst Agencies'!CK343+'Asst Agencies'!CS343+'STM Web Sales Summary'!BF343</f>
        <v>0</v>
      </c>
      <c r="BG343" s="60">
        <f>'Adroit Sales Summary'!BF343+'Asst Agencies'!BF343+'Asst Agencies'!BN343+'Asst Agencies'!BV343+'Asst Agencies'!CD343+'Asst Agencies'!CL343+'Asst Agencies'!CT343+'STM Web Sales Summary'!BG343</f>
        <v>0</v>
      </c>
      <c r="BH343" s="29">
        <f>'Adroit Sales Summary'!BG343+'Asst Agencies'!BG343+'Asst Agencies'!BO343+'Asst Agencies'!BW343+'Asst Agencies'!CE343+'Asst Agencies'!CM343+'Asst Agencies'!CU343+'STM Web Sales Summary'!BH343</f>
        <v>0</v>
      </c>
      <c r="BI343" s="29">
        <f>'Adroit Sales Summary'!BH343+'Asst Agencies'!BH343+'Asst Agencies'!BP343+'Asst Agencies'!BX343+'Asst Agencies'!CF343+'Asst Agencies'!CN343+'Asst Agencies'!CV343+'STM Web Sales Summary'!BI343</f>
        <v>0</v>
      </c>
      <c r="BJ343" s="57">
        <f>'Adroit Sales Summary'!BI343+'Asst Agencies'!BI343+'Asst Agencies'!BQ343+'Asst Agencies'!BY343+'Asst Agencies'!CG343+'Asst Agencies'!CO343+'Asst Agencies'!CW343+'STM Web Sales Summary'!BJ343</f>
        <v>0</v>
      </c>
      <c r="BK343" s="14">
        <f t="shared" si="13"/>
        <v>0</v>
      </c>
      <c r="BL343" s="91">
        <f>'Adroit Sales Summary'!BK343</f>
        <v>0</v>
      </c>
      <c r="BM343" s="91">
        <f t="shared" si="14"/>
        <v>0</v>
      </c>
    </row>
    <row r="344" spans="1:65" s="4" customFormat="1" x14ac:dyDescent="0.45">
      <c r="A344" s="3" t="s">
        <v>58</v>
      </c>
      <c r="B344" s="91">
        <f>'Adroit Sales Summary'!B344+'Asst Agencies'!B344+'STM Web Sales Summary'!B344</f>
        <v>0</v>
      </c>
      <c r="C344" s="91">
        <f>'Adroit Sales Summary'!C344+'Asst Agencies'!C344+'STM Web Sales Summary'!C344</f>
        <v>0</v>
      </c>
      <c r="D344" s="91">
        <f>'Adroit Sales Summary'!D344+'Asst Agencies'!D344+'STM Web Sales Summary'!D344</f>
        <v>0</v>
      </c>
      <c r="E344" s="91">
        <f>'Adroit Sales Summary'!E344+'Asst Agencies'!E344+'STM Web Sales Summary'!E344</f>
        <v>0</v>
      </c>
      <c r="F344" s="91">
        <f>'Adroit Sales Summary'!F344+'Asst Agencies'!F344+'STM Web Sales Summary'!F344</f>
        <v>0</v>
      </c>
      <c r="G344" s="91">
        <f>'Adroit Sales Summary'!G344+'Asst Agencies'!G344+'STM Web Sales Summary'!G344</f>
        <v>0</v>
      </c>
      <c r="H344" s="91">
        <f>'Adroit Sales Summary'!H344+'Asst Agencies'!H344+'STM Web Sales Summary'!H344</f>
        <v>0</v>
      </c>
      <c r="I344" s="91">
        <f>'Adroit Sales Summary'!I344+'Asst Agencies'!I344+'STM Web Sales Summary'!I344</f>
        <v>0</v>
      </c>
      <c r="J344" s="91">
        <f>'Adroit Sales Summary'!J344+'Asst Agencies'!J344+'STM Web Sales Summary'!J344</f>
        <v>0</v>
      </c>
      <c r="K344" s="91">
        <f>'Adroit Sales Summary'!K344+'Asst Agencies'!K344+'STM Web Sales Summary'!K344</f>
        <v>0</v>
      </c>
      <c r="L344" s="91">
        <f>'Adroit Sales Summary'!L344+'Asst Agencies'!L344+'STM Web Sales Summary'!L344</f>
        <v>0</v>
      </c>
      <c r="M344" s="91">
        <f>'Adroit Sales Summary'!M344+'Asst Agencies'!M344+'STM Web Sales Summary'!M344</f>
        <v>0</v>
      </c>
      <c r="N344" s="91">
        <f>'Adroit Sales Summary'!N344+'Asst Agencies'!N344+'STM Web Sales Summary'!N344</f>
        <v>0</v>
      </c>
      <c r="O344" s="91">
        <f>'Adroit Sales Summary'!O344+'Asst Agencies'!O344+'STM Web Sales Summary'!O344</f>
        <v>0</v>
      </c>
      <c r="P344" s="91">
        <f>'Adroit Sales Summary'!P344+'Asst Agencies'!P344+'STM Web Sales Summary'!P344</f>
        <v>0</v>
      </c>
      <c r="Q344" s="91">
        <f>'Adroit Sales Summary'!Q344+'Asst Agencies'!Q344+'STM Web Sales Summary'!Q344</f>
        <v>0</v>
      </c>
      <c r="R344" s="91">
        <f>'Adroit Sales Summary'!R344+'Asst Agencies'!R344+'STM Web Sales Summary'!R344</f>
        <v>0</v>
      </c>
      <c r="S344" s="91">
        <f>'Adroit Sales Summary'!S344+'Asst Agencies'!S344+'STM Web Sales Summary'!S344</f>
        <v>0</v>
      </c>
      <c r="T344" s="91">
        <f>'Adroit Sales Summary'!T344+'Asst Agencies'!T344+'STM Web Sales Summary'!T344</f>
        <v>0</v>
      </c>
      <c r="U344" s="91">
        <f>'Adroit Sales Summary'!U344+'Asst Agencies'!U344+'STM Web Sales Summary'!U344</f>
        <v>0</v>
      </c>
      <c r="V344" s="91">
        <f>'Adroit Sales Summary'!V344+'Asst Agencies'!V344+'STM Web Sales Summary'!V344</f>
        <v>0</v>
      </c>
      <c r="W344" s="91">
        <f>'Adroit Sales Summary'!W344+'Asst Agencies'!W344+'STM Web Sales Summary'!W344</f>
        <v>0</v>
      </c>
      <c r="X344" s="91">
        <f>'Adroit Sales Summary'!X344+'Asst Agencies'!X344+'STM Web Sales Summary'!X344</f>
        <v>0</v>
      </c>
      <c r="Y344" s="91">
        <f>'Adroit Sales Summary'!Y344+'Asst Agencies'!Y344+'STM Web Sales Summary'!Y344</f>
        <v>0</v>
      </c>
      <c r="Z344" s="91">
        <f>'Adroit Sales Summary'!Z344+'Asst Agencies'!Z344+'STM Web Sales Summary'!Z344</f>
        <v>0</v>
      </c>
      <c r="AA344" s="91">
        <f>'Adroit Sales Summary'!AA344+'Asst Agencies'!AA344+'STM Web Sales Summary'!AA344</f>
        <v>0</v>
      </c>
      <c r="AB344" s="91">
        <f>'Adroit Sales Summary'!AB344+'Asst Agencies'!AB344+'STM Web Sales Summary'!AB344</f>
        <v>0</v>
      </c>
      <c r="AC344" s="91">
        <f>'Adroit Sales Summary'!AC344+'Asst Agencies'!AC344+'STM Web Sales Summary'!AC344</f>
        <v>0</v>
      </c>
      <c r="AD344" s="91">
        <f>'Adroit Sales Summary'!AD344+'Asst Agencies'!AD344+'STM Web Sales Summary'!AD344</f>
        <v>0</v>
      </c>
      <c r="AE344" s="91">
        <f>'Adroit Sales Summary'!AE344+'Asst Agencies'!AE344+'STM Web Sales Summary'!AE344</f>
        <v>0</v>
      </c>
      <c r="AF344" s="91">
        <f>'Adroit Sales Summary'!AF344+'Asst Agencies'!AF344+'STM Web Sales Summary'!AF344</f>
        <v>0</v>
      </c>
      <c r="AG344" s="91">
        <f>'Adroit Sales Summary'!AG344+'Asst Agencies'!AG344+'STM Web Sales Summary'!AG344</f>
        <v>0</v>
      </c>
      <c r="AH344" s="91">
        <f>'Adroit Sales Summary'!AH344+'Asst Agencies'!AH344+'STM Web Sales Summary'!AH344</f>
        <v>0</v>
      </c>
      <c r="AI344" s="91">
        <f>'Adroit Sales Summary'!AI344+'Asst Agencies'!AI344+'STM Web Sales Summary'!AI344</f>
        <v>0</v>
      </c>
      <c r="AJ344" s="91">
        <f>'Adroit Sales Summary'!AJ344+'Asst Agencies'!AJ344+'STM Web Sales Summary'!AJ344</f>
        <v>0</v>
      </c>
      <c r="AK344" s="91">
        <f>'Adroit Sales Summary'!AK344+'Asst Agencies'!AK344+'STM Web Sales Summary'!AK344</f>
        <v>0</v>
      </c>
      <c r="AL344" s="91">
        <f>'Adroit Sales Summary'!AL344+'Asst Agencies'!AL344+'STM Web Sales Summary'!AL344</f>
        <v>0</v>
      </c>
      <c r="AM344" s="91">
        <f>'Adroit Sales Summary'!AM344+'Asst Agencies'!AM344+'STM Web Sales Summary'!AM344</f>
        <v>0</v>
      </c>
      <c r="AN344" s="91">
        <f>'Adroit Sales Summary'!AN344+'Asst Agencies'!AN344+'STM Web Sales Summary'!AN344</f>
        <v>0</v>
      </c>
      <c r="AO344" s="91">
        <f>'Adroit Sales Summary'!AO344+'Asst Agencies'!AO344+'STM Web Sales Summary'!AO344</f>
        <v>0</v>
      </c>
      <c r="AP344" s="91">
        <f>'Adroit Sales Summary'!AP344+'Asst Agencies'!AP344+'STM Web Sales Summary'!AP344</f>
        <v>0</v>
      </c>
      <c r="AQ344" s="91">
        <f>'Adroit Sales Summary'!AQ344+'Asst Agencies'!AQ344+'STM Web Sales Summary'!AQ344</f>
        <v>0</v>
      </c>
      <c r="AR344" s="91">
        <f>'Adroit Sales Summary'!AR344+'Asst Agencies'!AR344+'STM Web Sales Summary'!AR344</f>
        <v>0</v>
      </c>
      <c r="AS344" s="91">
        <f>'Adroit Sales Summary'!AS344+'Asst Agencies'!AS344+'STM Web Sales Summary'!AS344</f>
        <v>0</v>
      </c>
      <c r="AT344" s="91">
        <f>'Adroit Sales Summary'!AT344+'Asst Agencies'!AT344+'STM Web Sales Summary'!AT344</f>
        <v>0</v>
      </c>
      <c r="AU344" s="91">
        <f>'Adroit Sales Summary'!AU344+'Asst Agencies'!AU344+'STM Web Sales Summary'!AU344</f>
        <v>0</v>
      </c>
      <c r="AV344" s="91">
        <f>'Adroit Sales Summary'!AV344+'Asst Agencies'!AV344+'STM Web Sales Summary'!AV344</f>
        <v>0</v>
      </c>
      <c r="AW344" s="91">
        <f>'Adroit Sales Summary'!AW344+'Asst Agencies'!AW344+'STM Web Sales Summary'!AW344</f>
        <v>0</v>
      </c>
      <c r="AX344" s="91">
        <f>'Adroit Sales Summary'!AX344+'Asst Agencies'!AX344+'STM Web Sales Summary'!AX344</f>
        <v>0</v>
      </c>
      <c r="AY344" s="91">
        <f>'Adroit Sales Summary'!AY344+'Asst Agencies'!AY344+'STM Web Sales Summary'!AY344</f>
        <v>0</v>
      </c>
      <c r="AZ344" s="91">
        <f>'Adroit Sales Summary'!AZ344+'Asst Agencies'!AZ344+'STM Web Sales Summary'!AZ344</f>
        <v>0</v>
      </c>
      <c r="BA344" s="14">
        <f>'Adroit Sales Summary'!BA344+'Asst Agencies'!BA344+'STM Web Sales Summary'!BA344</f>
        <v>0</v>
      </c>
      <c r="BC344" s="91">
        <f>'Adroit Sales Summary'!BB344+'Asst Agencies'!BB344+'Asst Agencies'!BJ344+'Asst Agencies'!BR344+'Asst Agencies'!BZ344+'Asst Agencies'!CH344+'Asst Agencies'!CP344+'STM Web Sales Summary'!BC344</f>
        <v>0</v>
      </c>
      <c r="BD344" s="91">
        <f>'Adroit Sales Summary'!BC344+'Asst Agencies'!BC344+'Asst Agencies'!BK344+'Asst Agencies'!BS344+'Asst Agencies'!CA344+'Asst Agencies'!CI344+'Asst Agencies'!CQ344+'STM Web Sales Summary'!BD344</f>
        <v>0</v>
      </c>
      <c r="BE344" s="91">
        <f>'Adroit Sales Summary'!BD344+'Asst Agencies'!BD344+'Asst Agencies'!BL344+'Asst Agencies'!BT344+'Asst Agencies'!CB344+'Asst Agencies'!CJ344+'Asst Agencies'!CR344+'STM Web Sales Summary'!BE344</f>
        <v>0</v>
      </c>
      <c r="BF344" s="91">
        <f>'Adroit Sales Summary'!BE344+'Asst Agencies'!BE344+'Asst Agencies'!BM344+'Asst Agencies'!BU344+'Asst Agencies'!CC344+'Asst Agencies'!CK344+'Asst Agencies'!CS344+'STM Web Sales Summary'!BF344</f>
        <v>0</v>
      </c>
      <c r="BG344" s="60">
        <f>'Adroit Sales Summary'!BF344+'Asst Agencies'!BF344+'Asst Agencies'!BN344+'Asst Agencies'!BV344+'Asst Agencies'!CD344+'Asst Agencies'!CL344+'Asst Agencies'!CT344+'STM Web Sales Summary'!BG344</f>
        <v>0</v>
      </c>
      <c r="BH344" s="29">
        <f>'Adroit Sales Summary'!BG344+'Asst Agencies'!BG344+'Asst Agencies'!BO344+'Asst Agencies'!BW344+'Asst Agencies'!CE344+'Asst Agencies'!CM344+'Asst Agencies'!CU344+'STM Web Sales Summary'!BH344</f>
        <v>0</v>
      </c>
      <c r="BI344" s="29">
        <f>'Adroit Sales Summary'!BH344+'Asst Agencies'!BH344+'Asst Agencies'!BP344+'Asst Agencies'!BX344+'Asst Agencies'!CF344+'Asst Agencies'!CN344+'Asst Agencies'!CV344+'STM Web Sales Summary'!BI344</f>
        <v>0</v>
      </c>
      <c r="BJ344" s="57">
        <f>'Adroit Sales Summary'!BI344+'Asst Agencies'!BI344+'Asst Agencies'!BQ344+'Asst Agencies'!BY344+'Asst Agencies'!CG344+'Asst Agencies'!CO344+'Asst Agencies'!CW344+'STM Web Sales Summary'!BJ344</f>
        <v>0</v>
      </c>
      <c r="BK344" s="14">
        <f t="shared" si="13"/>
        <v>0</v>
      </c>
      <c r="BL344" s="91">
        <f>'Adroit Sales Summary'!BK344</f>
        <v>0</v>
      </c>
      <c r="BM344" s="91">
        <f t="shared" si="14"/>
        <v>0</v>
      </c>
    </row>
    <row r="345" spans="1:65" x14ac:dyDescent="0.45">
      <c r="A345" s="2">
        <v>43023</v>
      </c>
      <c r="B345" s="91">
        <f>'Adroit Sales Summary'!B345+'Asst Agencies'!B345+'STM Web Sales Summary'!B345</f>
        <v>0</v>
      </c>
      <c r="C345" s="91">
        <f>'Adroit Sales Summary'!C345+'Asst Agencies'!C345+'STM Web Sales Summary'!C345</f>
        <v>0</v>
      </c>
      <c r="D345" s="91">
        <f>'Adroit Sales Summary'!D345+'Asst Agencies'!D345+'STM Web Sales Summary'!D345</f>
        <v>0</v>
      </c>
      <c r="E345" s="91">
        <f>'Adroit Sales Summary'!E345+'Asst Agencies'!E345+'STM Web Sales Summary'!E345</f>
        <v>0</v>
      </c>
      <c r="F345" s="91">
        <f>'Adroit Sales Summary'!F345+'Asst Agencies'!F345+'STM Web Sales Summary'!F345</f>
        <v>0</v>
      </c>
      <c r="G345" s="91">
        <f>'Adroit Sales Summary'!G345+'Asst Agencies'!G345+'STM Web Sales Summary'!G345</f>
        <v>0</v>
      </c>
      <c r="H345" s="91">
        <f>'Adroit Sales Summary'!H345+'Asst Agencies'!H345+'STM Web Sales Summary'!H345</f>
        <v>0</v>
      </c>
      <c r="I345" s="91">
        <f>'Adroit Sales Summary'!I345+'Asst Agencies'!I345+'STM Web Sales Summary'!I345</f>
        <v>0</v>
      </c>
      <c r="J345" s="91">
        <f>'Adroit Sales Summary'!J345+'Asst Agencies'!J345+'STM Web Sales Summary'!J345</f>
        <v>0</v>
      </c>
      <c r="K345" s="91">
        <f>'Adroit Sales Summary'!K345+'Asst Agencies'!K345+'STM Web Sales Summary'!K345</f>
        <v>0</v>
      </c>
      <c r="L345" s="91">
        <f>'Adroit Sales Summary'!L345+'Asst Agencies'!L345+'STM Web Sales Summary'!L345</f>
        <v>0</v>
      </c>
      <c r="M345" s="91">
        <f>'Adroit Sales Summary'!M345+'Asst Agencies'!M345+'STM Web Sales Summary'!M345</f>
        <v>0</v>
      </c>
      <c r="N345" s="91">
        <f>'Adroit Sales Summary'!N345+'Asst Agencies'!N345+'STM Web Sales Summary'!N345</f>
        <v>0</v>
      </c>
      <c r="O345" s="91">
        <f>'Adroit Sales Summary'!O345+'Asst Agencies'!O345+'STM Web Sales Summary'!O345</f>
        <v>0</v>
      </c>
      <c r="P345" s="91">
        <f>'Adroit Sales Summary'!P345+'Asst Agencies'!P345+'STM Web Sales Summary'!P345</f>
        <v>0</v>
      </c>
      <c r="Q345" s="91">
        <f>'Adroit Sales Summary'!Q345+'Asst Agencies'!Q345+'STM Web Sales Summary'!Q345</f>
        <v>0</v>
      </c>
      <c r="R345" s="91">
        <f>'Adroit Sales Summary'!R345+'Asst Agencies'!R345+'STM Web Sales Summary'!R345</f>
        <v>0</v>
      </c>
      <c r="S345" s="91">
        <f>'Adroit Sales Summary'!S345+'Asst Agencies'!S345+'STM Web Sales Summary'!S345</f>
        <v>0</v>
      </c>
      <c r="T345" s="91">
        <f>'Adroit Sales Summary'!T345+'Asst Agencies'!T345+'STM Web Sales Summary'!T345</f>
        <v>0</v>
      </c>
      <c r="U345" s="91">
        <f>'Adroit Sales Summary'!U345+'Asst Agencies'!U345+'STM Web Sales Summary'!U345</f>
        <v>0</v>
      </c>
      <c r="V345" s="91">
        <f>'Adroit Sales Summary'!V345+'Asst Agencies'!V345+'STM Web Sales Summary'!V345</f>
        <v>0</v>
      </c>
      <c r="W345" s="91">
        <f>'Adroit Sales Summary'!W345+'Asst Agencies'!W345+'STM Web Sales Summary'!W345</f>
        <v>0</v>
      </c>
      <c r="X345" s="91">
        <f>'Adroit Sales Summary'!X345+'Asst Agencies'!X345+'STM Web Sales Summary'!X345</f>
        <v>0</v>
      </c>
      <c r="Y345" s="91">
        <f>'Adroit Sales Summary'!Y345+'Asst Agencies'!Y345+'STM Web Sales Summary'!Y345</f>
        <v>0</v>
      </c>
      <c r="Z345" s="91">
        <f>'Adroit Sales Summary'!Z345+'Asst Agencies'!Z345+'STM Web Sales Summary'!Z345</f>
        <v>0</v>
      </c>
      <c r="AA345" s="91">
        <f>'Adroit Sales Summary'!AA345+'Asst Agencies'!AA345+'STM Web Sales Summary'!AA345</f>
        <v>0</v>
      </c>
      <c r="AB345" s="91">
        <f>'Adroit Sales Summary'!AB345+'Asst Agencies'!AB345+'STM Web Sales Summary'!AB345</f>
        <v>0</v>
      </c>
      <c r="AC345" s="91">
        <f>'Adroit Sales Summary'!AC345+'Asst Agencies'!AC345+'STM Web Sales Summary'!AC345</f>
        <v>0</v>
      </c>
      <c r="AD345" s="91">
        <f>'Adroit Sales Summary'!AD345+'Asst Agencies'!AD345+'STM Web Sales Summary'!AD345</f>
        <v>0</v>
      </c>
      <c r="AE345" s="91">
        <f>'Adroit Sales Summary'!AE345+'Asst Agencies'!AE345+'STM Web Sales Summary'!AE345</f>
        <v>0</v>
      </c>
      <c r="AF345" s="91">
        <f>'Adroit Sales Summary'!AF345+'Asst Agencies'!AF345+'STM Web Sales Summary'!AF345</f>
        <v>0</v>
      </c>
      <c r="AG345" s="91">
        <f>'Adroit Sales Summary'!AG345+'Asst Agencies'!AG345+'STM Web Sales Summary'!AG345</f>
        <v>0</v>
      </c>
      <c r="AH345" s="91">
        <f>'Adroit Sales Summary'!AH345+'Asst Agencies'!AH345+'STM Web Sales Summary'!AH345</f>
        <v>0</v>
      </c>
      <c r="AI345" s="91">
        <f>'Adroit Sales Summary'!AI345+'Asst Agencies'!AI345+'STM Web Sales Summary'!AI345</f>
        <v>0</v>
      </c>
      <c r="AJ345" s="91">
        <f>'Adroit Sales Summary'!AJ345+'Asst Agencies'!AJ345+'STM Web Sales Summary'!AJ345</f>
        <v>0</v>
      </c>
      <c r="AK345" s="91">
        <f>'Adroit Sales Summary'!AK345+'Asst Agencies'!AK345+'STM Web Sales Summary'!AK345</f>
        <v>0</v>
      </c>
      <c r="AL345" s="91">
        <f>'Adroit Sales Summary'!AL345+'Asst Agencies'!AL345+'STM Web Sales Summary'!AL345</f>
        <v>0</v>
      </c>
      <c r="AM345" s="91">
        <f>'Adroit Sales Summary'!AM345+'Asst Agencies'!AM345+'STM Web Sales Summary'!AM345</f>
        <v>0</v>
      </c>
      <c r="AN345" s="91">
        <f>'Adroit Sales Summary'!AN345+'Asst Agencies'!AN345+'STM Web Sales Summary'!AN345</f>
        <v>0</v>
      </c>
      <c r="AO345" s="91">
        <f>'Adroit Sales Summary'!AO345+'Asst Agencies'!AO345+'STM Web Sales Summary'!AO345</f>
        <v>0</v>
      </c>
      <c r="AP345" s="91">
        <f>'Adroit Sales Summary'!AP345+'Asst Agencies'!AP345+'STM Web Sales Summary'!AP345</f>
        <v>0</v>
      </c>
      <c r="AQ345" s="91">
        <f>'Adroit Sales Summary'!AQ345+'Asst Agencies'!AQ345+'STM Web Sales Summary'!AQ345</f>
        <v>0</v>
      </c>
      <c r="AR345" s="91">
        <f>'Adroit Sales Summary'!AR345+'Asst Agencies'!AR345+'STM Web Sales Summary'!AR345</f>
        <v>0</v>
      </c>
      <c r="AS345" s="91">
        <f>'Adroit Sales Summary'!AS345+'Asst Agencies'!AS345+'STM Web Sales Summary'!AS345</f>
        <v>0</v>
      </c>
      <c r="AT345" s="91">
        <f>'Adroit Sales Summary'!AT345+'Asst Agencies'!AT345+'STM Web Sales Summary'!AT345</f>
        <v>0</v>
      </c>
      <c r="AU345" s="91">
        <f>'Adroit Sales Summary'!AU345+'Asst Agencies'!AU345+'STM Web Sales Summary'!AU345</f>
        <v>0</v>
      </c>
      <c r="AV345" s="91">
        <f>'Adroit Sales Summary'!AV345+'Asst Agencies'!AV345+'STM Web Sales Summary'!AV345</f>
        <v>0</v>
      </c>
      <c r="AW345" s="91">
        <f>'Adroit Sales Summary'!AW345+'Asst Agencies'!AW345+'STM Web Sales Summary'!AW345</f>
        <v>0</v>
      </c>
      <c r="AX345" s="91">
        <f>'Adroit Sales Summary'!AX345+'Asst Agencies'!AX345+'STM Web Sales Summary'!AX345</f>
        <v>0</v>
      </c>
      <c r="AY345" s="91">
        <f>'Adroit Sales Summary'!AY345+'Asst Agencies'!AY345+'STM Web Sales Summary'!AY345</f>
        <v>0</v>
      </c>
      <c r="AZ345" s="91">
        <f>'Adroit Sales Summary'!AZ345+'Asst Agencies'!AZ345+'STM Web Sales Summary'!AZ345</f>
        <v>0</v>
      </c>
      <c r="BA345" s="14">
        <f>'Adroit Sales Summary'!BA345+'Asst Agencies'!BA345+'STM Web Sales Summary'!BA345</f>
        <v>0</v>
      </c>
      <c r="BC345" s="91">
        <f>'Adroit Sales Summary'!BB345+'Asst Agencies'!BB345+'Asst Agencies'!BJ345+'Asst Agencies'!BR345+'Asst Agencies'!BZ345+'Asst Agencies'!CH345+'Asst Agencies'!CP345+'STM Web Sales Summary'!BC345</f>
        <v>0</v>
      </c>
      <c r="BD345" s="91">
        <f>'Adroit Sales Summary'!BC345+'Asst Agencies'!BC345+'Asst Agencies'!BK345+'Asst Agencies'!BS345+'Asst Agencies'!CA345+'Asst Agencies'!CI345+'Asst Agencies'!CQ345+'STM Web Sales Summary'!BD345</f>
        <v>0</v>
      </c>
      <c r="BE345" s="91">
        <f>'Adroit Sales Summary'!BD345+'Asst Agencies'!BD345+'Asst Agencies'!BL345+'Asst Agencies'!BT345+'Asst Agencies'!CB345+'Asst Agencies'!CJ345+'Asst Agencies'!CR345+'STM Web Sales Summary'!BE345</f>
        <v>0</v>
      </c>
      <c r="BF345" s="91">
        <f>'Adroit Sales Summary'!BE345+'Asst Agencies'!BE345+'Asst Agencies'!BM345+'Asst Agencies'!BU345+'Asst Agencies'!CC345+'Asst Agencies'!CK345+'Asst Agencies'!CS345+'STM Web Sales Summary'!BF345</f>
        <v>0</v>
      </c>
      <c r="BG345" s="60">
        <f>'Adroit Sales Summary'!BF345+'Asst Agencies'!BF345+'Asst Agencies'!BN345+'Asst Agencies'!BV345+'Asst Agencies'!CD345+'Asst Agencies'!CL345+'Asst Agencies'!CT345+'STM Web Sales Summary'!BG345</f>
        <v>0</v>
      </c>
      <c r="BH345" s="29">
        <f>'Adroit Sales Summary'!BG345+'Asst Agencies'!BG345+'Asst Agencies'!BO345+'Asst Agencies'!BW345+'Asst Agencies'!CE345+'Asst Agencies'!CM345+'Asst Agencies'!CU345+'STM Web Sales Summary'!BH345</f>
        <v>0</v>
      </c>
      <c r="BI345" s="29">
        <f>'Adroit Sales Summary'!BH345+'Asst Agencies'!BH345+'Asst Agencies'!BP345+'Asst Agencies'!BX345+'Asst Agencies'!CF345+'Asst Agencies'!CN345+'Asst Agencies'!CV345+'STM Web Sales Summary'!BI345</f>
        <v>0</v>
      </c>
      <c r="BJ345" s="57">
        <f>'Adroit Sales Summary'!BI345+'Asst Agencies'!BI345+'Asst Agencies'!BQ345+'Asst Agencies'!BY345+'Asst Agencies'!CG345+'Asst Agencies'!CO345+'Asst Agencies'!CW345+'STM Web Sales Summary'!BJ345</f>
        <v>0</v>
      </c>
      <c r="BK345" s="14">
        <f t="shared" si="13"/>
        <v>0</v>
      </c>
      <c r="BL345" s="91">
        <f>'Adroit Sales Summary'!BK345</f>
        <v>0</v>
      </c>
      <c r="BM345" s="91">
        <f t="shared" si="14"/>
        <v>0</v>
      </c>
    </row>
    <row r="346" spans="1:65" x14ac:dyDescent="0.45">
      <c r="A346" s="2">
        <v>43024</v>
      </c>
      <c r="B346" s="91">
        <f>'Adroit Sales Summary'!B346+'Asst Agencies'!B346+'STM Web Sales Summary'!B346</f>
        <v>0</v>
      </c>
      <c r="C346" s="91">
        <f>'Adroit Sales Summary'!C346+'Asst Agencies'!C346+'STM Web Sales Summary'!C346</f>
        <v>0</v>
      </c>
      <c r="D346" s="91">
        <f>'Adroit Sales Summary'!D346+'Asst Agencies'!D346+'STM Web Sales Summary'!D346</f>
        <v>0</v>
      </c>
      <c r="E346" s="91">
        <f>'Adroit Sales Summary'!E346+'Asst Agencies'!E346+'STM Web Sales Summary'!E346</f>
        <v>0</v>
      </c>
      <c r="F346" s="91">
        <f>'Adroit Sales Summary'!F346+'Asst Agencies'!F346+'STM Web Sales Summary'!F346</f>
        <v>0</v>
      </c>
      <c r="G346" s="91">
        <f>'Adroit Sales Summary'!G346+'Asst Agencies'!G346+'STM Web Sales Summary'!G346</f>
        <v>0</v>
      </c>
      <c r="H346" s="91">
        <f>'Adroit Sales Summary'!H346+'Asst Agencies'!H346+'STM Web Sales Summary'!H346</f>
        <v>0</v>
      </c>
      <c r="I346" s="91">
        <f>'Adroit Sales Summary'!I346+'Asst Agencies'!I346+'STM Web Sales Summary'!I346</f>
        <v>0</v>
      </c>
      <c r="J346" s="91">
        <f>'Adroit Sales Summary'!J346+'Asst Agencies'!J346+'STM Web Sales Summary'!J346</f>
        <v>0</v>
      </c>
      <c r="K346" s="91">
        <f>'Adroit Sales Summary'!K346+'Asst Agencies'!K346+'STM Web Sales Summary'!K346</f>
        <v>0</v>
      </c>
      <c r="L346" s="91">
        <f>'Adroit Sales Summary'!L346+'Asst Agencies'!L346+'STM Web Sales Summary'!L346</f>
        <v>0</v>
      </c>
      <c r="M346" s="91">
        <f>'Adroit Sales Summary'!M346+'Asst Agencies'!M346+'STM Web Sales Summary'!M346</f>
        <v>0</v>
      </c>
      <c r="N346" s="91">
        <f>'Adroit Sales Summary'!N346+'Asst Agencies'!N346+'STM Web Sales Summary'!N346</f>
        <v>0</v>
      </c>
      <c r="O346" s="91">
        <f>'Adroit Sales Summary'!O346+'Asst Agencies'!O346+'STM Web Sales Summary'!O346</f>
        <v>0</v>
      </c>
      <c r="P346" s="91">
        <f>'Adroit Sales Summary'!P346+'Asst Agencies'!P346+'STM Web Sales Summary'!P346</f>
        <v>0</v>
      </c>
      <c r="Q346" s="91">
        <f>'Adroit Sales Summary'!Q346+'Asst Agencies'!Q346+'STM Web Sales Summary'!Q346</f>
        <v>0</v>
      </c>
      <c r="R346" s="91">
        <f>'Adroit Sales Summary'!R346+'Asst Agencies'!R346+'STM Web Sales Summary'!R346</f>
        <v>0</v>
      </c>
      <c r="S346" s="91">
        <f>'Adroit Sales Summary'!S346+'Asst Agencies'!S346+'STM Web Sales Summary'!S346</f>
        <v>0</v>
      </c>
      <c r="T346" s="91">
        <f>'Adroit Sales Summary'!T346+'Asst Agencies'!T346+'STM Web Sales Summary'!T346</f>
        <v>0</v>
      </c>
      <c r="U346" s="91">
        <f>'Adroit Sales Summary'!U346+'Asst Agencies'!U346+'STM Web Sales Summary'!U346</f>
        <v>0</v>
      </c>
      <c r="V346" s="91">
        <f>'Adroit Sales Summary'!V346+'Asst Agencies'!V346+'STM Web Sales Summary'!V346</f>
        <v>0</v>
      </c>
      <c r="W346" s="91">
        <f>'Adroit Sales Summary'!W346+'Asst Agencies'!W346+'STM Web Sales Summary'!W346</f>
        <v>0</v>
      </c>
      <c r="X346" s="91">
        <f>'Adroit Sales Summary'!X346+'Asst Agencies'!X346+'STM Web Sales Summary'!X346</f>
        <v>0</v>
      </c>
      <c r="Y346" s="91">
        <f>'Adroit Sales Summary'!Y346+'Asst Agencies'!Y346+'STM Web Sales Summary'!Y346</f>
        <v>0</v>
      </c>
      <c r="Z346" s="91">
        <f>'Adroit Sales Summary'!Z346+'Asst Agencies'!Z346+'STM Web Sales Summary'!Z346</f>
        <v>0</v>
      </c>
      <c r="AA346" s="91">
        <f>'Adroit Sales Summary'!AA346+'Asst Agencies'!AA346+'STM Web Sales Summary'!AA346</f>
        <v>0</v>
      </c>
      <c r="AB346" s="91">
        <f>'Adroit Sales Summary'!AB346+'Asst Agencies'!AB346+'STM Web Sales Summary'!AB346</f>
        <v>0</v>
      </c>
      <c r="AC346" s="91">
        <f>'Adroit Sales Summary'!AC346+'Asst Agencies'!AC346+'STM Web Sales Summary'!AC346</f>
        <v>0</v>
      </c>
      <c r="AD346" s="91">
        <f>'Adroit Sales Summary'!AD346+'Asst Agencies'!AD346+'STM Web Sales Summary'!AD346</f>
        <v>0</v>
      </c>
      <c r="AE346" s="91">
        <f>'Adroit Sales Summary'!AE346+'Asst Agencies'!AE346+'STM Web Sales Summary'!AE346</f>
        <v>0</v>
      </c>
      <c r="AF346" s="91">
        <f>'Adroit Sales Summary'!AF346+'Asst Agencies'!AF346+'STM Web Sales Summary'!AF346</f>
        <v>0</v>
      </c>
      <c r="AG346" s="91">
        <f>'Adroit Sales Summary'!AG346+'Asst Agencies'!AG346+'STM Web Sales Summary'!AG346</f>
        <v>0</v>
      </c>
      <c r="AH346" s="91">
        <f>'Adroit Sales Summary'!AH346+'Asst Agencies'!AH346+'STM Web Sales Summary'!AH346</f>
        <v>0</v>
      </c>
      <c r="AI346" s="91">
        <f>'Adroit Sales Summary'!AI346+'Asst Agencies'!AI346+'STM Web Sales Summary'!AI346</f>
        <v>0</v>
      </c>
      <c r="AJ346" s="91">
        <f>'Adroit Sales Summary'!AJ346+'Asst Agencies'!AJ346+'STM Web Sales Summary'!AJ346</f>
        <v>0</v>
      </c>
      <c r="AK346" s="91">
        <f>'Adroit Sales Summary'!AK346+'Asst Agencies'!AK346+'STM Web Sales Summary'!AK346</f>
        <v>0</v>
      </c>
      <c r="AL346" s="91">
        <f>'Adroit Sales Summary'!AL346+'Asst Agencies'!AL346+'STM Web Sales Summary'!AL346</f>
        <v>0</v>
      </c>
      <c r="AM346" s="91">
        <f>'Adroit Sales Summary'!AM346+'Asst Agencies'!AM346+'STM Web Sales Summary'!AM346</f>
        <v>0</v>
      </c>
      <c r="AN346" s="91">
        <f>'Adroit Sales Summary'!AN346+'Asst Agencies'!AN346+'STM Web Sales Summary'!AN346</f>
        <v>0</v>
      </c>
      <c r="AO346" s="91">
        <f>'Adroit Sales Summary'!AO346+'Asst Agencies'!AO346+'STM Web Sales Summary'!AO346</f>
        <v>0</v>
      </c>
      <c r="AP346" s="91">
        <f>'Adroit Sales Summary'!AP346+'Asst Agencies'!AP346+'STM Web Sales Summary'!AP346</f>
        <v>0</v>
      </c>
      <c r="AQ346" s="91">
        <f>'Adroit Sales Summary'!AQ346+'Asst Agencies'!AQ346+'STM Web Sales Summary'!AQ346</f>
        <v>0</v>
      </c>
      <c r="AR346" s="91">
        <f>'Adroit Sales Summary'!AR346+'Asst Agencies'!AR346+'STM Web Sales Summary'!AR346</f>
        <v>0</v>
      </c>
      <c r="AS346" s="91">
        <f>'Adroit Sales Summary'!AS346+'Asst Agencies'!AS346+'STM Web Sales Summary'!AS346</f>
        <v>0</v>
      </c>
      <c r="AT346" s="91">
        <f>'Adroit Sales Summary'!AT346+'Asst Agencies'!AT346+'STM Web Sales Summary'!AT346</f>
        <v>0</v>
      </c>
      <c r="AU346" s="91">
        <f>'Adroit Sales Summary'!AU346+'Asst Agencies'!AU346+'STM Web Sales Summary'!AU346</f>
        <v>0</v>
      </c>
      <c r="AV346" s="91">
        <f>'Adroit Sales Summary'!AV346+'Asst Agencies'!AV346+'STM Web Sales Summary'!AV346</f>
        <v>0</v>
      </c>
      <c r="AW346" s="91">
        <f>'Adroit Sales Summary'!AW346+'Asst Agencies'!AW346+'STM Web Sales Summary'!AW346</f>
        <v>0</v>
      </c>
      <c r="AX346" s="91">
        <f>'Adroit Sales Summary'!AX346+'Asst Agencies'!AX346+'STM Web Sales Summary'!AX346</f>
        <v>0</v>
      </c>
      <c r="AY346" s="91">
        <f>'Adroit Sales Summary'!AY346+'Asst Agencies'!AY346+'STM Web Sales Summary'!AY346</f>
        <v>0</v>
      </c>
      <c r="AZ346" s="91">
        <f>'Adroit Sales Summary'!AZ346+'Asst Agencies'!AZ346+'STM Web Sales Summary'!AZ346</f>
        <v>0</v>
      </c>
      <c r="BA346" s="14">
        <f>'Adroit Sales Summary'!BA346+'Asst Agencies'!BA346+'STM Web Sales Summary'!BA346</f>
        <v>0</v>
      </c>
      <c r="BC346" s="91">
        <f>'Adroit Sales Summary'!BB346+'Asst Agencies'!BB346+'Asst Agencies'!BJ346+'Asst Agencies'!BR346+'Asst Agencies'!BZ346+'Asst Agencies'!CH346+'Asst Agencies'!CP346+'STM Web Sales Summary'!BC346</f>
        <v>0</v>
      </c>
      <c r="BD346" s="91">
        <f>'Adroit Sales Summary'!BC346+'Asst Agencies'!BC346+'Asst Agencies'!BK346+'Asst Agencies'!BS346+'Asst Agencies'!CA346+'Asst Agencies'!CI346+'Asst Agencies'!CQ346+'STM Web Sales Summary'!BD346</f>
        <v>0</v>
      </c>
      <c r="BE346" s="91">
        <f>'Adroit Sales Summary'!BD346+'Asst Agencies'!BD346+'Asst Agencies'!BL346+'Asst Agencies'!BT346+'Asst Agencies'!CB346+'Asst Agencies'!CJ346+'Asst Agencies'!CR346+'STM Web Sales Summary'!BE346</f>
        <v>0</v>
      </c>
      <c r="BF346" s="91">
        <f>'Adroit Sales Summary'!BE346+'Asst Agencies'!BE346+'Asst Agencies'!BM346+'Asst Agencies'!BU346+'Asst Agencies'!CC346+'Asst Agencies'!CK346+'Asst Agencies'!CS346+'STM Web Sales Summary'!BF346</f>
        <v>0</v>
      </c>
      <c r="BG346" s="60">
        <f>'Adroit Sales Summary'!BF346+'Asst Agencies'!BF346+'Asst Agencies'!BN346+'Asst Agencies'!BV346+'Asst Agencies'!CD346+'Asst Agencies'!CL346+'Asst Agencies'!CT346+'STM Web Sales Summary'!BG346</f>
        <v>0</v>
      </c>
      <c r="BH346" s="29">
        <f>'Adroit Sales Summary'!BG346+'Asst Agencies'!BG346+'Asst Agencies'!BO346+'Asst Agencies'!BW346+'Asst Agencies'!CE346+'Asst Agencies'!CM346+'Asst Agencies'!CU346+'STM Web Sales Summary'!BH346</f>
        <v>0</v>
      </c>
      <c r="BI346" s="29">
        <f>'Adroit Sales Summary'!BH346+'Asst Agencies'!BH346+'Asst Agencies'!BP346+'Asst Agencies'!BX346+'Asst Agencies'!CF346+'Asst Agencies'!CN346+'Asst Agencies'!CV346+'STM Web Sales Summary'!BI346</f>
        <v>0</v>
      </c>
      <c r="BJ346" s="57">
        <f>'Adroit Sales Summary'!BI346+'Asst Agencies'!BI346+'Asst Agencies'!BQ346+'Asst Agencies'!BY346+'Asst Agencies'!CG346+'Asst Agencies'!CO346+'Asst Agencies'!CW346+'STM Web Sales Summary'!BJ346</f>
        <v>0</v>
      </c>
      <c r="BK346" s="14">
        <f t="shared" si="13"/>
        <v>0</v>
      </c>
      <c r="BL346" s="91">
        <f>'Adroit Sales Summary'!BK346</f>
        <v>0</v>
      </c>
      <c r="BM346" s="91">
        <f t="shared" si="14"/>
        <v>0</v>
      </c>
    </row>
    <row r="347" spans="1:65" x14ac:dyDescent="0.45">
      <c r="A347" s="2">
        <v>43025</v>
      </c>
      <c r="B347" s="91">
        <f>'Adroit Sales Summary'!B347+'Asst Agencies'!B347+'STM Web Sales Summary'!B347</f>
        <v>0</v>
      </c>
      <c r="C347" s="91">
        <f>'Adroit Sales Summary'!C347+'Asst Agencies'!C347+'STM Web Sales Summary'!C347</f>
        <v>0</v>
      </c>
      <c r="D347" s="91">
        <f>'Adroit Sales Summary'!D347+'Asst Agencies'!D347+'STM Web Sales Summary'!D347</f>
        <v>0</v>
      </c>
      <c r="E347" s="91">
        <f>'Adroit Sales Summary'!E347+'Asst Agencies'!E347+'STM Web Sales Summary'!E347</f>
        <v>0</v>
      </c>
      <c r="F347" s="91">
        <f>'Adroit Sales Summary'!F347+'Asst Agencies'!F347+'STM Web Sales Summary'!F347</f>
        <v>0</v>
      </c>
      <c r="G347" s="91">
        <f>'Adroit Sales Summary'!G347+'Asst Agencies'!G347+'STM Web Sales Summary'!G347</f>
        <v>0</v>
      </c>
      <c r="H347" s="91">
        <f>'Adroit Sales Summary'!H347+'Asst Agencies'!H347+'STM Web Sales Summary'!H347</f>
        <v>0</v>
      </c>
      <c r="I347" s="91">
        <f>'Adroit Sales Summary'!I347+'Asst Agencies'!I347+'STM Web Sales Summary'!I347</f>
        <v>0</v>
      </c>
      <c r="J347" s="91">
        <f>'Adroit Sales Summary'!J347+'Asst Agencies'!J347+'STM Web Sales Summary'!J347</f>
        <v>0</v>
      </c>
      <c r="K347" s="91">
        <f>'Adroit Sales Summary'!K347+'Asst Agencies'!K347+'STM Web Sales Summary'!K347</f>
        <v>0</v>
      </c>
      <c r="L347" s="91">
        <f>'Adroit Sales Summary'!L347+'Asst Agencies'!L347+'STM Web Sales Summary'!L347</f>
        <v>0</v>
      </c>
      <c r="M347" s="91">
        <f>'Adroit Sales Summary'!M347+'Asst Agencies'!M347+'STM Web Sales Summary'!M347</f>
        <v>0</v>
      </c>
      <c r="N347" s="91">
        <f>'Adroit Sales Summary'!N347+'Asst Agencies'!N347+'STM Web Sales Summary'!N347</f>
        <v>0</v>
      </c>
      <c r="O347" s="91">
        <f>'Adroit Sales Summary'!O347+'Asst Agencies'!O347+'STM Web Sales Summary'!O347</f>
        <v>0</v>
      </c>
      <c r="P347" s="91">
        <f>'Adroit Sales Summary'!P347+'Asst Agencies'!P347+'STM Web Sales Summary'!P347</f>
        <v>0</v>
      </c>
      <c r="Q347" s="91">
        <f>'Adroit Sales Summary'!Q347+'Asst Agencies'!Q347+'STM Web Sales Summary'!Q347</f>
        <v>0</v>
      </c>
      <c r="R347" s="91">
        <f>'Adroit Sales Summary'!R347+'Asst Agencies'!R347+'STM Web Sales Summary'!R347</f>
        <v>0</v>
      </c>
      <c r="S347" s="91">
        <f>'Adroit Sales Summary'!S347+'Asst Agencies'!S347+'STM Web Sales Summary'!S347</f>
        <v>0</v>
      </c>
      <c r="T347" s="91">
        <f>'Adroit Sales Summary'!T347+'Asst Agencies'!T347+'STM Web Sales Summary'!T347</f>
        <v>0</v>
      </c>
      <c r="U347" s="91">
        <f>'Adroit Sales Summary'!U347+'Asst Agencies'!U347+'STM Web Sales Summary'!U347</f>
        <v>0</v>
      </c>
      <c r="V347" s="91">
        <f>'Adroit Sales Summary'!V347+'Asst Agencies'!V347+'STM Web Sales Summary'!V347</f>
        <v>0</v>
      </c>
      <c r="W347" s="91">
        <f>'Adroit Sales Summary'!W347+'Asst Agencies'!W347+'STM Web Sales Summary'!W347</f>
        <v>0</v>
      </c>
      <c r="X347" s="91">
        <f>'Adroit Sales Summary'!X347+'Asst Agencies'!X347+'STM Web Sales Summary'!X347</f>
        <v>0</v>
      </c>
      <c r="Y347" s="91">
        <f>'Adroit Sales Summary'!Y347+'Asst Agencies'!Y347+'STM Web Sales Summary'!Y347</f>
        <v>0</v>
      </c>
      <c r="Z347" s="91">
        <f>'Adroit Sales Summary'!Z347+'Asst Agencies'!Z347+'STM Web Sales Summary'!Z347</f>
        <v>0</v>
      </c>
      <c r="AA347" s="91">
        <f>'Adroit Sales Summary'!AA347+'Asst Agencies'!AA347+'STM Web Sales Summary'!AA347</f>
        <v>0</v>
      </c>
      <c r="AB347" s="91">
        <f>'Adroit Sales Summary'!AB347+'Asst Agencies'!AB347+'STM Web Sales Summary'!AB347</f>
        <v>0</v>
      </c>
      <c r="AC347" s="91">
        <f>'Adroit Sales Summary'!AC347+'Asst Agencies'!AC347+'STM Web Sales Summary'!AC347</f>
        <v>0</v>
      </c>
      <c r="AD347" s="91">
        <f>'Adroit Sales Summary'!AD347+'Asst Agencies'!AD347+'STM Web Sales Summary'!AD347</f>
        <v>0</v>
      </c>
      <c r="AE347" s="91">
        <f>'Adroit Sales Summary'!AE347+'Asst Agencies'!AE347+'STM Web Sales Summary'!AE347</f>
        <v>0</v>
      </c>
      <c r="AF347" s="91">
        <f>'Adroit Sales Summary'!AF347+'Asst Agencies'!AF347+'STM Web Sales Summary'!AF347</f>
        <v>0</v>
      </c>
      <c r="AG347" s="91">
        <f>'Adroit Sales Summary'!AG347+'Asst Agencies'!AG347+'STM Web Sales Summary'!AG347</f>
        <v>0</v>
      </c>
      <c r="AH347" s="91">
        <f>'Adroit Sales Summary'!AH347+'Asst Agencies'!AH347+'STM Web Sales Summary'!AH347</f>
        <v>0</v>
      </c>
      <c r="AI347" s="91">
        <f>'Adroit Sales Summary'!AI347+'Asst Agencies'!AI347+'STM Web Sales Summary'!AI347</f>
        <v>0</v>
      </c>
      <c r="AJ347" s="91">
        <f>'Adroit Sales Summary'!AJ347+'Asst Agencies'!AJ347+'STM Web Sales Summary'!AJ347</f>
        <v>0</v>
      </c>
      <c r="AK347" s="91">
        <f>'Adroit Sales Summary'!AK347+'Asst Agencies'!AK347+'STM Web Sales Summary'!AK347</f>
        <v>0</v>
      </c>
      <c r="AL347" s="91">
        <f>'Adroit Sales Summary'!AL347+'Asst Agencies'!AL347+'STM Web Sales Summary'!AL347</f>
        <v>0</v>
      </c>
      <c r="AM347" s="91">
        <f>'Adroit Sales Summary'!AM347+'Asst Agencies'!AM347+'STM Web Sales Summary'!AM347</f>
        <v>0</v>
      </c>
      <c r="AN347" s="91">
        <f>'Adroit Sales Summary'!AN347+'Asst Agencies'!AN347+'STM Web Sales Summary'!AN347</f>
        <v>0</v>
      </c>
      <c r="AO347" s="91">
        <f>'Adroit Sales Summary'!AO347+'Asst Agencies'!AO347+'STM Web Sales Summary'!AO347</f>
        <v>0</v>
      </c>
      <c r="AP347" s="91">
        <f>'Adroit Sales Summary'!AP347+'Asst Agencies'!AP347+'STM Web Sales Summary'!AP347</f>
        <v>0</v>
      </c>
      <c r="AQ347" s="91">
        <f>'Adroit Sales Summary'!AQ347+'Asst Agencies'!AQ347+'STM Web Sales Summary'!AQ347</f>
        <v>0</v>
      </c>
      <c r="AR347" s="91">
        <f>'Adroit Sales Summary'!AR347+'Asst Agencies'!AR347+'STM Web Sales Summary'!AR347</f>
        <v>0</v>
      </c>
      <c r="AS347" s="91">
        <f>'Adroit Sales Summary'!AS347+'Asst Agencies'!AS347+'STM Web Sales Summary'!AS347</f>
        <v>0</v>
      </c>
      <c r="AT347" s="91">
        <f>'Adroit Sales Summary'!AT347+'Asst Agencies'!AT347+'STM Web Sales Summary'!AT347</f>
        <v>0</v>
      </c>
      <c r="AU347" s="91">
        <f>'Adroit Sales Summary'!AU347+'Asst Agencies'!AU347+'STM Web Sales Summary'!AU347</f>
        <v>0</v>
      </c>
      <c r="AV347" s="91">
        <f>'Adroit Sales Summary'!AV347+'Asst Agencies'!AV347+'STM Web Sales Summary'!AV347</f>
        <v>0</v>
      </c>
      <c r="AW347" s="91">
        <f>'Adroit Sales Summary'!AW347+'Asst Agencies'!AW347+'STM Web Sales Summary'!AW347</f>
        <v>0</v>
      </c>
      <c r="AX347" s="91">
        <f>'Adroit Sales Summary'!AX347+'Asst Agencies'!AX347+'STM Web Sales Summary'!AX347</f>
        <v>0</v>
      </c>
      <c r="AY347" s="91">
        <f>'Adroit Sales Summary'!AY347+'Asst Agencies'!AY347+'STM Web Sales Summary'!AY347</f>
        <v>0</v>
      </c>
      <c r="AZ347" s="91">
        <f>'Adroit Sales Summary'!AZ347+'Asst Agencies'!AZ347+'STM Web Sales Summary'!AZ347</f>
        <v>0</v>
      </c>
      <c r="BA347" s="14">
        <f>'Adroit Sales Summary'!BA347+'Asst Agencies'!BA347+'STM Web Sales Summary'!BA347</f>
        <v>0</v>
      </c>
      <c r="BC347" s="91">
        <f>'Adroit Sales Summary'!BB347+'Asst Agencies'!BB347+'Asst Agencies'!BJ347+'Asst Agencies'!BR347+'Asst Agencies'!BZ347+'Asst Agencies'!CH347+'Asst Agencies'!CP347+'STM Web Sales Summary'!BC347</f>
        <v>0</v>
      </c>
      <c r="BD347" s="91">
        <f>'Adroit Sales Summary'!BC347+'Asst Agencies'!BC347+'Asst Agencies'!BK347+'Asst Agencies'!BS347+'Asst Agencies'!CA347+'Asst Agencies'!CI347+'Asst Agencies'!CQ347+'STM Web Sales Summary'!BD347</f>
        <v>0</v>
      </c>
      <c r="BE347" s="91">
        <f>'Adroit Sales Summary'!BD347+'Asst Agencies'!BD347+'Asst Agencies'!BL347+'Asst Agencies'!BT347+'Asst Agencies'!CB347+'Asst Agencies'!CJ347+'Asst Agencies'!CR347+'STM Web Sales Summary'!BE347</f>
        <v>0</v>
      </c>
      <c r="BF347" s="91">
        <f>'Adroit Sales Summary'!BE347+'Asst Agencies'!BE347+'Asst Agencies'!BM347+'Asst Agencies'!BU347+'Asst Agencies'!CC347+'Asst Agencies'!CK347+'Asst Agencies'!CS347+'STM Web Sales Summary'!BF347</f>
        <v>0</v>
      </c>
      <c r="BG347" s="60">
        <f>'Adroit Sales Summary'!BF347+'Asst Agencies'!BF347+'Asst Agencies'!BN347+'Asst Agencies'!BV347+'Asst Agencies'!CD347+'Asst Agencies'!CL347+'Asst Agencies'!CT347+'STM Web Sales Summary'!BG347</f>
        <v>0</v>
      </c>
      <c r="BH347" s="29">
        <f>'Adroit Sales Summary'!BG347+'Asst Agencies'!BG347+'Asst Agencies'!BO347+'Asst Agencies'!BW347+'Asst Agencies'!CE347+'Asst Agencies'!CM347+'Asst Agencies'!CU347+'STM Web Sales Summary'!BH347</f>
        <v>0</v>
      </c>
      <c r="BI347" s="29">
        <f>'Adroit Sales Summary'!BH347+'Asst Agencies'!BH347+'Asst Agencies'!BP347+'Asst Agencies'!BX347+'Asst Agencies'!CF347+'Asst Agencies'!CN347+'Asst Agencies'!CV347+'STM Web Sales Summary'!BI347</f>
        <v>0</v>
      </c>
      <c r="BJ347" s="57">
        <f>'Adroit Sales Summary'!BI347+'Asst Agencies'!BI347+'Asst Agencies'!BQ347+'Asst Agencies'!BY347+'Asst Agencies'!CG347+'Asst Agencies'!CO347+'Asst Agencies'!CW347+'STM Web Sales Summary'!BJ347</f>
        <v>0</v>
      </c>
      <c r="BK347" s="14">
        <f t="shared" si="13"/>
        <v>0</v>
      </c>
      <c r="BL347" s="91">
        <f>'Adroit Sales Summary'!BK347</f>
        <v>0</v>
      </c>
      <c r="BM347" s="91">
        <f t="shared" si="14"/>
        <v>0</v>
      </c>
    </row>
    <row r="348" spans="1:65" x14ac:dyDescent="0.45">
      <c r="A348" s="2">
        <v>43026</v>
      </c>
      <c r="B348" s="91">
        <f>'Adroit Sales Summary'!B348+'Asst Agencies'!B348+'STM Web Sales Summary'!B348</f>
        <v>0</v>
      </c>
      <c r="C348" s="91">
        <f>'Adroit Sales Summary'!C348+'Asst Agencies'!C348+'STM Web Sales Summary'!C348</f>
        <v>0</v>
      </c>
      <c r="D348" s="91">
        <f>'Adroit Sales Summary'!D348+'Asst Agencies'!D348+'STM Web Sales Summary'!D348</f>
        <v>0</v>
      </c>
      <c r="E348" s="91">
        <f>'Adroit Sales Summary'!E348+'Asst Agencies'!E348+'STM Web Sales Summary'!E348</f>
        <v>0</v>
      </c>
      <c r="F348" s="91">
        <f>'Adroit Sales Summary'!F348+'Asst Agencies'!F348+'STM Web Sales Summary'!F348</f>
        <v>0</v>
      </c>
      <c r="G348" s="91">
        <f>'Adroit Sales Summary'!G348+'Asst Agencies'!G348+'STM Web Sales Summary'!G348</f>
        <v>0</v>
      </c>
      <c r="H348" s="91">
        <f>'Adroit Sales Summary'!H348+'Asst Agencies'!H348+'STM Web Sales Summary'!H348</f>
        <v>0</v>
      </c>
      <c r="I348" s="91">
        <f>'Adroit Sales Summary'!I348+'Asst Agencies'!I348+'STM Web Sales Summary'!I348</f>
        <v>0</v>
      </c>
      <c r="J348" s="91">
        <f>'Adroit Sales Summary'!J348+'Asst Agencies'!J348+'STM Web Sales Summary'!J348</f>
        <v>0</v>
      </c>
      <c r="K348" s="91">
        <f>'Adroit Sales Summary'!K348+'Asst Agencies'!K348+'STM Web Sales Summary'!K348</f>
        <v>0</v>
      </c>
      <c r="L348" s="91">
        <f>'Adroit Sales Summary'!L348+'Asst Agencies'!L348+'STM Web Sales Summary'!L348</f>
        <v>0</v>
      </c>
      <c r="M348" s="91">
        <f>'Adroit Sales Summary'!M348+'Asst Agencies'!M348+'STM Web Sales Summary'!M348</f>
        <v>0</v>
      </c>
      <c r="N348" s="91">
        <f>'Adroit Sales Summary'!N348+'Asst Agencies'!N348+'STM Web Sales Summary'!N348</f>
        <v>0</v>
      </c>
      <c r="O348" s="91">
        <f>'Adroit Sales Summary'!O348+'Asst Agencies'!O348+'STM Web Sales Summary'!O348</f>
        <v>0</v>
      </c>
      <c r="P348" s="91">
        <f>'Adroit Sales Summary'!P348+'Asst Agencies'!P348+'STM Web Sales Summary'!P348</f>
        <v>0</v>
      </c>
      <c r="Q348" s="91">
        <f>'Adroit Sales Summary'!Q348+'Asst Agencies'!Q348+'STM Web Sales Summary'!Q348</f>
        <v>0</v>
      </c>
      <c r="R348" s="91">
        <f>'Adroit Sales Summary'!R348+'Asst Agencies'!R348+'STM Web Sales Summary'!R348</f>
        <v>0</v>
      </c>
      <c r="S348" s="91">
        <f>'Adroit Sales Summary'!S348+'Asst Agencies'!S348+'STM Web Sales Summary'!S348</f>
        <v>0</v>
      </c>
      <c r="T348" s="91">
        <f>'Adroit Sales Summary'!T348+'Asst Agencies'!T348+'STM Web Sales Summary'!T348</f>
        <v>0</v>
      </c>
      <c r="U348" s="91">
        <f>'Adroit Sales Summary'!U348+'Asst Agencies'!U348+'STM Web Sales Summary'!U348</f>
        <v>0</v>
      </c>
      <c r="V348" s="91">
        <f>'Adroit Sales Summary'!V348+'Asst Agencies'!V348+'STM Web Sales Summary'!V348</f>
        <v>0</v>
      </c>
      <c r="W348" s="91">
        <f>'Adroit Sales Summary'!W348+'Asst Agencies'!W348+'STM Web Sales Summary'!W348</f>
        <v>0</v>
      </c>
      <c r="X348" s="91">
        <f>'Adroit Sales Summary'!X348+'Asst Agencies'!X348+'STM Web Sales Summary'!X348</f>
        <v>0</v>
      </c>
      <c r="Y348" s="91">
        <f>'Adroit Sales Summary'!Y348+'Asst Agencies'!Y348+'STM Web Sales Summary'!Y348</f>
        <v>0</v>
      </c>
      <c r="Z348" s="91">
        <f>'Adroit Sales Summary'!Z348+'Asst Agencies'!Z348+'STM Web Sales Summary'!Z348</f>
        <v>0</v>
      </c>
      <c r="AA348" s="91">
        <f>'Adroit Sales Summary'!AA348+'Asst Agencies'!AA348+'STM Web Sales Summary'!AA348</f>
        <v>0</v>
      </c>
      <c r="AB348" s="91">
        <f>'Adroit Sales Summary'!AB348+'Asst Agencies'!AB348+'STM Web Sales Summary'!AB348</f>
        <v>0</v>
      </c>
      <c r="AC348" s="91">
        <f>'Adroit Sales Summary'!AC348+'Asst Agencies'!AC348+'STM Web Sales Summary'!AC348</f>
        <v>0</v>
      </c>
      <c r="AD348" s="91">
        <f>'Adroit Sales Summary'!AD348+'Asst Agencies'!AD348+'STM Web Sales Summary'!AD348</f>
        <v>0</v>
      </c>
      <c r="AE348" s="91">
        <f>'Adroit Sales Summary'!AE348+'Asst Agencies'!AE348+'STM Web Sales Summary'!AE348</f>
        <v>0</v>
      </c>
      <c r="AF348" s="91">
        <f>'Adroit Sales Summary'!AF348+'Asst Agencies'!AF348+'STM Web Sales Summary'!AF348</f>
        <v>0</v>
      </c>
      <c r="AG348" s="91">
        <f>'Adroit Sales Summary'!AG348+'Asst Agencies'!AG348+'STM Web Sales Summary'!AG348</f>
        <v>0</v>
      </c>
      <c r="AH348" s="91">
        <f>'Adroit Sales Summary'!AH348+'Asst Agencies'!AH348+'STM Web Sales Summary'!AH348</f>
        <v>0</v>
      </c>
      <c r="AI348" s="91">
        <f>'Adroit Sales Summary'!AI348+'Asst Agencies'!AI348+'STM Web Sales Summary'!AI348</f>
        <v>0</v>
      </c>
      <c r="AJ348" s="91">
        <f>'Adroit Sales Summary'!AJ348+'Asst Agencies'!AJ348+'STM Web Sales Summary'!AJ348</f>
        <v>0</v>
      </c>
      <c r="AK348" s="91">
        <f>'Adroit Sales Summary'!AK348+'Asst Agencies'!AK348+'STM Web Sales Summary'!AK348</f>
        <v>0</v>
      </c>
      <c r="AL348" s="91">
        <f>'Adroit Sales Summary'!AL348+'Asst Agencies'!AL348+'STM Web Sales Summary'!AL348</f>
        <v>0</v>
      </c>
      <c r="AM348" s="91">
        <f>'Adroit Sales Summary'!AM348+'Asst Agencies'!AM348+'STM Web Sales Summary'!AM348</f>
        <v>0</v>
      </c>
      <c r="AN348" s="91">
        <f>'Adroit Sales Summary'!AN348+'Asst Agencies'!AN348+'STM Web Sales Summary'!AN348</f>
        <v>0</v>
      </c>
      <c r="AO348" s="91">
        <f>'Adroit Sales Summary'!AO348+'Asst Agencies'!AO348+'STM Web Sales Summary'!AO348</f>
        <v>0</v>
      </c>
      <c r="AP348" s="91">
        <f>'Adroit Sales Summary'!AP348+'Asst Agencies'!AP348+'STM Web Sales Summary'!AP348</f>
        <v>0</v>
      </c>
      <c r="AQ348" s="91">
        <f>'Adroit Sales Summary'!AQ348+'Asst Agencies'!AQ348+'STM Web Sales Summary'!AQ348</f>
        <v>0</v>
      </c>
      <c r="AR348" s="91">
        <f>'Adroit Sales Summary'!AR348+'Asst Agencies'!AR348+'STM Web Sales Summary'!AR348</f>
        <v>0</v>
      </c>
      <c r="AS348" s="91">
        <f>'Adroit Sales Summary'!AS348+'Asst Agencies'!AS348+'STM Web Sales Summary'!AS348</f>
        <v>0</v>
      </c>
      <c r="AT348" s="91">
        <f>'Adroit Sales Summary'!AT348+'Asst Agencies'!AT348+'STM Web Sales Summary'!AT348</f>
        <v>0</v>
      </c>
      <c r="AU348" s="91">
        <f>'Adroit Sales Summary'!AU348+'Asst Agencies'!AU348+'STM Web Sales Summary'!AU348</f>
        <v>0</v>
      </c>
      <c r="AV348" s="91">
        <f>'Adroit Sales Summary'!AV348+'Asst Agencies'!AV348+'STM Web Sales Summary'!AV348</f>
        <v>0</v>
      </c>
      <c r="AW348" s="91">
        <f>'Adroit Sales Summary'!AW348+'Asst Agencies'!AW348+'STM Web Sales Summary'!AW348</f>
        <v>0</v>
      </c>
      <c r="AX348" s="91">
        <f>'Adroit Sales Summary'!AX348+'Asst Agencies'!AX348+'STM Web Sales Summary'!AX348</f>
        <v>0</v>
      </c>
      <c r="AY348" s="91">
        <f>'Adroit Sales Summary'!AY348+'Asst Agencies'!AY348+'STM Web Sales Summary'!AY348</f>
        <v>0</v>
      </c>
      <c r="AZ348" s="91">
        <f>'Adroit Sales Summary'!AZ348+'Asst Agencies'!AZ348+'STM Web Sales Summary'!AZ348</f>
        <v>0</v>
      </c>
      <c r="BA348" s="14">
        <f>'Adroit Sales Summary'!BA348+'Asst Agencies'!BA348+'STM Web Sales Summary'!BA348</f>
        <v>0</v>
      </c>
      <c r="BC348" s="91">
        <f>'Adroit Sales Summary'!BB348+'Asst Agencies'!BB348+'Asst Agencies'!BJ348+'Asst Agencies'!BR348+'Asst Agencies'!BZ348+'Asst Agencies'!CH348+'Asst Agencies'!CP348+'STM Web Sales Summary'!BC348</f>
        <v>0</v>
      </c>
      <c r="BD348" s="91">
        <f>'Adroit Sales Summary'!BC348+'Asst Agencies'!BC348+'Asst Agencies'!BK348+'Asst Agencies'!BS348+'Asst Agencies'!CA348+'Asst Agencies'!CI348+'Asst Agencies'!CQ348+'STM Web Sales Summary'!BD348</f>
        <v>0</v>
      </c>
      <c r="BE348" s="91">
        <f>'Adroit Sales Summary'!BD348+'Asst Agencies'!BD348+'Asst Agencies'!BL348+'Asst Agencies'!BT348+'Asst Agencies'!CB348+'Asst Agencies'!CJ348+'Asst Agencies'!CR348+'STM Web Sales Summary'!BE348</f>
        <v>0</v>
      </c>
      <c r="BF348" s="91">
        <f>'Adroit Sales Summary'!BE348+'Asst Agencies'!BE348+'Asst Agencies'!BM348+'Asst Agencies'!BU348+'Asst Agencies'!CC348+'Asst Agencies'!CK348+'Asst Agencies'!CS348+'STM Web Sales Summary'!BF348</f>
        <v>0</v>
      </c>
      <c r="BG348" s="60">
        <f>'Adroit Sales Summary'!BF348+'Asst Agencies'!BF348+'Asst Agencies'!BN348+'Asst Agencies'!BV348+'Asst Agencies'!CD348+'Asst Agencies'!CL348+'Asst Agencies'!CT348+'STM Web Sales Summary'!BG348</f>
        <v>0</v>
      </c>
      <c r="BH348" s="29">
        <f>'Adroit Sales Summary'!BG348+'Asst Agencies'!BG348+'Asst Agencies'!BO348+'Asst Agencies'!BW348+'Asst Agencies'!CE348+'Asst Agencies'!CM348+'Asst Agencies'!CU348+'STM Web Sales Summary'!BH348</f>
        <v>0</v>
      </c>
      <c r="BI348" s="29">
        <f>'Adroit Sales Summary'!BH348+'Asst Agencies'!BH348+'Asst Agencies'!BP348+'Asst Agencies'!BX348+'Asst Agencies'!CF348+'Asst Agencies'!CN348+'Asst Agencies'!CV348+'STM Web Sales Summary'!BI348</f>
        <v>0</v>
      </c>
      <c r="BJ348" s="57">
        <f>'Adroit Sales Summary'!BI348+'Asst Agencies'!BI348+'Asst Agencies'!BQ348+'Asst Agencies'!BY348+'Asst Agencies'!CG348+'Asst Agencies'!CO348+'Asst Agencies'!CW348+'STM Web Sales Summary'!BJ348</f>
        <v>0</v>
      </c>
      <c r="BK348" s="14">
        <f t="shared" si="13"/>
        <v>0</v>
      </c>
      <c r="BL348" s="91">
        <f>'Adroit Sales Summary'!BK348</f>
        <v>0</v>
      </c>
      <c r="BM348" s="91">
        <f t="shared" si="14"/>
        <v>0</v>
      </c>
    </row>
    <row r="349" spans="1:65" x14ac:dyDescent="0.45">
      <c r="A349" s="2">
        <v>43027</v>
      </c>
      <c r="B349" s="91">
        <f>'Adroit Sales Summary'!B349+'Asst Agencies'!B349+'STM Web Sales Summary'!B349</f>
        <v>0</v>
      </c>
      <c r="C349" s="91">
        <f>'Adroit Sales Summary'!C349+'Asst Agencies'!C349+'STM Web Sales Summary'!C349</f>
        <v>0</v>
      </c>
      <c r="D349" s="91">
        <f>'Adroit Sales Summary'!D349+'Asst Agencies'!D349+'STM Web Sales Summary'!D349</f>
        <v>0</v>
      </c>
      <c r="E349" s="91">
        <f>'Adroit Sales Summary'!E349+'Asst Agencies'!E349+'STM Web Sales Summary'!E349</f>
        <v>0</v>
      </c>
      <c r="F349" s="91">
        <f>'Adroit Sales Summary'!F349+'Asst Agencies'!F349+'STM Web Sales Summary'!F349</f>
        <v>0</v>
      </c>
      <c r="G349" s="91">
        <f>'Adroit Sales Summary'!G349+'Asst Agencies'!G349+'STM Web Sales Summary'!G349</f>
        <v>0</v>
      </c>
      <c r="H349" s="91">
        <f>'Adroit Sales Summary'!H349+'Asst Agencies'!H349+'STM Web Sales Summary'!H349</f>
        <v>0</v>
      </c>
      <c r="I349" s="91">
        <f>'Adroit Sales Summary'!I349+'Asst Agencies'!I349+'STM Web Sales Summary'!I349</f>
        <v>0</v>
      </c>
      <c r="J349" s="91">
        <f>'Adroit Sales Summary'!J349+'Asst Agencies'!J349+'STM Web Sales Summary'!J349</f>
        <v>0</v>
      </c>
      <c r="K349" s="91">
        <f>'Adroit Sales Summary'!K349+'Asst Agencies'!K349+'STM Web Sales Summary'!K349</f>
        <v>0</v>
      </c>
      <c r="L349" s="91">
        <f>'Adroit Sales Summary'!L349+'Asst Agencies'!L349+'STM Web Sales Summary'!L349</f>
        <v>0</v>
      </c>
      <c r="M349" s="91">
        <f>'Adroit Sales Summary'!M349+'Asst Agencies'!M349+'STM Web Sales Summary'!M349</f>
        <v>0</v>
      </c>
      <c r="N349" s="91">
        <f>'Adroit Sales Summary'!N349+'Asst Agencies'!N349+'STM Web Sales Summary'!N349</f>
        <v>0</v>
      </c>
      <c r="O349" s="91">
        <f>'Adroit Sales Summary'!O349+'Asst Agencies'!O349+'STM Web Sales Summary'!O349</f>
        <v>0</v>
      </c>
      <c r="P349" s="91">
        <f>'Adroit Sales Summary'!P349+'Asst Agencies'!P349+'STM Web Sales Summary'!P349</f>
        <v>0</v>
      </c>
      <c r="Q349" s="91">
        <f>'Adroit Sales Summary'!Q349+'Asst Agencies'!Q349+'STM Web Sales Summary'!Q349</f>
        <v>0</v>
      </c>
      <c r="R349" s="91">
        <f>'Adroit Sales Summary'!R349+'Asst Agencies'!R349+'STM Web Sales Summary'!R349</f>
        <v>0</v>
      </c>
      <c r="S349" s="91">
        <f>'Adroit Sales Summary'!S349+'Asst Agencies'!S349+'STM Web Sales Summary'!S349</f>
        <v>0</v>
      </c>
      <c r="T349" s="91">
        <f>'Adroit Sales Summary'!T349+'Asst Agencies'!T349+'STM Web Sales Summary'!T349</f>
        <v>0</v>
      </c>
      <c r="U349" s="91">
        <f>'Adroit Sales Summary'!U349+'Asst Agencies'!U349+'STM Web Sales Summary'!U349</f>
        <v>0</v>
      </c>
      <c r="V349" s="91">
        <f>'Adroit Sales Summary'!V349+'Asst Agencies'!V349+'STM Web Sales Summary'!V349</f>
        <v>0</v>
      </c>
      <c r="W349" s="91">
        <f>'Adroit Sales Summary'!W349+'Asst Agencies'!W349+'STM Web Sales Summary'!W349</f>
        <v>0</v>
      </c>
      <c r="X349" s="91">
        <f>'Adroit Sales Summary'!X349+'Asst Agencies'!X349+'STM Web Sales Summary'!X349</f>
        <v>0</v>
      </c>
      <c r="Y349" s="91">
        <f>'Adroit Sales Summary'!Y349+'Asst Agencies'!Y349+'STM Web Sales Summary'!Y349</f>
        <v>0</v>
      </c>
      <c r="Z349" s="91">
        <f>'Adroit Sales Summary'!Z349+'Asst Agencies'!Z349+'STM Web Sales Summary'!Z349</f>
        <v>0</v>
      </c>
      <c r="AA349" s="91">
        <f>'Adroit Sales Summary'!AA349+'Asst Agencies'!AA349+'STM Web Sales Summary'!AA349</f>
        <v>0</v>
      </c>
      <c r="AB349" s="91">
        <f>'Adroit Sales Summary'!AB349+'Asst Agencies'!AB349+'STM Web Sales Summary'!AB349</f>
        <v>0</v>
      </c>
      <c r="AC349" s="91">
        <f>'Adroit Sales Summary'!AC349+'Asst Agencies'!AC349+'STM Web Sales Summary'!AC349</f>
        <v>0</v>
      </c>
      <c r="AD349" s="91">
        <f>'Adroit Sales Summary'!AD349+'Asst Agencies'!AD349+'STM Web Sales Summary'!AD349</f>
        <v>0</v>
      </c>
      <c r="AE349" s="91">
        <f>'Adroit Sales Summary'!AE349+'Asst Agencies'!AE349+'STM Web Sales Summary'!AE349</f>
        <v>0</v>
      </c>
      <c r="AF349" s="91">
        <f>'Adroit Sales Summary'!AF349+'Asst Agencies'!AF349+'STM Web Sales Summary'!AF349</f>
        <v>0</v>
      </c>
      <c r="AG349" s="91">
        <f>'Adroit Sales Summary'!AG349+'Asst Agencies'!AG349+'STM Web Sales Summary'!AG349</f>
        <v>0</v>
      </c>
      <c r="AH349" s="91">
        <f>'Adroit Sales Summary'!AH349+'Asst Agencies'!AH349+'STM Web Sales Summary'!AH349</f>
        <v>0</v>
      </c>
      <c r="AI349" s="91">
        <f>'Adroit Sales Summary'!AI349+'Asst Agencies'!AI349+'STM Web Sales Summary'!AI349</f>
        <v>0</v>
      </c>
      <c r="AJ349" s="91">
        <f>'Adroit Sales Summary'!AJ349+'Asst Agencies'!AJ349+'STM Web Sales Summary'!AJ349</f>
        <v>0</v>
      </c>
      <c r="AK349" s="91">
        <f>'Adroit Sales Summary'!AK349+'Asst Agencies'!AK349+'STM Web Sales Summary'!AK349</f>
        <v>0</v>
      </c>
      <c r="AL349" s="91">
        <f>'Adroit Sales Summary'!AL349+'Asst Agencies'!AL349+'STM Web Sales Summary'!AL349</f>
        <v>0</v>
      </c>
      <c r="AM349" s="91">
        <f>'Adroit Sales Summary'!AM349+'Asst Agencies'!AM349+'STM Web Sales Summary'!AM349</f>
        <v>0</v>
      </c>
      <c r="AN349" s="91">
        <f>'Adroit Sales Summary'!AN349+'Asst Agencies'!AN349+'STM Web Sales Summary'!AN349</f>
        <v>0</v>
      </c>
      <c r="AO349" s="91">
        <f>'Adroit Sales Summary'!AO349+'Asst Agencies'!AO349+'STM Web Sales Summary'!AO349</f>
        <v>0</v>
      </c>
      <c r="AP349" s="91">
        <f>'Adroit Sales Summary'!AP349+'Asst Agencies'!AP349+'STM Web Sales Summary'!AP349</f>
        <v>0</v>
      </c>
      <c r="AQ349" s="91">
        <f>'Adroit Sales Summary'!AQ349+'Asst Agencies'!AQ349+'STM Web Sales Summary'!AQ349</f>
        <v>0</v>
      </c>
      <c r="AR349" s="91">
        <f>'Adroit Sales Summary'!AR349+'Asst Agencies'!AR349+'STM Web Sales Summary'!AR349</f>
        <v>0</v>
      </c>
      <c r="AS349" s="91">
        <f>'Adroit Sales Summary'!AS349+'Asst Agencies'!AS349+'STM Web Sales Summary'!AS349</f>
        <v>0</v>
      </c>
      <c r="AT349" s="91">
        <f>'Adroit Sales Summary'!AT349+'Asst Agencies'!AT349+'STM Web Sales Summary'!AT349</f>
        <v>0</v>
      </c>
      <c r="AU349" s="91">
        <f>'Adroit Sales Summary'!AU349+'Asst Agencies'!AU349+'STM Web Sales Summary'!AU349</f>
        <v>0</v>
      </c>
      <c r="AV349" s="91">
        <f>'Adroit Sales Summary'!AV349+'Asst Agencies'!AV349+'STM Web Sales Summary'!AV349</f>
        <v>0</v>
      </c>
      <c r="AW349" s="91">
        <f>'Adroit Sales Summary'!AW349+'Asst Agencies'!AW349+'STM Web Sales Summary'!AW349</f>
        <v>0</v>
      </c>
      <c r="AX349" s="91">
        <f>'Adroit Sales Summary'!AX349+'Asst Agencies'!AX349+'STM Web Sales Summary'!AX349</f>
        <v>0</v>
      </c>
      <c r="AY349" s="91">
        <f>'Adroit Sales Summary'!AY349+'Asst Agencies'!AY349+'STM Web Sales Summary'!AY349</f>
        <v>0</v>
      </c>
      <c r="AZ349" s="91">
        <f>'Adroit Sales Summary'!AZ349+'Asst Agencies'!AZ349+'STM Web Sales Summary'!AZ349</f>
        <v>0</v>
      </c>
      <c r="BA349" s="14">
        <f>'Adroit Sales Summary'!BA349+'Asst Agencies'!BA349+'STM Web Sales Summary'!BA349</f>
        <v>0</v>
      </c>
      <c r="BC349" s="91">
        <f>'Adroit Sales Summary'!BB349+'Asst Agencies'!BB349+'Asst Agencies'!BJ349+'Asst Agencies'!BR349+'Asst Agencies'!BZ349+'Asst Agencies'!CH349+'Asst Agencies'!CP349+'STM Web Sales Summary'!BC349</f>
        <v>0</v>
      </c>
      <c r="BD349" s="91">
        <f>'Adroit Sales Summary'!BC349+'Asst Agencies'!BC349+'Asst Agencies'!BK349+'Asst Agencies'!BS349+'Asst Agencies'!CA349+'Asst Agencies'!CI349+'Asst Agencies'!CQ349+'STM Web Sales Summary'!BD349</f>
        <v>0</v>
      </c>
      <c r="BE349" s="91">
        <f>'Adroit Sales Summary'!BD349+'Asst Agencies'!BD349+'Asst Agencies'!BL349+'Asst Agencies'!BT349+'Asst Agencies'!CB349+'Asst Agencies'!CJ349+'Asst Agencies'!CR349+'STM Web Sales Summary'!BE349</f>
        <v>0</v>
      </c>
      <c r="BF349" s="91">
        <f>'Adroit Sales Summary'!BE349+'Asst Agencies'!BE349+'Asst Agencies'!BM349+'Asst Agencies'!BU349+'Asst Agencies'!CC349+'Asst Agencies'!CK349+'Asst Agencies'!CS349+'STM Web Sales Summary'!BF349</f>
        <v>0</v>
      </c>
      <c r="BG349" s="60">
        <f>'Adroit Sales Summary'!BF349+'Asst Agencies'!BF349+'Asst Agencies'!BN349+'Asst Agencies'!BV349+'Asst Agencies'!CD349+'Asst Agencies'!CL349+'Asst Agencies'!CT349+'STM Web Sales Summary'!BG349</f>
        <v>0</v>
      </c>
      <c r="BH349" s="29">
        <f>'Adroit Sales Summary'!BG349+'Asst Agencies'!BG349+'Asst Agencies'!BO349+'Asst Agencies'!BW349+'Asst Agencies'!CE349+'Asst Agencies'!CM349+'Asst Agencies'!CU349+'STM Web Sales Summary'!BH349</f>
        <v>0</v>
      </c>
      <c r="BI349" s="29">
        <f>'Adroit Sales Summary'!BH349+'Asst Agencies'!BH349+'Asst Agencies'!BP349+'Asst Agencies'!BX349+'Asst Agencies'!CF349+'Asst Agencies'!CN349+'Asst Agencies'!CV349+'STM Web Sales Summary'!BI349</f>
        <v>0</v>
      </c>
      <c r="BJ349" s="57">
        <f>'Adroit Sales Summary'!BI349+'Asst Agencies'!BI349+'Asst Agencies'!BQ349+'Asst Agencies'!BY349+'Asst Agencies'!CG349+'Asst Agencies'!CO349+'Asst Agencies'!CW349+'STM Web Sales Summary'!BJ349</f>
        <v>0</v>
      </c>
      <c r="BK349" s="14">
        <f t="shared" si="13"/>
        <v>0</v>
      </c>
      <c r="BL349" s="91">
        <f>'Adroit Sales Summary'!BK349</f>
        <v>0</v>
      </c>
      <c r="BM349" s="91">
        <f t="shared" si="14"/>
        <v>0</v>
      </c>
    </row>
    <row r="350" spans="1:65" x14ac:dyDescent="0.45">
      <c r="A350" s="2">
        <v>43028</v>
      </c>
      <c r="B350" s="91">
        <f>'Adroit Sales Summary'!B350+'Asst Agencies'!B350+'STM Web Sales Summary'!B350</f>
        <v>0</v>
      </c>
      <c r="C350" s="91">
        <f>'Adroit Sales Summary'!C350+'Asst Agencies'!C350+'STM Web Sales Summary'!C350</f>
        <v>0</v>
      </c>
      <c r="D350" s="91">
        <f>'Adroit Sales Summary'!D350+'Asst Agencies'!D350+'STM Web Sales Summary'!D350</f>
        <v>0</v>
      </c>
      <c r="E350" s="91">
        <f>'Adroit Sales Summary'!E350+'Asst Agencies'!E350+'STM Web Sales Summary'!E350</f>
        <v>0</v>
      </c>
      <c r="F350" s="91">
        <f>'Adroit Sales Summary'!F350+'Asst Agencies'!F350+'STM Web Sales Summary'!F350</f>
        <v>0</v>
      </c>
      <c r="G350" s="91">
        <f>'Adroit Sales Summary'!G350+'Asst Agencies'!G350+'STM Web Sales Summary'!G350</f>
        <v>0</v>
      </c>
      <c r="H350" s="91">
        <f>'Adroit Sales Summary'!H350+'Asst Agencies'!H350+'STM Web Sales Summary'!H350</f>
        <v>0</v>
      </c>
      <c r="I350" s="91">
        <f>'Adroit Sales Summary'!I350+'Asst Agencies'!I350+'STM Web Sales Summary'!I350</f>
        <v>0</v>
      </c>
      <c r="J350" s="91">
        <f>'Adroit Sales Summary'!J350+'Asst Agencies'!J350+'STM Web Sales Summary'!J350</f>
        <v>0</v>
      </c>
      <c r="K350" s="91">
        <f>'Adroit Sales Summary'!K350+'Asst Agencies'!K350+'STM Web Sales Summary'!K350</f>
        <v>0</v>
      </c>
      <c r="L350" s="91">
        <f>'Adroit Sales Summary'!L350+'Asst Agencies'!L350+'STM Web Sales Summary'!L350</f>
        <v>0</v>
      </c>
      <c r="M350" s="91">
        <f>'Adroit Sales Summary'!M350+'Asst Agencies'!M350+'STM Web Sales Summary'!M350</f>
        <v>0</v>
      </c>
      <c r="N350" s="91">
        <f>'Adroit Sales Summary'!N350+'Asst Agencies'!N350+'STM Web Sales Summary'!N350</f>
        <v>0</v>
      </c>
      <c r="O350" s="91">
        <f>'Adroit Sales Summary'!O350+'Asst Agencies'!O350+'STM Web Sales Summary'!O350</f>
        <v>0</v>
      </c>
      <c r="P350" s="91">
        <f>'Adroit Sales Summary'!P350+'Asst Agencies'!P350+'STM Web Sales Summary'!P350</f>
        <v>0</v>
      </c>
      <c r="Q350" s="91">
        <f>'Adroit Sales Summary'!Q350+'Asst Agencies'!Q350+'STM Web Sales Summary'!Q350</f>
        <v>0</v>
      </c>
      <c r="R350" s="91">
        <f>'Adroit Sales Summary'!R350+'Asst Agencies'!R350+'STM Web Sales Summary'!R350</f>
        <v>0</v>
      </c>
      <c r="S350" s="91">
        <f>'Adroit Sales Summary'!S350+'Asst Agencies'!S350+'STM Web Sales Summary'!S350</f>
        <v>0</v>
      </c>
      <c r="T350" s="91">
        <f>'Adroit Sales Summary'!T350+'Asst Agencies'!T350+'STM Web Sales Summary'!T350</f>
        <v>0</v>
      </c>
      <c r="U350" s="91">
        <f>'Adroit Sales Summary'!U350+'Asst Agencies'!U350+'STM Web Sales Summary'!U350</f>
        <v>0</v>
      </c>
      <c r="V350" s="91">
        <f>'Adroit Sales Summary'!V350+'Asst Agencies'!V350+'STM Web Sales Summary'!V350</f>
        <v>0</v>
      </c>
      <c r="W350" s="91">
        <f>'Adroit Sales Summary'!W350+'Asst Agencies'!W350+'STM Web Sales Summary'!W350</f>
        <v>0</v>
      </c>
      <c r="X350" s="91">
        <f>'Adroit Sales Summary'!X350+'Asst Agencies'!X350+'STM Web Sales Summary'!X350</f>
        <v>0</v>
      </c>
      <c r="Y350" s="91">
        <f>'Adroit Sales Summary'!Y350+'Asst Agencies'!Y350+'STM Web Sales Summary'!Y350</f>
        <v>0</v>
      </c>
      <c r="Z350" s="91">
        <f>'Adroit Sales Summary'!Z350+'Asst Agencies'!Z350+'STM Web Sales Summary'!Z350</f>
        <v>0</v>
      </c>
      <c r="AA350" s="91">
        <f>'Adroit Sales Summary'!AA350+'Asst Agencies'!AA350+'STM Web Sales Summary'!AA350</f>
        <v>0</v>
      </c>
      <c r="AB350" s="91">
        <f>'Adroit Sales Summary'!AB350+'Asst Agencies'!AB350+'STM Web Sales Summary'!AB350</f>
        <v>0</v>
      </c>
      <c r="AC350" s="91">
        <f>'Adroit Sales Summary'!AC350+'Asst Agencies'!AC350+'STM Web Sales Summary'!AC350</f>
        <v>0</v>
      </c>
      <c r="AD350" s="91">
        <f>'Adroit Sales Summary'!AD350+'Asst Agencies'!AD350+'STM Web Sales Summary'!AD350</f>
        <v>0</v>
      </c>
      <c r="AE350" s="91">
        <f>'Adroit Sales Summary'!AE350+'Asst Agencies'!AE350+'STM Web Sales Summary'!AE350</f>
        <v>0</v>
      </c>
      <c r="AF350" s="91">
        <f>'Adroit Sales Summary'!AF350+'Asst Agencies'!AF350+'STM Web Sales Summary'!AF350</f>
        <v>0</v>
      </c>
      <c r="AG350" s="91">
        <f>'Adroit Sales Summary'!AG350+'Asst Agencies'!AG350+'STM Web Sales Summary'!AG350</f>
        <v>0</v>
      </c>
      <c r="AH350" s="91">
        <f>'Adroit Sales Summary'!AH350+'Asst Agencies'!AH350+'STM Web Sales Summary'!AH350</f>
        <v>0</v>
      </c>
      <c r="AI350" s="91">
        <f>'Adroit Sales Summary'!AI350+'Asst Agencies'!AI350+'STM Web Sales Summary'!AI350</f>
        <v>0</v>
      </c>
      <c r="AJ350" s="91">
        <f>'Adroit Sales Summary'!AJ350+'Asst Agencies'!AJ350+'STM Web Sales Summary'!AJ350</f>
        <v>0</v>
      </c>
      <c r="AK350" s="91">
        <f>'Adroit Sales Summary'!AK350+'Asst Agencies'!AK350+'STM Web Sales Summary'!AK350</f>
        <v>0</v>
      </c>
      <c r="AL350" s="91">
        <f>'Adroit Sales Summary'!AL350+'Asst Agencies'!AL350+'STM Web Sales Summary'!AL350</f>
        <v>0</v>
      </c>
      <c r="AM350" s="91">
        <f>'Adroit Sales Summary'!AM350+'Asst Agencies'!AM350+'STM Web Sales Summary'!AM350</f>
        <v>0</v>
      </c>
      <c r="AN350" s="91">
        <f>'Adroit Sales Summary'!AN350+'Asst Agencies'!AN350+'STM Web Sales Summary'!AN350</f>
        <v>0</v>
      </c>
      <c r="AO350" s="91">
        <f>'Adroit Sales Summary'!AO350+'Asst Agencies'!AO350+'STM Web Sales Summary'!AO350</f>
        <v>0</v>
      </c>
      <c r="AP350" s="91">
        <f>'Adroit Sales Summary'!AP350+'Asst Agencies'!AP350+'STM Web Sales Summary'!AP350</f>
        <v>0</v>
      </c>
      <c r="AQ350" s="91">
        <f>'Adroit Sales Summary'!AQ350+'Asst Agencies'!AQ350+'STM Web Sales Summary'!AQ350</f>
        <v>0</v>
      </c>
      <c r="AR350" s="91">
        <f>'Adroit Sales Summary'!AR350+'Asst Agencies'!AR350+'STM Web Sales Summary'!AR350</f>
        <v>0</v>
      </c>
      <c r="AS350" s="91">
        <f>'Adroit Sales Summary'!AS350+'Asst Agencies'!AS350+'STM Web Sales Summary'!AS350</f>
        <v>0</v>
      </c>
      <c r="AT350" s="91">
        <f>'Adroit Sales Summary'!AT350+'Asst Agencies'!AT350+'STM Web Sales Summary'!AT350</f>
        <v>0</v>
      </c>
      <c r="AU350" s="91">
        <f>'Adroit Sales Summary'!AU350+'Asst Agencies'!AU350+'STM Web Sales Summary'!AU350</f>
        <v>0</v>
      </c>
      <c r="AV350" s="91">
        <f>'Adroit Sales Summary'!AV350+'Asst Agencies'!AV350+'STM Web Sales Summary'!AV350</f>
        <v>0</v>
      </c>
      <c r="AW350" s="91">
        <f>'Adroit Sales Summary'!AW350+'Asst Agencies'!AW350+'STM Web Sales Summary'!AW350</f>
        <v>0</v>
      </c>
      <c r="AX350" s="91">
        <f>'Adroit Sales Summary'!AX350+'Asst Agencies'!AX350+'STM Web Sales Summary'!AX350</f>
        <v>0</v>
      </c>
      <c r="AY350" s="91">
        <f>'Adroit Sales Summary'!AY350+'Asst Agencies'!AY350+'STM Web Sales Summary'!AY350</f>
        <v>0</v>
      </c>
      <c r="AZ350" s="91">
        <f>'Adroit Sales Summary'!AZ350+'Asst Agencies'!AZ350+'STM Web Sales Summary'!AZ350</f>
        <v>0</v>
      </c>
      <c r="BA350" s="14">
        <f>'Adroit Sales Summary'!BA350+'Asst Agencies'!BA350+'STM Web Sales Summary'!BA350</f>
        <v>0</v>
      </c>
      <c r="BC350" s="91">
        <f>'Adroit Sales Summary'!BB350+'Asst Agencies'!BB350+'Asst Agencies'!BJ350+'Asst Agencies'!BR350+'Asst Agencies'!BZ350+'Asst Agencies'!CH350+'Asst Agencies'!CP350+'STM Web Sales Summary'!BC350</f>
        <v>0</v>
      </c>
      <c r="BD350" s="91">
        <f>'Adroit Sales Summary'!BC350+'Asst Agencies'!BC350+'Asst Agencies'!BK350+'Asst Agencies'!BS350+'Asst Agencies'!CA350+'Asst Agencies'!CI350+'Asst Agencies'!CQ350+'STM Web Sales Summary'!BD350</f>
        <v>0</v>
      </c>
      <c r="BE350" s="91">
        <f>'Adroit Sales Summary'!BD350+'Asst Agencies'!BD350+'Asst Agencies'!BL350+'Asst Agencies'!BT350+'Asst Agencies'!CB350+'Asst Agencies'!CJ350+'Asst Agencies'!CR350+'STM Web Sales Summary'!BE350</f>
        <v>0</v>
      </c>
      <c r="BF350" s="91">
        <f>'Adroit Sales Summary'!BE350+'Asst Agencies'!BE350+'Asst Agencies'!BM350+'Asst Agencies'!BU350+'Asst Agencies'!CC350+'Asst Agencies'!CK350+'Asst Agencies'!CS350+'STM Web Sales Summary'!BF350</f>
        <v>0</v>
      </c>
      <c r="BG350" s="60">
        <f>'Adroit Sales Summary'!BF350+'Asst Agencies'!BF350+'Asst Agencies'!BN350+'Asst Agencies'!BV350+'Asst Agencies'!CD350+'Asst Agencies'!CL350+'Asst Agencies'!CT350+'STM Web Sales Summary'!BG350</f>
        <v>0</v>
      </c>
      <c r="BH350" s="29">
        <f>'Adroit Sales Summary'!BG350+'Asst Agencies'!BG350+'Asst Agencies'!BO350+'Asst Agencies'!BW350+'Asst Agencies'!CE350+'Asst Agencies'!CM350+'Asst Agencies'!CU350+'STM Web Sales Summary'!BH350</f>
        <v>0</v>
      </c>
      <c r="BI350" s="29">
        <f>'Adroit Sales Summary'!BH350+'Asst Agencies'!BH350+'Asst Agencies'!BP350+'Asst Agencies'!BX350+'Asst Agencies'!CF350+'Asst Agencies'!CN350+'Asst Agencies'!CV350+'STM Web Sales Summary'!BI350</f>
        <v>0</v>
      </c>
      <c r="BJ350" s="57">
        <f>'Adroit Sales Summary'!BI350+'Asst Agencies'!BI350+'Asst Agencies'!BQ350+'Asst Agencies'!BY350+'Asst Agencies'!CG350+'Asst Agencies'!CO350+'Asst Agencies'!CW350+'STM Web Sales Summary'!BJ350</f>
        <v>0</v>
      </c>
      <c r="BK350" s="14">
        <f t="shared" si="13"/>
        <v>0</v>
      </c>
      <c r="BL350" s="91">
        <f>'Adroit Sales Summary'!BK350</f>
        <v>0</v>
      </c>
      <c r="BM350" s="91">
        <f t="shared" si="14"/>
        <v>0</v>
      </c>
    </row>
    <row r="351" spans="1:65" x14ac:dyDescent="0.45">
      <c r="A351" s="2">
        <v>43029</v>
      </c>
      <c r="B351" s="91">
        <f>'Adroit Sales Summary'!B351+'Asst Agencies'!B351+'STM Web Sales Summary'!B351</f>
        <v>0</v>
      </c>
      <c r="C351" s="91">
        <f>'Adroit Sales Summary'!C351+'Asst Agencies'!C351+'STM Web Sales Summary'!C351</f>
        <v>0</v>
      </c>
      <c r="D351" s="91">
        <f>'Adroit Sales Summary'!D351+'Asst Agencies'!D351+'STM Web Sales Summary'!D351</f>
        <v>0</v>
      </c>
      <c r="E351" s="91">
        <f>'Adroit Sales Summary'!E351+'Asst Agencies'!E351+'STM Web Sales Summary'!E351</f>
        <v>0</v>
      </c>
      <c r="F351" s="91">
        <f>'Adroit Sales Summary'!F351+'Asst Agencies'!F351+'STM Web Sales Summary'!F351</f>
        <v>0</v>
      </c>
      <c r="G351" s="91">
        <f>'Adroit Sales Summary'!G351+'Asst Agencies'!G351+'STM Web Sales Summary'!G351</f>
        <v>0</v>
      </c>
      <c r="H351" s="91">
        <f>'Adroit Sales Summary'!H351+'Asst Agencies'!H351+'STM Web Sales Summary'!H351</f>
        <v>0</v>
      </c>
      <c r="I351" s="91">
        <f>'Adroit Sales Summary'!I351+'Asst Agencies'!I351+'STM Web Sales Summary'!I351</f>
        <v>0</v>
      </c>
      <c r="J351" s="91">
        <f>'Adroit Sales Summary'!J351+'Asst Agencies'!J351+'STM Web Sales Summary'!J351</f>
        <v>0</v>
      </c>
      <c r="K351" s="91">
        <f>'Adroit Sales Summary'!K351+'Asst Agencies'!K351+'STM Web Sales Summary'!K351</f>
        <v>0</v>
      </c>
      <c r="L351" s="91">
        <f>'Adroit Sales Summary'!L351+'Asst Agencies'!L351+'STM Web Sales Summary'!L351</f>
        <v>0</v>
      </c>
      <c r="M351" s="91">
        <f>'Adroit Sales Summary'!M351+'Asst Agencies'!M351+'STM Web Sales Summary'!M351</f>
        <v>0</v>
      </c>
      <c r="N351" s="91">
        <f>'Adroit Sales Summary'!N351+'Asst Agencies'!N351+'STM Web Sales Summary'!N351</f>
        <v>0</v>
      </c>
      <c r="O351" s="91">
        <f>'Adroit Sales Summary'!O351+'Asst Agencies'!O351+'STM Web Sales Summary'!O351</f>
        <v>0</v>
      </c>
      <c r="P351" s="91">
        <f>'Adroit Sales Summary'!P351+'Asst Agencies'!P351+'STM Web Sales Summary'!P351</f>
        <v>0</v>
      </c>
      <c r="Q351" s="91">
        <f>'Adroit Sales Summary'!Q351+'Asst Agencies'!Q351+'STM Web Sales Summary'!Q351</f>
        <v>0</v>
      </c>
      <c r="R351" s="91">
        <f>'Adroit Sales Summary'!R351+'Asst Agencies'!R351+'STM Web Sales Summary'!R351</f>
        <v>0</v>
      </c>
      <c r="S351" s="91">
        <f>'Adroit Sales Summary'!S351+'Asst Agencies'!S351+'STM Web Sales Summary'!S351</f>
        <v>0</v>
      </c>
      <c r="T351" s="91">
        <f>'Adroit Sales Summary'!T351+'Asst Agencies'!T351+'STM Web Sales Summary'!T351</f>
        <v>0</v>
      </c>
      <c r="U351" s="91">
        <f>'Adroit Sales Summary'!U351+'Asst Agencies'!U351+'STM Web Sales Summary'!U351</f>
        <v>0</v>
      </c>
      <c r="V351" s="91">
        <f>'Adroit Sales Summary'!V351+'Asst Agencies'!V351+'STM Web Sales Summary'!V351</f>
        <v>0</v>
      </c>
      <c r="W351" s="91">
        <f>'Adroit Sales Summary'!W351+'Asst Agencies'!W351+'STM Web Sales Summary'!W351</f>
        <v>0</v>
      </c>
      <c r="X351" s="91">
        <f>'Adroit Sales Summary'!X351+'Asst Agencies'!X351+'STM Web Sales Summary'!X351</f>
        <v>0</v>
      </c>
      <c r="Y351" s="91">
        <f>'Adroit Sales Summary'!Y351+'Asst Agencies'!Y351+'STM Web Sales Summary'!Y351</f>
        <v>0</v>
      </c>
      <c r="Z351" s="91">
        <f>'Adroit Sales Summary'!Z351+'Asst Agencies'!Z351+'STM Web Sales Summary'!Z351</f>
        <v>0</v>
      </c>
      <c r="AA351" s="91">
        <f>'Adroit Sales Summary'!AA351+'Asst Agencies'!AA351+'STM Web Sales Summary'!AA351</f>
        <v>0</v>
      </c>
      <c r="AB351" s="91">
        <f>'Adroit Sales Summary'!AB351+'Asst Agencies'!AB351+'STM Web Sales Summary'!AB351</f>
        <v>0</v>
      </c>
      <c r="AC351" s="91">
        <f>'Adroit Sales Summary'!AC351+'Asst Agencies'!AC351+'STM Web Sales Summary'!AC351</f>
        <v>0</v>
      </c>
      <c r="AD351" s="91">
        <f>'Adroit Sales Summary'!AD351+'Asst Agencies'!AD351+'STM Web Sales Summary'!AD351</f>
        <v>0</v>
      </c>
      <c r="AE351" s="91">
        <f>'Adroit Sales Summary'!AE351+'Asst Agencies'!AE351+'STM Web Sales Summary'!AE351</f>
        <v>0</v>
      </c>
      <c r="AF351" s="91">
        <f>'Adroit Sales Summary'!AF351+'Asst Agencies'!AF351+'STM Web Sales Summary'!AF351</f>
        <v>0</v>
      </c>
      <c r="AG351" s="91">
        <f>'Adroit Sales Summary'!AG351+'Asst Agencies'!AG351+'STM Web Sales Summary'!AG351</f>
        <v>0</v>
      </c>
      <c r="AH351" s="91">
        <f>'Adroit Sales Summary'!AH351+'Asst Agencies'!AH351+'STM Web Sales Summary'!AH351</f>
        <v>0</v>
      </c>
      <c r="AI351" s="91">
        <f>'Adroit Sales Summary'!AI351+'Asst Agencies'!AI351+'STM Web Sales Summary'!AI351</f>
        <v>0</v>
      </c>
      <c r="AJ351" s="91">
        <f>'Adroit Sales Summary'!AJ351+'Asst Agencies'!AJ351+'STM Web Sales Summary'!AJ351</f>
        <v>0</v>
      </c>
      <c r="AK351" s="91">
        <f>'Adroit Sales Summary'!AK351+'Asst Agencies'!AK351+'STM Web Sales Summary'!AK351</f>
        <v>0</v>
      </c>
      <c r="AL351" s="91">
        <f>'Adroit Sales Summary'!AL351+'Asst Agencies'!AL351+'STM Web Sales Summary'!AL351</f>
        <v>0</v>
      </c>
      <c r="AM351" s="91">
        <f>'Adroit Sales Summary'!AM351+'Asst Agencies'!AM351+'STM Web Sales Summary'!AM351</f>
        <v>0</v>
      </c>
      <c r="AN351" s="91">
        <f>'Adroit Sales Summary'!AN351+'Asst Agencies'!AN351+'STM Web Sales Summary'!AN351</f>
        <v>0</v>
      </c>
      <c r="AO351" s="91">
        <f>'Adroit Sales Summary'!AO351+'Asst Agencies'!AO351+'STM Web Sales Summary'!AO351</f>
        <v>0</v>
      </c>
      <c r="AP351" s="91">
        <f>'Adroit Sales Summary'!AP351+'Asst Agencies'!AP351+'STM Web Sales Summary'!AP351</f>
        <v>0</v>
      </c>
      <c r="AQ351" s="91">
        <f>'Adroit Sales Summary'!AQ351+'Asst Agencies'!AQ351+'STM Web Sales Summary'!AQ351</f>
        <v>0</v>
      </c>
      <c r="AR351" s="91">
        <f>'Adroit Sales Summary'!AR351+'Asst Agencies'!AR351+'STM Web Sales Summary'!AR351</f>
        <v>0</v>
      </c>
      <c r="AS351" s="91">
        <f>'Adroit Sales Summary'!AS351+'Asst Agencies'!AS351+'STM Web Sales Summary'!AS351</f>
        <v>0</v>
      </c>
      <c r="AT351" s="91">
        <f>'Adroit Sales Summary'!AT351+'Asst Agencies'!AT351+'STM Web Sales Summary'!AT351</f>
        <v>0</v>
      </c>
      <c r="AU351" s="91">
        <f>'Adroit Sales Summary'!AU351+'Asst Agencies'!AU351+'STM Web Sales Summary'!AU351</f>
        <v>0</v>
      </c>
      <c r="AV351" s="91">
        <f>'Adroit Sales Summary'!AV351+'Asst Agencies'!AV351+'STM Web Sales Summary'!AV351</f>
        <v>0</v>
      </c>
      <c r="AW351" s="91">
        <f>'Adroit Sales Summary'!AW351+'Asst Agencies'!AW351+'STM Web Sales Summary'!AW351</f>
        <v>0</v>
      </c>
      <c r="AX351" s="91">
        <f>'Adroit Sales Summary'!AX351+'Asst Agencies'!AX351+'STM Web Sales Summary'!AX351</f>
        <v>0</v>
      </c>
      <c r="AY351" s="91">
        <f>'Adroit Sales Summary'!AY351+'Asst Agencies'!AY351+'STM Web Sales Summary'!AY351</f>
        <v>0</v>
      </c>
      <c r="AZ351" s="91">
        <f>'Adroit Sales Summary'!AZ351+'Asst Agencies'!AZ351+'STM Web Sales Summary'!AZ351</f>
        <v>0</v>
      </c>
      <c r="BA351" s="14">
        <f>'Adroit Sales Summary'!BA351+'Asst Agencies'!BA351+'STM Web Sales Summary'!BA351</f>
        <v>0</v>
      </c>
      <c r="BC351" s="91">
        <f>'Adroit Sales Summary'!BB351+'Asst Agencies'!BB351+'Asst Agencies'!BJ351+'Asst Agencies'!BR351+'Asst Agencies'!BZ351+'Asst Agencies'!CH351+'Asst Agencies'!CP351+'STM Web Sales Summary'!BC351</f>
        <v>0</v>
      </c>
      <c r="BD351" s="91">
        <f>'Adroit Sales Summary'!BC351+'Asst Agencies'!BC351+'Asst Agencies'!BK351+'Asst Agencies'!BS351+'Asst Agencies'!CA351+'Asst Agencies'!CI351+'Asst Agencies'!CQ351+'STM Web Sales Summary'!BD351</f>
        <v>0</v>
      </c>
      <c r="BE351" s="91">
        <f>'Adroit Sales Summary'!BD351+'Asst Agencies'!BD351+'Asst Agencies'!BL351+'Asst Agencies'!BT351+'Asst Agencies'!CB351+'Asst Agencies'!CJ351+'Asst Agencies'!CR351+'STM Web Sales Summary'!BE351</f>
        <v>0</v>
      </c>
      <c r="BF351" s="91">
        <f>'Adroit Sales Summary'!BE351+'Asst Agencies'!BE351+'Asst Agencies'!BM351+'Asst Agencies'!BU351+'Asst Agencies'!CC351+'Asst Agencies'!CK351+'Asst Agencies'!CS351+'STM Web Sales Summary'!BF351</f>
        <v>0</v>
      </c>
      <c r="BG351" s="60">
        <f>'Adroit Sales Summary'!BF351+'Asst Agencies'!BF351+'Asst Agencies'!BN351+'Asst Agencies'!BV351+'Asst Agencies'!CD351+'Asst Agencies'!CL351+'Asst Agencies'!CT351+'STM Web Sales Summary'!BG351</f>
        <v>0</v>
      </c>
      <c r="BH351" s="29">
        <f>'Adroit Sales Summary'!BG351+'Asst Agencies'!BG351+'Asst Agencies'!BO351+'Asst Agencies'!BW351+'Asst Agencies'!CE351+'Asst Agencies'!CM351+'Asst Agencies'!CU351+'STM Web Sales Summary'!BH351</f>
        <v>0</v>
      </c>
      <c r="BI351" s="29">
        <f>'Adroit Sales Summary'!BH351+'Asst Agencies'!BH351+'Asst Agencies'!BP351+'Asst Agencies'!BX351+'Asst Agencies'!CF351+'Asst Agencies'!CN351+'Asst Agencies'!CV351+'STM Web Sales Summary'!BI351</f>
        <v>0</v>
      </c>
      <c r="BJ351" s="57">
        <f>'Adroit Sales Summary'!BI351+'Asst Agencies'!BI351+'Asst Agencies'!BQ351+'Asst Agencies'!BY351+'Asst Agencies'!CG351+'Asst Agencies'!CO351+'Asst Agencies'!CW351+'STM Web Sales Summary'!BJ351</f>
        <v>0</v>
      </c>
      <c r="BK351" s="14">
        <f t="shared" si="13"/>
        <v>0</v>
      </c>
      <c r="BL351" s="91">
        <f>'Adroit Sales Summary'!BK351</f>
        <v>0</v>
      </c>
      <c r="BM351" s="91">
        <f t="shared" si="14"/>
        <v>0</v>
      </c>
    </row>
    <row r="352" spans="1:65" s="4" customFormat="1" x14ac:dyDescent="0.45">
      <c r="A352" s="3" t="s">
        <v>58</v>
      </c>
      <c r="B352" s="91">
        <f>'Adroit Sales Summary'!B352+'Asst Agencies'!B352+'STM Web Sales Summary'!B352</f>
        <v>0</v>
      </c>
      <c r="C352" s="91">
        <f>'Adroit Sales Summary'!C352+'Asst Agencies'!C352+'STM Web Sales Summary'!C352</f>
        <v>0</v>
      </c>
      <c r="D352" s="91">
        <f>'Adroit Sales Summary'!D352+'Asst Agencies'!D352+'STM Web Sales Summary'!D352</f>
        <v>0</v>
      </c>
      <c r="E352" s="91">
        <f>'Adroit Sales Summary'!E352+'Asst Agencies'!E352+'STM Web Sales Summary'!E352</f>
        <v>0</v>
      </c>
      <c r="F352" s="91">
        <f>'Adroit Sales Summary'!F352+'Asst Agencies'!F352+'STM Web Sales Summary'!F352</f>
        <v>0</v>
      </c>
      <c r="G352" s="91">
        <f>'Adroit Sales Summary'!G352+'Asst Agencies'!G352+'STM Web Sales Summary'!G352</f>
        <v>0</v>
      </c>
      <c r="H352" s="91">
        <f>'Adroit Sales Summary'!H352+'Asst Agencies'!H352+'STM Web Sales Summary'!H352</f>
        <v>0</v>
      </c>
      <c r="I352" s="91">
        <f>'Adroit Sales Summary'!I352+'Asst Agencies'!I352+'STM Web Sales Summary'!I352</f>
        <v>0</v>
      </c>
      <c r="J352" s="91">
        <f>'Adroit Sales Summary'!J352+'Asst Agencies'!J352+'STM Web Sales Summary'!J352</f>
        <v>0</v>
      </c>
      <c r="K352" s="91">
        <f>'Adroit Sales Summary'!K352+'Asst Agencies'!K352+'STM Web Sales Summary'!K352</f>
        <v>0</v>
      </c>
      <c r="L352" s="91">
        <f>'Adroit Sales Summary'!L352+'Asst Agencies'!L352+'STM Web Sales Summary'!L352</f>
        <v>0</v>
      </c>
      <c r="M352" s="91">
        <f>'Adroit Sales Summary'!M352+'Asst Agencies'!M352+'STM Web Sales Summary'!M352</f>
        <v>0</v>
      </c>
      <c r="N352" s="91">
        <f>'Adroit Sales Summary'!N352+'Asst Agencies'!N352+'STM Web Sales Summary'!N352</f>
        <v>0</v>
      </c>
      <c r="O352" s="91">
        <f>'Adroit Sales Summary'!O352+'Asst Agencies'!O352+'STM Web Sales Summary'!O352</f>
        <v>0</v>
      </c>
      <c r="P352" s="91">
        <f>'Adroit Sales Summary'!P352+'Asst Agencies'!P352+'STM Web Sales Summary'!P352</f>
        <v>0</v>
      </c>
      <c r="Q352" s="91">
        <f>'Adroit Sales Summary'!Q352+'Asst Agencies'!Q352+'STM Web Sales Summary'!Q352</f>
        <v>0</v>
      </c>
      <c r="R352" s="91">
        <f>'Adroit Sales Summary'!R352+'Asst Agencies'!R352+'STM Web Sales Summary'!R352</f>
        <v>0</v>
      </c>
      <c r="S352" s="91">
        <f>'Adroit Sales Summary'!S352+'Asst Agencies'!S352+'STM Web Sales Summary'!S352</f>
        <v>0</v>
      </c>
      <c r="T352" s="91">
        <f>'Adroit Sales Summary'!T352+'Asst Agencies'!T352+'STM Web Sales Summary'!T352</f>
        <v>0</v>
      </c>
      <c r="U352" s="91">
        <f>'Adroit Sales Summary'!U352+'Asst Agencies'!U352+'STM Web Sales Summary'!U352</f>
        <v>0</v>
      </c>
      <c r="V352" s="91">
        <f>'Adroit Sales Summary'!V352+'Asst Agencies'!V352+'STM Web Sales Summary'!V352</f>
        <v>0</v>
      </c>
      <c r="W352" s="91">
        <f>'Adroit Sales Summary'!W352+'Asst Agencies'!W352+'STM Web Sales Summary'!W352</f>
        <v>0</v>
      </c>
      <c r="X352" s="91">
        <f>'Adroit Sales Summary'!X352+'Asst Agencies'!X352+'STM Web Sales Summary'!X352</f>
        <v>0</v>
      </c>
      <c r="Y352" s="91">
        <f>'Adroit Sales Summary'!Y352+'Asst Agencies'!Y352+'STM Web Sales Summary'!Y352</f>
        <v>0</v>
      </c>
      <c r="Z352" s="91">
        <f>'Adroit Sales Summary'!Z352+'Asst Agencies'!Z352+'STM Web Sales Summary'!Z352</f>
        <v>0</v>
      </c>
      <c r="AA352" s="91">
        <f>'Adroit Sales Summary'!AA352+'Asst Agencies'!AA352+'STM Web Sales Summary'!AA352</f>
        <v>0</v>
      </c>
      <c r="AB352" s="91">
        <f>'Adroit Sales Summary'!AB352+'Asst Agencies'!AB352+'STM Web Sales Summary'!AB352</f>
        <v>0</v>
      </c>
      <c r="AC352" s="91">
        <f>'Adroit Sales Summary'!AC352+'Asst Agencies'!AC352+'STM Web Sales Summary'!AC352</f>
        <v>0</v>
      </c>
      <c r="AD352" s="91">
        <f>'Adroit Sales Summary'!AD352+'Asst Agencies'!AD352+'STM Web Sales Summary'!AD352</f>
        <v>0</v>
      </c>
      <c r="AE352" s="91">
        <f>'Adroit Sales Summary'!AE352+'Asst Agencies'!AE352+'STM Web Sales Summary'!AE352</f>
        <v>0</v>
      </c>
      <c r="AF352" s="91">
        <f>'Adroit Sales Summary'!AF352+'Asst Agencies'!AF352+'STM Web Sales Summary'!AF352</f>
        <v>0</v>
      </c>
      <c r="AG352" s="91">
        <f>'Adroit Sales Summary'!AG352+'Asst Agencies'!AG352+'STM Web Sales Summary'!AG352</f>
        <v>0</v>
      </c>
      <c r="AH352" s="91">
        <f>'Adroit Sales Summary'!AH352+'Asst Agencies'!AH352+'STM Web Sales Summary'!AH352</f>
        <v>0</v>
      </c>
      <c r="AI352" s="91">
        <f>'Adroit Sales Summary'!AI352+'Asst Agencies'!AI352+'STM Web Sales Summary'!AI352</f>
        <v>0</v>
      </c>
      <c r="AJ352" s="91">
        <f>'Adroit Sales Summary'!AJ352+'Asst Agencies'!AJ352+'STM Web Sales Summary'!AJ352</f>
        <v>0</v>
      </c>
      <c r="AK352" s="91">
        <f>'Adroit Sales Summary'!AK352+'Asst Agencies'!AK352+'STM Web Sales Summary'!AK352</f>
        <v>0</v>
      </c>
      <c r="AL352" s="91">
        <f>'Adroit Sales Summary'!AL352+'Asst Agencies'!AL352+'STM Web Sales Summary'!AL352</f>
        <v>0</v>
      </c>
      <c r="AM352" s="91">
        <f>'Adroit Sales Summary'!AM352+'Asst Agencies'!AM352+'STM Web Sales Summary'!AM352</f>
        <v>0</v>
      </c>
      <c r="AN352" s="91">
        <f>'Adroit Sales Summary'!AN352+'Asst Agencies'!AN352+'STM Web Sales Summary'!AN352</f>
        <v>0</v>
      </c>
      <c r="AO352" s="91">
        <f>'Adroit Sales Summary'!AO352+'Asst Agencies'!AO352+'STM Web Sales Summary'!AO352</f>
        <v>0</v>
      </c>
      <c r="AP352" s="91">
        <f>'Adroit Sales Summary'!AP352+'Asst Agencies'!AP352+'STM Web Sales Summary'!AP352</f>
        <v>0</v>
      </c>
      <c r="AQ352" s="91">
        <f>'Adroit Sales Summary'!AQ352+'Asst Agencies'!AQ352+'STM Web Sales Summary'!AQ352</f>
        <v>0</v>
      </c>
      <c r="AR352" s="91">
        <f>'Adroit Sales Summary'!AR352+'Asst Agencies'!AR352+'STM Web Sales Summary'!AR352</f>
        <v>0</v>
      </c>
      <c r="AS352" s="91">
        <f>'Adroit Sales Summary'!AS352+'Asst Agencies'!AS352+'STM Web Sales Summary'!AS352</f>
        <v>0</v>
      </c>
      <c r="AT352" s="91">
        <f>'Adroit Sales Summary'!AT352+'Asst Agencies'!AT352+'STM Web Sales Summary'!AT352</f>
        <v>0</v>
      </c>
      <c r="AU352" s="91">
        <f>'Adroit Sales Summary'!AU352+'Asst Agencies'!AU352+'STM Web Sales Summary'!AU352</f>
        <v>0</v>
      </c>
      <c r="AV352" s="91">
        <f>'Adroit Sales Summary'!AV352+'Asst Agencies'!AV352+'STM Web Sales Summary'!AV352</f>
        <v>0</v>
      </c>
      <c r="AW352" s="91">
        <f>'Adroit Sales Summary'!AW352+'Asst Agencies'!AW352+'STM Web Sales Summary'!AW352</f>
        <v>0</v>
      </c>
      <c r="AX352" s="91">
        <f>'Adroit Sales Summary'!AX352+'Asst Agencies'!AX352+'STM Web Sales Summary'!AX352</f>
        <v>0</v>
      </c>
      <c r="AY352" s="91">
        <f>'Adroit Sales Summary'!AY352+'Asst Agencies'!AY352+'STM Web Sales Summary'!AY352</f>
        <v>0</v>
      </c>
      <c r="AZ352" s="91">
        <f>'Adroit Sales Summary'!AZ352+'Asst Agencies'!AZ352+'STM Web Sales Summary'!AZ352</f>
        <v>0</v>
      </c>
      <c r="BA352" s="14">
        <f>'Adroit Sales Summary'!BA352+'Asst Agencies'!BA352+'STM Web Sales Summary'!BA352</f>
        <v>0</v>
      </c>
      <c r="BC352" s="91">
        <f>'Adroit Sales Summary'!BB352+'Asst Agencies'!BB352+'Asst Agencies'!BJ352+'Asst Agencies'!BR352+'Asst Agencies'!BZ352+'Asst Agencies'!CH352+'Asst Agencies'!CP352+'STM Web Sales Summary'!BC352</f>
        <v>0</v>
      </c>
      <c r="BD352" s="91">
        <f>'Adroit Sales Summary'!BC352+'Asst Agencies'!BC352+'Asst Agencies'!BK352+'Asst Agencies'!BS352+'Asst Agencies'!CA352+'Asst Agencies'!CI352+'Asst Agencies'!CQ352+'STM Web Sales Summary'!BD352</f>
        <v>0</v>
      </c>
      <c r="BE352" s="91">
        <f>'Adroit Sales Summary'!BD352+'Asst Agencies'!BD352+'Asst Agencies'!BL352+'Asst Agencies'!BT352+'Asst Agencies'!CB352+'Asst Agencies'!CJ352+'Asst Agencies'!CR352+'STM Web Sales Summary'!BE352</f>
        <v>0</v>
      </c>
      <c r="BF352" s="91">
        <f>'Adroit Sales Summary'!BE352+'Asst Agencies'!BE352+'Asst Agencies'!BM352+'Asst Agencies'!BU352+'Asst Agencies'!CC352+'Asst Agencies'!CK352+'Asst Agencies'!CS352+'STM Web Sales Summary'!BF352</f>
        <v>0</v>
      </c>
      <c r="BG352" s="60">
        <f>'Adroit Sales Summary'!BF352+'Asst Agencies'!BF352+'Asst Agencies'!BN352+'Asst Agencies'!BV352+'Asst Agencies'!CD352+'Asst Agencies'!CL352+'Asst Agencies'!CT352+'STM Web Sales Summary'!BG352</f>
        <v>0</v>
      </c>
      <c r="BH352" s="29">
        <f>'Adroit Sales Summary'!BG352+'Asst Agencies'!BG352+'Asst Agencies'!BO352+'Asst Agencies'!BW352+'Asst Agencies'!CE352+'Asst Agencies'!CM352+'Asst Agencies'!CU352+'STM Web Sales Summary'!BH352</f>
        <v>0</v>
      </c>
      <c r="BI352" s="29">
        <f>'Adroit Sales Summary'!BH352+'Asst Agencies'!BH352+'Asst Agencies'!BP352+'Asst Agencies'!BX352+'Asst Agencies'!CF352+'Asst Agencies'!CN352+'Asst Agencies'!CV352+'STM Web Sales Summary'!BI352</f>
        <v>0</v>
      </c>
      <c r="BJ352" s="57">
        <f>'Adroit Sales Summary'!BI352+'Asst Agencies'!BI352+'Asst Agencies'!BQ352+'Asst Agencies'!BY352+'Asst Agencies'!CG352+'Asst Agencies'!CO352+'Asst Agencies'!CW352+'STM Web Sales Summary'!BJ352</f>
        <v>0</v>
      </c>
      <c r="BK352" s="14">
        <f t="shared" si="13"/>
        <v>0</v>
      </c>
      <c r="BL352" s="91">
        <f>'Adroit Sales Summary'!BK352</f>
        <v>0</v>
      </c>
      <c r="BM352" s="91">
        <f t="shared" si="14"/>
        <v>0</v>
      </c>
    </row>
    <row r="353" spans="1:65" x14ac:dyDescent="0.45">
      <c r="A353" s="2">
        <v>43030</v>
      </c>
      <c r="B353" s="91">
        <f>'Adroit Sales Summary'!B353+'Asst Agencies'!B353+'STM Web Sales Summary'!B353</f>
        <v>0</v>
      </c>
      <c r="C353" s="91">
        <f>'Adroit Sales Summary'!C353+'Asst Agencies'!C353+'STM Web Sales Summary'!C353</f>
        <v>0</v>
      </c>
      <c r="D353" s="91">
        <f>'Adroit Sales Summary'!D353+'Asst Agencies'!D353+'STM Web Sales Summary'!D353</f>
        <v>0</v>
      </c>
      <c r="E353" s="91">
        <f>'Adroit Sales Summary'!E353+'Asst Agencies'!E353+'STM Web Sales Summary'!E353</f>
        <v>0</v>
      </c>
      <c r="F353" s="91">
        <f>'Adroit Sales Summary'!F353+'Asst Agencies'!F353+'STM Web Sales Summary'!F353</f>
        <v>0</v>
      </c>
      <c r="G353" s="91">
        <f>'Adroit Sales Summary'!G353+'Asst Agencies'!G353+'STM Web Sales Summary'!G353</f>
        <v>0</v>
      </c>
      <c r="H353" s="91">
        <f>'Adroit Sales Summary'!H353+'Asst Agencies'!H353+'STM Web Sales Summary'!H353</f>
        <v>0</v>
      </c>
      <c r="I353" s="91">
        <f>'Adroit Sales Summary'!I353+'Asst Agencies'!I353+'STM Web Sales Summary'!I353</f>
        <v>0</v>
      </c>
      <c r="J353" s="91">
        <f>'Adroit Sales Summary'!J353+'Asst Agencies'!J353+'STM Web Sales Summary'!J353</f>
        <v>0</v>
      </c>
      <c r="K353" s="91">
        <f>'Adroit Sales Summary'!K353+'Asst Agencies'!K353+'STM Web Sales Summary'!K353</f>
        <v>0</v>
      </c>
      <c r="L353" s="91">
        <f>'Adroit Sales Summary'!L353+'Asst Agencies'!L353+'STM Web Sales Summary'!L353</f>
        <v>0</v>
      </c>
      <c r="M353" s="91">
        <f>'Adroit Sales Summary'!M353+'Asst Agencies'!M353+'STM Web Sales Summary'!M353</f>
        <v>0</v>
      </c>
      <c r="N353" s="91">
        <f>'Adroit Sales Summary'!N353+'Asst Agencies'!N353+'STM Web Sales Summary'!N353</f>
        <v>0</v>
      </c>
      <c r="O353" s="91">
        <f>'Adroit Sales Summary'!O353+'Asst Agencies'!O353+'STM Web Sales Summary'!O353</f>
        <v>0</v>
      </c>
      <c r="P353" s="91">
        <f>'Adroit Sales Summary'!P353+'Asst Agencies'!P353+'STM Web Sales Summary'!P353</f>
        <v>0</v>
      </c>
      <c r="Q353" s="91">
        <f>'Adroit Sales Summary'!Q353+'Asst Agencies'!Q353+'STM Web Sales Summary'!Q353</f>
        <v>0</v>
      </c>
      <c r="R353" s="91">
        <f>'Adroit Sales Summary'!R353+'Asst Agencies'!R353+'STM Web Sales Summary'!R353</f>
        <v>0</v>
      </c>
      <c r="S353" s="91">
        <f>'Adroit Sales Summary'!S353+'Asst Agencies'!S353+'STM Web Sales Summary'!S353</f>
        <v>0</v>
      </c>
      <c r="T353" s="91">
        <f>'Adroit Sales Summary'!T353+'Asst Agencies'!T353+'STM Web Sales Summary'!T353</f>
        <v>0</v>
      </c>
      <c r="U353" s="91">
        <f>'Adroit Sales Summary'!U353+'Asst Agencies'!U353+'STM Web Sales Summary'!U353</f>
        <v>0</v>
      </c>
      <c r="V353" s="91">
        <f>'Adroit Sales Summary'!V353+'Asst Agencies'!V353+'STM Web Sales Summary'!V353</f>
        <v>0</v>
      </c>
      <c r="W353" s="91">
        <f>'Adroit Sales Summary'!W353+'Asst Agencies'!W353+'STM Web Sales Summary'!W353</f>
        <v>0</v>
      </c>
      <c r="X353" s="91">
        <f>'Adroit Sales Summary'!X353+'Asst Agencies'!X353+'STM Web Sales Summary'!X353</f>
        <v>0</v>
      </c>
      <c r="Y353" s="91">
        <f>'Adroit Sales Summary'!Y353+'Asst Agencies'!Y353+'STM Web Sales Summary'!Y353</f>
        <v>0</v>
      </c>
      <c r="Z353" s="91">
        <f>'Adroit Sales Summary'!Z353+'Asst Agencies'!Z353+'STM Web Sales Summary'!Z353</f>
        <v>0</v>
      </c>
      <c r="AA353" s="91">
        <f>'Adroit Sales Summary'!AA353+'Asst Agencies'!AA353+'STM Web Sales Summary'!AA353</f>
        <v>0</v>
      </c>
      <c r="AB353" s="91">
        <f>'Adroit Sales Summary'!AB353+'Asst Agencies'!AB353+'STM Web Sales Summary'!AB353</f>
        <v>0</v>
      </c>
      <c r="AC353" s="91">
        <f>'Adroit Sales Summary'!AC353+'Asst Agencies'!AC353+'STM Web Sales Summary'!AC353</f>
        <v>0</v>
      </c>
      <c r="AD353" s="91">
        <f>'Adroit Sales Summary'!AD353+'Asst Agencies'!AD353+'STM Web Sales Summary'!AD353</f>
        <v>0</v>
      </c>
      <c r="AE353" s="91">
        <f>'Adroit Sales Summary'!AE353+'Asst Agencies'!AE353+'STM Web Sales Summary'!AE353</f>
        <v>0</v>
      </c>
      <c r="AF353" s="91">
        <f>'Adroit Sales Summary'!AF353+'Asst Agencies'!AF353+'STM Web Sales Summary'!AF353</f>
        <v>0</v>
      </c>
      <c r="AG353" s="91">
        <f>'Adroit Sales Summary'!AG353+'Asst Agencies'!AG353+'STM Web Sales Summary'!AG353</f>
        <v>0</v>
      </c>
      <c r="AH353" s="91">
        <f>'Adroit Sales Summary'!AH353+'Asst Agencies'!AH353+'STM Web Sales Summary'!AH353</f>
        <v>0</v>
      </c>
      <c r="AI353" s="91">
        <f>'Adroit Sales Summary'!AI353+'Asst Agencies'!AI353+'STM Web Sales Summary'!AI353</f>
        <v>0</v>
      </c>
      <c r="AJ353" s="91">
        <f>'Adroit Sales Summary'!AJ353+'Asst Agencies'!AJ353+'STM Web Sales Summary'!AJ353</f>
        <v>0</v>
      </c>
      <c r="AK353" s="91">
        <f>'Adroit Sales Summary'!AK353+'Asst Agencies'!AK353+'STM Web Sales Summary'!AK353</f>
        <v>0</v>
      </c>
      <c r="AL353" s="91">
        <f>'Adroit Sales Summary'!AL353+'Asst Agencies'!AL353+'STM Web Sales Summary'!AL353</f>
        <v>0</v>
      </c>
      <c r="AM353" s="91">
        <f>'Adroit Sales Summary'!AM353+'Asst Agencies'!AM353+'STM Web Sales Summary'!AM353</f>
        <v>0</v>
      </c>
      <c r="AN353" s="91">
        <f>'Adroit Sales Summary'!AN353+'Asst Agencies'!AN353+'STM Web Sales Summary'!AN353</f>
        <v>0</v>
      </c>
      <c r="AO353" s="91">
        <f>'Adroit Sales Summary'!AO353+'Asst Agencies'!AO353+'STM Web Sales Summary'!AO353</f>
        <v>0</v>
      </c>
      <c r="AP353" s="91">
        <f>'Adroit Sales Summary'!AP353+'Asst Agencies'!AP353+'STM Web Sales Summary'!AP353</f>
        <v>0</v>
      </c>
      <c r="AQ353" s="91">
        <f>'Adroit Sales Summary'!AQ353+'Asst Agencies'!AQ353+'STM Web Sales Summary'!AQ353</f>
        <v>0</v>
      </c>
      <c r="AR353" s="91">
        <f>'Adroit Sales Summary'!AR353+'Asst Agencies'!AR353+'STM Web Sales Summary'!AR353</f>
        <v>0</v>
      </c>
      <c r="AS353" s="91">
        <f>'Adroit Sales Summary'!AS353+'Asst Agencies'!AS353+'STM Web Sales Summary'!AS353</f>
        <v>0</v>
      </c>
      <c r="AT353" s="91">
        <f>'Adroit Sales Summary'!AT353+'Asst Agencies'!AT353+'STM Web Sales Summary'!AT353</f>
        <v>0</v>
      </c>
      <c r="AU353" s="91">
        <f>'Adroit Sales Summary'!AU353+'Asst Agencies'!AU353+'STM Web Sales Summary'!AU353</f>
        <v>0</v>
      </c>
      <c r="AV353" s="91">
        <f>'Adroit Sales Summary'!AV353+'Asst Agencies'!AV353+'STM Web Sales Summary'!AV353</f>
        <v>0</v>
      </c>
      <c r="AW353" s="91">
        <f>'Adroit Sales Summary'!AW353+'Asst Agencies'!AW353+'STM Web Sales Summary'!AW353</f>
        <v>0</v>
      </c>
      <c r="AX353" s="91">
        <f>'Adroit Sales Summary'!AX353+'Asst Agencies'!AX353+'STM Web Sales Summary'!AX353</f>
        <v>0</v>
      </c>
      <c r="AY353" s="91">
        <f>'Adroit Sales Summary'!AY353+'Asst Agencies'!AY353+'STM Web Sales Summary'!AY353</f>
        <v>0</v>
      </c>
      <c r="AZ353" s="91">
        <f>'Adroit Sales Summary'!AZ353+'Asst Agencies'!AZ353+'STM Web Sales Summary'!AZ353</f>
        <v>0</v>
      </c>
      <c r="BA353" s="14">
        <f>'Adroit Sales Summary'!BA353+'Asst Agencies'!BA353+'STM Web Sales Summary'!BA353</f>
        <v>0</v>
      </c>
      <c r="BC353" s="91">
        <f>'Adroit Sales Summary'!BB353+'Asst Agencies'!BB353+'Asst Agencies'!BJ353+'Asst Agencies'!BR353+'Asst Agencies'!BZ353+'Asst Agencies'!CH353+'Asst Agencies'!CP353+'STM Web Sales Summary'!BC353</f>
        <v>0</v>
      </c>
      <c r="BD353" s="91">
        <f>'Adroit Sales Summary'!BC353+'Asst Agencies'!BC353+'Asst Agencies'!BK353+'Asst Agencies'!BS353+'Asst Agencies'!CA353+'Asst Agencies'!CI353+'Asst Agencies'!CQ353+'STM Web Sales Summary'!BD353</f>
        <v>0</v>
      </c>
      <c r="BE353" s="91">
        <f>'Adroit Sales Summary'!BD353+'Asst Agencies'!BD353+'Asst Agencies'!BL353+'Asst Agencies'!BT353+'Asst Agencies'!CB353+'Asst Agencies'!CJ353+'Asst Agencies'!CR353+'STM Web Sales Summary'!BE353</f>
        <v>0</v>
      </c>
      <c r="BF353" s="91">
        <f>'Adroit Sales Summary'!BE353+'Asst Agencies'!BE353+'Asst Agencies'!BM353+'Asst Agencies'!BU353+'Asst Agencies'!CC353+'Asst Agencies'!CK353+'Asst Agencies'!CS353+'STM Web Sales Summary'!BF353</f>
        <v>0</v>
      </c>
      <c r="BG353" s="60">
        <f>'Adroit Sales Summary'!BF353+'Asst Agencies'!BF353+'Asst Agencies'!BN353+'Asst Agencies'!BV353+'Asst Agencies'!CD353+'Asst Agencies'!CL353+'Asst Agencies'!CT353+'STM Web Sales Summary'!BG353</f>
        <v>0</v>
      </c>
      <c r="BH353" s="29">
        <f>'Adroit Sales Summary'!BG353+'Asst Agencies'!BG353+'Asst Agencies'!BO353+'Asst Agencies'!BW353+'Asst Agencies'!CE353+'Asst Agencies'!CM353+'Asst Agencies'!CU353+'STM Web Sales Summary'!BH353</f>
        <v>0</v>
      </c>
      <c r="BI353" s="29">
        <f>'Adroit Sales Summary'!BH353+'Asst Agencies'!BH353+'Asst Agencies'!BP353+'Asst Agencies'!BX353+'Asst Agencies'!CF353+'Asst Agencies'!CN353+'Asst Agencies'!CV353+'STM Web Sales Summary'!BI353</f>
        <v>0</v>
      </c>
      <c r="BJ353" s="57">
        <f>'Adroit Sales Summary'!BI353+'Asst Agencies'!BI353+'Asst Agencies'!BQ353+'Asst Agencies'!BY353+'Asst Agencies'!CG353+'Asst Agencies'!CO353+'Asst Agencies'!CW353+'STM Web Sales Summary'!BJ353</f>
        <v>0</v>
      </c>
      <c r="BK353" s="14">
        <f t="shared" si="13"/>
        <v>0</v>
      </c>
      <c r="BL353" s="91">
        <f>'Adroit Sales Summary'!BK353</f>
        <v>0</v>
      </c>
      <c r="BM353" s="91">
        <f t="shared" si="14"/>
        <v>0</v>
      </c>
    </row>
    <row r="354" spans="1:65" x14ac:dyDescent="0.45">
      <c r="A354" s="2">
        <v>43031</v>
      </c>
      <c r="B354" s="91">
        <f>'Adroit Sales Summary'!B354+'Asst Agencies'!B354+'STM Web Sales Summary'!B354</f>
        <v>0</v>
      </c>
      <c r="C354" s="91">
        <f>'Adroit Sales Summary'!C354+'Asst Agencies'!C354+'STM Web Sales Summary'!C354</f>
        <v>0</v>
      </c>
      <c r="D354" s="91">
        <f>'Adroit Sales Summary'!D354+'Asst Agencies'!D354+'STM Web Sales Summary'!D354</f>
        <v>0</v>
      </c>
      <c r="E354" s="91">
        <f>'Adroit Sales Summary'!E354+'Asst Agencies'!E354+'STM Web Sales Summary'!E354</f>
        <v>0</v>
      </c>
      <c r="F354" s="91">
        <f>'Adroit Sales Summary'!F354+'Asst Agencies'!F354+'STM Web Sales Summary'!F354</f>
        <v>0</v>
      </c>
      <c r="G354" s="91">
        <f>'Adroit Sales Summary'!G354+'Asst Agencies'!G354+'STM Web Sales Summary'!G354</f>
        <v>0</v>
      </c>
      <c r="H354" s="91">
        <f>'Adroit Sales Summary'!H354+'Asst Agencies'!H354+'STM Web Sales Summary'!H354</f>
        <v>0</v>
      </c>
      <c r="I354" s="91">
        <f>'Adroit Sales Summary'!I354+'Asst Agencies'!I354+'STM Web Sales Summary'!I354</f>
        <v>0</v>
      </c>
      <c r="J354" s="91">
        <f>'Adroit Sales Summary'!J354+'Asst Agencies'!J354+'STM Web Sales Summary'!J354</f>
        <v>0</v>
      </c>
      <c r="K354" s="91">
        <f>'Adroit Sales Summary'!K354+'Asst Agencies'!K354+'STM Web Sales Summary'!K354</f>
        <v>0</v>
      </c>
      <c r="L354" s="91">
        <f>'Adroit Sales Summary'!L354+'Asst Agencies'!L354+'STM Web Sales Summary'!L354</f>
        <v>0</v>
      </c>
      <c r="M354" s="91">
        <f>'Adroit Sales Summary'!M354+'Asst Agencies'!M354+'STM Web Sales Summary'!M354</f>
        <v>0</v>
      </c>
      <c r="N354" s="91">
        <f>'Adroit Sales Summary'!N354+'Asst Agencies'!N354+'STM Web Sales Summary'!N354</f>
        <v>0</v>
      </c>
      <c r="O354" s="91">
        <f>'Adroit Sales Summary'!O354+'Asst Agencies'!O354+'STM Web Sales Summary'!O354</f>
        <v>0</v>
      </c>
      <c r="P354" s="91">
        <f>'Adroit Sales Summary'!P354+'Asst Agencies'!P354+'STM Web Sales Summary'!P354</f>
        <v>0</v>
      </c>
      <c r="Q354" s="91">
        <f>'Adroit Sales Summary'!Q354+'Asst Agencies'!Q354+'STM Web Sales Summary'!Q354</f>
        <v>0</v>
      </c>
      <c r="R354" s="91">
        <f>'Adroit Sales Summary'!R354+'Asst Agencies'!R354+'STM Web Sales Summary'!R354</f>
        <v>0</v>
      </c>
      <c r="S354" s="91">
        <f>'Adroit Sales Summary'!S354+'Asst Agencies'!S354+'STM Web Sales Summary'!S354</f>
        <v>0</v>
      </c>
      <c r="T354" s="91">
        <f>'Adroit Sales Summary'!T354+'Asst Agencies'!T354+'STM Web Sales Summary'!T354</f>
        <v>0</v>
      </c>
      <c r="U354" s="91">
        <f>'Adroit Sales Summary'!U354+'Asst Agencies'!U354+'STM Web Sales Summary'!U354</f>
        <v>0</v>
      </c>
      <c r="V354" s="91">
        <f>'Adroit Sales Summary'!V354+'Asst Agencies'!V354+'STM Web Sales Summary'!V354</f>
        <v>0</v>
      </c>
      <c r="W354" s="91">
        <f>'Adroit Sales Summary'!W354+'Asst Agencies'!W354+'STM Web Sales Summary'!W354</f>
        <v>0</v>
      </c>
      <c r="X354" s="91">
        <f>'Adroit Sales Summary'!X354+'Asst Agencies'!X354+'STM Web Sales Summary'!X354</f>
        <v>0</v>
      </c>
      <c r="Y354" s="91">
        <f>'Adroit Sales Summary'!Y354+'Asst Agencies'!Y354+'STM Web Sales Summary'!Y354</f>
        <v>0</v>
      </c>
      <c r="Z354" s="91">
        <f>'Adroit Sales Summary'!Z354+'Asst Agencies'!Z354+'STM Web Sales Summary'!Z354</f>
        <v>0</v>
      </c>
      <c r="AA354" s="91">
        <f>'Adroit Sales Summary'!AA354+'Asst Agencies'!AA354+'STM Web Sales Summary'!AA354</f>
        <v>0</v>
      </c>
      <c r="AB354" s="91">
        <f>'Adroit Sales Summary'!AB354+'Asst Agencies'!AB354+'STM Web Sales Summary'!AB354</f>
        <v>0</v>
      </c>
      <c r="AC354" s="91">
        <f>'Adroit Sales Summary'!AC354+'Asst Agencies'!AC354+'STM Web Sales Summary'!AC354</f>
        <v>0</v>
      </c>
      <c r="AD354" s="91">
        <f>'Adroit Sales Summary'!AD354+'Asst Agencies'!AD354+'STM Web Sales Summary'!AD354</f>
        <v>0</v>
      </c>
      <c r="AE354" s="91">
        <f>'Adroit Sales Summary'!AE354+'Asst Agencies'!AE354+'STM Web Sales Summary'!AE354</f>
        <v>0</v>
      </c>
      <c r="AF354" s="91">
        <f>'Adroit Sales Summary'!AF354+'Asst Agencies'!AF354+'STM Web Sales Summary'!AF354</f>
        <v>0</v>
      </c>
      <c r="AG354" s="91">
        <f>'Adroit Sales Summary'!AG354+'Asst Agencies'!AG354+'STM Web Sales Summary'!AG354</f>
        <v>0</v>
      </c>
      <c r="AH354" s="91">
        <f>'Adroit Sales Summary'!AH354+'Asst Agencies'!AH354+'STM Web Sales Summary'!AH354</f>
        <v>0</v>
      </c>
      <c r="AI354" s="91">
        <f>'Adroit Sales Summary'!AI354+'Asst Agencies'!AI354+'STM Web Sales Summary'!AI354</f>
        <v>0</v>
      </c>
      <c r="AJ354" s="91">
        <f>'Adroit Sales Summary'!AJ354+'Asst Agencies'!AJ354+'STM Web Sales Summary'!AJ354</f>
        <v>0</v>
      </c>
      <c r="AK354" s="91">
        <f>'Adroit Sales Summary'!AK354+'Asst Agencies'!AK354+'STM Web Sales Summary'!AK354</f>
        <v>0</v>
      </c>
      <c r="AL354" s="91">
        <f>'Adroit Sales Summary'!AL354+'Asst Agencies'!AL354+'STM Web Sales Summary'!AL354</f>
        <v>0</v>
      </c>
      <c r="AM354" s="91">
        <f>'Adroit Sales Summary'!AM354+'Asst Agencies'!AM354+'STM Web Sales Summary'!AM354</f>
        <v>0</v>
      </c>
      <c r="AN354" s="91">
        <f>'Adroit Sales Summary'!AN354+'Asst Agencies'!AN354+'STM Web Sales Summary'!AN354</f>
        <v>0</v>
      </c>
      <c r="AO354" s="91">
        <f>'Adroit Sales Summary'!AO354+'Asst Agencies'!AO354+'STM Web Sales Summary'!AO354</f>
        <v>0</v>
      </c>
      <c r="AP354" s="91">
        <f>'Adroit Sales Summary'!AP354+'Asst Agencies'!AP354+'STM Web Sales Summary'!AP354</f>
        <v>0</v>
      </c>
      <c r="AQ354" s="91">
        <f>'Adroit Sales Summary'!AQ354+'Asst Agencies'!AQ354+'STM Web Sales Summary'!AQ354</f>
        <v>0</v>
      </c>
      <c r="AR354" s="91">
        <f>'Adroit Sales Summary'!AR354+'Asst Agencies'!AR354+'STM Web Sales Summary'!AR354</f>
        <v>0</v>
      </c>
      <c r="AS354" s="91">
        <f>'Adroit Sales Summary'!AS354+'Asst Agencies'!AS354+'STM Web Sales Summary'!AS354</f>
        <v>0</v>
      </c>
      <c r="AT354" s="91">
        <f>'Adroit Sales Summary'!AT354+'Asst Agencies'!AT354+'STM Web Sales Summary'!AT354</f>
        <v>0</v>
      </c>
      <c r="AU354" s="91">
        <f>'Adroit Sales Summary'!AU354+'Asst Agencies'!AU354+'STM Web Sales Summary'!AU354</f>
        <v>0</v>
      </c>
      <c r="AV354" s="91">
        <f>'Adroit Sales Summary'!AV354+'Asst Agencies'!AV354+'STM Web Sales Summary'!AV354</f>
        <v>0</v>
      </c>
      <c r="AW354" s="91">
        <f>'Adroit Sales Summary'!AW354+'Asst Agencies'!AW354+'STM Web Sales Summary'!AW354</f>
        <v>0</v>
      </c>
      <c r="AX354" s="91">
        <f>'Adroit Sales Summary'!AX354+'Asst Agencies'!AX354+'STM Web Sales Summary'!AX354</f>
        <v>0</v>
      </c>
      <c r="AY354" s="91">
        <f>'Adroit Sales Summary'!AY354+'Asst Agencies'!AY354+'STM Web Sales Summary'!AY354</f>
        <v>0</v>
      </c>
      <c r="AZ354" s="91">
        <f>'Adroit Sales Summary'!AZ354+'Asst Agencies'!AZ354+'STM Web Sales Summary'!AZ354</f>
        <v>0</v>
      </c>
      <c r="BA354" s="14">
        <f>'Adroit Sales Summary'!BA354+'Asst Agencies'!BA354+'STM Web Sales Summary'!BA354</f>
        <v>0</v>
      </c>
      <c r="BC354" s="91">
        <f>'Adroit Sales Summary'!BB354+'Asst Agencies'!BB354+'Asst Agencies'!BJ354+'Asst Agencies'!BR354+'Asst Agencies'!BZ354+'Asst Agencies'!CH354+'Asst Agencies'!CP354+'STM Web Sales Summary'!BC354</f>
        <v>0</v>
      </c>
      <c r="BD354" s="91">
        <f>'Adroit Sales Summary'!BC354+'Asst Agencies'!BC354+'Asst Agencies'!BK354+'Asst Agencies'!BS354+'Asst Agencies'!CA354+'Asst Agencies'!CI354+'Asst Agencies'!CQ354+'STM Web Sales Summary'!BD354</f>
        <v>0</v>
      </c>
      <c r="BE354" s="91">
        <f>'Adroit Sales Summary'!BD354+'Asst Agencies'!BD354+'Asst Agencies'!BL354+'Asst Agencies'!BT354+'Asst Agencies'!CB354+'Asst Agencies'!CJ354+'Asst Agencies'!CR354+'STM Web Sales Summary'!BE354</f>
        <v>0</v>
      </c>
      <c r="BF354" s="91">
        <f>'Adroit Sales Summary'!BE354+'Asst Agencies'!BE354+'Asst Agencies'!BM354+'Asst Agencies'!BU354+'Asst Agencies'!CC354+'Asst Agencies'!CK354+'Asst Agencies'!CS354+'STM Web Sales Summary'!BF354</f>
        <v>0</v>
      </c>
      <c r="BG354" s="60">
        <f>'Adroit Sales Summary'!BF354+'Asst Agencies'!BF354+'Asst Agencies'!BN354+'Asst Agencies'!BV354+'Asst Agencies'!CD354+'Asst Agencies'!CL354+'Asst Agencies'!CT354+'STM Web Sales Summary'!BG354</f>
        <v>0</v>
      </c>
      <c r="BH354" s="29">
        <f>'Adroit Sales Summary'!BG354+'Asst Agencies'!BG354+'Asst Agencies'!BO354+'Asst Agencies'!BW354+'Asst Agencies'!CE354+'Asst Agencies'!CM354+'Asst Agencies'!CU354+'STM Web Sales Summary'!BH354</f>
        <v>0</v>
      </c>
      <c r="BI354" s="29">
        <f>'Adroit Sales Summary'!BH354+'Asst Agencies'!BH354+'Asst Agencies'!BP354+'Asst Agencies'!BX354+'Asst Agencies'!CF354+'Asst Agencies'!CN354+'Asst Agencies'!CV354+'STM Web Sales Summary'!BI354</f>
        <v>0</v>
      </c>
      <c r="BJ354" s="57">
        <f>'Adroit Sales Summary'!BI354+'Asst Agencies'!BI354+'Asst Agencies'!BQ354+'Asst Agencies'!BY354+'Asst Agencies'!CG354+'Asst Agencies'!CO354+'Asst Agencies'!CW354+'STM Web Sales Summary'!BJ354</f>
        <v>0</v>
      </c>
      <c r="BK354" s="14">
        <f t="shared" si="13"/>
        <v>0</v>
      </c>
      <c r="BL354" s="91">
        <f>'Adroit Sales Summary'!BK354</f>
        <v>0</v>
      </c>
      <c r="BM354" s="91">
        <f t="shared" si="14"/>
        <v>0</v>
      </c>
    </row>
    <row r="355" spans="1:65" x14ac:dyDescent="0.45">
      <c r="A355" s="2">
        <v>43032</v>
      </c>
      <c r="B355" s="91">
        <f>'Adroit Sales Summary'!B355+'Asst Agencies'!B355+'STM Web Sales Summary'!B355</f>
        <v>0</v>
      </c>
      <c r="C355" s="91">
        <f>'Adroit Sales Summary'!C355+'Asst Agencies'!C355+'STM Web Sales Summary'!C355</f>
        <v>0</v>
      </c>
      <c r="D355" s="91">
        <f>'Adroit Sales Summary'!D355+'Asst Agencies'!D355+'STM Web Sales Summary'!D355</f>
        <v>0</v>
      </c>
      <c r="E355" s="91">
        <f>'Adroit Sales Summary'!E355+'Asst Agencies'!E355+'STM Web Sales Summary'!E355</f>
        <v>0</v>
      </c>
      <c r="F355" s="91">
        <f>'Adroit Sales Summary'!F355+'Asst Agencies'!F355+'STM Web Sales Summary'!F355</f>
        <v>0</v>
      </c>
      <c r="G355" s="91">
        <f>'Adroit Sales Summary'!G355+'Asst Agencies'!G355+'STM Web Sales Summary'!G355</f>
        <v>0</v>
      </c>
      <c r="H355" s="91">
        <f>'Adroit Sales Summary'!H355+'Asst Agencies'!H355+'STM Web Sales Summary'!H355</f>
        <v>0</v>
      </c>
      <c r="I355" s="91">
        <f>'Adroit Sales Summary'!I355+'Asst Agencies'!I355+'STM Web Sales Summary'!I355</f>
        <v>0</v>
      </c>
      <c r="J355" s="91">
        <f>'Adroit Sales Summary'!J355+'Asst Agencies'!J355+'STM Web Sales Summary'!J355</f>
        <v>0</v>
      </c>
      <c r="K355" s="91">
        <f>'Adroit Sales Summary'!K355+'Asst Agencies'!K355+'STM Web Sales Summary'!K355</f>
        <v>0</v>
      </c>
      <c r="L355" s="91">
        <f>'Adroit Sales Summary'!L355+'Asst Agencies'!L355+'STM Web Sales Summary'!L355</f>
        <v>0</v>
      </c>
      <c r="M355" s="91">
        <f>'Adroit Sales Summary'!M355+'Asst Agencies'!M355+'STM Web Sales Summary'!M355</f>
        <v>0</v>
      </c>
      <c r="N355" s="91">
        <f>'Adroit Sales Summary'!N355+'Asst Agencies'!N355+'STM Web Sales Summary'!N355</f>
        <v>0</v>
      </c>
      <c r="O355" s="91">
        <f>'Adroit Sales Summary'!O355+'Asst Agencies'!O355+'STM Web Sales Summary'!O355</f>
        <v>0</v>
      </c>
      <c r="P355" s="91">
        <f>'Adroit Sales Summary'!P355+'Asst Agencies'!P355+'STM Web Sales Summary'!P355</f>
        <v>0</v>
      </c>
      <c r="Q355" s="91">
        <f>'Adroit Sales Summary'!Q355+'Asst Agencies'!Q355+'STM Web Sales Summary'!Q355</f>
        <v>0</v>
      </c>
      <c r="R355" s="91">
        <f>'Adroit Sales Summary'!R355+'Asst Agencies'!R355+'STM Web Sales Summary'!R355</f>
        <v>0</v>
      </c>
      <c r="S355" s="91">
        <f>'Adroit Sales Summary'!S355+'Asst Agencies'!S355+'STM Web Sales Summary'!S355</f>
        <v>0</v>
      </c>
      <c r="T355" s="91">
        <f>'Adroit Sales Summary'!T355+'Asst Agencies'!T355+'STM Web Sales Summary'!T355</f>
        <v>0</v>
      </c>
      <c r="U355" s="91">
        <f>'Adroit Sales Summary'!U355+'Asst Agencies'!U355+'STM Web Sales Summary'!U355</f>
        <v>0</v>
      </c>
      <c r="V355" s="91">
        <f>'Adroit Sales Summary'!V355+'Asst Agencies'!V355+'STM Web Sales Summary'!V355</f>
        <v>0</v>
      </c>
      <c r="W355" s="91">
        <f>'Adroit Sales Summary'!W355+'Asst Agencies'!W355+'STM Web Sales Summary'!W355</f>
        <v>0</v>
      </c>
      <c r="X355" s="91">
        <f>'Adroit Sales Summary'!X355+'Asst Agencies'!X355+'STM Web Sales Summary'!X355</f>
        <v>0</v>
      </c>
      <c r="Y355" s="91">
        <f>'Adroit Sales Summary'!Y355+'Asst Agencies'!Y355+'STM Web Sales Summary'!Y355</f>
        <v>0</v>
      </c>
      <c r="Z355" s="91">
        <f>'Adroit Sales Summary'!Z355+'Asst Agencies'!Z355+'STM Web Sales Summary'!Z355</f>
        <v>0</v>
      </c>
      <c r="AA355" s="91">
        <f>'Adroit Sales Summary'!AA355+'Asst Agencies'!AA355+'STM Web Sales Summary'!AA355</f>
        <v>0</v>
      </c>
      <c r="AB355" s="91">
        <f>'Adroit Sales Summary'!AB355+'Asst Agencies'!AB355+'STM Web Sales Summary'!AB355</f>
        <v>0</v>
      </c>
      <c r="AC355" s="91">
        <f>'Adroit Sales Summary'!AC355+'Asst Agencies'!AC355+'STM Web Sales Summary'!AC355</f>
        <v>0</v>
      </c>
      <c r="AD355" s="91">
        <f>'Adroit Sales Summary'!AD355+'Asst Agencies'!AD355+'STM Web Sales Summary'!AD355</f>
        <v>0</v>
      </c>
      <c r="AE355" s="91">
        <f>'Adroit Sales Summary'!AE355+'Asst Agencies'!AE355+'STM Web Sales Summary'!AE355</f>
        <v>0</v>
      </c>
      <c r="AF355" s="91">
        <f>'Adroit Sales Summary'!AF355+'Asst Agencies'!AF355+'STM Web Sales Summary'!AF355</f>
        <v>0</v>
      </c>
      <c r="AG355" s="91">
        <f>'Adroit Sales Summary'!AG355+'Asst Agencies'!AG355+'STM Web Sales Summary'!AG355</f>
        <v>0</v>
      </c>
      <c r="AH355" s="91">
        <f>'Adroit Sales Summary'!AH355+'Asst Agencies'!AH355+'STM Web Sales Summary'!AH355</f>
        <v>0</v>
      </c>
      <c r="AI355" s="91">
        <f>'Adroit Sales Summary'!AI355+'Asst Agencies'!AI355+'STM Web Sales Summary'!AI355</f>
        <v>0</v>
      </c>
      <c r="AJ355" s="91">
        <f>'Adroit Sales Summary'!AJ355+'Asst Agencies'!AJ355+'STM Web Sales Summary'!AJ355</f>
        <v>0</v>
      </c>
      <c r="AK355" s="91">
        <f>'Adroit Sales Summary'!AK355+'Asst Agencies'!AK355+'STM Web Sales Summary'!AK355</f>
        <v>0</v>
      </c>
      <c r="AL355" s="91">
        <f>'Adroit Sales Summary'!AL355+'Asst Agencies'!AL355+'STM Web Sales Summary'!AL355</f>
        <v>0</v>
      </c>
      <c r="AM355" s="91">
        <f>'Adroit Sales Summary'!AM355+'Asst Agencies'!AM355+'STM Web Sales Summary'!AM355</f>
        <v>0</v>
      </c>
      <c r="AN355" s="91">
        <f>'Adroit Sales Summary'!AN355+'Asst Agencies'!AN355+'STM Web Sales Summary'!AN355</f>
        <v>0</v>
      </c>
      <c r="AO355" s="91">
        <f>'Adroit Sales Summary'!AO355+'Asst Agencies'!AO355+'STM Web Sales Summary'!AO355</f>
        <v>0</v>
      </c>
      <c r="AP355" s="91">
        <f>'Adroit Sales Summary'!AP355+'Asst Agencies'!AP355+'STM Web Sales Summary'!AP355</f>
        <v>0</v>
      </c>
      <c r="AQ355" s="91">
        <f>'Adroit Sales Summary'!AQ355+'Asst Agencies'!AQ355+'STM Web Sales Summary'!AQ355</f>
        <v>0</v>
      </c>
      <c r="AR355" s="91">
        <f>'Adroit Sales Summary'!AR355+'Asst Agencies'!AR355+'STM Web Sales Summary'!AR355</f>
        <v>0</v>
      </c>
      <c r="AS355" s="91">
        <f>'Adroit Sales Summary'!AS355+'Asst Agencies'!AS355+'STM Web Sales Summary'!AS355</f>
        <v>0</v>
      </c>
      <c r="AT355" s="91">
        <f>'Adroit Sales Summary'!AT355+'Asst Agencies'!AT355+'STM Web Sales Summary'!AT355</f>
        <v>0</v>
      </c>
      <c r="AU355" s="91">
        <f>'Adroit Sales Summary'!AU355+'Asst Agencies'!AU355+'STM Web Sales Summary'!AU355</f>
        <v>0</v>
      </c>
      <c r="AV355" s="91">
        <f>'Adroit Sales Summary'!AV355+'Asst Agencies'!AV355+'STM Web Sales Summary'!AV355</f>
        <v>0</v>
      </c>
      <c r="AW355" s="91">
        <f>'Adroit Sales Summary'!AW355+'Asst Agencies'!AW355+'STM Web Sales Summary'!AW355</f>
        <v>0</v>
      </c>
      <c r="AX355" s="91">
        <f>'Adroit Sales Summary'!AX355+'Asst Agencies'!AX355+'STM Web Sales Summary'!AX355</f>
        <v>0</v>
      </c>
      <c r="AY355" s="91">
        <f>'Adroit Sales Summary'!AY355+'Asst Agencies'!AY355+'STM Web Sales Summary'!AY355</f>
        <v>0</v>
      </c>
      <c r="AZ355" s="91">
        <f>'Adroit Sales Summary'!AZ355+'Asst Agencies'!AZ355+'STM Web Sales Summary'!AZ355</f>
        <v>0</v>
      </c>
      <c r="BA355" s="14">
        <f>'Adroit Sales Summary'!BA355+'Asst Agencies'!BA355+'STM Web Sales Summary'!BA355</f>
        <v>0</v>
      </c>
      <c r="BC355" s="91">
        <f>'Adroit Sales Summary'!BB355+'Asst Agencies'!BB355+'Asst Agencies'!BJ355+'Asst Agencies'!BR355+'Asst Agencies'!BZ355+'Asst Agencies'!CH355+'Asst Agencies'!CP355+'STM Web Sales Summary'!BC355</f>
        <v>0</v>
      </c>
      <c r="BD355" s="91">
        <f>'Adroit Sales Summary'!BC355+'Asst Agencies'!BC355+'Asst Agencies'!BK355+'Asst Agencies'!BS355+'Asst Agencies'!CA355+'Asst Agencies'!CI355+'Asst Agencies'!CQ355+'STM Web Sales Summary'!BD355</f>
        <v>0</v>
      </c>
      <c r="BE355" s="91">
        <f>'Adroit Sales Summary'!BD355+'Asst Agencies'!BD355+'Asst Agencies'!BL355+'Asst Agencies'!BT355+'Asst Agencies'!CB355+'Asst Agencies'!CJ355+'Asst Agencies'!CR355+'STM Web Sales Summary'!BE355</f>
        <v>0</v>
      </c>
      <c r="BF355" s="91">
        <f>'Adroit Sales Summary'!BE355+'Asst Agencies'!BE355+'Asst Agencies'!BM355+'Asst Agencies'!BU355+'Asst Agencies'!CC355+'Asst Agencies'!CK355+'Asst Agencies'!CS355+'STM Web Sales Summary'!BF355</f>
        <v>0</v>
      </c>
      <c r="BG355" s="60">
        <f>'Adroit Sales Summary'!BF355+'Asst Agencies'!BF355+'Asst Agencies'!BN355+'Asst Agencies'!BV355+'Asst Agencies'!CD355+'Asst Agencies'!CL355+'Asst Agencies'!CT355+'STM Web Sales Summary'!BG355</f>
        <v>0</v>
      </c>
      <c r="BH355" s="29">
        <f>'Adroit Sales Summary'!BG355+'Asst Agencies'!BG355+'Asst Agencies'!BO355+'Asst Agencies'!BW355+'Asst Agencies'!CE355+'Asst Agencies'!CM355+'Asst Agencies'!CU355+'STM Web Sales Summary'!BH355</f>
        <v>0</v>
      </c>
      <c r="BI355" s="29">
        <f>'Adroit Sales Summary'!BH355+'Asst Agencies'!BH355+'Asst Agencies'!BP355+'Asst Agencies'!BX355+'Asst Agencies'!CF355+'Asst Agencies'!CN355+'Asst Agencies'!CV355+'STM Web Sales Summary'!BI355</f>
        <v>0</v>
      </c>
      <c r="BJ355" s="57">
        <f>'Adroit Sales Summary'!BI355+'Asst Agencies'!BI355+'Asst Agencies'!BQ355+'Asst Agencies'!BY355+'Asst Agencies'!CG355+'Asst Agencies'!CO355+'Asst Agencies'!CW355+'STM Web Sales Summary'!BJ355</f>
        <v>0</v>
      </c>
      <c r="BK355" s="14">
        <f t="shared" si="13"/>
        <v>0</v>
      </c>
      <c r="BL355" s="91">
        <f>'Adroit Sales Summary'!BK355</f>
        <v>0</v>
      </c>
      <c r="BM355" s="91">
        <f t="shared" si="14"/>
        <v>0</v>
      </c>
    </row>
    <row r="356" spans="1:65" x14ac:dyDescent="0.45">
      <c r="A356" s="2">
        <v>43033</v>
      </c>
      <c r="B356" s="91">
        <f>'Adroit Sales Summary'!B356+'Asst Agencies'!B356+'STM Web Sales Summary'!B356</f>
        <v>0</v>
      </c>
      <c r="C356" s="91">
        <f>'Adroit Sales Summary'!C356+'Asst Agencies'!C356+'STM Web Sales Summary'!C356</f>
        <v>0</v>
      </c>
      <c r="D356" s="91">
        <f>'Adroit Sales Summary'!D356+'Asst Agencies'!D356+'STM Web Sales Summary'!D356</f>
        <v>0</v>
      </c>
      <c r="E356" s="91">
        <f>'Adroit Sales Summary'!E356+'Asst Agencies'!E356+'STM Web Sales Summary'!E356</f>
        <v>0</v>
      </c>
      <c r="F356" s="91">
        <f>'Adroit Sales Summary'!F356+'Asst Agencies'!F356+'STM Web Sales Summary'!F356</f>
        <v>0</v>
      </c>
      <c r="G356" s="91">
        <f>'Adroit Sales Summary'!G356+'Asst Agencies'!G356+'STM Web Sales Summary'!G356</f>
        <v>0</v>
      </c>
      <c r="H356" s="91">
        <f>'Adroit Sales Summary'!H356+'Asst Agencies'!H356+'STM Web Sales Summary'!H356</f>
        <v>0</v>
      </c>
      <c r="I356" s="91">
        <f>'Adroit Sales Summary'!I356+'Asst Agencies'!I356+'STM Web Sales Summary'!I356</f>
        <v>0</v>
      </c>
      <c r="J356" s="91">
        <f>'Adroit Sales Summary'!J356+'Asst Agencies'!J356+'STM Web Sales Summary'!J356</f>
        <v>0</v>
      </c>
      <c r="K356" s="91">
        <f>'Adroit Sales Summary'!K356+'Asst Agencies'!K356+'STM Web Sales Summary'!K356</f>
        <v>0</v>
      </c>
      <c r="L356" s="91">
        <f>'Adroit Sales Summary'!L356+'Asst Agencies'!L356+'STM Web Sales Summary'!L356</f>
        <v>0</v>
      </c>
      <c r="M356" s="91">
        <f>'Adroit Sales Summary'!M356+'Asst Agencies'!M356+'STM Web Sales Summary'!M356</f>
        <v>0</v>
      </c>
      <c r="N356" s="91">
        <f>'Adroit Sales Summary'!N356+'Asst Agencies'!N356+'STM Web Sales Summary'!N356</f>
        <v>0</v>
      </c>
      <c r="O356" s="91">
        <f>'Adroit Sales Summary'!O356+'Asst Agencies'!O356+'STM Web Sales Summary'!O356</f>
        <v>0</v>
      </c>
      <c r="P356" s="91">
        <f>'Adroit Sales Summary'!P356+'Asst Agencies'!P356+'STM Web Sales Summary'!P356</f>
        <v>0</v>
      </c>
      <c r="Q356" s="91">
        <f>'Adroit Sales Summary'!Q356+'Asst Agencies'!Q356+'STM Web Sales Summary'!Q356</f>
        <v>0</v>
      </c>
      <c r="R356" s="91">
        <f>'Adroit Sales Summary'!R356+'Asst Agencies'!R356+'STM Web Sales Summary'!R356</f>
        <v>0</v>
      </c>
      <c r="S356" s="91">
        <f>'Adroit Sales Summary'!S356+'Asst Agencies'!S356+'STM Web Sales Summary'!S356</f>
        <v>0</v>
      </c>
      <c r="T356" s="91">
        <f>'Adroit Sales Summary'!T356+'Asst Agencies'!T356+'STM Web Sales Summary'!T356</f>
        <v>0</v>
      </c>
      <c r="U356" s="91">
        <f>'Adroit Sales Summary'!U356+'Asst Agencies'!U356+'STM Web Sales Summary'!U356</f>
        <v>0</v>
      </c>
      <c r="V356" s="91">
        <f>'Adroit Sales Summary'!V356+'Asst Agencies'!V356+'STM Web Sales Summary'!V356</f>
        <v>0</v>
      </c>
      <c r="W356" s="91">
        <f>'Adroit Sales Summary'!W356+'Asst Agencies'!W356+'STM Web Sales Summary'!W356</f>
        <v>0</v>
      </c>
      <c r="X356" s="91">
        <f>'Adroit Sales Summary'!X356+'Asst Agencies'!X356+'STM Web Sales Summary'!X356</f>
        <v>0</v>
      </c>
      <c r="Y356" s="91">
        <f>'Adroit Sales Summary'!Y356+'Asst Agencies'!Y356+'STM Web Sales Summary'!Y356</f>
        <v>0</v>
      </c>
      <c r="Z356" s="91">
        <f>'Adroit Sales Summary'!Z356+'Asst Agencies'!Z356+'STM Web Sales Summary'!Z356</f>
        <v>0</v>
      </c>
      <c r="AA356" s="91">
        <f>'Adroit Sales Summary'!AA356+'Asst Agencies'!AA356+'STM Web Sales Summary'!AA356</f>
        <v>0</v>
      </c>
      <c r="AB356" s="91">
        <f>'Adroit Sales Summary'!AB356+'Asst Agencies'!AB356+'STM Web Sales Summary'!AB356</f>
        <v>0</v>
      </c>
      <c r="AC356" s="91">
        <f>'Adroit Sales Summary'!AC356+'Asst Agencies'!AC356+'STM Web Sales Summary'!AC356</f>
        <v>0</v>
      </c>
      <c r="AD356" s="91">
        <f>'Adroit Sales Summary'!AD356+'Asst Agencies'!AD356+'STM Web Sales Summary'!AD356</f>
        <v>0</v>
      </c>
      <c r="AE356" s="91">
        <f>'Adroit Sales Summary'!AE356+'Asst Agencies'!AE356+'STM Web Sales Summary'!AE356</f>
        <v>0</v>
      </c>
      <c r="AF356" s="91">
        <f>'Adroit Sales Summary'!AF356+'Asst Agencies'!AF356+'STM Web Sales Summary'!AF356</f>
        <v>0</v>
      </c>
      <c r="AG356" s="91">
        <f>'Adroit Sales Summary'!AG356+'Asst Agencies'!AG356+'STM Web Sales Summary'!AG356</f>
        <v>0</v>
      </c>
      <c r="AH356" s="91">
        <f>'Adroit Sales Summary'!AH356+'Asst Agencies'!AH356+'STM Web Sales Summary'!AH356</f>
        <v>0</v>
      </c>
      <c r="AI356" s="91">
        <f>'Adroit Sales Summary'!AI356+'Asst Agencies'!AI356+'STM Web Sales Summary'!AI356</f>
        <v>0</v>
      </c>
      <c r="AJ356" s="91">
        <f>'Adroit Sales Summary'!AJ356+'Asst Agencies'!AJ356+'STM Web Sales Summary'!AJ356</f>
        <v>0</v>
      </c>
      <c r="AK356" s="91">
        <f>'Adroit Sales Summary'!AK356+'Asst Agencies'!AK356+'STM Web Sales Summary'!AK356</f>
        <v>0</v>
      </c>
      <c r="AL356" s="91">
        <f>'Adroit Sales Summary'!AL356+'Asst Agencies'!AL356+'STM Web Sales Summary'!AL356</f>
        <v>0</v>
      </c>
      <c r="AM356" s="91">
        <f>'Adroit Sales Summary'!AM356+'Asst Agencies'!AM356+'STM Web Sales Summary'!AM356</f>
        <v>0</v>
      </c>
      <c r="AN356" s="91">
        <f>'Adroit Sales Summary'!AN356+'Asst Agencies'!AN356+'STM Web Sales Summary'!AN356</f>
        <v>0</v>
      </c>
      <c r="AO356" s="91">
        <f>'Adroit Sales Summary'!AO356+'Asst Agencies'!AO356+'STM Web Sales Summary'!AO356</f>
        <v>0</v>
      </c>
      <c r="AP356" s="91">
        <f>'Adroit Sales Summary'!AP356+'Asst Agencies'!AP356+'STM Web Sales Summary'!AP356</f>
        <v>0</v>
      </c>
      <c r="AQ356" s="91">
        <f>'Adroit Sales Summary'!AQ356+'Asst Agencies'!AQ356+'STM Web Sales Summary'!AQ356</f>
        <v>0</v>
      </c>
      <c r="AR356" s="91">
        <f>'Adroit Sales Summary'!AR356+'Asst Agencies'!AR356+'STM Web Sales Summary'!AR356</f>
        <v>0</v>
      </c>
      <c r="AS356" s="91">
        <f>'Adroit Sales Summary'!AS356+'Asst Agencies'!AS356+'STM Web Sales Summary'!AS356</f>
        <v>0</v>
      </c>
      <c r="AT356" s="91">
        <f>'Adroit Sales Summary'!AT356+'Asst Agencies'!AT356+'STM Web Sales Summary'!AT356</f>
        <v>0</v>
      </c>
      <c r="AU356" s="91">
        <f>'Adroit Sales Summary'!AU356+'Asst Agencies'!AU356+'STM Web Sales Summary'!AU356</f>
        <v>0</v>
      </c>
      <c r="AV356" s="91">
        <f>'Adroit Sales Summary'!AV356+'Asst Agencies'!AV356+'STM Web Sales Summary'!AV356</f>
        <v>0</v>
      </c>
      <c r="AW356" s="91">
        <f>'Adroit Sales Summary'!AW356+'Asst Agencies'!AW356+'STM Web Sales Summary'!AW356</f>
        <v>0</v>
      </c>
      <c r="AX356" s="91">
        <f>'Adroit Sales Summary'!AX356+'Asst Agencies'!AX356+'STM Web Sales Summary'!AX356</f>
        <v>0</v>
      </c>
      <c r="AY356" s="91">
        <f>'Adroit Sales Summary'!AY356+'Asst Agencies'!AY356+'STM Web Sales Summary'!AY356</f>
        <v>0</v>
      </c>
      <c r="AZ356" s="91">
        <f>'Adroit Sales Summary'!AZ356+'Asst Agencies'!AZ356+'STM Web Sales Summary'!AZ356</f>
        <v>0</v>
      </c>
      <c r="BA356" s="14">
        <f>'Adroit Sales Summary'!BA356+'Asst Agencies'!BA356+'STM Web Sales Summary'!BA356</f>
        <v>0</v>
      </c>
      <c r="BC356" s="91">
        <f>'Adroit Sales Summary'!BB356+'Asst Agencies'!BB356+'Asst Agencies'!BJ356+'Asst Agencies'!BR356+'Asst Agencies'!BZ356+'Asst Agencies'!CH356+'Asst Agencies'!CP356+'STM Web Sales Summary'!BC356</f>
        <v>0</v>
      </c>
      <c r="BD356" s="91">
        <f>'Adroit Sales Summary'!BC356+'Asst Agencies'!BC356+'Asst Agencies'!BK356+'Asst Agencies'!BS356+'Asst Agencies'!CA356+'Asst Agencies'!CI356+'Asst Agencies'!CQ356+'STM Web Sales Summary'!BD356</f>
        <v>0</v>
      </c>
      <c r="BE356" s="91">
        <f>'Adroit Sales Summary'!BD356+'Asst Agencies'!BD356+'Asst Agencies'!BL356+'Asst Agencies'!BT356+'Asst Agencies'!CB356+'Asst Agencies'!CJ356+'Asst Agencies'!CR356+'STM Web Sales Summary'!BE356</f>
        <v>0</v>
      </c>
      <c r="BF356" s="91">
        <f>'Adroit Sales Summary'!BE356+'Asst Agencies'!BE356+'Asst Agencies'!BM356+'Asst Agencies'!BU356+'Asst Agencies'!CC356+'Asst Agencies'!CK356+'Asst Agencies'!CS356+'STM Web Sales Summary'!BF356</f>
        <v>0</v>
      </c>
      <c r="BG356" s="60">
        <f>'Adroit Sales Summary'!BF356+'Asst Agencies'!BF356+'Asst Agencies'!BN356+'Asst Agencies'!BV356+'Asst Agencies'!CD356+'Asst Agencies'!CL356+'Asst Agencies'!CT356+'STM Web Sales Summary'!BG356</f>
        <v>0</v>
      </c>
      <c r="BH356" s="29">
        <f>'Adroit Sales Summary'!BG356+'Asst Agencies'!BG356+'Asst Agencies'!BO356+'Asst Agencies'!BW356+'Asst Agencies'!CE356+'Asst Agencies'!CM356+'Asst Agencies'!CU356+'STM Web Sales Summary'!BH356</f>
        <v>0</v>
      </c>
      <c r="BI356" s="29">
        <f>'Adroit Sales Summary'!BH356+'Asst Agencies'!BH356+'Asst Agencies'!BP356+'Asst Agencies'!BX356+'Asst Agencies'!CF356+'Asst Agencies'!CN356+'Asst Agencies'!CV356+'STM Web Sales Summary'!BI356</f>
        <v>0</v>
      </c>
      <c r="BJ356" s="57">
        <f>'Adroit Sales Summary'!BI356+'Asst Agencies'!BI356+'Asst Agencies'!BQ356+'Asst Agencies'!BY356+'Asst Agencies'!CG356+'Asst Agencies'!CO356+'Asst Agencies'!CW356+'STM Web Sales Summary'!BJ356</f>
        <v>0</v>
      </c>
      <c r="BK356" s="14">
        <f t="shared" si="13"/>
        <v>0</v>
      </c>
      <c r="BL356" s="91">
        <f>'Adroit Sales Summary'!BK356</f>
        <v>0</v>
      </c>
      <c r="BM356" s="91">
        <f t="shared" si="14"/>
        <v>0</v>
      </c>
    </row>
    <row r="357" spans="1:65" x14ac:dyDescent="0.45">
      <c r="A357" s="2">
        <v>43034</v>
      </c>
      <c r="B357" s="91">
        <f>'Adroit Sales Summary'!B357+'Asst Agencies'!B357+'STM Web Sales Summary'!B357</f>
        <v>0</v>
      </c>
      <c r="C357" s="91">
        <f>'Adroit Sales Summary'!C357+'Asst Agencies'!C357+'STM Web Sales Summary'!C357</f>
        <v>0</v>
      </c>
      <c r="D357" s="91">
        <f>'Adroit Sales Summary'!D357+'Asst Agencies'!D357+'STM Web Sales Summary'!D357</f>
        <v>0</v>
      </c>
      <c r="E357" s="91">
        <f>'Adroit Sales Summary'!E357+'Asst Agencies'!E357+'STM Web Sales Summary'!E357</f>
        <v>0</v>
      </c>
      <c r="F357" s="91">
        <f>'Adroit Sales Summary'!F357+'Asst Agencies'!F357+'STM Web Sales Summary'!F357</f>
        <v>0</v>
      </c>
      <c r="G357" s="91">
        <f>'Adroit Sales Summary'!G357+'Asst Agencies'!G357+'STM Web Sales Summary'!G357</f>
        <v>0</v>
      </c>
      <c r="H357" s="91">
        <f>'Adroit Sales Summary'!H357+'Asst Agencies'!H357+'STM Web Sales Summary'!H357</f>
        <v>0</v>
      </c>
      <c r="I357" s="91">
        <f>'Adroit Sales Summary'!I357+'Asst Agencies'!I357+'STM Web Sales Summary'!I357</f>
        <v>0</v>
      </c>
      <c r="J357" s="91">
        <f>'Adroit Sales Summary'!J357+'Asst Agencies'!J357+'STM Web Sales Summary'!J357</f>
        <v>0</v>
      </c>
      <c r="K357" s="91">
        <f>'Adroit Sales Summary'!K357+'Asst Agencies'!K357+'STM Web Sales Summary'!K357</f>
        <v>0</v>
      </c>
      <c r="L357" s="91">
        <f>'Adroit Sales Summary'!L357+'Asst Agencies'!L357+'STM Web Sales Summary'!L357</f>
        <v>0</v>
      </c>
      <c r="M357" s="91">
        <f>'Adroit Sales Summary'!M357+'Asst Agencies'!M357+'STM Web Sales Summary'!M357</f>
        <v>0</v>
      </c>
      <c r="N357" s="91">
        <f>'Adroit Sales Summary'!N357+'Asst Agencies'!N357+'STM Web Sales Summary'!N357</f>
        <v>0</v>
      </c>
      <c r="O357" s="91">
        <f>'Adroit Sales Summary'!O357+'Asst Agencies'!O357+'STM Web Sales Summary'!O357</f>
        <v>0</v>
      </c>
      <c r="P357" s="91">
        <f>'Adroit Sales Summary'!P357+'Asst Agencies'!P357+'STM Web Sales Summary'!P357</f>
        <v>0</v>
      </c>
      <c r="Q357" s="91">
        <f>'Adroit Sales Summary'!Q357+'Asst Agencies'!Q357+'STM Web Sales Summary'!Q357</f>
        <v>0</v>
      </c>
      <c r="R357" s="91">
        <f>'Adroit Sales Summary'!R357+'Asst Agencies'!R357+'STM Web Sales Summary'!R357</f>
        <v>0</v>
      </c>
      <c r="S357" s="91">
        <f>'Adroit Sales Summary'!S357+'Asst Agencies'!S357+'STM Web Sales Summary'!S357</f>
        <v>0</v>
      </c>
      <c r="T357" s="91">
        <f>'Adroit Sales Summary'!T357+'Asst Agencies'!T357+'STM Web Sales Summary'!T357</f>
        <v>0</v>
      </c>
      <c r="U357" s="91">
        <f>'Adroit Sales Summary'!U357+'Asst Agencies'!U357+'STM Web Sales Summary'!U357</f>
        <v>0</v>
      </c>
      <c r="V357" s="91">
        <f>'Adroit Sales Summary'!V357+'Asst Agencies'!V357+'STM Web Sales Summary'!V357</f>
        <v>0</v>
      </c>
      <c r="W357" s="91">
        <f>'Adroit Sales Summary'!W357+'Asst Agencies'!W357+'STM Web Sales Summary'!W357</f>
        <v>0</v>
      </c>
      <c r="X357" s="91">
        <f>'Adroit Sales Summary'!X357+'Asst Agencies'!X357+'STM Web Sales Summary'!X357</f>
        <v>0</v>
      </c>
      <c r="Y357" s="91">
        <f>'Adroit Sales Summary'!Y357+'Asst Agencies'!Y357+'STM Web Sales Summary'!Y357</f>
        <v>0</v>
      </c>
      <c r="Z357" s="91">
        <f>'Adroit Sales Summary'!Z357+'Asst Agencies'!Z357+'STM Web Sales Summary'!Z357</f>
        <v>0</v>
      </c>
      <c r="AA357" s="91">
        <f>'Adroit Sales Summary'!AA357+'Asst Agencies'!AA357+'STM Web Sales Summary'!AA357</f>
        <v>0</v>
      </c>
      <c r="AB357" s="91">
        <f>'Adroit Sales Summary'!AB357+'Asst Agencies'!AB357+'STM Web Sales Summary'!AB357</f>
        <v>0</v>
      </c>
      <c r="AC357" s="91">
        <f>'Adroit Sales Summary'!AC357+'Asst Agencies'!AC357+'STM Web Sales Summary'!AC357</f>
        <v>0</v>
      </c>
      <c r="AD357" s="91">
        <f>'Adroit Sales Summary'!AD357+'Asst Agencies'!AD357+'STM Web Sales Summary'!AD357</f>
        <v>0</v>
      </c>
      <c r="AE357" s="91">
        <f>'Adroit Sales Summary'!AE357+'Asst Agencies'!AE357+'STM Web Sales Summary'!AE357</f>
        <v>0</v>
      </c>
      <c r="AF357" s="91">
        <f>'Adroit Sales Summary'!AF357+'Asst Agencies'!AF357+'STM Web Sales Summary'!AF357</f>
        <v>0</v>
      </c>
      <c r="AG357" s="91">
        <f>'Adroit Sales Summary'!AG357+'Asst Agencies'!AG357+'STM Web Sales Summary'!AG357</f>
        <v>0</v>
      </c>
      <c r="AH357" s="91">
        <f>'Adroit Sales Summary'!AH357+'Asst Agencies'!AH357+'STM Web Sales Summary'!AH357</f>
        <v>0</v>
      </c>
      <c r="AI357" s="91">
        <f>'Adroit Sales Summary'!AI357+'Asst Agencies'!AI357+'STM Web Sales Summary'!AI357</f>
        <v>0</v>
      </c>
      <c r="AJ357" s="91">
        <f>'Adroit Sales Summary'!AJ357+'Asst Agencies'!AJ357+'STM Web Sales Summary'!AJ357</f>
        <v>0</v>
      </c>
      <c r="AK357" s="91">
        <f>'Adroit Sales Summary'!AK357+'Asst Agencies'!AK357+'STM Web Sales Summary'!AK357</f>
        <v>0</v>
      </c>
      <c r="AL357" s="91">
        <f>'Adroit Sales Summary'!AL357+'Asst Agencies'!AL357+'STM Web Sales Summary'!AL357</f>
        <v>0</v>
      </c>
      <c r="AM357" s="91">
        <f>'Adroit Sales Summary'!AM357+'Asst Agencies'!AM357+'STM Web Sales Summary'!AM357</f>
        <v>0</v>
      </c>
      <c r="AN357" s="91">
        <f>'Adroit Sales Summary'!AN357+'Asst Agencies'!AN357+'STM Web Sales Summary'!AN357</f>
        <v>0</v>
      </c>
      <c r="AO357" s="91">
        <f>'Adroit Sales Summary'!AO357+'Asst Agencies'!AO357+'STM Web Sales Summary'!AO357</f>
        <v>0</v>
      </c>
      <c r="AP357" s="91">
        <f>'Adroit Sales Summary'!AP357+'Asst Agencies'!AP357+'STM Web Sales Summary'!AP357</f>
        <v>0</v>
      </c>
      <c r="AQ357" s="91">
        <f>'Adroit Sales Summary'!AQ357+'Asst Agencies'!AQ357+'STM Web Sales Summary'!AQ357</f>
        <v>0</v>
      </c>
      <c r="AR357" s="91">
        <f>'Adroit Sales Summary'!AR357+'Asst Agencies'!AR357+'STM Web Sales Summary'!AR357</f>
        <v>0</v>
      </c>
      <c r="AS357" s="91">
        <f>'Adroit Sales Summary'!AS357+'Asst Agencies'!AS357+'STM Web Sales Summary'!AS357</f>
        <v>0</v>
      </c>
      <c r="AT357" s="91">
        <f>'Adroit Sales Summary'!AT357+'Asst Agencies'!AT357+'STM Web Sales Summary'!AT357</f>
        <v>0</v>
      </c>
      <c r="AU357" s="91">
        <f>'Adroit Sales Summary'!AU357+'Asst Agencies'!AU357+'STM Web Sales Summary'!AU357</f>
        <v>0</v>
      </c>
      <c r="AV357" s="91">
        <f>'Adroit Sales Summary'!AV357+'Asst Agencies'!AV357+'STM Web Sales Summary'!AV357</f>
        <v>0</v>
      </c>
      <c r="AW357" s="91">
        <f>'Adroit Sales Summary'!AW357+'Asst Agencies'!AW357+'STM Web Sales Summary'!AW357</f>
        <v>0</v>
      </c>
      <c r="AX357" s="91">
        <f>'Adroit Sales Summary'!AX357+'Asst Agencies'!AX357+'STM Web Sales Summary'!AX357</f>
        <v>0</v>
      </c>
      <c r="AY357" s="91">
        <f>'Adroit Sales Summary'!AY357+'Asst Agencies'!AY357+'STM Web Sales Summary'!AY357</f>
        <v>0</v>
      </c>
      <c r="AZ357" s="91">
        <f>'Adroit Sales Summary'!AZ357+'Asst Agencies'!AZ357+'STM Web Sales Summary'!AZ357</f>
        <v>0</v>
      </c>
      <c r="BA357" s="14">
        <f>'Adroit Sales Summary'!BA357+'Asst Agencies'!BA357+'STM Web Sales Summary'!BA357</f>
        <v>0</v>
      </c>
      <c r="BC357" s="91">
        <f>'Adroit Sales Summary'!BB357+'Asst Agencies'!BB357+'Asst Agencies'!BJ357+'Asst Agencies'!BR357+'Asst Agencies'!BZ357+'Asst Agencies'!CH357+'Asst Agencies'!CP357+'STM Web Sales Summary'!BC357</f>
        <v>0</v>
      </c>
      <c r="BD357" s="91">
        <f>'Adroit Sales Summary'!BC357+'Asst Agencies'!BC357+'Asst Agencies'!BK357+'Asst Agencies'!BS357+'Asst Agencies'!CA357+'Asst Agencies'!CI357+'Asst Agencies'!CQ357+'STM Web Sales Summary'!BD357</f>
        <v>0</v>
      </c>
      <c r="BE357" s="91">
        <f>'Adroit Sales Summary'!BD357+'Asst Agencies'!BD357+'Asst Agencies'!BL357+'Asst Agencies'!BT357+'Asst Agencies'!CB357+'Asst Agencies'!CJ357+'Asst Agencies'!CR357+'STM Web Sales Summary'!BE357</f>
        <v>0</v>
      </c>
      <c r="BF357" s="91">
        <f>'Adroit Sales Summary'!BE357+'Asst Agencies'!BE357+'Asst Agencies'!BM357+'Asst Agencies'!BU357+'Asst Agencies'!CC357+'Asst Agencies'!CK357+'Asst Agencies'!CS357+'STM Web Sales Summary'!BF357</f>
        <v>0</v>
      </c>
      <c r="BG357" s="60">
        <f>'Adroit Sales Summary'!BF357+'Asst Agencies'!BF357+'Asst Agencies'!BN357+'Asst Agencies'!BV357+'Asst Agencies'!CD357+'Asst Agencies'!CL357+'Asst Agencies'!CT357+'STM Web Sales Summary'!BG357</f>
        <v>0</v>
      </c>
      <c r="BH357" s="29">
        <f>'Adroit Sales Summary'!BG357+'Asst Agencies'!BG357+'Asst Agencies'!BO357+'Asst Agencies'!BW357+'Asst Agencies'!CE357+'Asst Agencies'!CM357+'Asst Agencies'!CU357+'STM Web Sales Summary'!BH357</f>
        <v>0</v>
      </c>
      <c r="BI357" s="29">
        <f>'Adroit Sales Summary'!BH357+'Asst Agencies'!BH357+'Asst Agencies'!BP357+'Asst Agencies'!BX357+'Asst Agencies'!CF357+'Asst Agencies'!CN357+'Asst Agencies'!CV357+'STM Web Sales Summary'!BI357</f>
        <v>0</v>
      </c>
      <c r="BJ357" s="57">
        <f>'Adroit Sales Summary'!BI357+'Asst Agencies'!BI357+'Asst Agencies'!BQ357+'Asst Agencies'!BY357+'Asst Agencies'!CG357+'Asst Agencies'!CO357+'Asst Agencies'!CW357+'STM Web Sales Summary'!BJ357</f>
        <v>0</v>
      </c>
      <c r="BK357" s="14">
        <f t="shared" si="13"/>
        <v>0</v>
      </c>
      <c r="BL357" s="91">
        <f>'Adroit Sales Summary'!BK357</f>
        <v>0</v>
      </c>
      <c r="BM357" s="91">
        <f t="shared" si="14"/>
        <v>0</v>
      </c>
    </row>
    <row r="358" spans="1:65" x14ac:dyDescent="0.45">
      <c r="A358" s="2">
        <v>43035</v>
      </c>
      <c r="B358" s="91">
        <f>'Adroit Sales Summary'!B358+'Asst Agencies'!B358+'STM Web Sales Summary'!B358</f>
        <v>0</v>
      </c>
      <c r="C358" s="91">
        <f>'Adroit Sales Summary'!C358+'Asst Agencies'!C358+'STM Web Sales Summary'!C358</f>
        <v>0</v>
      </c>
      <c r="D358" s="91">
        <f>'Adroit Sales Summary'!D358+'Asst Agencies'!D358+'STM Web Sales Summary'!D358</f>
        <v>0</v>
      </c>
      <c r="E358" s="91">
        <f>'Adroit Sales Summary'!E358+'Asst Agencies'!E358+'STM Web Sales Summary'!E358</f>
        <v>0</v>
      </c>
      <c r="F358" s="91">
        <f>'Adroit Sales Summary'!F358+'Asst Agencies'!F358+'STM Web Sales Summary'!F358</f>
        <v>0</v>
      </c>
      <c r="G358" s="91">
        <f>'Adroit Sales Summary'!G358+'Asst Agencies'!G358+'STM Web Sales Summary'!G358</f>
        <v>0</v>
      </c>
      <c r="H358" s="91">
        <f>'Adroit Sales Summary'!H358+'Asst Agencies'!H358+'STM Web Sales Summary'!H358</f>
        <v>0</v>
      </c>
      <c r="I358" s="91">
        <f>'Adroit Sales Summary'!I358+'Asst Agencies'!I358+'STM Web Sales Summary'!I358</f>
        <v>0</v>
      </c>
      <c r="J358" s="91">
        <f>'Adroit Sales Summary'!J358+'Asst Agencies'!J358+'STM Web Sales Summary'!J358</f>
        <v>0</v>
      </c>
      <c r="K358" s="91">
        <f>'Adroit Sales Summary'!K358+'Asst Agencies'!K358+'STM Web Sales Summary'!K358</f>
        <v>0</v>
      </c>
      <c r="L358" s="91">
        <f>'Adroit Sales Summary'!L358+'Asst Agencies'!L358+'STM Web Sales Summary'!L358</f>
        <v>0</v>
      </c>
      <c r="M358" s="91">
        <f>'Adroit Sales Summary'!M358+'Asst Agencies'!M358+'STM Web Sales Summary'!M358</f>
        <v>0</v>
      </c>
      <c r="N358" s="91">
        <f>'Adroit Sales Summary'!N358+'Asst Agencies'!N358+'STM Web Sales Summary'!N358</f>
        <v>0</v>
      </c>
      <c r="O358" s="91">
        <f>'Adroit Sales Summary'!O358+'Asst Agencies'!O358+'STM Web Sales Summary'!O358</f>
        <v>0</v>
      </c>
      <c r="P358" s="91">
        <f>'Adroit Sales Summary'!P358+'Asst Agencies'!P358+'STM Web Sales Summary'!P358</f>
        <v>0</v>
      </c>
      <c r="Q358" s="91">
        <f>'Adroit Sales Summary'!Q358+'Asst Agencies'!Q358+'STM Web Sales Summary'!Q358</f>
        <v>0</v>
      </c>
      <c r="R358" s="91">
        <f>'Adroit Sales Summary'!R358+'Asst Agencies'!R358+'STM Web Sales Summary'!R358</f>
        <v>0</v>
      </c>
      <c r="S358" s="91">
        <f>'Adroit Sales Summary'!S358+'Asst Agencies'!S358+'STM Web Sales Summary'!S358</f>
        <v>0</v>
      </c>
      <c r="T358" s="91">
        <f>'Adroit Sales Summary'!T358+'Asst Agencies'!T358+'STM Web Sales Summary'!T358</f>
        <v>0</v>
      </c>
      <c r="U358" s="91">
        <f>'Adroit Sales Summary'!U358+'Asst Agencies'!U358+'STM Web Sales Summary'!U358</f>
        <v>0</v>
      </c>
      <c r="V358" s="91">
        <f>'Adroit Sales Summary'!V358+'Asst Agencies'!V358+'STM Web Sales Summary'!V358</f>
        <v>0</v>
      </c>
      <c r="W358" s="91">
        <f>'Adroit Sales Summary'!W358+'Asst Agencies'!W358+'STM Web Sales Summary'!W358</f>
        <v>0</v>
      </c>
      <c r="X358" s="91">
        <f>'Adroit Sales Summary'!X358+'Asst Agencies'!X358+'STM Web Sales Summary'!X358</f>
        <v>0</v>
      </c>
      <c r="Y358" s="91">
        <f>'Adroit Sales Summary'!Y358+'Asst Agencies'!Y358+'STM Web Sales Summary'!Y358</f>
        <v>0</v>
      </c>
      <c r="Z358" s="91">
        <f>'Adroit Sales Summary'!Z358+'Asst Agencies'!Z358+'STM Web Sales Summary'!Z358</f>
        <v>0</v>
      </c>
      <c r="AA358" s="91">
        <f>'Adroit Sales Summary'!AA358+'Asst Agencies'!AA358+'STM Web Sales Summary'!AA358</f>
        <v>0</v>
      </c>
      <c r="AB358" s="91">
        <f>'Adroit Sales Summary'!AB358+'Asst Agencies'!AB358+'STM Web Sales Summary'!AB358</f>
        <v>0</v>
      </c>
      <c r="AC358" s="91">
        <f>'Adroit Sales Summary'!AC358+'Asst Agencies'!AC358+'STM Web Sales Summary'!AC358</f>
        <v>0</v>
      </c>
      <c r="AD358" s="91">
        <f>'Adroit Sales Summary'!AD358+'Asst Agencies'!AD358+'STM Web Sales Summary'!AD358</f>
        <v>0</v>
      </c>
      <c r="AE358" s="91">
        <f>'Adroit Sales Summary'!AE358+'Asst Agencies'!AE358+'STM Web Sales Summary'!AE358</f>
        <v>0</v>
      </c>
      <c r="AF358" s="91">
        <f>'Adroit Sales Summary'!AF358+'Asst Agencies'!AF358+'STM Web Sales Summary'!AF358</f>
        <v>0</v>
      </c>
      <c r="AG358" s="91">
        <f>'Adroit Sales Summary'!AG358+'Asst Agencies'!AG358+'STM Web Sales Summary'!AG358</f>
        <v>0</v>
      </c>
      <c r="AH358" s="91">
        <f>'Adroit Sales Summary'!AH358+'Asst Agencies'!AH358+'STM Web Sales Summary'!AH358</f>
        <v>0</v>
      </c>
      <c r="AI358" s="91">
        <f>'Adroit Sales Summary'!AI358+'Asst Agencies'!AI358+'STM Web Sales Summary'!AI358</f>
        <v>0</v>
      </c>
      <c r="AJ358" s="91">
        <f>'Adroit Sales Summary'!AJ358+'Asst Agencies'!AJ358+'STM Web Sales Summary'!AJ358</f>
        <v>0</v>
      </c>
      <c r="AK358" s="91">
        <f>'Adroit Sales Summary'!AK358+'Asst Agencies'!AK358+'STM Web Sales Summary'!AK358</f>
        <v>0</v>
      </c>
      <c r="AL358" s="91">
        <f>'Adroit Sales Summary'!AL358+'Asst Agencies'!AL358+'STM Web Sales Summary'!AL358</f>
        <v>0</v>
      </c>
      <c r="AM358" s="91">
        <f>'Adroit Sales Summary'!AM358+'Asst Agencies'!AM358+'STM Web Sales Summary'!AM358</f>
        <v>0</v>
      </c>
      <c r="AN358" s="91">
        <f>'Adroit Sales Summary'!AN358+'Asst Agencies'!AN358+'STM Web Sales Summary'!AN358</f>
        <v>0</v>
      </c>
      <c r="AO358" s="91">
        <f>'Adroit Sales Summary'!AO358+'Asst Agencies'!AO358+'STM Web Sales Summary'!AO358</f>
        <v>0</v>
      </c>
      <c r="AP358" s="91">
        <f>'Adroit Sales Summary'!AP358+'Asst Agencies'!AP358+'STM Web Sales Summary'!AP358</f>
        <v>0</v>
      </c>
      <c r="AQ358" s="91">
        <f>'Adroit Sales Summary'!AQ358+'Asst Agencies'!AQ358+'STM Web Sales Summary'!AQ358</f>
        <v>0</v>
      </c>
      <c r="AR358" s="91">
        <f>'Adroit Sales Summary'!AR358+'Asst Agencies'!AR358+'STM Web Sales Summary'!AR358</f>
        <v>0</v>
      </c>
      <c r="AS358" s="91">
        <f>'Adroit Sales Summary'!AS358+'Asst Agencies'!AS358+'STM Web Sales Summary'!AS358</f>
        <v>0</v>
      </c>
      <c r="AT358" s="91">
        <f>'Adroit Sales Summary'!AT358+'Asst Agencies'!AT358+'STM Web Sales Summary'!AT358</f>
        <v>0</v>
      </c>
      <c r="AU358" s="91">
        <f>'Adroit Sales Summary'!AU358+'Asst Agencies'!AU358+'STM Web Sales Summary'!AU358</f>
        <v>0</v>
      </c>
      <c r="AV358" s="91">
        <f>'Adroit Sales Summary'!AV358+'Asst Agencies'!AV358+'STM Web Sales Summary'!AV358</f>
        <v>0</v>
      </c>
      <c r="AW358" s="91">
        <f>'Adroit Sales Summary'!AW358+'Asst Agencies'!AW358+'STM Web Sales Summary'!AW358</f>
        <v>0</v>
      </c>
      <c r="AX358" s="91">
        <f>'Adroit Sales Summary'!AX358+'Asst Agencies'!AX358+'STM Web Sales Summary'!AX358</f>
        <v>0</v>
      </c>
      <c r="AY358" s="91">
        <f>'Adroit Sales Summary'!AY358+'Asst Agencies'!AY358+'STM Web Sales Summary'!AY358</f>
        <v>0</v>
      </c>
      <c r="AZ358" s="91">
        <f>'Adroit Sales Summary'!AZ358+'Asst Agencies'!AZ358+'STM Web Sales Summary'!AZ358</f>
        <v>0</v>
      </c>
      <c r="BA358" s="14">
        <f>'Adroit Sales Summary'!BA358+'Asst Agencies'!BA358+'STM Web Sales Summary'!BA358</f>
        <v>0</v>
      </c>
      <c r="BC358" s="91">
        <f>'Adroit Sales Summary'!BB358+'Asst Agencies'!BB358+'Asst Agencies'!BJ358+'Asst Agencies'!BR358+'Asst Agencies'!BZ358+'Asst Agencies'!CH358+'Asst Agencies'!CP358+'STM Web Sales Summary'!BC358</f>
        <v>0</v>
      </c>
      <c r="BD358" s="91">
        <f>'Adroit Sales Summary'!BC358+'Asst Agencies'!BC358+'Asst Agencies'!BK358+'Asst Agencies'!BS358+'Asst Agencies'!CA358+'Asst Agencies'!CI358+'Asst Agencies'!CQ358+'STM Web Sales Summary'!BD358</f>
        <v>0</v>
      </c>
      <c r="BE358" s="91">
        <f>'Adroit Sales Summary'!BD358+'Asst Agencies'!BD358+'Asst Agencies'!BL358+'Asst Agencies'!BT358+'Asst Agencies'!CB358+'Asst Agencies'!CJ358+'Asst Agencies'!CR358+'STM Web Sales Summary'!BE358</f>
        <v>0</v>
      </c>
      <c r="BF358" s="91">
        <f>'Adroit Sales Summary'!BE358+'Asst Agencies'!BE358+'Asst Agencies'!BM358+'Asst Agencies'!BU358+'Asst Agencies'!CC358+'Asst Agencies'!CK358+'Asst Agencies'!CS358+'STM Web Sales Summary'!BF358</f>
        <v>0</v>
      </c>
      <c r="BG358" s="60">
        <f>'Adroit Sales Summary'!BF358+'Asst Agencies'!BF358+'Asst Agencies'!BN358+'Asst Agencies'!BV358+'Asst Agencies'!CD358+'Asst Agencies'!CL358+'Asst Agencies'!CT358+'STM Web Sales Summary'!BG358</f>
        <v>0</v>
      </c>
      <c r="BH358" s="29">
        <f>'Adroit Sales Summary'!BG358+'Asst Agencies'!BG358+'Asst Agencies'!BO358+'Asst Agencies'!BW358+'Asst Agencies'!CE358+'Asst Agencies'!CM358+'Asst Agencies'!CU358+'STM Web Sales Summary'!BH358</f>
        <v>0</v>
      </c>
      <c r="BI358" s="29">
        <f>'Adroit Sales Summary'!BH358+'Asst Agencies'!BH358+'Asst Agencies'!BP358+'Asst Agencies'!BX358+'Asst Agencies'!CF358+'Asst Agencies'!CN358+'Asst Agencies'!CV358+'STM Web Sales Summary'!BI358</f>
        <v>0</v>
      </c>
      <c r="BJ358" s="57">
        <f>'Adroit Sales Summary'!BI358+'Asst Agencies'!BI358+'Asst Agencies'!BQ358+'Asst Agencies'!BY358+'Asst Agencies'!CG358+'Asst Agencies'!CO358+'Asst Agencies'!CW358+'STM Web Sales Summary'!BJ358</f>
        <v>0</v>
      </c>
      <c r="BK358" s="14">
        <f t="shared" si="13"/>
        <v>0</v>
      </c>
      <c r="BL358" s="91">
        <f>'Adroit Sales Summary'!BK358</f>
        <v>0</v>
      </c>
      <c r="BM358" s="91">
        <f t="shared" si="14"/>
        <v>0</v>
      </c>
    </row>
    <row r="359" spans="1:65" x14ac:dyDescent="0.45">
      <c r="A359" s="2">
        <v>43036</v>
      </c>
      <c r="B359" s="91">
        <f>'Adroit Sales Summary'!B359+'Asst Agencies'!B359+'STM Web Sales Summary'!B359</f>
        <v>0</v>
      </c>
      <c r="C359" s="91">
        <f>'Adroit Sales Summary'!C359+'Asst Agencies'!C359+'STM Web Sales Summary'!C359</f>
        <v>0</v>
      </c>
      <c r="D359" s="91">
        <f>'Adroit Sales Summary'!D359+'Asst Agencies'!D359+'STM Web Sales Summary'!D359</f>
        <v>0</v>
      </c>
      <c r="E359" s="91">
        <f>'Adroit Sales Summary'!E359+'Asst Agencies'!E359+'STM Web Sales Summary'!E359</f>
        <v>0</v>
      </c>
      <c r="F359" s="91">
        <f>'Adroit Sales Summary'!F359+'Asst Agencies'!F359+'STM Web Sales Summary'!F359</f>
        <v>0</v>
      </c>
      <c r="G359" s="91">
        <f>'Adroit Sales Summary'!G359+'Asst Agencies'!G359+'STM Web Sales Summary'!G359</f>
        <v>0</v>
      </c>
      <c r="H359" s="91">
        <f>'Adroit Sales Summary'!H359+'Asst Agencies'!H359+'STM Web Sales Summary'!H359</f>
        <v>0</v>
      </c>
      <c r="I359" s="91">
        <f>'Adroit Sales Summary'!I359+'Asst Agencies'!I359+'STM Web Sales Summary'!I359</f>
        <v>0</v>
      </c>
      <c r="J359" s="91">
        <f>'Adroit Sales Summary'!J359+'Asst Agencies'!J359+'STM Web Sales Summary'!J359</f>
        <v>0</v>
      </c>
      <c r="K359" s="91">
        <f>'Adroit Sales Summary'!K359+'Asst Agencies'!K359+'STM Web Sales Summary'!K359</f>
        <v>0</v>
      </c>
      <c r="L359" s="91">
        <f>'Adroit Sales Summary'!L359+'Asst Agencies'!L359+'STM Web Sales Summary'!L359</f>
        <v>0</v>
      </c>
      <c r="M359" s="91">
        <f>'Adroit Sales Summary'!M359+'Asst Agencies'!M359+'STM Web Sales Summary'!M359</f>
        <v>0</v>
      </c>
      <c r="N359" s="91">
        <f>'Adroit Sales Summary'!N359+'Asst Agencies'!N359+'STM Web Sales Summary'!N359</f>
        <v>0</v>
      </c>
      <c r="O359" s="91">
        <f>'Adroit Sales Summary'!O359+'Asst Agencies'!O359+'STM Web Sales Summary'!O359</f>
        <v>0</v>
      </c>
      <c r="P359" s="91">
        <f>'Adroit Sales Summary'!P359+'Asst Agencies'!P359+'STM Web Sales Summary'!P359</f>
        <v>0</v>
      </c>
      <c r="Q359" s="91">
        <f>'Adroit Sales Summary'!Q359+'Asst Agencies'!Q359+'STM Web Sales Summary'!Q359</f>
        <v>0</v>
      </c>
      <c r="R359" s="91">
        <f>'Adroit Sales Summary'!R359+'Asst Agencies'!R359+'STM Web Sales Summary'!R359</f>
        <v>0</v>
      </c>
      <c r="S359" s="91">
        <f>'Adroit Sales Summary'!S359+'Asst Agencies'!S359+'STM Web Sales Summary'!S359</f>
        <v>0</v>
      </c>
      <c r="T359" s="91">
        <f>'Adroit Sales Summary'!T359+'Asst Agencies'!T359+'STM Web Sales Summary'!T359</f>
        <v>0</v>
      </c>
      <c r="U359" s="91">
        <f>'Adroit Sales Summary'!U359+'Asst Agencies'!U359+'STM Web Sales Summary'!U359</f>
        <v>0</v>
      </c>
      <c r="V359" s="91">
        <f>'Adroit Sales Summary'!V359+'Asst Agencies'!V359+'STM Web Sales Summary'!V359</f>
        <v>0</v>
      </c>
      <c r="W359" s="91">
        <f>'Adroit Sales Summary'!W359+'Asst Agencies'!W359+'STM Web Sales Summary'!W359</f>
        <v>0</v>
      </c>
      <c r="X359" s="91">
        <f>'Adroit Sales Summary'!X359+'Asst Agencies'!X359+'STM Web Sales Summary'!X359</f>
        <v>0</v>
      </c>
      <c r="Y359" s="91">
        <f>'Adroit Sales Summary'!Y359+'Asst Agencies'!Y359+'STM Web Sales Summary'!Y359</f>
        <v>0</v>
      </c>
      <c r="Z359" s="91">
        <f>'Adroit Sales Summary'!Z359+'Asst Agencies'!Z359+'STM Web Sales Summary'!Z359</f>
        <v>0</v>
      </c>
      <c r="AA359" s="91">
        <f>'Adroit Sales Summary'!AA359+'Asst Agencies'!AA359+'STM Web Sales Summary'!AA359</f>
        <v>0</v>
      </c>
      <c r="AB359" s="91">
        <f>'Adroit Sales Summary'!AB359+'Asst Agencies'!AB359+'STM Web Sales Summary'!AB359</f>
        <v>0</v>
      </c>
      <c r="AC359" s="91">
        <f>'Adroit Sales Summary'!AC359+'Asst Agencies'!AC359+'STM Web Sales Summary'!AC359</f>
        <v>0</v>
      </c>
      <c r="AD359" s="91">
        <f>'Adroit Sales Summary'!AD359+'Asst Agencies'!AD359+'STM Web Sales Summary'!AD359</f>
        <v>0</v>
      </c>
      <c r="AE359" s="91">
        <f>'Adroit Sales Summary'!AE359+'Asst Agencies'!AE359+'STM Web Sales Summary'!AE359</f>
        <v>0</v>
      </c>
      <c r="AF359" s="91">
        <f>'Adroit Sales Summary'!AF359+'Asst Agencies'!AF359+'STM Web Sales Summary'!AF359</f>
        <v>0</v>
      </c>
      <c r="AG359" s="91">
        <f>'Adroit Sales Summary'!AG359+'Asst Agencies'!AG359+'STM Web Sales Summary'!AG359</f>
        <v>0</v>
      </c>
      <c r="AH359" s="91">
        <f>'Adroit Sales Summary'!AH359+'Asst Agencies'!AH359+'STM Web Sales Summary'!AH359</f>
        <v>0</v>
      </c>
      <c r="AI359" s="91">
        <f>'Adroit Sales Summary'!AI359+'Asst Agencies'!AI359+'STM Web Sales Summary'!AI359</f>
        <v>0</v>
      </c>
      <c r="AJ359" s="91">
        <f>'Adroit Sales Summary'!AJ359+'Asst Agencies'!AJ359+'STM Web Sales Summary'!AJ359</f>
        <v>0</v>
      </c>
      <c r="AK359" s="91">
        <f>'Adroit Sales Summary'!AK359+'Asst Agencies'!AK359+'STM Web Sales Summary'!AK359</f>
        <v>0</v>
      </c>
      <c r="AL359" s="91">
        <f>'Adroit Sales Summary'!AL359+'Asst Agencies'!AL359+'STM Web Sales Summary'!AL359</f>
        <v>0</v>
      </c>
      <c r="AM359" s="91">
        <f>'Adroit Sales Summary'!AM359+'Asst Agencies'!AM359+'STM Web Sales Summary'!AM359</f>
        <v>0</v>
      </c>
      <c r="AN359" s="91">
        <f>'Adroit Sales Summary'!AN359+'Asst Agencies'!AN359+'STM Web Sales Summary'!AN359</f>
        <v>0</v>
      </c>
      <c r="AO359" s="91">
        <f>'Adroit Sales Summary'!AO359+'Asst Agencies'!AO359+'STM Web Sales Summary'!AO359</f>
        <v>0</v>
      </c>
      <c r="AP359" s="91">
        <f>'Adroit Sales Summary'!AP359+'Asst Agencies'!AP359+'STM Web Sales Summary'!AP359</f>
        <v>0</v>
      </c>
      <c r="AQ359" s="91">
        <f>'Adroit Sales Summary'!AQ359+'Asst Agencies'!AQ359+'STM Web Sales Summary'!AQ359</f>
        <v>0</v>
      </c>
      <c r="AR359" s="91">
        <f>'Adroit Sales Summary'!AR359+'Asst Agencies'!AR359+'STM Web Sales Summary'!AR359</f>
        <v>0</v>
      </c>
      <c r="AS359" s="91">
        <f>'Adroit Sales Summary'!AS359+'Asst Agencies'!AS359+'STM Web Sales Summary'!AS359</f>
        <v>0</v>
      </c>
      <c r="AT359" s="91">
        <f>'Adroit Sales Summary'!AT359+'Asst Agencies'!AT359+'STM Web Sales Summary'!AT359</f>
        <v>0</v>
      </c>
      <c r="AU359" s="91">
        <f>'Adroit Sales Summary'!AU359+'Asst Agencies'!AU359+'STM Web Sales Summary'!AU359</f>
        <v>0</v>
      </c>
      <c r="AV359" s="91">
        <f>'Adroit Sales Summary'!AV359+'Asst Agencies'!AV359+'STM Web Sales Summary'!AV359</f>
        <v>0</v>
      </c>
      <c r="AW359" s="91">
        <f>'Adroit Sales Summary'!AW359+'Asst Agencies'!AW359+'STM Web Sales Summary'!AW359</f>
        <v>0</v>
      </c>
      <c r="AX359" s="91">
        <f>'Adroit Sales Summary'!AX359+'Asst Agencies'!AX359+'STM Web Sales Summary'!AX359</f>
        <v>0</v>
      </c>
      <c r="AY359" s="91">
        <f>'Adroit Sales Summary'!AY359+'Asst Agencies'!AY359+'STM Web Sales Summary'!AY359</f>
        <v>0</v>
      </c>
      <c r="AZ359" s="91">
        <f>'Adroit Sales Summary'!AZ359+'Asst Agencies'!AZ359+'STM Web Sales Summary'!AZ359</f>
        <v>0</v>
      </c>
      <c r="BA359" s="14">
        <f>'Adroit Sales Summary'!BA359+'Asst Agencies'!BA359+'STM Web Sales Summary'!BA359</f>
        <v>0</v>
      </c>
      <c r="BC359" s="91">
        <f>'Adroit Sales Summary'!BB359+'Asst Agencies'!BB359+'Asst Agencies'!BJ359+'Asst Agencies'!BR359+'Asst Agencies'!BZ359+'Asst Agencies'!CH359+'Asst Agencies'!CP359+'STM Web Sales Summary'!BC359</f>
        <v>0</v>
      </c>
      <c r="BD359" s="91">
        <f>'Adroit Sales Summary'!BC359+'Asst Agencies'!BC359+'Asst Agencies'!BK359+'Asst Agencies'!BS359+'Asst Agencies'!CA359+'Asst Agencies'!CI359+'Asst Agencies'!CQ359+'STM Web Sales Summary'!BD359</f>
        <v>0</v>
      </c>
      <c r="BE359" s="91">
        <f>'Adroit Sales Summary'!BD359+'Asst Agencies'!BD359+'Asst Agencies'!BL359+'Asst Agencies'!BT359+'Asst Agencies'!CB359+'Asst Agencies'!CJ359+'Asst Agencies'!CR359+'STM Web Sales Summary'!BE359</f>
        <v>0</v>
      </c>
      <c r="BF359" s="91">
        <f>'Adroit Sales Summary'!BE359+'Asst Agencies'!BE359+'Asst Agencies'!BM359+'Asst Agencies'!BU359+'Asst Agencies'!CC359+'Asst Agencies'!CK359+'Asst Agencies'!CS359+'STM Web Sales Summary'!BF359</f>
        <v>0</v>
      </c>
      <c r="BG359" s="60">
        <f>'Adroit Sales Summary'!BF359+'Asst Agencies'!BF359+'Asst Agencies'!BN359+'Asst Agencies'!BV359+'Asst Agencies'!CD359+'Asst Agencies'!CL359+'Asst Agencies'!CT359+'STM Web Sales Summary'!BG359</f>
        <v>0</v>
      </c>
      <c r="BH359" s="29">
        <f>'Adroit Sales Summary'!BG359+'Asst Agencies'!BG359+'Asst Agencies'!BO359+'Asst Agencies'!BW359+'Asst Agencies'!CE359+'Asst Agencies'!CM359+'Asst Agencies'!CU359+'STM Web Sales Summary'!BH359</f>
        <v>0</v>
      </c>
      <c r="BI359" s="29">
        <f>'Adroit Sales Summary'!BH359+'Asst Agencies'!BH359+'Asst Agencies'!BP359+'Asst Agencies'!BX359+'Asst Agencies'!CF359+'Asst Agencies'!CN359+'Asst Agencies'!CV359+'STM Web Sales Summary'!BI359</f>
        <v>0</v>
      </c>
      <c r="BJ359" s="57">
        <f>'Adroit Sales Summary'!BI359+'Asst Agencies'!BI359+'Asst Agencies'!BQ359+'Asst Agencies'!BY359+'Asst Agencies'!CG359+'Asst Agencies'!CO359+'Asst Agencies'!CW359+'STM Web Sales Summary'!BJ359</f>
        <v>0</v>
      </c>
      <c r="BK359" s="14">
        <f t="shared" si="13"/>
        <v>0</v>
      </c>
      <c r="BL359" s="91">
        <f>'Adroit Sales Summary'!BK359</f>
        <v>0</v>
      </c>
      <c r="BM359" s="91">
        <f t="shared" si="14"/>
        <v>0</v>
      </c>
    </row>
    <row r="360" spans="1:65" s="4" customFormat="1" x14ac:dyDescent="0.45">
      <c r="A360" s="3" t="s">
        <v>58</v>
      </c>
      <c r="B360" s="91">
        <f>'Adroit Sales Summary'!B360+'Asst Agencies'!B360+'STM Web Sales Summary'!B360</f>
        <v>0</v>
      </c>
      <c r="C360" s="91">
        <f>'Adroit Sales Summary'!C360+'Asst Agencies'!C360+'STM Web Sales Summary'!C360</f>
        <v>0</v>
      </c>
      <c r="D360" s="91">
        <f>'Adroit Sales Summary'!D360+'Asst Agencies'!D360+'STM Web Sales Summary'!D360</f>
        <v>0</v>
      </c>
      <c r="E360" s="91">
        <f>'Adroit Sales Summary'!E360+'Asst Agencies'!E360+'STM Web Sales Summary'!E360</f>
        <v>0</v>
      </c>
      <c r="F360" s="91">
        <f>'Adroit Sales Summary'!F360+'Asst Agencies'!F360+'STM Web Sales Summary'!F360</f>
        <v>0</v>
      </c>
      <c r="G360" s="91">
        <f>'Adroit Sales Summary'!G360+'Asst Agencies'!G360+'STM Web Sales Summary'!G360</f>
        <v>0</v>
      </c>
      <c r="H360" s="91">
        <f>'Adroit Sales Summary'!H360+'Asst Agencies'!H360+'STM Web Sales Summary'!H360</f>
        <v>0</v>
      </c>
      <c r="I360" s="91">
        <f>'Adroit Sales Summary'!I360+'Asst Agencies'!I360+'STM Web Sales Summary'!I360</f>
        <v>0</v>
      </c>
      <c r="J360" s="91">
        <f>'Adroit Sales Summary'!J360+'Asst Agencies'!J360+'STM Web Sales Summary'!J360</f>
        <v>0</v>
      </c>
      <c r="K360" s="91">
        <f>'Adroit Sales Summary'!K360+'Asst Agencies'!K360+'STM Web Sales Summary'!K360</f>
        <v>0</v>
      </c>
      <c r="L360" s="91">
        <f>'Adroit Sales Summary'!L360+'Asst Agencies'!L360+'STM Web Sales Summary'!L360</f>
        <v>0</v>
      </c>
      <c r="M360" s="91">
        <f>'Adroit Sales Summary'!M360+'Asst Agencies'!M360+'STM Web Sales Summary'!M360</f>
        <v>0</v>
      </c>
      <c r="N360" s="91">
        <f>'Adroit Sales Summary'!N360+'Asst Agencies'!N360+'STM Web Sales Summary'!N360</f>
        <v>0</v>
      </c>
      <c r="O360" s="91">
        <f>'Adroit Sales Summary'!O360+'Asst Agencies'!O360+'STM Web Sales Summary'!O360</f>
        <v>0</v>
      </c>
      <c r="P360" s="91">
        <f>'Adroit Sales Summary'!P360+'Asst Agencies'!P360+'STM Web Sales Summary'!P360</f>
        <v>0</v>
      </c>
      <c r="Q360" s="91">
        <f>'Adroit Sales Summary'!Q360+'Asst Agencies'!Q360+'STM Web Sales Summary'!Q360</f>
        <v>0</v>
      </c>
      <c r="R360" s="91">
        <f>'Adroit Sales Summary'!R360+'Asst Agencies'!R360+'STM Web Sales Summary'!R360</f>
        <v>0</v>
      </c>
      <c r="S360" s="91">
        <f>'Adroit Sales Summary'!S360+'Asst Agencies'!S360+'STM Web Sales Summary'!S360</f>
        <v>0</v>
      </c>
      <c r="T360" s="91">
        <f>'Adroit Sales Summary'!T360+'Asst Agencies'!T360+'STM Web Sales Summary'!T360</f>
        <v>0</v>
      </c>
      <c r="U360" s="91">
        <f>'Adroit Sales Summary'!U360+'Asst Agencies'!U360+'STM Web Sales Summary'!U360</f>
        <v>0</v>
      </c>
      <c r="V360" s="91">
        <f>'Adroit Sales Summary'!V360+'Asst Agencies'!V360+'STM Web Sales Summary'!V360</f>
        <v>0</v>
      </c>
      <c r="W360" s="91">
        <f>'Adroit Sales Summary'!W360+'Asst Agencies'!W360+'STM Web Sales Summary'!W360</f>
        <v>0</v>
      </c>
      <c r="X360" s="91">
        <f>'Adroit Sales Summary'!X360+'Asst Agencies'!X360+'STM Web Sales Summary'!X360</f>
        <v>0</v>
      </c>
      <c r="Y360" s="91">
        <f>'Adroit Sales Summary'!Y360+'Asst Agencies'!Y360+'STM Web Sales Summary'!Y360</f>
        <v>0</v>
      </c>
      <c r="Z360" s="91">
        <f>'Adroit Sales Summary'!Z360+'Asst Agencies'!Z360+'STM Web Sales Summary'!Z360</f>
        <v>0</v>
      </c>
      <c r="AA360" s="91">
        <f>'Adroit Sales Summary'!AA360+'Asst Agencies'!AA360+'STM Web Sales Summary'!AA360</f>
        <v>0</v>
      </c>
      <c r="AB360" s="91">
        <f>'Adroit Sales Summary'!AB360+'Asst Agencies'!AB360+'STM Web Sales Summary'!AB360</f>
        <v>0</v>
      </c>
      <c r="AC360" s="91">
        <f>'Adroit Sales Summary'!AC360+'Asst Agencies'!AC360+'STM Web Sales Summary'!AC360</f>
        <v>0</v>
      </c>
      <c r="AD360" s="91">
        <f>'Adroit Sales Summary'!AD360+'Asst Agencies'!AD360+'STM Web Sales Summary'!AD360</f>
        <v>0</v>
      </c>
      <c r="AE360" s="91">
        <f>'Adroit Sales Summary'!AE360+'Asst Agencies'!AE360+'STM Web Sales Summary'!AE360</f>
        <v>0</v>
      </c>
      <c r="AF360" s="91">
        <f>'Adroit Sales Summary'!AF360+'Asst Agencies'!AF360+'STM Web Sales Summary'!AF360</f>
        <v>0</v>
      </c>
      <c r="AG360" s="91">
        <f>'Adroit Sales Summary'!AG360+'Asst Agencies'!AG360+'STM Web Sales Summary'!AG360</f>
        <v>0</v>
      </c>
      <c r="AH360" s="91">
        <f>'Adroit Sales Summary'!AH360+'Asst Agencies'!AH360+'STM Web Sales Summary'!AH360</f>
        <v>0</v>
      </c>
      <c r="AI360" s="91">
        <f>'Adroit Sales Summary'!AI360+'Asst Agencies'!AI360+'STM Web Sales Summary'!AI360</f>
        <v>0</v>
      </c>
      <c r="AJ360" s="91">
        <f>'Adroit Sales Summary'!AJ360+'Asst Agencies'!AJ360+'STM Web Sales Summary'!AJ360</f>
        <v>0</v>
      </c>
      <c r="AK360" s="91">
        <f>'Adroit Sales Summary'!AK360+'Asst Agencies'!AK360+'STM Web Sales Summary'!AK360</f>
        <v>0</v>
      </c>
      <c r="AL360" s="91">
        <f>'Adroit Sales Summary'!AL360+'Asst Agencies'!AL360+'STM Web Sales Summary'!AL360</f>
        <v>0</v>
      </c>
      <c r="AM360" s="91">
        <f>'Adroit Sales Summary'!AM360+'Asst Agencies'!AM360+'STM Web Sales Summary'!AM360</f>
        <v>0</v>
      </c>
      <c r="AN360" s="91">
        <f>'Adroit Sales Summary'!AN360+'Asst Agencies'!AN360+'STM Web Sales Summary'!AN360</f>
        <v>0</v>
      </c>
      <c r="AO360" s="91">
        <f>'Adroit Sales Summary'!AO360+'Asst Agencies'!AO360+'STM Web Sales Summary'!AO360</f>
        <v>0</v>
      </c>
      <c r="AP360" s="91">
        <f>'Adroit Sales Summary'!AP360+'Asst Agencies'!AP360+'STM Web Sales Summary'!AP360</f>
        <v>0</v>
      </c>
      <c r="AQ360" s="91">
        <f>'Adroit Sales Summary'!AQ360+'Asst Agencies'!AQ360+'STM Web Sales Summary'!AQ360</f>
        <v>0</v>
      </c>
      <c r="AR360" s="91">
        <f>'Adroit Sales Summary'!AR360+'Asst Agencies'!AR360+'STM Web Sales Summary'!AR360</f>
        <v>0</v>
      </c>
      <c r="AS360" s="91">
        <f>'Adroit Sales Summary'!AS360+'Asst Agencies'!AS360+'STM Web Sales Summary'!AS360</f>
        <v>0</v>
      </c>
      <c r="AT360" s="91">
        <f>'Adroit Sales Summary'!AT360+'Asst Agencies'!AT360+'STM Web Sales Summary'!AT360</f>
        <v>0</v>
      </c>
      <c r="AU360" s="91">
        <f>'Adroit Sales Summary'!AU360+'Asst Agencies'!AU360+'STM Web Sales Summary'!AU360</f>
        <v>0</v>
      </c>
      <c r="AV360" s="91">
        <f>'Adroit Sales Summary'!AV360+'Asst Agencies'!AV360+'STM Web Sales Summary'!AV360</f>
        <v>0</v>
      </c>
      <c r="AW360" s="91">
        <f>'Adroit Sales Summary'!AW360+'Asst Agencies'!AW360+'STM Web Sales Summary'!AW360</f>
        <v>0</v>
      </c>
      <c r="AX360" s="91">
        <f>'Adroit Sales Summary'!AX360+'Asst Agencies'!AX360+'STM Web Sales Summary'!AX360</f>
        <v>0</v>
      </c>
      <c r="AY360" s="91">
        <f>'Adroit Sales Summary'!AY360+'Asst Agencies'!AY360+'STM Web Sales Summary'!AY360</f>
        <v>0</v>
      </c>
      <c r="AZ360" s="91">
        <f>'Adroit Sales Summary'!AZ360+'Asst Agencies'!AZ360+'STM Web Sales Summary'!AZ360</f>
        <v>0</v>
      </c>
      <c r="BA360" s="14">
        <f>'Adroit Sales Summary'!BA360+'Asst Agencies'!BA360+'STM Web Sales Summary'!BA360</f>
        <v>0</v>
      </c>
      <c r="BC360" s="91">
        <f>'Adroit Sales Summary'!BB360+'Asst Agencies'!BB360+'Asst Agencies'!BJ360+'Asst Agencies'!BR360+'Asst Agencies'!BZ360+'Asst Agencies'!CH360+'Asst Agencies'!CP360+'STM Web Sales Summary'!BC360</f>
        <v>0</v>
      </c>
      <c r="BD360" s="91">
        <f>'Adroit Sales Summary'!BC360+'Asst Agencies'!BC360+'Asst Agencies'!BK360+'Asst Agencies'!BS360+'Asst Agencies'!CA360+'Asst Agencies'!CI360+'Asst Agencies'!CQ360+'STM Web Sales Summary'!BD360</f>
        <v>0</v>
      </c>
      <c r="BE360" s="91">
        <f>'Adroit Sales Summary'!BD360+'Asst Agencies'!BD360+'Asst Agencies'!BL360+'Asst Agencies'!BT360+'Asst Agencies'!CB360+'Asst Agencies'!CJ360+'Asst Agencies'!CR360+'STM Web Sales Summary'!BE360</f>
        <v>0</v>
      </c>
      <c r="BF360" s="91">
        <f>'Adroit Sales Summary'!BE360+'Asst Agencies'!BE360+'Asst Agencies'!BM360+'Asst Agencies'!BU360+'Asst Agencies'!CC360+'Asst Agencies'!CK360+'Asst Agencies'!CS360+'STM Web Sales Summary'!BF360</f>
        <v>0</v>
      </c>
      <c r="BG360" s="60">
        <f>'Adroit Sales Summary'!BF360+'Asst Agencies'!BF360+'Asst Agencies'!BN360+'Asst Agencies'!BV360+'Asst Agencies'!CD360+'Asst Agencies'!CL360+'Asst Agencies'!CT360+'STM Web Sales Summary'!BG360</f>
        <v>0</v>
      </c>
      <c r="BH360" s="29">
        <f>'Adroit Sales Summary'!BG360+'Asst Agencies'!BG360+'Asst Agencies'!BO360+'Asst Agencies'!BW360+'Asst Agencies'!CE360+'Asst Agencies'!CM360+'Asst Agencies'!CU360+'STM Web Sales Summary'!BH360</f>
        <v>0</v>
      </c>
      <c r="BI360" s="29">
        <f>'Adroit Sales Summary'!BH360+'Asst Agencies'!BH360+'Asst Agencies'!BP360+'Asst Agencies'!BX360+'Asst Agencies'!CF360+'Asst Agencies'!CN360+'Asst Agencies'!CV360+'STM Web Sales Summary'!BI360</f>
        <v>0</v>
      </c>
      <c r="BJ360" s="57">
        <f>'Adroit Sales Summary'!BI360+'Asst Agencies'!BI360+'Asst Agencies'!BQ360+'Asst Agencies'!BY360+'Asst Agencies'!CG360+'Asst Agencies'!CO360+'Asst Agencies'!CW360+'STM Web Sales Summary'!BJ360</f>
        <v>0</v>
      </c>
      <c r="BK360" s="14">
        <f t="shared" si="13"/>
        <v>0</v>
      </c>
      <c r="BL360" s="91">
        <f>'Adroit Sales Summary'!BK360</f>
        <v>0</v>
      </c>
      <c r="BM360" s="91">
        <f t="shared" si="14"/>
        <v>0</v>
      </c>
    </row>
    <row r="361" spans="1:65" x14ac:dyDescent="0.45">
      <c r="A361" s="2">
        <v>43037</v>
      </c>
      <c r="B361" s="91">
        <f>'Adroit Sales Summary'!B361+'Asst Agencies'!B361+'STM Web Sales Summary'!B361</f>
        <v>0</v>
      </c>
      <c r="C361" s="91">
        <f>'Adroit Sales Summary'!C361+'Asst Agencies'!C361+'STM Web Sales Summary'!C361</f>
        <v>0</v>
      </c>
      <c r="D361" s="91">
        <f>'Adroit Sales Summary'!D361+'Asst Agencies'!D361+'STM Web Sales Summary'!D361</f>
        <v>0</v>
      </c>
      <c r="E361" s="91">
        <f>'Adroit Sales Summary'!E361+'Asst Agencies'!E361+'STM Web Sales Summary'!E361</f>
        <v>0</v>
      </c>
      <c r="F361" s="91">
        <f>'Adroit Sales Summary'!F361+'Asst Agencies'!F361+'STM Web Sales Summary'!F361</f>
        <v>0</v>
      </c>
      <c r="G361" s="91">
        <f>'Adroit Sales Summary'!G361+'Asst Agencies'!G361+'STM Web Sales Summary'!G361</f>
        <v>0</v>
      </c>
      <c r="H361" s="91">
        <f>'Adroit Sales Summary'!H361+'Asst Agencies'!H361+'STM Web Sales Summary'!H361</f>
        <v>0</v>
      </c>
      <c r="I361" s="91">
        <f>'Adroit Sales Summary'!I361+'Asst Agencies'!I361+'STM Web Sales Summary'!I361</f>
        <v>0</v>
      </c>
      <c r="J361" s="91">
        <f>'Adroit Sales Summary'!J361+'Asst Agencies'!J361+'STM Web Sales Summary'!J361</f>
        <v>0</v>
      </c>
      <c r="K361" s="91">
        <f>'Adroit Sales Summary'!K361+'Asst Agencies'!K361+'STM Web Sales Summary'!K361</f>
        <v>0</v>
      </c>
      <c r="L361" s="91">
        <f>'Adroit Sales Summary'!L361+'Asst Agencies'!L361+'STM Web Sales Summary'!L361</f>
        <v>0</v>
      </c>
      <c r="M361" s="91">
        <f>'Adroit Sales Summary'!M361+'Asst Agencies'!M361+'STM Web Sales Summary'!M361</f>
        <v>0</v>
      </c>
      <c r="N361" s="91">
        <f>'Adroit Sales Summary'!N361+'Asst Agencies'!N361+'STM Web Sales Summary'!N361</f>
        <v>0</v>
      </c>
      <c r="O361" s="91">
        <f>'Adroit Sales Summary'!O361+'Asst Agencies'!O361+'STM Web Sales Summary'!O361</f>
        <v>0</v>
      </c>
      <c r="P361" s="91">
        <f>'Adroit Sales Summary'!P361+'Asst Agencies'!P361+'STM Web Sales Summary'!P361</f>
        <v>0</v>
      </c>
      <c r="Q361" s="91">
        <f>'Adroit Sales Summary'!Q361+'Asst Agencies'!Q361+'STM Web Sales Summary'!Q361</f>
        <v>0</v>
      </c>
      <c r="R361" s="91">
        <f>'Adroit Sales Summary'!R361+'Asst Agencies'!R361+'STM Web Sales Summary'!R361</f>
        <v>0</v>
      </c>
      <c r="S361" s="91">
        <f>'Adroit Sales Summary'!S361+'Asst Agencies'!S361+'STM Web Sales Summary'!S361</f>
        <v>0</v>
      </c>
      <c r="T361" s="91">
        <f>'Adroit Sales Summary'!T361+'Asst Agencies'!T361+'STM Web Sales Summary'!T361</f>
        <v>0</v>
      </c>
      <c r="U361" s="91">
        <f>'Adroit Sales Summary'!U361+'Asst Agencies'!U361+'STM Web Sales Summary'!U361</f>
        <v>0</v>
      </c>
      <c r="V361" s="91">
        <f>'Adroit Sales Summary'!V361+'Asst Agencies'!V361+'STM Web Sales Summary'!V361</f>
        <v>0</v>
      </c>
      <c r="W361" s="91">
        <f>'Adroit Sales Summary'!W361+'Asst Agencies'!W361+'STM Web Sales Summary'!W361</f>
        <v>0</v>
      </c>
      <c r="X361" s="91">
        <f>'Adroit Sales Summary'!X361+'Asst Agencies'!X361+'STM Web Sales Summary'!X361</f>
        <v>0</v>
      </c>
      <c r="Y361" s="91">
        <f>'Adroit Sales Summary'!Y361+'Asst Agencies'!Y361+'STM Web Sales Summary'!Y361</f>
        <v>0</v>
      </c>
      <c r="Z361" s="91">
        <f>'Adroit Sales Summary'!Z361+'Asst Agencies'!Z361+'STM Web Sales Summary'!Z361</f>
        <v>0</v>
      </c>
      <c r="AA361" s="91">
        <f>'Adroit Sales Summary'!AA361+'Asst Agencies'!AA361+'STM Web Sales Summary'!AA361</f>
        <v>0</v>
      </c>
      <c r="AB361" s="91">
        <f>'Adroit Sales Summary'!AB361+'Asst Agencies'!AB361+'STM Web Sales Summary'!AB361</f>
        <v>0</v>
      </c>
      <c r="AC361" s="91">
        <f>'Adroit Sales Summary'!AC361+'Asst Agencies'!AC361+'STM Web Sales Summary'!AC361</f>
        <v>0</v>
      </c>
      <c r="AD361" s="91">
        <f>'Adroit Sales Summary'!AD361+'Asst Agencies'!AD361+'STM Web Sales Summary'!AD361</f>
        <v>0</v>
      </c>
      <c r="AE361" s="91">
        <f>'Adroit Sales Summary'!AE361+'Asst Agencies'!AE361+'STM Web Sales Summary'!AE361</f>
        <v>0</v>
      </c>
      <c r="AF361" s="91">
        <f>'Adroit Sales Summary'!AF361+'Asst Agencies'!AF361+'STM Web Sales Summary'!AF361</f>
        <v>0</v>
      </c>
      <c r="AG361" s="91">
        <f>'Adroit Sales Summary'!AG361+'Asst Agencies'!AG361+'STM Web Sales Summary'!AG361</f>
        <v>0</v>
      </c>
      <c r="AH361" s="91">
        <f>'Adroit Sales Summary'!AH361+'Asst Agencies'!AH361+'STM Web Sales Summary'!AH361</f>
        <v>0</v>
      </c>
      <c r="AI361" s="91">
        <f>'Adroit Sales Summary'!AI361+'Asst Agencies'!AI361+'STM Web Sales Summary'!AI361</f>
        <v>0</v>
      </c>
      <c r="AJ361" s="91">
        <f>'Adroit Sales Summary'!AJ361+'Asst Agencies'!AJ361+'STM Web Sales Summary'!AJ361</f>
        <v>0</v>
      </c>
      <c r="AK361" s="91">
        <f>'Adroit Sales Summary'!AK361+'Asst Agencies'!AK361+'STM Web Sales Summary'!AK361</f>
        <v>0</v>
      </c>
      <c r="AL361" s="91">
        <f>'Adroit Sales Summary'!AL361+'Asst Agencies'!AL361+'STM Web Sales Summary'!AL361</f>
        <v>0</v>
      </c>
      <c r="AM361" s="91">
        <f>'Adroit Sales Summary'!AM361+'Asst Agencies'!AM361+'STM Web Sales Summary'!AM361</f>
        <v>0</v>
      </c>
      <c r="AN361" s="91">
        <f>'Adroit Sales Summary'!AN361+'Asst Agencies'!AN361+'STM Web Sales Summary'!AN361</f>
        <v>0</v>
      </c>
      <c r="AO361" s="91">
        <f>'Adroit Sales Summary'!AO361+'Asst Agencies'!AO361+'STM Web Sales Summary'!AO361</f>
        <v>0</v>
      </c>
      <c r="AP361" s="91">
        <f>'Adroit Sales Summary'!AP361+'Asst Agencies'!AP361+'STM Web Sales Summary'!AP361</f>
        <v>0</v>
      </c>
      <c r="AQ361" s="91">
        <f>'Adroit Sales Summary'!AQ361+'Asst Agencies'!AQ361+'STM Web Sales Summary'!AQ361</f>
        <v>0</v>
      </c>
      <c r="AR361" s="91">
        <f>'Adroit Sales Summary'!AR361+'Asst Agencies'!AR361+'STM Web Sales Summary'!AR361</f>
        <v>0</v>
      </c>
      <c r="AS361" s="91">
        <f>'Adroit Sales Summary'!AS361+'Asst Agencies'!AS361+'STM Web Sales Summary'!AS361</f>
        <v>0</v>
      </c>
      <c r="AT361" s="91">
        <f>'Adroit Sales Summary'!AT361+'Asst Agencies'!AT361+'STM Web Sales Summary'!AT361</f>
        <v>0</v>
      </c>
      <c r="AU361" s="91">
        <f>'Adroit Sales Summary'!AU361+'Asst Agencies'!AU361+'STM Web Sales Summary'!AU361</f>
        <v>0</v>
      </c>
      <c r="AV361" s="91">
        <f>'Adroit Sales Summary'!AV361+'Asst Agencies'!AV361+'STM Web Sales Summary'!AV361</f>
        <v>0</v>
      </c>
      <c r="AW361" s="91">
        <f>'Adroit Sales Summary'!AW361+'Asst Agencies'!AW361+'STM Web Sales Summary'!AW361</f>
        <v>0</v>
      </c>
      <c r="AX361" s="91">
        <f>'Adroit Sales Summary'!AX361+'Asst Agencies'!AX361+'STM Web Sales Summary'!AX361</f>
        <v>0</v>
      </c>
      <c r="AY361" s="91">
        <f>'Adroit Sales Summary'!AY361+'Asst Agencies'!AY361+'STM Web Sales Summary'!AY361</f>
        <v>0</v>
      </c>
      <c r="AZ361" s="91">
        <f>'Adroit Sales Summary'!AZ361+'Asst Agencies'!AZ361+'STM Web Sales Summary'!AZ361</f>
        <v>0</v>
      </c>
      <c r="BA361" s="14">
        <f>'Adroit Sales Summary'!BA361+'Asst Agencies'!BA361+'STM Web Sales Summary'!BA361</f>
        <v>0</v>
      </c>
      <c r="BC361" s="91">
        <f>'Adroit Sales Summary'!BB361+'Asst Agencies'!BB361+'Asst Agencies'!BJ361+'Asst Agencies'!BR361+'Asst Agencies'!BZ361+'Asst Agencies'!CH361+'Asst Agencies'!CP361+'STM Web Sales Summary'!BC361</f>
        <v>0</v>
      </c>
      <c r="BD361" s="91">
        <f>'Adroit Sales Summary'!BC361+'Asst Agencies'!BC361+'Asst Agencies'!BK361+'Asst Agencies'!BS361+'Asst Agencies'!CA361+'Asst Agencies'!CI361+'Asst Agencies'!CQ361+'STM Web Sales Summary'!BD361</f>
        <v>0</v>
      </c>
      <c r="BE361" s="91">
        <f>'Adroit Sales Summary'!BD361+'Asst Agencies'!BD361+'Asst Agencies'!BL361+'Asst Agencies'!BT361+'Asst Agencies'!CB361+'Asst Agencies'!CJ361+'Asst Agencies'!CR361+'STM Web Sales Summary'!BE361</f>
        <v>0</v>
      </c>
      <c r="BF361" s="91">
        <f>'Adroit Sales Summary'!BE361+'Asst Agencies'!BE361+'Asst Agencies'!BM361+'Asst Agencies'!BU361+'Asst Agencies'!CC361+'Asst Agencies'!CK361+'Asst Agencies'!CS361+'STM Web Sales Summary'!BF361</f>
        <v>0</v>
      </c>
      <c r="BG361" s="60">
        <f>'Adroit Sales Summary'!BF361+'Asst Agencies'!BF361+'Asst Agencies'!BN361+'Asst Agencies'!BV361+'Asst Agencies'!CD361+'Asst Agencies'!CL361+'Asst Agencies'!CT361+'STM Web Sales Summary'!BG361</f>
        <v>0</v>
      </c>
      <c r="BH361" s="29">
        <f>'Adroit Sales Summary'!BG361+'Asst Agencies'!BG361+'Asst Agencies'!BO361+'Asst Agencies'!BW361+'Asst Agencies'!CE361+'Asst Agencies'!CM361+'Asst Agencies'!CU361+'STM Web Sales Summary'!BH361</f>
        <v>0</v>
      </c>
      <c r="BI361" s="29">
        <f>'Adroit Sales Summary'!BH361+'Asst Agencies'!BH361+'Asst Agencies'!BP361+'Asst Agencies'!BX361+'Asst Agencies'!CF361+'Asst Agencies'!CN361+'Asst Agencies'!CV361+'STM Web Sales Summary'!BI361</f>
        <v>0</v>
      </c>
      <c r="BJ361" s="57">
        <f>'Adroit Sales Summary'!BI361+'Asst Agencies'!BI361+'Asst Agencies'!BQ361+'Asst Agencies'!BY361+'Asst Agencies'!CG361+'Asst Agencies'!CO361+'Asst Agencies'!CW361+'STM Web Sales Summary'!BJ361</f>
        <v>0</v>
      </c>
      <c r="BK361" s="14">
        <f t="shared" si="13"/>
        <v>0</v>
      </c>
      <c r="BL361" s="91">
        <f>'Adroit Sales Summary'!BK361</f>
        <v>0</v>
      </c>
      <c r="BM361" s="91">
        <f t="shared" si="14"/>
        <v>0</v>
      </c>
    </row>
    <row r="362" spans="1:65" x14ac:dyDescent="0.45">
      <c r="A362" s="2">
        <v>43038</v>
      </c>
      <c r="B362" s="91">
        <f>'Adroit Sales Summary'!B362+'Asst Agencies'!B362+'STM Web Sales Summary'!B362</f>
        <v>0</v>
      </c>
      <c r="C362" s="91">
        <f>'Adroit Sales Summary'!C362+'Asst Agencies'!C362+'STM Web Sales Summary'!C362</f>
        <v>0</v>
      </c>
      <c r="D362" s="91">
        <f>'Adroit Sales Summary'!D362+'Asst Agencies'!D362+'STM Web Sales Summary'!D362</f>
        <v>0</v>
      </c>
      <c r="E362" s="91">
        <f>'Adroit Sales Summary'!E362+'Asst Agencies'!E362+'STM Web Sales Summary'!E362</f>
        <v>0</v>
      </c>
      <c r="F362" s="91">
        <f>'Adroit Sales Summary'!F362+'Asst Agencies'!F362+'STM Web Sales Summary'!F362</f>
        <v>0</v>
      </c>
      <c r="G362" s="91">
        <f>'Adroit Sales Summary'!G362+'Asst Agencies'!G362+'STM Web Sales Summary'!G362</f>
        <v>0</v>
      </c>
      <c r="H362" s="91">
        <f>'Adroit Sales Summary'!H362+'Asst Agencies'!H362+'STM Web Sales Summary'!H362</f>
        <v>0</v>
      </c>
      <c r="I362" s="91">
        <f>'Adroit Sales Summary'!I362+'Asst Agencies'!I362+'STM Web Sales Summary'!I362</f>
        <v>0</v>
      </c>
      <c r="J362" s="91">
        <f>'Adroit Sales Summary'!J362+'Asst Agencies'!J362+'STM Web Sales Summary'!J362</f>
        <v>0</v>
      </c>
      <c r="K362" s="91">
        <f>'Adroit Sales Summary'!K362+'Asst Agencies'!K362+'STM Web Sales Summary'!K362</f>
        <v>0</v>
      </c>
      <c r="L362" s="91">
        <f>'Adroit Sales Summary'!L362+'Asst Agencies'!L362+'STM Web Sales Summary'!L362</f>
        <v>0</v>
      </c>
      <c r="M362" s="91">
        <f>'Adroit Sales Summary'!M362+'Asst Agencies'!M362+'STM Web Sales Summary'!M362</f>
        <v>0</v>
      </c>
      <c r="N362" s="91">
        <f>'Adroit Sales Summary'!N362+'Asst Agencies'!N362+'STM Web Sales Summary'!N362</f>
        <v>0</v>
      </c>
      <c r="O362" s="91">
        <f>'Adroit Sales Summary'!O362+'Asst Agencies'!O362+'STM Web Sales Summary'!O362</f>
        <v>0</v>
      </c>
      <c r="P362" s="91">
        <f>'Adroit Sales Summary'!P362+'Asst Agencies'!P362+'STM Web Sales Summary'!P362</f>
        <v>0</v>
      </c>
      <c r="Q362" s="91">
        <f>'Adroit Sales Summary'!Q362+'Asst Agencies'!Q362+'STM Web Sales Summary'!Q362</f>
        <v>0</v>
      </c>
      <c r="R362" s="91">
        <f>'Adroit Sales Summary'!R362+'Asst Agencies'!R362+'STM Web Sales Summary'!R362</f>
        <v>0</v>
      </c>
      <c r="S362" s="91">
        <f>'Adroit Sales Summary'!S362+'Asst Agencies'!S362+'STM Web Sales Summary'!S362</f>
        <v>0</v>
      </c>
      <c r="T362" s="91">
        <f>'Adroit Sales Summary'!T362+'Asst Agencies'!T362+'STM Web Sales Summary'!T362</f>
        <v>0</v>
      </c>
      <c r="U362" s="91">
        <f>'Adroit Sales Summary'!U362+'Asst Agencies'!U362+'STM Web Sales Summary'!U362</f>
        <v>0</v>
      </c>
      <c r="V362" s="91">
        <f>'Adroit Sales Summary'!V362+'Asst Agencies'!V362+'STM Web Sales Summary'!V362</f>
        <v>0</v>
      </c>
      <c r="W362" s="91">
        <f>'Adroit Sales Summary'!W362+'Asst Agencies'!W362+'STM Web Sales Summary'!W362</f>
        <v>0</v>
      </c>
      <c r="X362" s="91">
        <f>'Adroit Sales Summary'!X362+'Asst Agencies'!X362+'STM Web Sales Summary'!X362</f>
        <v>0</v>
      </c>
      <c r="Y362" s="91">
        <f>'Adroit Sales Summary'!Y362+'Asst Agencies'!Y362+'STM Web Sales Summary'!Y362</f>
        <v>0</v>
      </c>
      <c r="Z362" s="91">
        <f>'Adroit Sales Summary'!Z362+'Asst Agencies'!Z362+'STM Web Sales Summary'!Z362</f>
        <v>0</v>
      </c>
      <c r="AA362" s="91">
        <f>'Adroit Sales Summary'!AA362+'Asst Agencies'!AA362+'STM Web Sales Summary'!AA362</f>
        <v>0</v>
      </c>
      <c r="AB362" s="91">
        <f>'Adroit Sales Summary'!AB362+'Asst Agencies'!AB362+'STM Web Sales Summary'!AB362</f>
        <v>0</v>
      </c>
      <c r="AC362" s="91">
        <f>'Adroit Sales Summary'!AC362+'Asst Agencies'!AC362+'STM Web Sales Summary'!AC362</f>
        <v>0</v>
      </c>
      <c r="AD362" s="91">
        <f>'Adroit Sales Summary'!AD362+'Asst Agencies'!AD362+'STM Web Sales Summary'!AD362</f>
        <v>0</v>
      </c>
      <c r="AE362" s="91">
        <f>'Adroit Sales Summary'!AE362+'Asst Agencies'!AE362+'STM Web Sales Summary'!AE362</f>
        <v>0</v>
      </c>
      <c r="AF362" s="91">
        <f>'Adroit Sales Summary'!AF362+'Asst Agencies'!AF362+'STM Web Sales Summary'!AF362</f>
        <v>0</v>
      </c>
      <c r="AG362" s="91">
        <f>'Adroit Sales Summary'!AG362+'Asst Agencies'!AG362+'STM Web Sales Summary'!AG362</f>
        <v>0</v>
      </c>
      <c r="AH362" s="91">
        <f>'Adroit Sales Summary'!AH362+'Asst Agencies'!AH362+'STM Web Sales Summary'!AH362</f>
        <v>0</v>
      </c>
      <c r="AI362" s="91">
        <f>'Adroit Sales Summary'!AI362+'Asst Agencies'!AI362+'STM Web Sales Summary'!AI362</f>
        <v>0</v>
      </c>
      <c r="AJ362" s="91">
        <f>'Adroit Sales Summary'!AJ362+'Asst Agencies'!AJ362+'STM Web Sales Summary'!AJ362</f>
        <v>0</v>
      </c>
      <c r="AK362" s="91">
        <f>'Adroit Sales Summary'!AK362+'Asst Agencies'!AK362+'STM Web Sales Summary'!AK362</f>
        <v>0</v>
      </c>
      <c r="AL362" s="91">
        <f>'Adroit Sales Summary'!AL362+'Asst Agencies'!AL362+'STM Web Sales Summary'!AL362</f>
        <v>0</v>
      </c>
      <c r="AM362" s="91">
        <f>'Adroit Sales Summary'!AM362+'Asst Agencies'!AM362+'STM Web Sales Summary'!AM362</f>
        <v>0</v>
      </c>
      <c r="AN362" s="91">
        <f>'Adroit Sales Summary'!AN362+'Asst Agencies'!AN362+'STM Web Sales Summary'!AN362</f>
        <v>0</v>
      </c>
      <c r="AO362" s="91">
        <f>'Adroit Sales Summary'!AO362+'Asst Agencies'!AO362+'STM Web Sales Summary'!AO362</f>
        <v>0</v>
      </c>
      <c r="AP362" s="91">
        <f>'Adroit Sales Summary'!AP362+'Asst Agencies'!AP362+'STM Web Sales Summary'!AP362</f>
        <v>0</v>
      </c>
      <c r="AQ362" s="91">
        <f>'Adroit Sales Summary'!AQ362+'Asst Agencies'!AQ362+'STM Web Sales Summary'!AQ362</f>
        <v>0</v>
      </c>
      <c r="AR362" s="91">
        <f>'Adroit Sales Summary'!AR362+'Asst Agencies'!AR362+'STM Web Sales Summary'!AR362</f>
        <v>0</v>
      </c>
      <c r="AS362" s="91">
        <f>'Adroit Sales Summary'!AS362+'Asst Agencies'!AS362+'STM Web Sales Summary'!AS362</f>
        <v>0</v>
      </c>
      <c r="AT362" s="91">
        <f>'Adroit Sales Summary'!AT362+'Asst Agencies'!AT362+'STM Web Sales Summary'!AT362</f>
        <v>0</v>
      </c>
      <c r="AU362" s="91">
        <f>'Adroit Sales Summary'!AU362+'Asst Agencies'!AU362+'STM Web Sales Summary'!AU362</f>
        <v>0</v>
      </c>
      <c r="AV362" s="91">
        <f>'Adroit Sales Summary'!AV362+'Asst Agencies'!AV362+'STM Web Sales Summary'!AV362</f>
        <v>0</v>
      </c>
      <c r="AW362" s="91">
        <f>'Adroit Sales Summary'!AW362+'Asst Agencies'!AW362+'STM Web Sales Summary'!AW362</f>
        <v>0</v>
      </c>
      <c r="AX362" s="91">
        <f>'Adroit Sales Summary'!AX362+'Asst Agencies'!AX362+'STM Web Sales Summary'!AX362</f>
        <v>0</v>
      </c>
      <c r="AY362" s="91">
        <f>'Adroit Sales Summary'!AY362+'Asst Agencies'!AY362+'STM Web Sales Summary'!AY362</f>
        <v>0</v>
      </c>
      <c r="AZ362" s="91">
        <f>'Adroit Sales Summary'!AZ362+'Asst Agencies'!AZ362+'STM Web Sales Summary'!AZ362</f>
        <v>0</v>
      </c>
      <c r="BA362" s="14">
        <f>'Adroit Sales Summary'!BA362+'Asst Agencies'!BA362+'STM Web Sales Summary'!BA362</f>
        <v>0</v>
      </c>
      <c r="BC362" s="91">
        <f>'Adroit Sales Summary'!BB362+'Asst Agencies'!BB362+'Asst Agencies'!BJ362+'Asst Agencies'!BR362+'Asst Agencies'!BZ362+'Asst Agencies'!CH362+'Asst Agencies'!CP362+'STM Web Sales Summary'!BC362</f>
        <v>0</v>
      </c>
      <c r="BD362" s="91">
        <f>'Adroit Sales Summary'!BC362+'Asst Agencies'!BC362+'Asst Agencies'!BK362+'Asst Agencies'!BS362+'Asst Agencies'!CA362+'Asst Agencies'!CI362+'Asst Agencies'!CQ362+'STM Web Sales Summary'!BD362</f>
        <v>0</v>
      </c>
      <c r="BE362" s="91">
        <f>'Adroit Sales Summary'!BD362+'Asst Agencies'!BD362+'Asst Agencies'!BL362+'Asst Agencies'!BT362+'Asst Agencies'!CB362+'Asst Agencies'!CJ362+'Asst Agencies'!CR362+'STM Web Sales Summary'!BE362</f>
        <v>0</v>
      </c>
      <c r="BF362" s="91">
        <f>'Adroit Sales Summary'!BE362+'Asst Agencies'!BE362+'Asst Agencies'!BM362+'Asst Agencies'!BU362+'Asst Agencies'!CC362+'Asst Agencies'!CK362+'Asst Agencies'!CS362+'STM Web Sales Summary'!BF362</f>
        <v>0</v>
      </c>
      <c r="BG362" s="60">
        <f>'Adroit Sales Summary'!BF362+'Asst Agencies'!BF362+'Asst Agencies'!BN362+'Asst Agencies'!BV362+'Asst Agencies'!CD362+'Asst Agencies'!CL362+'Asst Agencies'!CT362+'STM Web Sales Summary'!BG362</f>
        <v>0</v>
      </c>
      <c r="BH362" s="29">
        <f>'Adroit Sales Summary'!BG362+'Asst Agencies'!BG362+'Asst Agencies'!BO362+'Asst Agencies'!BW362+'Asst Agencies'!CE362+'Asst Agencies'!CM362+'Asst Agencies'!CU362+'STM Web Sales Summary'!BH362</f>
        <v>0</v>
      </c>
      <c r="BI362" s="29">
        <f>'Adroit Sales Summary'!BH362+'Asst Agencies'!BH362+'Asst Agencies'!BP362+'Asst Agencies'!BX362+'Asst Agencies'!CF362+'Asst Agencies'!CN362+'Asst Agencies'!CV362+'STM Web Sales Summary'!BI362</f>
        <v>0</v>
      </c>
      <c r="BJ362" s="57">
        <f>'Adroit Sales Summary'!BI362+'Asst Agencies'!BI362+'Asst Agencies'!BQ362+'Asst Agencies'!BY362+'Asst Agencies'!CG362+'Asst Agencies'!CO362+'Asst Agencies'!CW362+'STM Web Sales Summary'!BJ362</f>
        <v>0</v>
      </c>
      <c r="BK362" s="14">
        <f t="shared" si="13"/>
        <v>0</v>
      </c>
      <c r="BL362" s="91">
        <f>'Adroit Sales Summary'!BK362</f>
        <v>0</v>
      </c>
      <c r="BM362" s="91">
        <f t="shared" si="14"/>
        <v>0</v>
      </c>
    </row>
    <row r="363" spans="1:65" x14ac:dyDescent="0.45">
      <c r="A363" s="2">
        <v>43039</v>
      </c>
      <c r="B363" s="91">
        <f>'Adroit Sales Summary'!B363+'Asst Agencies'!B363+'STM Web Sales Summary'!B363</f>
        <v>0</v>
      </c>
      <c r="C363" s="91">
        <f>'Adroit Sales Summary'!C363+'Asst Agencies'!C363+'STM Web Sales Summary'!C363</f>
        <v>0</v>
      </c>
      <c r="D363" s="91">
        <f>'Adroit Sales Summary'!D363+'Asst Agencies'!D363+'STM Web Sales Summary'!D363</f>
        <v>0</v>
      </c>
      <c r="E363" s="91">
        <f>'Adroit Sales Summary'!E363+'Asst Agencies'!E363+'STM Web Sales Summary'!E363</f>
        <v>0</v>
      </c>
      <c r="F363" s="91">
        <f>'Adroit Sales Summary'!F363+'Asst Agencies'!F363+'STM Web Sales Summary'!F363</f>
        <v>0</v>
      </c>
      <c r="G363" s="91">
        <f>'Adroit Sales Summary'!G363+'Asst Agencies'!G363+'STM Web Sales Summary'!G363</f>
        <v>0</v>
      </c>
      <c r="H363" s="91">
        <f>'Adroit Sales Summary'!H363+'Asst Agencies'!H363+'STM Web Sales Summary'!H363</f>
        <v>0</v>
      </c>
      <c r="I363" s="91">
        <f>'Adroit Sales Summary'!I363+'Asst Agencies'!I363+'STM Web Sales Summary'!I363</f>
        <v>0</v>
      </c>
      <c r="J363" s="91">
        <f>'Adroit Sales Summary'!J363+'Asst Agencies'!J363+'STM Web Sales Summary'!J363</f>
        <v>0</v>
      </c>
      <c r="K363" s="91">
        <f>'Adroit Sales Summary'!K363+'Asst Agencies'!K363+'STM Web Sales Summary'!K363</f>
        <v>0</v>
      </c>
      <c r="L363" s="91">
        <f>'Adroit Sales Summary'!L363+'Asst Agencies'!L363+'STM Web Sales Summary'!L363</f>
        <v>0</v>
      </c>
      <c r="M363" s="91">
        <f>'Adroit Sales Summary'!M363+'Asst Agencies'!M363+'STM Web Sales Summary'!M363</f>
        <v>0</v>
      </c>
      <c r="N363" s="91">
        <f>'Adroit Sales Summary'!N363+'Asst Agencies'!N363+'STM Web Sales Summary'!N363</f>
        <v>0</v>
      </c>
      <c r="O363" s="91">
        <f>'Adroit Sales Summary'!O363+'Asst Agencies'!O363+'STM Web Sales Summary'!O363</f>
        <v>0</v>
      </c>
      <c r="P363" s="91">
        <f>'Adroit Sales Summary'!P363+'Asst Agencies'!P363+'STM Web Sales Summary'!P363</f>
        <v>0</v>
      </c>
      <c r="Q363" s="91">
        <f>'Adroit Sales Summary'!Q363+'Asst Agencies'!Q363+'STM Web Sales Summary'!Q363</f>
        <v>0</v>
      </c>
      <c r="R363" s="91">
        <f>'Adroit Sales Summary'!R363+'Asst Agencies'!R363+'STM Web Sales Summary'!R363</f>
        <v>0</v>
      </c>
      <c r="S363" s="91">
        <f>'Adroit Sales Summary'!S363+'Asst Agencies'!S363+'STM Web Sales Summary'!S363</f>
        <v>0</v>
      </c>
      <c r="T363" s="91">
        <f>'Adroit Sales Summary'!T363+'Asst Agencies'!T363+'STM Web Sales Summary'!T363</f>
        <v>0</v>
      </c>
      <c r="U363" s="91">
        <f>'Adroit Sales Summary'!U363+'Asst Agencies'!U363+'STM Web Sales Summary'!U363</f>
        <v>0</v>
      </c>
      <c r="V363" s="91">
        <f>'Adroit Sales Summary'!V363+'Asst Agencies'!V363+'STM Web Sales Summary'!V363</f>
        <v>0</v>
      </c>
      <c r="W363" s="91">
        <f>'Adroit Sales Summary'!W363+'Asst Agencies'!W363+'STM Web Sales Summary'!W363</f>
        <v>0</v>
      </c>
      <c r="X363" s="91">
        <f>'Adroit Sales Summary'!X363+'Asst Agencies'!X363+'STM Web Sales Summary'!X363</f>
        <v>0</v>
      </c>
      <c r="Y363" s="91">
        <f>'Adroit Sales Summary'!Y363+'Asst Agencies'!Y363+'STM Web Sales Summary'!Y363</f>
        <v>0</v>
      </c>
      <c r="Z363" s="91">
        <f>'Adroit Sales Summary'!Z363+'Asst Agencies'!Z363+'STM Web Sales Summary'!Z363</f>
        <v>0</v>
      </c>
      <c r="AA363" s="91">
        <f>'Adroit Sales Summary'!AA363+'Asst Agencies'!AA363+'STM Web Sales Summary'!AA363</f>
        <v>0</v>
      </c>
      <c r="AB363" s="91">
        <f>'Adroit Sales Summary'!AB363+'Asst Agencies'!AB363+'STM Web Sales Summary'!AB363</f>
        <v>0</v>
      </c>
      <c r="AC363" s="91">
        <f>'Adroit Sales Summary'!AC363+'Asst Agencies'!AC363+'STM Web Sales Summary'!AC363</f>
        <v>0</v>
      </c>
      <c r="AD363" s="91">
        <f>'Adroit Sales Summary'!AD363+'Asst Agencies'!AD363+'STM Web Sales Summary'!AD363</f>
        <v>0</v>
      </c>
      <c r="AE363" s="91">
        <f>'Adroit Sales Summary'!AE363+'Asst Agencies'!AE363+'STM Web Sales Summary'!AE363</f>
        <v>0</v>
      </c>
      <c r="AF363" s="91">
        <f>'Adroit Sales Summary'!AF363+'Asst Agencies'!AF363+'STM Web Sales Summary'!AF363</f>
        <v>0</v>
      </c>
      <c r="AG363" s="91">
        <f>'Adroit Sales Summary'!AG363+'Asst Agencies'!AG363+'STM Web Sales Summary'!AG363</f>
        <v>0</v>
      </c>
      <c r="AH363" s="91">
        <f>'Adroit Sales Summary'!AH363+'Asst Agencies'!AH363+'STM Web Sales Summary'!AH363</f>
        <v>0</v>
      </c>
      <c r="AI363" s="91">
        <f>'Adroit Sales Summary'!AI363+'Asst Agencies'!AI363+'STM Web Sales Summary'!AI363</f>
        <v>0</v>
      </c>
      <c r="AJ363" s="91">
        <f>'Adroit Sales Summary'!AJ363+'Asst Agencies'!AJ363+'STM Web Sales Summary'!AJ363</f>
        <v>0</v>
      </c>
      <c r="AK363" s="91">
        <f>'Adroit Sales Summary'!AK363+'Asst Agencies'!AK363+'STM Web Sales Summary'!AK363</f>
        <v>0</v>
      </c>
      <c r="AL363" s="91">
        <f>'Adroit Sales Summary'!AL363+'Asst Agencies'!AL363+'STM Web Sales Summary'!AL363</f>
        <v>0</v>
      </c>
      <c r="AM363" s="91">
        <f>'Adroit Sales Summary'!AM363+'Asst Agencies'!AM363+'STM Web Sales Summary'!AM363</f>
        <v>0</v>
      </c>
      <c r="AN363" s="91">
        <f>'Adroit Sales Summary'!AN363+'Asst Agencies'!AN363+'STM Web Sales Summary'!AN363</f>
        <v>0</v>
      </c>
      <c r="AO363" s="91">
        <f>'Adroit Sales Summary'!AO363+'Asst Agencies'!AO363+'STM Web Sales Summary'!AO363</f>
        <v>0</v>
      </c>
      <c r="AP363" s="91">
        <f>'Adroit Sales Summary'!AP363+'Asst Agencies'!AP363+'STM Web Sales Summary'!AP363</f>
        <v>0</v>
      </c>
      <c r="AQ363" s="91">
        <f>'Adroit Sales Summary'!AQ363+'Asst Agencies'!AQ363+'STM Web Sales Summary'!AQ363</f>
        <v>0</v>
      </c>
      <c r="AR363" s="91">
        <f>'Adroit Sales Summary'!AR363+'Asst Agencies'!AR363+'STM Web Sales Summary'!AR363</f>
        <v>0</v>
      </c>
      <c r="AS363" s="91">
        <f>'Adroit Sales Summary'!AS363+'Asst Agencies'!AS363+'STM Web Sales Summary'!AS363</f>
        <v>0</v>
      </c>
      <c r="AT363" s="91">
        <f>'Adroit Sales Summary'!AT363+'Asst Agencies'!AT363+'STM Web Sales Summary'!AT363</f>
        <v>0</v>
      </c>
      <c r="AU363" s="91">
        <f>'Adroit Sales Summary'!AU363+'Asst Agencies'!AU363+'STM Web Sales Summary'!AU363</f>
        <v>0</v>
      </c>
      <c r="AV363" s="91">
        <f>'Adroit Sales Summary'!AV363+'Asst Agencies'!AV363+'STM Web Sales Summary'!AV363</f>
        <v>0</v>
      </c>
      <c r="AW363" s="91">
        <f>'Adroit Sales Summary'!AW363+'Asst Agencies'!AW363+'STM Web Sales Summary'!AW363</f>
        <v>0</v>
      </c>
      <c r="AX363" s="91">
        <f>'Adroit Sales Summary'!AX363+'Asst Agencies'!AX363+'STM Web Sales Summary'!AX363</f>
        <v>0</v>
      </c>
      <c r="AY363" s="91">
        <f>'Adroit Sales Summary'!AY363+'Asst Agencies'!AY363+'STM Web Sales Summary'!AY363</f>
        <v>0</v>
      </c>
      <c r="AZ363" s="91">
        <f>'Adroit Sales Summary'!AZ363+'Asst Agencies'!AZ363+'STM Web Sales Summary'!AZ363</f>
        <v>0</v>
      </c>
      <c r="BA363" s="14">
        <f>'Adroit Sales Summary'!BA363+'Asst Agencies'!BA363+'STM Web Sales Summary'!BA363</f>
        <v>0</v>
      </c>
      <c r="BC363" s="91">
        <f>'Adroit Sales Summary'!BB363+'Asst Agencies'!BB363+'Asst Agencies'!BJ363+'Asst Agencies'!BR363+'Asst Agencies'!BZ363+'Asst Agencies'!CH363+'Asst Agencies'!CP363+'STM Web Sales Summary'!BC363</f>
        <v>0</v>
      </c>
      <c r="BD363" s="91">
        <f>'Adroit Sales Summary'!BC363+'Asst Agencies'!BC363+'Asst Agencies'!BK363+'Asst Agencies'!BS363+'Asst Agencies'!CA363+'Asst Agencies'!CI363+'Asst Agencies'!CQ363+'STM Web Sales Summary'!BD363</f>
        <v>0</v>
      </c>
      <c r="BE363" s="91">
        <f>'Adroit Sales Summary'!BD363+'Asst Agencies'!BD363+'Asst Agencies'!BL363+'Asst Agencies'!BT363+'Asst Agencies'!CB363+'Asst Agencies'!CJ363+'Asst Agencies'!CR363+'STM Web Sales Summary'!BE363</f>
        <v>0</v>
      </c>
      <c r="BF363" s="91">
        <f>'Adroit Sales Summary'!BE363+'Asst Agencies'!BE363+'Asst Agencies'!BM363+'Asst Agencies'!BU363+'Asst Agencies'!CC363+'Asst Agencies'!CK363+'Asst Agencies'!CS363+'STM Web Sales Summary'!BF363</f>
        <v>0</v>
      </c>
      <c r="BG363" s="60">
        <f>'Adroit Sales Summary'!BF363+'Asst Agencies'!BF363+'Asst Agencies'!BN363+'Asst Agencies'!BV363+'Asst Agencies'!CD363+'Asst Agencies'!CL363+'Asst Agencies'!CT363+'STM Web Sales Summary'!BG363</f>
        <v>0</v>
      </c>
      <c r="BH363" s="29">
        <f>'Adroit Sales Summary'!BG363+'Asst Agencies'!BG363+'Asst Agencies'!BO363+'Asst Agencies'!BW363+'Asst Agencies'!CE363+'Asst Agencies'!CM363+'Asst Agencies'!CU363+'STM Web Sales Summary'!BH363</f>
        <v>0</v>
      </c>
      <c r="BI363" s="29">
        <f>'Adroit Sales Summary'!BH363+'Asst Agencies'!BH363+'Asst Agencies'!BP363+'Asst Agencies'!BX363+'Asst Agencies'!CF363+'Asst Agencies'!CN363+'Asst Agencies'!CV363+'STM Web Sales Summary'!BI363</f>
        <v>0</v>
      </c>
      <c r="BJ363" s="57">
        <f>'Adroit Sales Summary'!BI363+'Asst Agencies'!BI363+'Asst Agencies'!BQ363+'Asst Agencies'!BY363+'Asst Agencies'!CG363+'Asst Agencies'!CO363+'Asst Agencies'!CW363+'STM Web Sales Summary'!BJ363</f>
        <v>0</v>
      </c>
      <c r="BK363" s="14">
        <f t="shared" si="13"/>
        <v>0</v>
      </c>
      <c r="BL363" s="91">
        <f>'Adroit Sales Summary'!BK363</f>
        <v>0</v>
      </c>
      <c r="BM363" s="91">
        <f t="shared" si="14"/>
        <v>0</v>
      </c>
    </row>
    <row r="364" spans="1:65" s="4" customFormat="1" x14ac:dyDescent="0.45">
      <c r="A364" s="3" t="s">
        <v>58</v>
      </c>
      <c r="B364" s="91">
        <f>'Adroit Sales Summary'!B364+'Asst Agencies'!B364+'STM Web Sales Summary'!B364</f>
        <v>0</v>
      </c>
      <c r="C364" s="91">
        <f>'Adroit Sales Summary'!C364+'Asst Agencies'!C364+'STM Web Sales Summary'!C364</f>
        <v>0</v>
      </c>
      <c r="D364" s="91">
        <f>'Adroit Sales Summary'!D364+'Asst Agencies'!D364+'STM Web Sales Summary'!D364</f>
        <v>0</v>
      </c>
      <c r="E364" s="91">
        <f>'Adroit Sales Summary'!E364+'Asst Agencies'!E364+'STM Web Sales Summary'!E364</f>
        <v>0</v>
      </c>
      <c r="F364" s="91">
        <f>'Adroit Sales Summary'!F364+'Asst Agencies'!F364+'STM Web Sales Summary'!F364</f>
        <v>0</v>
      </c>
      <c r="G364" s="91">
        <f>'Adroit Sales Summary'!G364+'Asst Agencies'!G364+'STM Web Sales Summary'!G364</f>
        <v>0</v>
      </c>
      <c r="H364" s="91">
        <f>'Adroit Sales Summary'!H364+'Asst Agencies'!H364+'STM Web Sales Summary'!H364</f>
        <v>0</v>
      </c>
      <c r="I364" s="91">
        <f>'Adroit Sales Summary'!I364+'Asst Agencies'!I364+'STM Web Sales Summary'!I364</f>
        <v>0</v>
      </c>
      <c r="J364" s="91">
        <f>'Adroit Sales Summary'!J364+'Asst Agencies'!J364+'STM Web Sales Summary'!J364</f>
        <v>0</v>
      </c>
      <c r="K364" s="91">
        <f>'Adroit Sales Summary'!K364+'Asst Agencies'!K364+'STM Web Sales Summary'!K364</f>
        <v>0</v>
      </c>
      <c r="L364" s="91">
        <f>'Adroit Sales Summary'!L364+'Asst Agencies'!L364+'STM Web Sales Summary'!L364</f>
        <v>0</v>
      </c>
      <c r="M364" s="91">
        <f>'Adroit Sales Summary'!M364+'Asst Agencies'!M364+'STM Web Sales Summary'!M364</f>
        <v>0</v>
      </c>
      <c r="N364" s="91">
        <f>'Adroit Sales Summary'!N364+'Asst Agencies'!N364+'STM Web Sales Summary'!N364</f>
        <v>0</v>
      </c>
      <c r="O364" s="91">
        <f>'Adroit Sales Summary'!O364+'Asst Agencies'!O364+'STM Web Sales Summary'!O364</f>
        <v>0</v>
      </c>
      <c r="P364" s="91">
        <f>'Adroit Sales Summary'!P364+'Asst Agencies'!P364+'STM Web Sales Summary'!P364</f>
        <v>0</v>
      </c>
      <c r="Q364" s="91">
        <f>'Adroit Sales Summary'!Q364+'Asst Agencies'!Q364+'STM Web Sales Summary'!Q364</f>
        <v>0</v>
      </c>
      <c r="R364" s="91">
        <f>'Adroit Sales Summary'!R364+'Asst Agencies'!R364+'STM Web Sales Summary'!R364</f>
        <v>0</v>
      </c>
      <c r="S364" s="91">
        <f>'Adroit Sales Summary'!S364+'Asst Agencies'!S364+'STM Web Sales Summary'!S364</f>
        <v>0</v>
      </c>
      <c r="T364" s="91">
        <f>'Adroit Sales Summary'!T364+'Asst Agencies'!T364+'STM Web Sales Summary'!T364</f>
        <v>0</v>
      </c>
      <c r="U364" s="91">
        <f>'Adroit Sales Summary'!U364+'Asst Agencies'!U364+'STM Web Sales Summary'!U364</f>
        <v>0</v>
      </c>
      <c r="V364" s="91">
        <f>'Adroit Sales Summary'!V364+'Asst Agencies'!V364+'STM Web Sales Summary'!V364</f>
        <v>0</v>
      </c>
      <c r="W364" s="91">
        <f>'Adroit Sales Summary'!W364+'Asst Agencies'!W364+'STM Web Sales Summary'!W364</f>
        <v>0</v>
      </c>
      <c r="X364" s="91">
        <f>'Adroit Sales Summary'!X364+'Asst Agencies'!X364+'STM Web Sales Summary'!X364</f>
        <v>0</v>
      </c>
      <c r="Y364" s="91">
        <f>'Adroit Sales Summary'!Y364+'Asst Agencies'!Y364+'STM Web Sales Summary'!Y364</f>
        <v>0</v>
      </c>
      <c r="Z364" s="91">
        <f>'Adroit Sales Summary'!Z364+'Asst Agencies'!Z364+'STM Web Sales Summary'!Z364</f>
        <v>0</v>
      </c>
      <c r="AA364" s="91">
        <f>'Adroit Sales Summary'!AA364+'Asst Agencies'!AA364+'STM Web Sales Summary'!AA364</f>
        <v>0</v>
      </c>
      <c r="AB364" s="91">
        <f>'Adroit Sales Summary'!AB364+'Asst Agencies'!AB364+'STM Web Sales Summary'!AB364</f>
        <v>0</v>
      </c>
      <c r="AC364" s="91">
        <f>'Adroit Sales Summary'!AC364+'Asst Agencies'!AC364+'STM Web Sales Summary'!AC364</f>
        <v>0</v>
      </c>
      <c r="AD364" s="91">
        <f>'Adroit Sales Summary'!AD364+'Asst Agencies'!AD364+'STM Web Sales Summary'!AD364</f>
        <v>0</v>
      </c>
      <c r="AE364" s="91">
        <f>'Adroit Sales Summary'!AE364+'Asst Agencies'!AE364+'STM Web Sales Summary'!AE364</f>
        <v>0</v>
      </c>
      <c r="AF364" s="91">
        <f>'Adroit Sales Summary'!AF364+'Asst Agencies'!AF364+'STM Web Sales Summary'!AF364</f>
        <v>0</v>
      </c>
      <c r="AG364" s="91">
        <f>'Adroit Sales Summary'!AG364+'Asst Agencies'!AG364+'STM Web Sales Summary'!AG364</f>
        <v>0</v>
      </c>
      <c r="AH364" s="91">
        <f>'Adroit Sales Summary'!AH364+'Asst Agencies'!AH364+'STM Web Sales Summary'!AH364</f>
        <v>0</v>
      </c>
      <c r="AI364" s="91">
        <f>'Adroit Sales Summary'!AI364+'Asst Agencies'!AI364+'STM Web Sales Summary'!AI364</f>
        <v>0</v>
      </c>
      <c r="AJ364" s="91">
        <f>'Adroit Sales Summary'!AJ364+'Asst Agencies'!AJ364+'STM Web Sales Summary'!AJ364</f>
        <v>0</v>
      </c>
      <c r="AK364" s="91">
        <f>'Adroit Sales Summary'!AK364+'Asst Agencies'!AK364+'STM Web Sales Summary'!AK364</f>
        <v>0</v>
      </c>
      <c r="AL364" s="91">
        <f>'Adroit Sales Summary'!AL364+'Asst Agencies'!AL364+'STM Web Sales Summary'!AL364</f>
        <v>0</v>
      </c>
      <c r="AM364" s="91">
        <f>'Adroit Sales Summary'!AM364+'Asst Agencies'!AM364+'STM Web Sales Summary'!AM364</f>
        <v>0</v>
      </c>
      <c r="AN364" s="91">
        <f>'Adroit Sales Summary'!AN364+'Asst Agencies'!AN364+'STM Web Sales Summary'!AN364</f>
        <v>0</v>
      </c>
      <c r="AO364" s="91">
        <f>'Adroit Sales Summary'!AO364+'Asst Agencies'!AO364+'STM Web Sales Summary'!AO364</f>
        <v>0</v>
      </c>
      <c r="AP364" s="91">
        <f>'Adroit Sales Summary'!AP364+'Asst Agencies'!AP364+'STM Web Sales Summary'!AP364</f>
        <v>0</v>
      </c>
      <c r="AQ364" s="91">
        <f>'Adroit Sales Summary'!AQ364+'Asst Agencies'!AQ364+'STM Web Sales Summary'!AQ364</f>
        <v>0</v>
      </c>
      <c r="AR364" s="91">
        <f>'Adroit Sales Summary'!AR364+'Asst Agencies'!AR364+'STM Web Sales Summary'!AR364</f>
        <v>0</v>
      </c>
      <c r="AS364" s="91">
        <f>'Adroit Sales Summary'!AS364+'Asst Agencies'!AS364+'STM Web Sales Summary'!AS364</f>
        <v>0</v>
      </c>
      <c r="AT364" s="91">
        <f>'Adroit Sales Summary'!AT364+'Asst Agencies'!AT364+'STM Web Sales Summary'!AT364</f>
        <v>0</v>
      </c>
      <c r="AU364" s="91">
        <f>'Adroit Sales Summary'!AU364+'Asst Agencies'!AU364+'STM Web Sales Summary'!AU364</f>
        <v>0</v>
      </c>
      <c r="AV364" s="91">
        <f>'Adroit Sales Summary'!AV364+'Asst Agencies'!AV364+'STM Web Sales Summary'!AV364</f>
        <v>0</v>
      </c>
      <c r="AW364" s="91">
        <f>'Adroit Sales Summary'!AW364+'Asst Agencies'!AW364+'STM Web Sales Summary'!AW364</f>
        <v>0</v>
      </c>
      <c r="AX364" s="91">
        <f>'Adroit Sales Summary'!AX364+'Asst Agencies'!AX364+'STM Web Sales Summary'!AX364</f>
        <v>0</v>
      </c>
      <c r="AY364" s="91">
        <f>'Adroit Sales Summary'!AY364+'Asst Agencies'!AY364+'STM Web Sales Summary'!AY364</f>
        <v>0</v>
      </c>
      <c r="AZ364" s="91">
        <f>'Adroit Sales Summary'!AZ364+'Asst Agencies'!AZ364+'STM Web Sales Summary'!AZ364</f>
        <v>0</v>
      </c>
      <c r="BA364" s="14">
        <f>'Adroit Sales Summary'!BA364+'Asst Agencies'!BA364+'STM Web Sales Summary'!BA364</f>
        <v>0</v>
      </c>
      <c r="BC364" s="91">
        <f>'Adroit Sales Summary'!BB364+'Asst Agencies'!BB364+'Asst Agencies'!BJ364+'Asst Agencies'!BR364+'Asst Agencies'!BZ364+'Asst Agencies'!CH364+'Asst Agencies'!CP364+'STM Web Sales Summary'!BC364</f>
        <v>0</v>
      </c>
      <c r="BD364" s="91">
        <f>'Adroit Sales Summary'!BC364+'Asst Agencies'!BC364+'Asst Agencies'!BK364+'Asst Agencies'!BS364+'Asst Agencies'!CA364+'Asst Agencies'!CI364+'Asst Agencies'!CQ364+'STM Web Sales Summary'!BD364</f>
        <v>0</v>
      </c>
      <c r="BE364" s="91">
        <f>'Adroit Sales Summary'!BD364+'Asst Agencies'!BD364+'Asst Agencies'!BL364+'Asst Agencies'!BT364+'Asst Agencies'!CB364+'Asst Agencies'!CJ364+'Asst Agencies'!CR364+'STM Web Sales Summary'!BE364</f>
        <v>0</v>
      </c>
      <c r="BF364" s="91">
        <f>'Adroit Sales Summary'!BE364+'Asst Agencies'!BE364+'Asst Agencies'!BM364+'Asst Agencies'!BU364+'Asst Agencies'!CC364+'Asst Agencies'!CK364+'Asst Agencies'!CS364+'STM Web Sales Summary'!BF364</f>
        <v>0</v>
      </c>
      <c r="BG364" s="60">
        <f>'Adroit Sales Summary'!BF364+'Asst Agencies'!BF364+'Asst Agencies'!BN364+'Asst Agencies'!BV364+'Asst Agencies'!CD364+'Asst Agencies'!CL364+'Asst Agencies'!CT364+'STM Web Sales Summary'!BG364</f>
        <v>0</v>
      </c>
      <c r="BH364" s="29">
        <f>'Adroit Sales Summary'!BG364+'Asst Agencies'!BG364+'Asst Agencies'!BO364+'Asst Agencies'!BW364+'Asst Agencies'!CE364+'Asst Agencies'!CM364+'Asst Agencies'!CU364+'STM Web Sales Summary'!BH364</f>
        <v>0</v>
      </c>
      <c r="BI364" s="29">
        <f>'Adroit Sales Summary'!BH364+'Asst Agencies'!BH364+'Asst Agencies'!BP364+'Asst Agencies'!BX364+'Asst Agencies'!CF364+'Asst Agencies'!CN364+'Asst Agencies'!CV364+'STM Web Sales Summary'!BI364</f>
        <v>0</v>
      </c>
      <c r="BJ364" s="57">
        <f>'Adroit Sales Summary'!BI364+'Asst Agencies'!BI364+'Asst Agencies'!BQ364+'Asst Agencies'!BY364+'Asst Agencies'!CG364+'Asst Agencies'!CO364+'Asst Agencies'!CW364+'STM Web Sales Summary'!BJ364</f>
        <v>0</v>
      </c>
      <c r="BK364" s="14">
        <f t="shared" si="13"/>
        <v>0</v>
      </c>
      <c r="BL364" s="91">
        <f>'Adroit Sales Summary'!BK364</f>
        <v>0</v>
      </c>
      <c r="BM364" s="91">
        <f t="shared" si="14"/>
        <v>0</v>
      </c>
    </row>
    <row r="365" spans="1:65" s="7" customFormat="1" x14ac:dyDescent="0.45">
      <c r="A365" s="6" t="s">
        <v>59</v>
      </c>
      <c r="B365" s="91">
        <f>'Adroit Sales Summary'!B365+'Asst Agencies'!B365+'STM Web Sales Summary'!B365</f>
        <v>0</v>
      </c>
      <c r="C365" s="91">
        <f>'Adroit Sales Summary'!C365+'Asst Agencies'!C365+'STM Web Sales Summary'!C365</f>
        <v>0</v>
      </c>
      <c r="D365" s="91">
        <f>'Adroit Sales Summary'!D365+'Asst Agencies'!D365+'STM Web Sales Summary'!D365</f>
        <v>0</v>
      </c>
      <c r="E365" s="91">
        <f>'Adroit Sales Summary'!E365+'Asst Agencies'!E365+'STM Web Sales Summary'!E365</f>
        <v>0</v>
      </c>
      <c r="F365" s="91">
        <f>'Adroit Sales Summary'!F365+'Asst Agencies'!F365+'STM Web Sales Summary'!F365</f>
        <v>0</v>
      </c>
      <c r="G365" s="91">
        <f>'Adroit Sales Summary'!G365+'Asst Agencies'!G365+'STM Web Sales Summary'!G365</f>
        <v>0</v>
      </c>
      <c r="H365" s="91">
        <f>'Adroit Sales Summary'!H365+'Asst Agencies'!H365+'STM Web Sales Summary'!H365</f>
        <v>0</v>
      </c>
      <c r="I365" s="91">
        <f>'Adroit Sales Summary'!I365+'Asst Agencies'!I365+'STM Web Sales Summary'!I365</f>
        <v>0</v>
      </c>
      <c r="J365" s="91">
        <f>'Adroit Sales Summary'!J365+'Asst Agencies'!J365+'STM Web Sales Summary'!J365</f>
        <v>0</v>
      </c>
      <c r="K365" s="91">
        <f>'Adroit Sales Summary'!K365+'Asst Agencies'!K365+'STM Web Sales Summary'!K365</f>
        <v>0</v>
      </c>
      <c r="L365" s="91">
        <f>'Adroit Sales Summary'!L365+'Asst Agencies'!L365+'STM Web Sales Summary'!L365</f>
        <v>0</v>
      </c>
      <c r="M365" s="91">
        <f>'Adroit Sales Summary'!M365+'Asst Agencies'!M365+'STM Web Sales Summary'!M365</f>
        <v>0</v>
      </c>
      <c r="N365" s="91">
        <f>'Adroit Sales Summary'!N365+'Asst Agencies'!N365+'STM Web Sales Summary'!N365</f>
        <v>0</v>
      </c>
      <c r="O365" s="91">
        <f>'Adroit Sales Summary'!O365+'Asst Agencies'!O365+'STM Web Sales Summary'!O365</f>
        <v>0</v>
      </c>
      <c r="P365" s="91">
        <f>'Adroit Sales Summary'!P365+'Asst Agencies'!P365+'STM Web Sales Summary'!P365</f>
        <v>0</v>
      </c>
      <c r="Q365" s="91">
        <f>'Adroit Sales Summary'!Q365+'Asst Agencies'!Q365+'STM Web Sales Summary'!Q365</f>
        <v>0</v>
      </c>
      <c r="R365" s="91">
        <f>'Adroit Sales Summary'!R365+'Asst Agencies'!R365+'STM Web Sales Summary'!R365</f>
        <v>0</v>
      </c>
      <c r="S365" s="91">
        <f>'Adroit Sales Summary'!S365+'Asst Agencies'!S365+'STM Web Sales Summary'!S365</f>
        <v>0</v>
      </c>
      <c r="T365" s="91">
        <f>'Adroit Sales Summary'!T365+'Asst Agencies'!T365+'STM Web Sales Summary'!T365</f>
        <v>0</v>
      </c>
      <c r="U365" s="91">
        <f>'Adroit Sales Summary'!U365+'Asst Agencies'!U365+'STM Web Sales Summary'!U365</f>
        <v>0</v>
      </c>
      <c r="V365" s="91">
        <f>'Adroit Sales Summary'!V365+'Asst Agencies'!V365+'STM Web Sales Summary'!V365</f>
        <v>0</v>
      </c>
      <c r="W365" s="91">
        <f>'Adroit Sales Summary'!W365+'Asst Agencies'!W365+'STM Web Sales Summary'!W365</f>
        <v>0</v>
      </c>
      <c r="X365" s="91">
        <f>'Adroit Sales Summary'!X365+'Asst Agencies'!X365+'STM Web Sales Summary'!X365</f>
        <v>0</v>
      </c>
      <c r="Y365" s="91">
        <f>'Adroit Sales Summary'!Y365+'Asst Agencies'!Y365+'STM Web Sales Summary'!Y365</f>
        <v>0</v>
      </c>
      <c r="Z365" s="91">
        <f>'Adroit Sales Summary'!Z365+'Asst Agencies'!Z365+'STM Web Sales Summary'!Z365</f>
        <v>0</v>
      </c>
      <c r="AA365" s="91">
        <f>'Adroit Sales Summary'!AA365+'Asst Agencies'!AA365+'STM Web Sales Summary'!AA365</f>
        <v>0</v>
      </c>
      <c r="AB365" s="91">
        <f>'Adroit Sales Summary'!AB365+'Asst Agencies'!AB365+'STM Web Sales Summary'!AB365</f>
        <v>0</v>
      </c>
      <c r="AC365" s="91">
        <f>'Adroit Sales Summary'!AC365+'Asst Agencies'!AC365+'STM Web Sales Summary'!AC365</f>
        <v>0</v>
      </c>
      <c r="AD365" s="91">
        <f>'Adroit Sales Summary'!AD365+'Asst Agencies'!AD365+'STM Web Sales Summary'!AD365</f>
        <v>0</v>
      </c>
      <c r="AE365" s="91">
        <f>'Adroit Sales Summary'!AE365+'Asst Agencies'!AE365+'STM Web Sales Summary'!AE365</f>
        <v>0</v>
      </c>
      <c r="AF365" s="91">
        <f>'Adroit Sales Summary'!AF365+'Asst Agencies'!AF365+'STM Web Sales Summary'!AF365</f>
        <v>0</v>
      </c>
      <c r="AG365" s="91">
        <f>'Adroit Sales Summary'!AG365+'Asst Agencies'!AG365+'STM Web Sales Summary'!AG365</f>
        <v>0</v>
      </c>
      <c r="AH365" s="91">
        <f>'Adroit Sales Summary'!AH365+'Asst Agencies'!AH365+'STM Web Sales Summary'!AH365</f>
        <v>0</v>
      </c>
      <c r="AI365" s="91">
        <f>'Adroit Sales Summary'!AI365+'Asst Agencies'!AI365+'STM Web Sales Summary'!AI365</f>
        <v>0</v>
      </c>
      <c r="AJ365" s="91">
        <f>'Adroit Sales Summary'!AJ365+'Asst Agencies'!AJ365+'STM Web Sales Summary'!AJ365</f>
        <v>0</v>
      </c>
      <c r="AK365" s="91">
        <f>'Adroit Sales Summary'!AK365+'Asst Agencies'!AK365+'STM Web Sales Summary'!AK365</f>
        <v>0</v>
      </c>
      <c r="AL365" s="91">
        <f>'Adroit Sales Summary'!AL365+'Asst Agencies'!AL365+'STM Web Sales Summary'!AL365</f>
        <v>0</v>
      </c>
      <c r="AM365" s="91">
        <f>'Adroit Sales Summary'!AM365+'Asst Agencies'!AM365+'STM Web Sales Summary'!AM365</f>
        <v>0</v>
      </c>
      <c r="AN365" s="91">
        <f>'Adroit Sales Summary'!AN365+'Asst Agencies'!AN365+'STM Web Sales Summary'!AN365</f>
        <v>0</v>
      </c>
      <c r="AO365" s="91">
        <f>'Adroit Sales Summary'!AO365+'Asst Agencies'!AO365+'STM Web Sales Summary'!AO365</f>
        <v>0</v>
      </c>
      <c r="AP365" s="91">
        <f>'Adroit Sales Summary'!AP365+'Asst Agencies'!AP365+'STM Web Sales Summary'!AP365</f>
        <v>0</v>
      </c>
      <c r="AQ365" s="91">
        <f>'Adroit Sales Summary'!AQ365+'Asst Agencies'!AQ365+'STM Web Sales Summary'!AQ365</f>
        <v>0</v>
      </c>
      <c r="AR365" s="91">
        <f>'Adroit Sales Summary'!AR365+'Asst Agencies'!AR365+'STM Web Sales Summary'!AR365</f>
        <v>0</v>
      </c>
      <c r="AS365" s="91">
        <f>'Adroit Sales Summary'!AS365+'Asst Agencies'!AS365+'STM Web Sales Summary'!AS365</f>
        <v>0</v>
      </c>
      <c r="AT365" s="91">
        <f>'Adroit Sales Summary'!AT365+'Asst Agencies'!AT365+'STM Web Sales Summary'!AT365</f>
        <v>0</v>
      </c>
      <c r="AU365" s="91">
        <f>'Adroit Sales Summary'!AU365+'Asst Agencies'!AU365+'STM Web Sales Summary'!AU365</f>
        <v>0</v>
      </c>
      <c r="AV365" s="91">
        <f>'Adroit Sales Summary'!AV365+'Asst Agencies'!AV365+'STM Web Sales Summary'!AV365</f>
        <v>0</v>
      </c>
      <c r="AW365" s="91">
        <f>'Adroit Sales Summary'!AW365+'Asst Agencies'!AW365+'STM Web Sales Summary'!AW365</f>
        <v>0</v>
      </c>
      <c r="AX365" s="91">
        <f>'Adroit Sales Summary'!AX365+'Asst Agencies'!AX365+'STM Web Sales Summary'!AX365</f>
        <v>0</v>
      </c>
      <c r="AY365" s="91">
        <f>'Adroit Sales Summary'!AY365+'Asst Agencies'!AY365+'STM Web Sales Summary'!AY365</f>
        <v>0</v>
      </c>
      <c r="AZ365" s="91">
        <f>'Adroit Sales Summary'!AZ365+'Asst Agencies'!AZ365+'STM Web Sales Summary'!AZ365</f>
        <v>0</v>
      </c>
      <c r="BA365" s="14">
        <f>'Adroit Sales Summary'!BA365+'Asst Agencies'!BA365+'STM Web Sales Summary'!BA365</f>
        <v>0</v>
      </c>
      <c r="BB365" s="12"/>
      <c r="BC365" s="91">
        <f>'Adroit Sales Summary'!BB365+'Asst Agencies'!BB365+'Asst Agencies'!BJ365+'Asst Agencies'!BR365+'Asst Agencies'!BZ365+'Asst Agencies'!CH365+'Asst Agencies'!CP365+'STM Web Sales Summary'!BC365</f>
        <v>0</v>
      </c>
      <c r="BD365" s="91">
        <f>'Adroit Sales Summary'!BC365+'Asst Agencies'!BC365+'Asst Agencies'!BK365+'Asst Agencies'!BS365+'Asst Agencies'!CA365+'Asst Agencies'!CI365+'Asst Agencies'!CQ365+'STM Web Sales Summary'!BD365</f>
        <v>0</v>
      </c>
      <c r="BE365" s="91">
        <f>'Adroit Sales Summary'!BD365+'Asst Agencies'!BD365+'Asst Agencies'!BL365+'Asst Agencies'!BT365+'Asst Agencies'!CB365+'Asst Agencies'!CJ365+'Asst Agencies'!CR365+'STM Web Sales Summary'!BE365</f>
        <v>0</v>
      </c>
      <c r="BF365" s="91">
        <f>'Adroit Sales Summary'!BE365+'Asst Agencies'!BE365+'Asst Agencies'!BM365+'Asst Agencies'!BU365+'Asst Agencies'!CC365+'Asst Agencies'!CK365+'Asst Agencies'!CS365+'STM Web Sales Summary'!BF365</f>
        <v>0</v>
      </c>
      <c r="BG365" s="60">
        <f>'Adroit Sales Summary'!BF365+'Asst Agencies'!BF365+'Asst Agencies'!BN365+'Asst Agencies'!BV365+'Asst Agencies'!CD365+'Asst Agencies'!CL365+'Asst Agencies'!CT365+'STM Web Sales Summary'!BG365</f>
        <v>0</v>
      </c>
      <c r="BH365" s="29">
        <f>'Adroit Sales Summary'!BG365+'Asst Agencies'!BG365+'Asst Agencies'!BO365+'Asst Agencies'!BW365+'Asst Agencies'!CE365+'Asst Agencies'!CM365+'Asst Agencies'!CU365+'STM Web Sales Summary'!BH365</f>
        <v>0</v>
      </c>
      <c r="BI365" s="29">
        <f>'Adroit Sales Summary'!BH365+'Asst Agencies'!BH365+'Asst Agencies'!BP365+'Asst Agencies'!BX365+'Asst Agencies'!CF365+'Asst Agencies'!CN365+'Asst Agencies'!CV365+'STM Web Sales Summary'!BI365</f>
        <v>0</v>
      </c>
      <c r="BJ365" s="57">
        <f>'Adroit Sales Summary'!BI365+'Asst Agencies'!BI365+'Asst Agencies'!BQ365+'Asst Agencies'!BY365+'Asst Agencies'!CG365+'Asst Agencies'!CO365+'Asst Agencies'!CW365+'STM Web Sales Summary'!BJ365</f>
        <v>0</v>
      </c>
      <c r="BK365" s="14">
        <f t="shared" si="13"/>
        <v>0</v>
      </c>
      <c r="BL365" s="91">
        <f>'Adroit Sales Summary'!BK365</f>
        <v>0</v>
      </c>
      <c r="BM365" s="91">
        <f t="shared" si="14"/>
        <v>0</v>
      </c>
    </row>
    <row r="366" spans="1:65" x14ac:dyDescent="0.45">
      <c r="A366" s="2">
        <v>43040</v>
      </c>
      <c r="B366" s="91">
        <f>'Adroit Sales Summary'!B366+'Asst Agencies'!B366+'STM Web Sales Summary'!B366</f>
        <v>0</v>
      </c>
      <c r="C366" s="91">
        <f>'Adroit Sales Summary'!C366+'Asst Agencies'!C366+'STM Web Sales Summary'!C366</f>
        <v>0</v>
      </c>
      <c r="D366" s="91">
        <f>'Adroit Sales Summary'!D366+'Asst Agencies'!D366+'STM Web Sales Summary'!D366</f>
        <v>0</v>
      </c>
      <c r="E366" s="91">
        <f>'Adroit Sales Summary'!E366+'Asst Agencies'!E366+'STM Web Sales Summary'!E366</f>
        <v>0</v>
      </c>
      <c r="F366" s="91">
        <f>'Adroit Sales Summary'!F366+'Asst Agencies'!F366+'STM Web Sales Summary'!F366</f>
        <v>0</v>
      </c>
      <c r="G366" s="91">
        <f>'Adroit Sales Summary'!G366+'Asst Agencies'!G366+'STM Web Sales Summary'!G366</f>
        <v>0</v>
      </c>
      <c r="H366" s="91">
        <f>'Adroit Sales Summary'!H366+'Asst Agencies'!H366+'STM Web Sales Summary'!H366</f>
        <v>0</v>
      </c>
      <c r="I366" s="91">
        <f>'Adroit Sales Summary'!I366+'Asst Agencies'!I366+'STM Web Sales Summary'!I366</f>
        <v>0</v>
      </c>
      <c r="J366" s="91">
        <f>'Adroit Sales Summary'!J366+'Asst Agencies'!J366+'STM Web Sales Summary'!J366</f>
        <v>0</v>
      </c>
      <c r="K366" s="91">
        <f>'Adroit Sales Summary'!K366+'Asst Agencies'!K366+'STM Web Sales Summary'!K366</f>
        <v>0</v>
      </c>
      <c r="L366" s="91">
        <f>'Adroit Sales Summary'!L366+'Asst Agencies'!L366+'STM Web Sales Summary'!L366</f>
        <v>0</v>
      </c>
      <c r="M366" s="91">
        <f>'Adroit Sales Summary'!M366+'Asst Agencies'!M366+'STM Web Sales Summary'!M366</f>
        <v>0</v>
      </c>
      <c r="N366" s="91">
        <f>'Adroit Sales Summary'!N366+'Asst Agencies'!N366+'STM Web Sales Summary'!N366</f>
        <v>0</v>
      </c>
      <c r="O366" s="91">
        <f>'Adroit Sales Summary'!O366+'Asst Agencies'!O366+'STM Web Sales Summary'!O366</f>
        <v>0</v>
      </c>
      <c r="P366" s="91">
        <f>'Adroit Sales Summary'!P366+'Asst Agencies'!P366+'STM Web Sales Summary'!P366</f>
        <v>0</v>
      </c>
      <c r="Q366" s="91">
        <f>'Adroit Sales Summary'!Q366+'Asst Agencies'!Q366+'STM Web Sales Summary'!Q366</f>
        <v>0</v>
      </c>
      <c r="R366" s="91">
        <f>'Adroit Sales Summary'!R366+'Asst Agencies'!R366+'STM Web Sales Summary'!R366</f>
        <v>0</v>
      </c>
      <c r="S366" s="91">
        <f>'Adroit Sales Summary'!S366+'Asst Agencies'!S366+'STM Web Sales Summary'!S366</f>
        <v>0</v>
      </c>
      <c r="T366" s="91">
        <f>'Adroit Sales Summary'!T366+'Asst Agencies'!T366+'STM Web Sales Summary'!T366</f>
        <v>0</v>
      </c>
      <c r="U366" s="91">
        <f>'Adroit Sales Summary'!U366+'Asst Agencies'!U366+'STM Web Sales Summary'!U366</f>
        <v>0</v>
      </c>
      <c r="V366" s="91">
        <f>'Adroit Sales Summary'!V366+'Asst Agencies'!V366+'STM Web Sales Summary'!V366</f>
        <v>0</v>
      </c>
      <c r="W366" s="91">
        <f>'Adroit Sales Summary'!W366+'Asst Agencies'!W366+'STM Web Sales Summary'!W366</f>
        <v>0</v>
      </c>
      <c r="X366" s="91">
        <f>'Adroit Sales Summary'!X366+'Asst Agencies'!X366+'STM Web Sales Summary'!X366</f>
        <v>0</v>
      </c>
      <c r="Y366" s="91">
        <f>'Adroit Sales Summary'!Y366+'Asst Agencies'!Y366+'STM Web Sales Summary'!Y366</f>
        <v>0</v>
      </c>
      <c r="Z366" s="91">
        <f>'Adroit Sales Summary'!Z366+'Asst Agencies'!Z366+'STM Web Sales Summary'!Z366</f>
        <v>0</v>
      </c>
      <c r="AA366" s="91">
        <f>'Adroit Sales Summary'!AA366+'Asst Agencies'!AA366+'STM Web Sales Summary'!AA366</f>
        <v>0</v>
      </c>
      <c r="AB366" s="91">
        <f>'Adroit Sales Summary'!AB366+'Asst Agencies'!AB366+'STM Web Sales Summary'!AB366</f>
        <v>0</v>
      </c>
      <c r="AC366" s="91">
        <f>'Adroit Sales Summary'!AC366+'Asst Agencies'!AC366+'STM Web Sales Summary'!AC366</f>
        <v>0</v>
      </c>
      <c r="AD366" s="91">
        <f>'Adroit Sales Summary'!AD366+'Asst Agencies'!AD366+'STM Web Sales Summary'!AD366</f>
        <v>0</v>
      </c>
      <c r="AE366" s="91">
        <f>'Adroit Sales Summary'!AE366+'Asst Agencies'!AE366+'STM Web Sales Summary'!AE366</f>
        <v>0</v>
      </c>
      <c r="AF366" s="91">
        <f>'Adroit Sales Summary'!AF366+'Asst Agencies'!AF366+'STM Web Sales Summary'!AF366</f>
        <v>0</v>
      </c>
      <c r="AG366" s="91">
        <f>'Adroit Sales Summary'!AG366+'Asst Agencies'!AG366+'STM Web Sales Summary'!AG366</f>
        <v>0</v>
      </c>
      <c r="AH366" s="91">
        <f>'Adroit Sales Summary'!AH366+'Asst Agencies'!AH366+'STM Web Sales Summary'!AH366</f>
        <v>0</v>
      </c>
      <c r="AI366" s="91">
        <f>'Adroit Sales Summary'!AI366+'Asst Agencies'!AI366+'STM Web Sales Summary'!AI366</f>
        <v>0</v>
      </c>
      <c r="AJ366" s="91">
        <f>'Adroit Sales Summary'!AJ366+'Asst Agencies'!AJ366+'STM Web Sales Summary'!AJ366</f>
        <v>0</v>
      </c>
      <c r="AK366" s="91">
        <f>'Adroit Sales Summary'!AK366+'Asst Agencies'!AK366+'STM Web Sales Summary'!AK366</f>
        <v>0</v>
      </c>
      <c r="AL366" s="91">
        <f>'Adroit Sales Summary'!AL366+'Asst Agencies'!AL366+'STM Web Sales Summary'!AL366</f>
        <v>0</v>
      </c>
      <c r="AM366" s="91">
        <f>'Adroit Sales Summary'!AM366+'Asst Agencies'!AM366+'STM Web Sales Summary'!AM366</f>
        <v>0</v>
      </c>
      <c r="AN366" s="91">
        <f>'Adroit Sales Summary'!AN366+'Asst Agencies'!AN366+'STM Web Sales Summary'!AN366</f>
        <v>0</v>
      </c>
      <c r="AO366" s="91">
        <f>'Adroit Sales Summary'!AO366+'Asst Agencies'!AO366+'STM Web Sales Summary'!AO366</f>
        <v>0</v>
      </c>
      <c r="AP366" s="91">
        <f>'Adroit Sales Summary'!AP366+'Asst Agencies'!AP366+'STM Web Sales Summary'!AP366</f>
        <v>0</v>
      </c>
      <c r="AQ366" s="91">
        <f>'Adroit Sales Summary'!AQ366+'Asst Agencies'!AQ366+'STM Web Sales Summary'!AQ366</f>
        <v>0</v>
      </c>
      <c r="AR366" s="91">
        <f>'Adroit Sales Summary'!AR366+'Asst Agencies'!AR366+'STM Web Sales Summary'!AR366</f>
        <v>0</v>
      </c>
      <c r="AS366" s="91">
        <f>'Adroit Sales Summary'!AS366+'Asst Agencies'!AS366+'STM Web Sales Summary'!AS366</f>
        <v>0</v>
      </c>
      <c r="AT366" s="91">
        <f>'Adroit Sales Summary'!AT366+'Asst Agencies'!AT366+'STM Web Sales Summary'!AT366</f>
        <v>0</v>
      </c>
      <c r="AU366" s="91">
        <f>'Adroit Sales Summary'!AU366+'Asst Agencies'!AU366+'STM Web Sales Summary'!AU366</f>
        <v>0</v>
      </c>
      <c r="AV366" s="91">
        <f>'Adroit Sales Summary'!AV366+'Asst Agencies'!AV366+'STM Web Sales Summary'!AV366</f>
        <v>0</v>
      </c>
      <c r="AW366" s="91">
        <f>'Adroit Sales Summary'!AW366+'Asst Agencies'!AW366+'STM Web Sales Summary'!AW366</f>
        <v>0</v>
      </c>
      <c r="AX366" s="91">
        <f>'Adroit Sales Summary'!AX366+'Asst Agencies'!AX366+'STM Web Sales Summary'!AX366</f>
        <v>0</v>
      </c>
      <c r="AY366" s="91">
        <f>'Adroit Sales Summary'!AY366+'Asst Agencies'!AY366+'STM Web Sales Summary'!AY366</f>
        <v>0</v>
      </c>
      <c r="AZ366" s="91">
        <f>'Adroit Sales Summary'!AZ366+'Asst Agencies'!AZ366+'STM Web Sales Summary'!AZ366</f>
        <v>0</v>
      </c>
      <c r="BA366" s="14">
        <f>'Adroit Sales Summary'!BA366+'Asst Agencies'!BA366+'STM Web Sales Summary'!BA366</f>
        <v>0</v>
      </c>
      <c r="BC366" s="91">
        <f>'Adroit Sales Summary'!BB366+'Asst Agencies'!BB366+'Asst Agencies'!BJ366+'Asst Agencies'!BR366+'Asst Agencies'!BZ366+'Asst Agencies'!CH366+'Asst Agencies'!CP366+'STM Web Sales Summary'!BC366</f>
        <v>0</v>
      </c>
      <c r="BD366" s="91">
        <f>'Adroit Sales Summary'!BC366+'Asst Agencies'!BC366+'Asst Agencies'!BK366+'Asst Agencies'!BS366+'Asst Agencies'!CA366+'Asst Agencies'!CI366+'Asst Agencies'!CQ366+'STM Web Sales Summary'!BD366</f>
        <v>0</v>
      </c>
      <c r="BE366" s="91">
        <f>'Adroit Sales Summary'!BD366+'Asst Agencies'!BD366+'Asst Agencies'!BL366+'Asst Agencies'!BT366+'Asst Agencies'!CB366+'Asst Agencies'!CJ366+'Asst Agencies'!CR366+'STM Web Sales Summary'!BE366</f>
        <v>0</v>
      </c>
      <c r="BF366" s="91">
        <f>'Adroit Sales Summary'!BE366+'Asst Agencies'!BE366+'Asst Agencies'!BM366+'Asst Agencies'!BU366+'Asst Agencies'!CC366+'Asst Agencies'!CK366+'Asst Agencies'!CS366+'STM Web Sales Summary'!BF366</f>
        <v>0</v>
      </c>
      <c r="BG366" s="60">
        <f>'Adroit Sales Summary'!BF366+'Asst Agencies'!BF366+'Asst Agencies'!BN366+'Asst Agencies'!BV366+'Asst Agencies'!CD366+'Asst Agencies'!CL366+'Asst Agencies'!CT366+'STM Web Sales Summary'!BG366</f>
        <v>0</v>
      </c>
      <c r="BH366" s="29">
        <f>'Adroit Sales Summary'!BG366+'Asst Agencies'!BG366+'Asst Agencies'!BO366+'Asst Agencies'!BW366+'Asst Agencies'!CE366+'Asst Agencies'!CM366+'Asst Agencies'!CU366+'STM Web Sales Summary'!BH366</f>
        <v>0</v>
      </c>
      <c r="BI366" s="29">
        <f>'Adroit Sales Summary'!BH366+'Asst Agencies'!BH366+'Asst Agencies'!BP366+'Asst Agencies'!BX366+'Asst Agencies'!CF366+'Asst Agencies'!CN366+'Asst Agencies'!CV366+'STM Web Sales Summary'!BI366</f>
        <v>0</v>
      </c>
      <c r="BJ366" s="57">
        <f>'Adroit Sales Summary'!BI366+'Asst Agencies'!BI366+'Asst Agencies'!BQ366+'Asst Agencies'!BY366+'Asst Agencies'!CG366+'Asst Agencies'!CO366+'Asst Agencies'!CW366+'STM Web Sales Summary'!BJ366</f>
        <v>0</v>
      </c>
      <c r="BK366" s="14">
        <f t="shared" si="13"/>
        <v>0</v>
      </c>
      <c r="BL366" s="91">
        <f>'Adroit Sales Summary'!BK366</f>
        <v>0</v>
      </c>
      <c r="BM366" s="91">
        <f t="shared" si="14"/>
        <v>0</v>
      </c>
    </row>
    <row r="367" spans="1:65" x14ac:dyDescent="0.45">
      <c r="A367" s="2">
        <v>43041</v>
      </c>
      <c r="B367" s="91">
        <f>'Adroit Sales Summary'!B367+'Asst Agencies'!B367+'STM Web Sales Summary'!B367</f>
        <v>0</v>
      </c>
      <c r="C367" s="91">
        <f>'Adroit Sales Summary'!C367+'Asst Agencies'!C367+'STM Web Sales Summary'!C367</f>
        <v>0</v>
      </c>
      <c r="D367" s="91">
        <f>'Adroit Sales Summary'!D367+'Asst Agencies'!D367+'STM Web Sales Summary'!D367</f>
        <v>0</v>
      </c>
      <c r="E367" s="91">
        <f>'Adroit Sales Summary'!E367+'Asst Agencies'!E367+'STM Web Sales Summary'!E367</f>
        <v>0</v>
      </c>
      <c r="F367" s="91">
        <f>'Adroit Sales Summary'!F367+'Asst Agencies'!F367+'STM Web Sales Summary'!F367</f>
        <v>0</v>
      </c>
      <c r="G367" s="91">
        <f>'Adroit Sales Summary'!G367+'Asst Agencies'!G367+'STM Web Sales Summary'!G367</f>
        <v>0</v>
      </c>
      <c r="H367" s="91">
        <f>'Adroit Sales Summary'!H367+'Asst Agencies'!H367+'STM Web Sales Summary'!H367</f>
        <v>0</v>
      </c>
      <c r="I367" s="91">
        <f>'Adroit Sales Summary'!I367+'Asst Agencies'!I367+'STM Web Sales Summary'!I367</f>
        <v>0</v>
      </c>
      <c r="J367" s="91">
        <f>'Adroit Sales Summary'!J367+'Asst Agencies'!J367+'STM Web Sales Summary'!J367</f>
        <v>0</v>
      </c>
      <c r="K367" s="91">
        <f>'Adroit Sales Summary'!K367+'Asst Agencies'!K367+'STM Web Sales Summary'!K367</f>
        <v>0</v>
      </c>
      <c r="L367" s="91">
        <f>'Adroit Sales Summary'!L367+'Asst Agencies'!L367+'STM Web Sales Summary'!L367</f>
        <v>0</v>
      </c>
      <c r="M367" s="91">
        <f>'Adroit Sales Summary'!M367+'Asst Agencies'!M367+'STM Web Sales Summary'!M367</f>
        <v>0</v>
      </c>
      <c r="N367" s="91">
        <f>'Adroit Sales Summary'!N367+'Asst Agencies'!N367+'STM Web Sales Summary'!N367</f>
        <v>0</v>
      </c>
      <c r="O367" s="91">
        <f>'Adroit Sales Summary'!O367+'Asst Agencies'!O367+'STM Web Sales Summary'!O367</f>
        <v>0</v>
      </c>
      <c r="P367" s="91">
        <f>'Adroit Sales Summary'!P367+'Asst Agencies'!P367+'STM Web Sales Summary'!P367</f>
        <v>0</v>
      </c>
      <c r="Q367" s="91">
        <f>'Adroit Sales Summary'!Q367+'Asst Agencies'!Q367+'STM Web Sales Summary'!Q367</f>
        <v>0</v>
      </c>
      <c r="R367" s="91">
        <f>'Adroit Sales Summary'!R367+'Asst Agencies'!R367+'STM Web Sales Summary'!R367</f>
        <v>0</v>
      </c>
      <c r="S367" s="91">
        <f>'Adroit Sales Summary'!S367+'Asst Agencies'!S367+'STM Web Sales Summary'!S367</f>
        <v>0</v>
      </c>
      <c r="T367" s="91">
        <f>'Adroit Sales Summary'!T367+'Asst Agencies'!T367+'STM Web Sales Summary'!T367</f>
        <v>0</v>
      </c>
      <c r="U367" s="91">
        <f>'Adroit Sales Summary'!U367+'Asst Agencies'!U367+'STM Web Sales Summary'!U367</f>
        <v>0</v>
      </c>
      <c r="V367" s="91">
        <f>'Adroit Sales Summary'!V367+'Asst Agencies'!V367+'STM Web Sales Summary'!V367</f>
        <v>0</v>
      </c>
      <c r="W367" s="91">
        <f>'Adroit Sales Summary'!W367+'Asst Agencies'!W367+'STM Web Sales Summary'!W367</f>
        <v>0</v>
      </c>
      <c r="X367" s="91">
        <f>'Adroit Sales Summary'!X367+'Asst Agencies'!X367+'STM Web Sales Summary'!X367</f>
        <v>0</v>
      </c>
      <c r="Y367" s="91">
        <f>'Adroit Sales Summary'!Y367+'Asst Agencies'!Y367+'STM Web Sales Summary'!Y367</f>
        <v>0</v>
      </c>
      <c r="Z367" s="91">
        <f>'Adroit Sales Summary'!Z367+'Asst Agencies'!Z367+'STM Web Sales Summary'!Z367</f>
        <v>0</v>
      </c>
      <c r="AA367" s="91">
        <f>'Adroit Sales Summary'!AA367+'Asst Agencies'!AA367+'STM Web Sales Summary'!AA367</f>
        <v>0</v>
      </c>
      <c r="AB367" s="91">
        <f>'Adroit Sales Summary'!AB367+'Asst Agencies'!AB367+'STM Web Sales Summary'!AB367</f>
        <v>0</v>
      </c>
      <c r="AC367" s="91">
        <f>'Adroit Sales Summary'!AC367+'Asst Agencies'!AC367+'STM Web Sales Summary'!AC367</f>
        <v>0</v>
      </c>
      <c r="AD367" s="91">
        <f>'Adroit Sales Summary'!AD367+'Asst Agencies'!AD367+'STM Web Sales Summary'!AD367</f>
        <v>0</v>
      </c>
      <c r="AE367" s="91">
        <f>'Adroit Sales Summary'!AE367+'Asst Agencies'!AE367+'STM Web Sales Summary'!AE367</f>
        <v>0</v>
      </c>
      <c r="AF367" s="91">
        <f>'Adroit Sales Summary'!AF367+'Asst Agencies'!AF367+'STM Web Sales Summary'!AF367</f>
        <v>0</v>
      </c>
      <c r="AG367" s="91">
        <f>'Adroit Sales Summary'!AG367+'Asst Agencies'!AG367+'STM Web Sales Summary'!AG367</f>
        <v>0</v>
      </c>
      <c r="AH367" s="91">
        <f>'Adroit Sales Summary'!AH367+'Asst Agencies'!AH367+'STM Web Sales Summary'!AH367</f>
        <v>0</v>
      </c>
      <c r="AI367" s="91">
        <f>'Adroit Sales Summary'!AI367+'Asst Agencies'!AI367+'STM Web Sales Summary'!AI367</f>
        <v>0</v>
      </c>
      <c r="AJ367" s="91">
        <f>'Adroit Sales Summary'!AJ367+'Asst Agencies'!AJ367+'STM Web Sales Summary'!AJ367</f>
        <v>0</v>
      </c>
      <c r="AK367" s="91">
        <f>'Adroit Sales Summary'!AK367+'Asst Agencies'!AK367+'STM Web Sales Summary'!AK367</f>
        <v>0</v>
      </c>
      <c r="AL367" s="91">
        <f>'Adroit Sales Summary'!AL367+'Asst Agencies'!AL367+'STM Web Sales Summary'!AL367</f>
        <v>0</v>
      </c>
      <c r="AM367" s="91">
        <f>'Adroit Sales Summary'!AM367+'Asst Agencies'!AM367+'STM Web Sales Summary'!AM367</f>
        <v>0</v>
      </c>
      <c r="AN367" s="91">
        <f>'Adroit Sales Summary'!AN367+'Asst Agencies'!AN367+'STM Web Sales Summary'!AN367</f>
        <v>0</v>
      </c>
      <c r="AO367" s="91">
        <f>'Adroit Sales Summary'!AO367+'Asst Agencies'!AO367+'STM Web Sales Summary'!AO367</f>
        <v>0</v>
      </c>
      <c r="AP367" s="91">
        <f>'Adroit Sales Summary'!AP367+'Asst Agencies'!AP367+'STM Web Sales Summary'!AP367</f>
        <v>0</v>
      </c>
      <c r="AQ367" s="91">
        <f>'Adroit Sales Summary'!AQ367+'Asst Agencies'!AQ367+'STM Web Sales Summary'!AQ367</f>
        <v>0</v>
      </c>
      <c r="AR367" s="91">
        <f>'Adroit Sales Summary'!AR367+'Asst Agencies'!AR367+'STM Web Sales Summary'!AR367</f>
        <v>0</v>
      </c>
      <c r="AS367" s="91">
        <f>'Adroit Sales Summary'!AS367+'Asst Agencies'!AS367+'STM Web Sales Summary'!AS367</f>
        <v>0</v>
      </c>
      <c r="AT367" s="91">
        <f>'Adroit Sales Summary'!AT367+'Asst Agencies'!AT367+'STM Web Sales Summary'!AT367</f>
        <v>0</v>
      </c>
      <c r="AU367" s="91">
        <f>'Adroit Sales Summary'!AU367+'Asst Agencies'!AU367+'STM Web Sales Summary'!AU367</f>
        <v>0</v>
      </c>
      <c r="AV367" s="91">
        <f>'Adroit Sales Summary'!AV367+'Asst Agencies'!AV367+'STM Web Sales Summary'!AV367</f>
        <v>0</v>
      </c>
      <c r="AW367" s="91">
        <f>'Adroit Sales Summary'!AW367+'Asst Agencies'!AW367+'STM Web Sales Summary'!AW367</f>
        <v>0</v>
      </c>
      <c r="AX367" s="91">
        <f>'Adroit Sales Summary'!AX367+'Asst Agencies'!AX367+'STM Web Sales Summary'!AX367</f>
        <v>0</v>
      </c>
      <c r="AY367" s="91">
        <f>'Adroit Sales Summary'!AY367+'Asst Agencies'!AY367+'STM Web Sales Summary'!AY367</f>
        <v>0</v>
      </c>
      <c r="AZ367" s="91">
        <f>'Adroit Sales Summary'!AZ367+'Asst Agencies'!AZ367+'STM Web Sales Summary'!AZ367</f>
        <v>0</v>
      </c>
      <c r="BA367" s="14">
        <f>'Adroit Sales Summary'!BA367+'Asst Agencies'!BA367+'STM Web Sales Summary'!BA367</f>
        <v>0</v>
      </c>
      <c r="BC367" s="91">
        <f>'Adroit Sales Summary'!BB367+'Asst Agencies'!BB367+'Asst Agencies'!BJ367+'Asst Agencies'!BR367+'Asst Agencies'!BZ367+'Asst Agencies'!CH367+'Asst Agencies'!CP367+'STM Web Sales Summary'!BC367</f>
        <v>0</v>
      </c>
      <c r="BD367" s="91">
        <f>'Adroit Sales Summary'!BC367+'Asst Agencies'!BC367+'Asst Agencies'!BK367+'Asst Agencies'!BS367+'Asst Agencies'!CA367+'Asst Agencies'!CI367+'Asst Agencies'!CQ367+'STM Web Sales Summary'!BD367</f>
        <v>0</v>
      </c>
      <c r="BE367" s="91">
        <f>'Adroit Sales Summary'!BD367+'Asst Agencies'!BD367+'Asst Agencies'!BL367+'Asst Agencies'!BT367+'Asst Agencies'!CB367+'Asst Agencies'!CJ367+'Asst Agencies'!CR367+'STM Web Sales Summary'!BE367</f>
        <v>0</v>
      </c>
      <c r="BF367" s="91">
        <f>'Adroit Sales Summary'!BE367+'Asst Agencies'!BE367+'Asst Agencies'!BM367+'Asst Agencies'!BU367+'Asst Agencies'!CC367+'Asst Agencies'!CK367+'Asst Agencies'!CS367+'STM Web Sales Summary'!BF367</f>
        <v>0</v>
      </c>
      <c r="BG367" s="60">
        <f>'Adroit Sales Summary'!BF367+'Asst Agencies'!BF367+'Asst Agencies'!BN367+'Asst Agencies'!BV367+'Asst Agencies'!CD367+'Asst Agencies'!CL367+'Asst Agencies'!CT367+'STM Web Sales Summary'!BG367</f>
        <v>0</v>
      </c>
      <c r="BH367" s="29">
        <f>'Adroit Sales Summary'!BG367+'Asst Agencies'!BG367+'Asst Agencies'!BO367+'Asst Agencies'!BW367+'Asst Agencies'!CE367+'Asst Agencies'!CM367+'Asst Agencies'!CU367+'STM Web Sales Summary'!BH367</f>
        <v>0</v>
      </c>
      <c r="BI367" s="29">
        <f>'Adroit Sales Summary'!BH367+'Asst Agencies'!BH367+'Asst Agencies'!BP367+'Asst Agencies'!BX367+'Asst Agencies'!CF367+'Asst Agencies'!CN367+'Asst Agencies'!CV367+'STM Web Sales Summary'!BI367</f>
        <v>0</v>
      </c>
      <c r="BJ367" s="57">
        <f>'Adroit Sales Summary'!BI367+'Asst Agencies'!BI367+'Asst Agencies'!BQ367+'Asst Agencies'!BY367+'Asst Agencies'!CG367+'Asst Agencies'!CO367+'Asst Agencies'!CW367+'STM Web Sales Summary'!BJ367</f>
        <v>0</v>
      </c>
      <c r="BK367" s="14">
        <f t="shared" si="13"/>
        <v>0</v>
      </c>
      <c r="BL367" s="91">
        <f>'Adroit Sales Summary'!BK367</f>
        <v>0</v>
      </c>
      <c r="BM367" s="91">
        <f t="shared" si="14"/>
        <v>0</v>
      </c>
    </row>
    <row r="368" spans="1:65" x14ac:dyDescent="0.45">
      <c r="A368" s="2">
        <v>43042</v>
      </c>
      <c r="B368" s="91">
        <f>'Adroit Sales Summary'!B368+'Asst Agencies'!B368+'STM Web Sales Summary'!B368</f>
        <v>0</v>
      </c>
      <c r="C368" s="91">
        <f>'Adroit Sales Summary'!C368+'Asst Agencies'!C368+'STM Web Sales Summary'!C368</f>
        <v>0</v>
      </c>
      <c r="D368" s="91">
        <f>'Adroit Sales Summary'!D368+'Asst Agencies'!D368+'STM Web Sales Summary'!D368</f>
        <v>0</v>
      </c>
      <c r="E368" s="91">
        <f>'Adroit Sales Summary'!E368+'Asst Agencies'!E368+'STM Web Sales Summary'!E368</f>
        <v>0</v>
      </c>
      <c r="F368" s="91">
        <f>'Adroit Sales Summary'!F368+'Asst Agencies'!F368+'STM Web Sales Summary'!F368</f>
        <v>0</v>
      </c>
      <c r="G368" s="91">
        <f>'Adroit Sales Summary'!G368+'Asst Agencies'!G368+'STM Web Sales Summary'!G368</f>
        <v>0</v>
      </c>
      <c r="H368" s="91">
        <f>'Adroit Sales Summary'!H368+'Asst Agencies'!H368+'STM Web Sales Summary'!H368</f>
        <v>0</v>
      </c>
      <c r="I368" s="91">
        <f>'Adroit Sales Summary'!I368+'Asst Agencies'!I368+'STM Web Sales Summary'!I368</f>
        <v>0</v>
      </c>
      <c r="J368" s="91">
        <f>'Adroit Sales Summary'!J368+'Asst Agencies'!J368+'STM Web Sales Summary'!J368</f>
        <v>0</v>
      </c>
      <c r="K368" s="91">
        <f>'Adroit Sales Summary'!K368+'Asst Agencies'!K368+'STM Web Sales Summary'!K368</f>
        <v>0</v>
      </c>
      <c r="L368" s="91">
        <f>'Adroit Sales Summary'!L368+'Asst Agencies'!L368+'STM Web Sales Summary'!L368</f>
        <v>0</v>
      </c>
      <c r="M368" s="91">
        <f>'Adroit Sales Summary'!M368+'Asst Agencies'!M368+'STM Web Sales Summary'!M368</f>
        <v>0</v>
      </c>
      <c r="N368" s="91">
        <f>'Adroit Sales Summary'!N368+'Asst Agencies'!N368+'STM Web Sales Summary'!N368</f>
        <v>0</v>
      </c>
      <c r="O368" s="91">
        <f>'Adroit Sales Summary'!O368+'Asst Agencies'!O368+'STM Web Sales Summary'!O368</f>
        <v>0</v>
      </c>
      <c r="P368" s="91">
        <f>'Adroit Sales Summary'!P368+'Asst Agencies'!P368+'STM Web Sales Summary'!P368</f>
        <v>0</v>
      </c>
      <c r="Q368" s="91">
        <f>'Adroit Sales Summary'!Q368+'Asst Agencies'!Q368+'STM Web Sales Summary'!Q368</f>
        <v>0</v>
      </c>
      <c r="R368" s="91">
        <f>'Adroit Sales Summary'!R368+'Asst Agencies'!R368+'STM Web Sales Summary'!R368</f>
        <v>0</v>
      </c>
      <c r="S368" s="91">
        <f>'Adroit Sales Summary'!S368+'Asst Agencies'!S368+'STM Web Sales Summary'!S368</f>
        <v>0</v>
      </c>
      <c r="T368" s="91">
        <f>'Adroit Sales Summary'!T368+'Asst Agencies'!T368+'STM Web Sales Summary'!T368</f>
        <v>0</v>
      </c>
      <c r="U368" s="91">
        <f>'Adroit Sales Summary'!U368+'Asst Agencies'!U368+'STM Web Sales Summary'!U368</f>
        <v>0</v>
      </c>
      <c r="V368" s="91">
        <f>'Adroit Sales Summary'!V368+'Asst Agencies'!V368+'STM Web Sales Summary'!V368</f>
        <v>0</v>
      </c>
      <c r="W368" s="91">
        <f>'Adroit Sales Summary'!W368+'Asst Agencies'!W368+'STM Web Sales Summary'!W368</f>
        <v>0</v>
      </c>
      <c r="X368" s="91">
        <f>'Adroit Sales Summary'!X368+'Asst Agencies'!X368+'STM Web Sales Summary'!X368</f>
        <v>0</v>
      </c>
      <c r="Y368" s="91">
        <f>'Adroit Sales Summary'!Y368+'Asst Agencies'!Y368+'STM Web Sales Summary'!Y368</f>
        <v>0</v>
      </c>
      <c r="Z368" s="91">
        <f>'Adroit Sales Summary'!Z368+'Asst Agencies'!Z368+'STM Web Sales Summary'!Z368</f>
        <v>0</v>
      </c>
      <c r="AA368" s="91">
        <f>'Adroit Sales Summary'!AA368+'Asst Agencies'!AA368+'STM Web Sales Summary'!AA368</f>
        <v>0</v>
      </c>
      <c r="AB368" s="91">
        <f>'Adroit Sales Summary'!AB368+'Asst Agencies'!AB368+'STM Web Sales Summary'!AB368</f>
        <v>0</v>
      </c>
      <c r="AC368" s="91">
        <f>'Adroit Sales Summary'!AC368+'Asst Agencies'!AC368+'STM Web Sales Summary'!AC368</f>
        <v>0</v>
      </c>
      <c r="AD368" s="91">
        <f>'Adroit Sales Summary'!AD368+'Asst Agencies'!AD368+'STM Web Sales Summary'!AD368</f>
        <v>0</v>
      </c>
      <c r="AE368" s="91">
        <f>'Adroit Sales Summary'!AE368+'Asst Agencies'!AE368+'STM Web Sales Summary'!AE368</f>
        <v>0</v>
      </c>
      <c r="AF368" s="91">
        <f>'Adroit Sales Summary'!AF368+'Asst Agencies'!AF368+'STM Web Sales Summary'!AF368</f>
        <v>0</v>
      </c>
      <c r="AG368" s="91">
        <f>'Adroit Sales Summary'!AG368+'Asst Agencies'!AG368+'STM Web Sales Summary'!AG368</f>
        <v>0</v>
      </c>
      <c r="AH368" s="91">
        <f>'Adroit Sales Summary'!AH368+'Asst Agencies'!AH368+'STM Web Sales Summary'!AH368</f>
        <v>0</v>
      </c>
      <c r="AI368" s="91">
        <f>'Adroit Sales Summary'!AI368+'Asst Agencies'!AI368+'STM Web Sales Summary'!AI368</f>
        <v>0</v>
      </c>
      <c r="AJ368" s="91">
        <f>'Adroit Sales Summary'!AJ368+'Asst Agencies'!AJ368+'STM Web Sales Summary'!AJ368</f>
        <v>0</v>
      </c>
      <c r="AK368" s="91">
        <f>'Adroit Sales Summary'!AK368+'Asst Agencies'!AK368+'STM Web Sales Summary'!AK368</f>
        <v>0</v>
      </c>
      <c r="AL368" s="91">
        <f>'Adroit Sales Summary'!AL368+'Asst Agencies'!AL368+'STM Web Sales Summary'!AL368</f>
        <v>0</v>
      </c>
      <c r="AM368" s="91">
        <f>'Adroit Sales Summary'!AM368+'Asst Agencies'!AM368+'STM Web Sales Summary'!AM368</f>
        <v>0</v>
      </c>
      <c r="AN368" s="91">
        <f>'Adroit Sales Summary'!AN368+'Asst Agencies'!AN368+'STM Web Sales Summary'!AN368</f>
        <v>0</v>
      </c>
      <c r="AO368" s="91">
        <f>'Adroit Sales Summary'!AO368+'Asst Agencies'!AO368+'STM Web Sales Summary'!AO368</f>
        <v>0</v>
      </c>
      <c r="AP368" s="91">
        <f>'Adroit Sales Summary'!AP368+'Asst Agencies'!AP368+'STM Web Sales Summary'!AP368</f>
        <v>0</v>
      </c>
      <c r="AQ368" s="91">
        <f>'Adroit Sales Summary'!AQ368+'Asst Agencies'!AQ368+'STM Web Sales Summary'!AQ368</f>
        <v>0</v>
      </c>
      <c r="AR368" s="91">
        <f>'Adroit Sales Summary'!AR368+'Asst Agencies'!AR368+'STM Web Sales Summary'!AR368</f>
        <v>0</v>
      </c>
      <c r="AS368" s="91">
        <f>'Adroit Sales Summary'!AS368+'Asst Agencies'!AS368+'STM Web Sales Summary'!AS368</f>
        <v>0</v>
      </c>
      <c r="AT368" s="91">
        <f>'Adroit Sales Summary'!AT368+'Asst Agencies'!AT368+'STM Web Sales Summary'!AT368</f>
        <v>0</v>
      </c>
      <c r="AU368" s="91">
        <f>'Adroit Sales Summary'!AU368+'Asst Agencies'!AU368+'STM Web Sales Summary'!AU368</f>
        <v>0</v>
      </c>
      <c r="AV368" s="91">
        <f>'Adroit Sales Summary'!AV368+'Asst Agencies'!AV368+'STM Web Sales Summary'!AV368</f>
        <v>0</v>
      </c>
      <c r="AW368" s="91">
        <f>'Adroit Sales Summary'!AW368+'Asst Agencies'!AW368+'STM Web Sales Summary'!AW368</f>
        <v>0</v>
      </c>
      <c r="AX368" s="91">
        <f>'Adroit Sales Summary'!AX368+'Asst Agencies'!AX368+'STM Web Sales Summary'!AX368</f>
        <v>0</v>
      </c>
      <c r="AY368" s="91">
        <f>'Adroit Sales Summary'!AY368+'Asst Agencies'!AY368+'STM Web Sales Summary'!AY368</f>
        <v>0</v>
      </c>
      <c r="AZ368" s="91">
        <f>'Adroit Sales Summary'!AZ368+'Asst Agencies'!AZ368+'STM Web Sales Summary'!AZ368</f>
        <v>0</v>
      </c>
      <c r="BA368" s="14">
        <f>'Adroit Sales Summary'!BA368+'Asst Agencies'!BA368+'STM Web Sales Summary'!BA368</f>
        <v>0</v>
      </c>
      <c r="BC368" s="91">
        <f>'Adroit Sales Summary'!BB368+'Asst Agencies'!BB368+'Asst Agencies'!BJ368+'Asst Agencies'!BR368+'Asst Agencies'!BZ368+'Asst Agencies'!CH368+'Asst Agencies'!CP368+'STM Web Sales Summary'!BC368</f>
        <v>0</v>
      </c>
      <c r="BD368" s="91">
        <f>'Adroit Sales Summary'!BC368+'Asst Agencies'!BC368+'Asst Agencies'!BK368+'Asst Agencies'!BS368+'Asst Agencies'!CA368+'Asst Agencies'!CI368+'Asst Agencies'!CQ368+'STM Web Sales Summary'!BD368</f>
        <v>0</v>
      </c>
      <c r="BE368" s="91">
        <f>'Adroit Sales Summary'!BD368+'Asst Agencies'!BD368+'Asst Agencies'!BL368+'Asst Agencies'!BT368+'Asst Agencies'!CB368+'Asst Agencies'!CJ368+'Asst Agencies'!CR368+'STM Web Sales Summary'!BE368</f>
        <v>0</v>
      </c>
      <c r="BF368" s="91">
        <f>'Adroit Sales Summary'!BE368+'Asst Agencies'!BE368+'Asst Agencies'!BM368+'Asst Agencies'!BU368+'Asst Agencies'!CC368+'Asst Agencies'!CK368+'Asst Agencies'!CS368+'STM Web Sales Summary'!BF368</f>
        <v>0</v>
      </c>
      <c r="BG368" s="60">
        <f>'Adroit Sales Summary'!BF368+'Asst Agencies'!BF368+'Asst Agencies'!BN368+'Asst Agencies'!BV368+'Asst Agencies'!CD368+'Asst Agencies'!CL368+'Asst Agencies'!CT368+'STM Web Sales Summary'!BG368</f>
        <v>0</v>
      </c>
      <c r="BH368" s="29">
        <f>'Adroit Sales Summary'!BG368+'Asst Agencies'!BG368+'Asst Agencies'!BO368+'Asst Agencies'!BW368+'Asst Agencies'!CE368+'Asst Agencies'!CM368+'Asst Agencies'!CU368+'STM Web Sales Summary'!BH368</f>
        <v>0</v>
      </c>
      <c r="BI368" s="29">
        <f>'Adroit Sales Summary'!BH368+'Asst Agencies'!BH368+'Asst Agencies'!BP368+'Asst Agencies'!BX368+'Asst Agencies'!CF368+'Asst Agencies'!CN368+'Asst Agencies'!CV368+'STM Web Sales Summary'!BI368</f>
        <v>0</v>
      </c>
      <c r="BJ368" s="57">
        <f>'Adroit Sales Summary'!BI368+'Asst Agencies'!BI368+'Asst Agencies'!BQ368+'Asst Agencies'!BY368+'Asst Agencies'!CG368+'Asst Agencies'!CO368+'Asst Agencies'!CW368+'STM Web Sales Summary'!BJ368</f>
        <v>0</v>
      </c>
      <c r="BK368" s="14">
        <f t="shared" si="13"/>
        <v>0</v>
      </c>
      <c r="BL368" s="91">
        <f>'Adroit Sales Summary'!BK368</f>
        <v>0</v>
      </c>
      <c r="BM368" s="91">
        <f t="shared" si="14"/>
        <v>0</v>
      </c>
    </row>
    <row r="369" spans="1:65" x14ac:dyDescent="0.45">
      <c r="A369" s="2">
        <v>43043</v>
      </c>
      <c r="B369" s="91">
        <f>'Adroit Sales Summary'!B369+'Asst Agencies'!B369+'STM Web Sales Summary'!B369</f>
        <v>0</v>
      </c>
      <c r="C369" s="91">
        <f>'Adroit Sales Summary'!C369+'Asst Agencies'!C369+'STM Web Sales Summary'!C369</f>
        <v>0</v>
      </c>
      <c r="D369" s="91">
        <f>'Adroit Sales Summary'!D369+'Asst Agencies'!D369+'STM Web Sales Summary'!D369</f>
        <v>0</v>
      </c>
      <c r="E369" s="91">
        <f>'Adroit Sales Summary'!E369+'Asst Agencies'!E369+'STM Web Sales Summary'!E369</f>
        <v>0</v>
      </c>
      <c r="F369" s="91">
        <f>'Adroit Sales Summary'!F369+'Asst Agencies'!F369+'STM Web Sales Summary'!F369</f>
        <v>0</v>
      </c>
      <c r="G369" s="91">
        <f>'Adroit Sales Summary'!G369+'Asst Agencies'!G369+'STM Web Sales Summary'!G369</f>
        <v>0</v>
      </c>
      <c r="H369" s="91">
        <f>'Adroit Sales Summary'!H369+'Asst Agencies'!H369+'STM Web Sales Summary'!H369</f>
        <v>0</v>
      </c>
      <c r="I369" s="91">
        <f>'Adroit Sales Summary'!I369+'Asst Agencies'!I369+'STM Web Sales Summary'!I369</f>
        <v>0</v>
      </c>
      <c r="J369" s="91">
        <f>'Adroit Sales Summary'!J369+'Asst Agencies'!J369+'STM Web Sales Summary'!J369</f>
        <v>0</v>
      </c>
      <c r="K369" s="91">
        <f>'Adroit Sales Summary'!K369+'Asst Agencies'!K369+'STM Web Sales Summary'!K369</f>
        <v>0</v>
      </c>
      <c r="L369" s="91">
        <f>'Adroit Sales Summary'!L369+'Asst Agencies'!L369+'STM Web Sales Summary'!L369</f>
        <v>0</v>
      </c>
      <c r="M369" s="91">
        <f>'Adroit Sales Summary'!M369+'Asst Agencies'!M369+'STM Web Sales Summary'!M369</f>
        <v>0</v>
      </c>
      <c r="N369" s="91">
        <f>'Adroit Sales Summary'!N369+'Asst Agencies'!N369+'STM Web Sales Summary'!N369</f>
        <v>0</v>
      </c>
      <c r="O369" s="91">
        <f>'Adroit Sales Summary'!O369+'Asst Agencies'!O369+'STM Web Sales Summary'!O369</f>
        <v>0</v>
      </c>
      <c r="P369" s="91">
        <f>'Adroit Sales Summary'!P369+'Asst Agencies'!P369+'STM Web Sales Summary'!P369</f>
        <v>0</v>
      </c>
      <c r="Q369" s="91">
        <f>'Adroit Sales Summary'!Q369+'Asst Agencies'!Q369+'STM Web Sales Summary'!Q369</f>
        <v>0</v>
      </c>
      <c r="R369" s="91">
        <f>'Adroit Sales Summary'!R369+'Asst Agencies'!R369+'STM Web Sales Summary'!R369</f>
        <v>0</v>
      </c>
      <c r="S369" s="91">
        <f>'Adroit Sales Summary'!S369+'Asst Agencies'!S369+'STM Web Sales Summary'!S369</f>
        <v>0</v>
      </c>
      <c r="T369" s="91">
        <f>'Adroit Sales Summary'!T369+'Asst Agencies'!T369+'STM Web Sales Summary'!T369</f>
        <v>0</v>
      </c>
      <c r="U369" s="91">
        <f>'Adroit Sales Summary'!U369+'Asst Agencies'!U369+'STM Web Sales Summary'!U369</f>
        <v>0</v>
      </c>
      <c r="V369" s="91">
        <f>'Adroit Sales Summary'!V369+'Asst Agencies'!V369+'STM Web Sales Summary'!V369</f>
        <v>0</v>
      </c>
      <c r="W369" s="91">
        <f>'Adroit Sales Summary'!W369+'Asst Agencies'!W369+'STM Web Sales Summary'!W369</f>
        <v>0</v>
      </c>
      <c r="X369" s="91">
        <f>'Adroit Sales Summary'!X369+'Asst Agencies'!X369+'STM Web Sales Summary'!X369</f>
        <v>0</v>
      </c>
      <c r="Y369" s="91">
        <f>'Adroit Sales Summary'!Y369+'Asst Agencies'!Y369+'STM Web Sales Summary'!Y369</f>
        <v>0</v>
      </c>
      <c r="Z369" s="91">
        <f>'Adroit Sales Summary'!Z369+'Asst Agencies'!Z369+'STM Web Sales Summary'!Z369</f>
        <v>0</v>
      </c>
      <c r="AA369" s="91">
        <f>'Adroit Sales Summary'!AA369+'Asst Agencies'!AA369+'STM Web Sales Summary'!AA369</f>
        <v>0</v>
      </c>
      <c r="AB369" s="91">
        <f>'Adroit Sales Summary'!AB369+'Asst Agencies'!AB369+'STM Web Sales Summary'!AB369</f>
        <v>0</v>
      </c>
      <c r="AC369" s="91">
        <f>'Adroit Sales Summary'!AC369+'Asst Agencies'!AC369+'STM Web Sales Summary'!AC369</f>
        <v>0</v>
      </c>
      <c r="AD369" s="91">
        <f>'Adroit Sales Summary'!AD369+'Asst Agencies'!AD369+'STM Web Sales Summary'!AD369</f>
        <v>0</v>
      </c>
      <c r="AE369" s="91">
        <f>'Adroit Sales Summary'!AE369+'Asst Agencies'!AE369+'STM Web Sales Summary'!AE369</f>
        <v>0</v>
      </c>
      <c r="AF369" s="91">
        <f>'Adroit Sales Summary'!AF369+'Asst Agencies'!AF369+'STM Web Sales Summary'!AF369</f>
        <v>0</v>
      </c>
      <c r="AG369" s="91">
        <f>'Adroit Sales Summary'!AG369+'Asst Agencies'!AG369+'STM Web Sales Summary'!AG369</f>
        <v>0</v>
      </c>
      <c r="AH369" s="91">
        <f>'Adroit Sales Summary'!AH369+'Asst Agencies'!AH369+'STM Web Sales Summary'!AH369</f>
        <v>0</v>
      </c>
      <c r="AI369" s="91">
        <f>'Adroit Sales Summary'!AI369+'Asst Agencies'!AI369+'STM Web Sales Summary'!AI369</f>
        <v>0</v>
      </c>
      <c r="AJ369" s="91">
        <f>'Adroit Sales Summary'!AJ369+'Asst Agencies'!AJ369+'STM Web Sales Summary'!AJ369</f>
        <v>0</v>
      </c>
      <c r="AK369" s="91">
        <f>'Adroit Sales Summary'!AK369+'Asst Agencies'!AK369+'STM Web Sales Summary'!AK369</f>
        <v>0</v>
      </c>
      <c r="AL369" s="91">
        <f>'Adroit Sales Summary'!AL369+'Asst Agencies'!AL369+'STM Web Sales Summary'!AL369</f>
        <v>0</v>
      </c>
      <c r="AM369" s="91">
        <f>'Adroit Sales Summary'!AM369+'Asst Agencies'!AM369+'STM Web Sales Summary'!AM369</f>
        <v>0</v>
      </c>
      <c r="AN369" s="91">
        <f>'Adroit Sales Summary'!AN369+'Asst Agencies'!AN369+'STM Web Sales Summary'!AN369</f>
        <v>0</v>
      </c>
      <c r="AO369" s="91">
        <f>'Adroit Sales Summary'!AO369+'Asst Agencies'!AO369+'STM Web Sales Summary'!AO369</f>
        <v>0</v>
      </c>
      <c r="AP369" s="91">
        <f>'Adroit Sales Summary'!AP369+'Asst Agencies'!AP369+'STM Web Sales Summary'!AP369</f>
        <v>0</v>
      </c>
      <c r="AQ369" s="91">
        <f>'Adroit Sales Summary'!AQ369+'Asst Agencies'!AQ369+'STM Web Sales Summary'!AQ369</f>
        <v>0</v>
      </c>
      <c r="AR369" s="91">
        <f>'Adroit Sales Summary'!AR369+'Asst Agencies'!AR369+'STM Web Sales Summary'!AR369</f>
        <v>0</v>
      </c>
      <c r="AS369" s="91">
        <f>'Adroit Sales Summary'!AS369+'Asst Agencies'!AS369+'STM Web Sales Summary'!AS369</f>
        <v>0</v>
      </c>
      <c r="AT369" s="91">
        <f>'Adroit Sales Summary'!AT369+'Asst Agencies'!AT369+'STM Web Sales Summary'!AT369</f>
        <v>0</v>
      </c>
      <c r="AU369" s="91">
        <f>'Adroit Sales Summary'!AU369+'Asst Agencies'!AU369+'STM Web Sales Summary'!AU369</f>
        <v>0</v>
      </c>
      <c r="AV369" s="91">
        <f>'Adroit Sales Summary'!AV369+'Asst Agencies'!AV369+'STM Web Sales Summary'!AV369</f>
        <v>0</v>
      </c>
      <c r="AW369" s="91">
        <f>'Adroit Sales Summary'!AW369+'Asst Agencies'!AW369+'STM Web Sales Summary'!AW369</f>
        <v>0</v>
      </c>
      <c r="AX369" s="91">
        <f>'Adroit Sales Summary'!AX369+'Asst Agencies'!AX369+'STM Web Sales Summary'!AX369</f>
        <v>0</v>
      </c>
      <c r="AY369" s="91">
        <f>'Adroit Sales Summary'!AY369+'Asst Agencies'!AY369+'STM Web Sales Summary'!AY369</f>
        <v>0</v>
      </c>
      <c r="AZ369" s="91">
        <f>'Adroit Sales Summary'!AZ369+'Asst Agencies'!AZ369+'STM Web Sales Summary'!AZ369</f>
        <v>0</v>
      </c>
      <c r="BA369" s="14">
        <f>'Adroit Sales Summary'!BA369+'Asst Agencies'!BA369+'STM Web Sales Summary'!BA369</f>
        <v>0</v>
      </c>
      <c r="BC369" s="91">
        <f>'Adroit Sales Summary'!BB369+'Asst Agencies'!BB369+'Asst Agencies'!BJ369+'Asst Agencies'!BR369+'Asst Agencies'!BZ369+'Asst Agencies'!CH369+'Asst Agencies'!CP369+'STM Web Sales Summary'!BC369</f>
        <v>0</v>
      </c>
      <c r="BD369" s="91">
        <f>'Adroit Sales Summary'!BC369+'Asst Agencies'!BC369+'Asst Agencies'!BK369+'Asst Agencies'!BS369+'Asst Agencies'!CA369+'Asst Agencies'!CI369+'Asst Agencies'!CQ369+'STM Web Sales Summary'!BD369</f>
        <v>0</v>
      </c>
      <c r="BE369" s="91">
        <f>'Adroit Sales Summary'!BD369+'Asst Agencies'!BD369+'Asst Agencies'!BL369+'Asst Agencies'!BT369+'Asst Agencies'!CB369+'Asst Agencies'!CJ369+'Asst Agencies'!CR369+'STM Web Sales Summary'!BE369</f>
        <v>0</v>
      </c>
      <c r="BF369" s="91">
        <f>'Adroit Sales Summary'!BE369+'Asst Agencies'!BE369+'Asst Agencies'!BM369+'Asst Agencies'!BU369+'Asst Agencies'!CC369+'Asst Agencies'!CK369+'Asst Agencies'!CS369+'STM Web Sales Summary'!BF369</f>
        <v>0</v>
      </c>
      <c r="BG369" s="60">
        <f>'Adroit Sales Summary'!BF369+'Asst Agencies'!BF369+'Asst Agencies'!BN369+'Asst Agencies'!BV369+'Asst Agencies'!CD369+'Asst Agencies'!CL369+'Asst Agencies'!CT369+'STM Web Sales Summary'!BG369</f>
        <v>0</v>
      </c>
      <c r="BH369" s="29">
        <f>'Adroit Sales Summary'!BG369+'Asst Agencies'!BG369+'Asst Agencies'!BO369+'Asst Agencies'!BW369+'Asst Agencies'!CE369+'Asst Agencies'!CM369+'Asst Agencies'!CU369+'STM Web Sales Summary'!BH369</f>
        <v>0</v>
      </c>
      <c r="BI369" s="29">
        <f>'Adroit Sales Summary'!BH369+'Asst Agencies'!BH369+'Asst Agencies'!BP369+'Asst Agencies'!BX369+'Asst Agencies'!CF369+'Asst Agencies'!CN369+'Asst Agencies'!CV369+'STM Web Sales Summary'!BI369</f>
        <v>0</v>
      </c>
      <c r="BJ369" s="57">
        <f>'Adroit Sales Summary'!BI369+'Asst Agencies'!BI369+'Asst Agencies'!BQ369+'Asst Agencies'!BY369+'Asst Agencies'!CG369+'Asst Agencies'!CO369+'Asst Agencies'!CW369+'STM Web Sales Summary'!BJ369</f>
        <v>0</v>
      </c>
      <c r="BK369" s="14">
        <f t="shared" si="13"/>
        <v>0</v>
      </c>
      <c r="BL369" s="91">
        <f>'Adroit Sales Summary'!BK369</f>
        <v>0</v>
      </c>
      <c r="BM369" s="91">
        <f t="shared" si="14"/>
        <v>0</v>
      </c>
    </row>
    <row r="370" spans="1:65" s="4" customFormat="1" x14ac:dyDescent="0.45">
      <c r="A370" s="3" t="s">
        <v>58</v>
      </c>
      <c r="B370" s="91">
        <f>'Adroit Sales Summary'!B370+'Asst Agencies'!B370+'STM Web Sales Summary'!B370</f>
        <v>0</v>
      </c>
      <c r="C370" s="91">
        <f>'Adroit Sales Summary'!C370+'Asst Agencies'!C370+'STM Web Sales Summary'!C370</f>
        <v>0</v>
      </c>
      <c r="D370" s="91">
        <f>'Adroit Sales Summary'!D370+'Asst Agencies'!D370+'STM Web Sales Summary'!D370</f>
        <v>0</v>
      </c>
      <c r="E370" s="91">
        <f>'Adroit Sales Summary'!E370+'Asst Agencies'!E370+'STM Web Sales Summary'!E370</f>
        <v>0</v>
      </c>
      <c r="F370" s="91">
        <f>'Adroit Sales Summary'!F370+'Asst Agencies'!F370+'STM Web Sales Summary'!F370</f>
        <v>0</v>
      </c>
      <c r="G370" s="91">
        <f>'Adroit Sales Summary'!G370+'Asst Agencies'!G370+'STM Web Sales Summary'!G370</f>
        <v>0</v>
      </c>
      <c r="H370" s="91">
        <f>'Adroit Sales Summary'!H370+'Asst Agencies'!H370+'STM Web Sales Summary'!H370</f>
        <v>0</v>
      </c>
      <c r="I370" s="91">
        <f>'Adroit Sales Summary'!I370+'Asst Agencies'!I370+'STM Web Sales Summary'!I370</f>
        <v>0</v>
      </c>
      <c r="J370" s="91">
        <f>'Adroit Sales Summary'!J370+'Asst Agencies'!J370+'STM Web Sales Summary'!J370</f>
        <v>0</v>
      </c>
      <c r="K370" s="91">
        <f>'Adroit Sales Summary'!K370+'Asst Agencies'!K370+'STM Web Sales Summary'!K370</f>
        <v>0</v>
      </c>
      <c r="L370" s="91">
        <f>'Adroit Sales Summary'!L370+'Asst Agencies'!L370+'STM Web Sales Summary'!L370</f>
        <v>0</v>
      </c>
      <c r="M370" s="91">
        <f>'Adroit Sales Summary'!M370+'Asst Agencies'!M370+'STM Web Sales Summary'!M370</f>
        <v>0</v>
      </c>
      <c r="N370" s="91">
        <f>'Adroit Sales Summary'!N370+'Asst Agencies'!N370+'STM Web Sales Summary'!N370</f>
        <v>0</v>
      </c>
      <c r="O370" s="91">
        <f>'Adroit Sales Summary'!O370+'Asst Agencies'!O370+'STM Web Sales Summary'!O370</f>
        <v>0</v>
      </c>
      <c r="P370" s="91">
        <f>'Adroit Sales Summary'!P370+'Asst Agencies'!P370+'STM Web Sales Summary'!P370</f>
        <v>0</v>
      </c>
      <c r="Q370" s="91">
        <f>'Adroit Sales Summary'!Q370+'Asst Agencies'!Q370+'STM Web Sales Summary'!Q370</f>
        <v>0</v>
      </c>
      <c r="R370" s="91">
        <f>'Adroit Sales Summary'!R370+'Asst Agencies'!R370+'STM Web Sales Summary'!R370</f>
        <v>0</v>
      </c>
      <c r="S370" s="91">
        <f>'Adroit Sales Summary'!S370+'Asst Agencies'!S370+'STM Web Sales Summary'!S370</f>
        <v>0</v>
      </c>
      <c r="T370" s="91">
        <f>'Adroit Sales Summary'!T370+'Asst Agencies'!T370+'STM Web Sales Summary'!T370</f>
        <v>0</v>
      </c>
      <c r="U370" s="91">
        <f>'Adroit Sales Summary'!U370+'Asst Agencies'!U370+'STM Web Sales Summary'!U370</f>
        <v>0</v>
      </c>
      <c r="V370" s="91">
        <f>'Adroit Sales Summary'!V370+'Asst Agencies'!V370+'STM Web Sales Summary'!V370</f>
        <v>0</v>
      </c>
      <c r="W370" s="91">
        <f>'Adroit Sales Summary'!W370+'Asst Agencies'!W370+'STM Web Sales Summary'!W370</f>
        <v>0</v>
      </c>
      <c r="X370" s="91">
        <f>'Adroit Sales Summary'!X370+'Asst Agencies'!X370+'STM Web Sales Summary'!X370</f>
        <v>0</v>
      </c>
      <c r="Y370" s="91">
        <f>'Adroit Sales Summary'!Y370+'Asst Agencies'!Y370+'STM Web Sales Summary'!Y370</f>
        <v>0</v>
      </c>
      <c r="Z370" s="91">
        <f>'Adroit Sales Summary'!Z370+'Asst Agencies'!Z370+'STM Web Sales Summary'!Z370</f>
        <v>0</v>
      </c>
      <c r="AA370" s="91">
        <f>'Adroit Sales Summary'!AA370+'Asst Agencies'!AA370+'STM Web Sales Summary'!AA370</f>
        <v>0</v>
      </c>
      <c r="AB370" s="91">
        <f>'Adroit Sales Summary'!AB370+'Asst Agencies'!AB370+'STM Web Sales Summary'!AB370</f>
        <v>0</v>
      </c>
      <c r="AC370" s="91">
        <f>'Adroit Sales Summary'!AC370+'Asst Agencies'!AC370+'STM Web Sales Summary'!AC370</f>
        <v>0</v>
      </c>
      <c r="AD370" s="91">
        <f>'Adroit Sales Summary'!AD370+'Asst Agencies'!AD370+'STM Web Sales Summary'!AD370</f>
        <v>0</v>
      </c>
      <c r="AE370" s="91">
        <f>'Adroit Sales Summary'!AE370+'Asst Agencies'!AE370+'STM Web Sales Summary'!AE370</f>
        <v>0</v>
      </c>
      <c r="AF370" s="91">
        <f>'Adroit Sales Summary'!AF370+'Asst Agencies'!AF370+'STM Web Sales Summary'!AF370</f>
        <v>0</v>
      </c>
      <c r="AG370" s="91">
        <f>'Adroit Sales Summary'!AG370+'Asst Agencies'!AG370+'STM Web Sales Summary'!AG370</f>
        <v>0</v>
      </c>
      <c r="AH370" s="91">
        <f>'Adroit Sales Summary'!AH370+'Asst Agencies'!AH370+'STM Web Sales Summary'!AH370</f>
        <v>0</v>
      </c>
      <c r="AI370" s="91">
        <f>'Adroit Sales Summary'!AI370+'Asst Agencies'!AI370+'STM Web Sales Summary'!AI370</f>
        <v>0</v>
      </c>
      <c r="AJ370" s="91">
        <f>'Adroit Sales Summary'!AJ370+'Asst Agencies'!AJ370+'STM Web Sales Summary'!AJ370</f>
        <v>0</v>
      </c>
      <c r="AK370" s="91">
        <f>'Adroit Sales Summary'!AK370+'Asst Agencies'!AK370+'STM Web Sales Summary'!AK370</f>
        <v>0</v>
      </c>
      <c r="AL370" s="91">
        <f>'Adroit Sales Summary'!AL370+'Asst Agencies'!AL370+'STM Web Sales Summary'!AL370</f>
        <v>0</v>
      </c>
      <c r="AM370" s="91">
        <f>'Adroit Sales Summary'!AM370+'Asst Agencies'!AM370+'STM Web Sales Summary'!AM370</f>
        <v>0</v>
      </c>
      <c r="AN370" s="91">
        <f>'Adroit Sales Summary'!AN370+'Asst Agencies'!AN370+'STM Web Sales Summary'!AN370</f>
        <v>0</v>
      </c>
      <c r="AO370" s="91">
        <f>'Adroit Sales Summary'!AO370+'Asst Agencies'!AO370+'STM Web Sales Summary'!AO370</f>
        <v>0</v>
      </c>
      <c r="AP370" s="91">
        <f>'Adroit Sales Summary'!AP370+'Asst Agencies'!AP370+'STM Web Sales Summary'!AP370</f>
        <v>0</v>
      </c>
      <c r="AQ370" s="91">
        <f>'Adroit Sales Summary'!AQ370+'Asst Agencies'!AQ370+'STM Web Sales Summary'!AQ370</f>
        <v>0</v>
      </c>
      <c r="AR370" s="91">
        <f>'Adroit Sales Summary'!AR370+'Asst Agencies'!AR370+'STM Web Sales Summary'!AR370</f>
        <v>0</v>
      </c>
      <c r="AS370" s="91">
        <f>'Adroit Sales Summary'!AS370+'Asst Agencies'!AS370+'STM Web Sales Summary'!AS370</f>
        <v>0</v>
      </c>
      <c r="AT370" s="91">
        <f>'Adroit Sales Summary'!AT370+'Asst Agencies'!AT370+'STM Web Sales Summary'!AT370</f>
        <v>0</v>
      </c>
      <c r="AU370" s="91">
        <f>'Adroit Sales Summary'!AU370+'Asst Agencies'!AU370+'STM Web Sales Summary'!AU370</f>
        <v>0</v>
      </c>
      <c r="AV370" s="91">
        <f>'Adroit Sales Summary'!AV370+'Asst Agencies'!AV370+'STM Web Sales Summary'!AV370</f>
        <v>0</v>
      </c>
      <c r="AW370" s="91">
        <f>'Adroit Sales Summary'!AW370+'Asst Agencies'!AW370+'STM Web Sales Summary'!AW370</f>
        <v>0</v>
      </c>
      <c r="AX370" s="91">
        <f>'Adroit Sales Summary'!AX370+'Asst Agencies'!AX370+'STM Web Sales Summary'!AX370</f>
        <v>0</v>
      </c>
      <c r="AY370" s="91">
        <f>'Adroit Sales Summary'!AY370+'Asst Agencies'!AY370+'STM Web Sales Summary'!AY370</f>
        <v>0</v>
      </c>
      <c r="AZ370" s="91">
        <f>'Adroit Sales Summary'!AZ370+'Asst Agencies'!AZ370+'STM Web Sales Summary'!AZ370</f>
        <v>0</v>
      </c>
      <c r="BA370" s="14">
        <f>'Adroit Sales Summary'!BA370+'Asst Agencies'!BA370+'STM Web Sales Summary'!BA370</f>
        <v>0</v>
      </c>
      <c r="BC370" s="91">
        <f>'Adroit Sales Summary'!BB370+'Asst Agencies'!BB370+'Asst Agencies'!BJ370+'Asst Agencies'!BR370+'Asst Agencies'!BZ370+'Asst Agencies'!CH370+'Asst Agencies'!CP370+'STM Web Sales Summary'!BC370</f>
        <v>0</v>
      </c>
      <c r="BD370" s="91">
        <f>'Adroit Sales Summary'!BC370+'Asst Agencies'!BC370+'Asst Agencies'!BK370+'Asst Agencies'!BS370+'Asst Agencies'!CA370+'Asst Agencies'!CI370+'Asst Agencies'!CQ370+'STM Web Sales Summary'!BD370</f>
        <v>0</v>
      </c>
      <c r="BE370" s="91">
        <f>'Adroit Sales Summary'!BD370+'Asst Agencies'!BD370+'Asst Agencies'!BL370+'Asst Agencies'!BT370+'Asst Agencies'!CB370+'Asst Agencies'!CJ370+'Asst Agencies'!CR370+'STM Web Sales Summary'!BE370</f>
        <v>0</v>
      </c>
      <c r="BF370" s="91">
        <f>'Adroit Sales Summary'!BE370+'Asst Agencies'!BE370+'Asst Agencies'!BM370+'Asst Agencies'!BU370+'Asst Agencies'!CC370+'Asst Agencies'!CK370+'Asst Agencies'!CS370+'STM Web Sales Summary'!BF370</f>
        <v>0</v>
      </c>
      <c r="BG370" s="60">
        <f>'Adroit Sales Summary'!BF370+'Asst Agencies'!BF370+'Asst Agencies'!BN370+'Asst Agencies'!BV370+'Asst Agencies'!CD370+'Asst Agencies'!CL370+'Asst Agencies'!CT370+'STM Web Sales Summary'!BG370</f>
        <v>0</v>
      </c>
      <c r="BH370" s="29">
        <f>'Adroit Sales Summary'!BG370+'Asst Agencies'!BG370+'Asst Agencies'!BO370+'Asst Agencies'!BW370+'Asst Agencies'!CE370+'Asst Agencies'!CM370+'Asst Agencies'!CU370+'STM Web Sales Summary'!BH370</f>
        <v>0</v>
      </c>
      <c r="BI370" s="29">
        <f>'Adroit Sales Summary'!BH370+'Asst Agencies'!BH370+'Asst Agencies'!BP370+'Asst Agencies'!BX370+'Asst Agencies'!CF370+'Asst Agencies'!CN370+'Asst Agencies'!CV370+'STM Web Sales Summary'!BI370</f>
        <v>0</v>
      </c>
      <c r="BJ370" s="57">
        <f>'Adroit Sales Summary'!BI370+'Asst Agencies'!BI370+'Asst Agencies'!BQ370+'Asst Agencies'!BY370+'Asst Agencies'!CG370+'Asst Agencies'!CO370+'Asst Agencies'!CW370+'STM Web Sales Summary'!BJ370</f>
        <v>0</v>
      </c>
      <c r="BK370" s="14">
        <f t="shared" si="13"/>
        <v>0</v>
      </c>
      <c r="BL370" s="91">
        <f>'Adroit Sales Summary'!BK370</f>
        <v>0</v>
      </c>
      <c r="BM370" s="91">
        <f t="shared" si="14"/>
        <v>0</v>
      </c>
    </row>
    <row r="371" spans="1:65" x14ac:dyDescent="0.45">
      <c r="A371" s="2">
        <v>43044</v>
      </c>
      <c r="B371" s="91">
        <f>'Adroit Sales Summary'!B371+'Asst Agencies'!B371+'STM Web Sales Summary'!B371</f>
        <v>0</v>
      </c>
      <c r="C371" s="91">
        <f>'Adroit Sales Summary'!C371+'Asst Agencies'!C371+'STM Web Sales Summary'!C371</f>
        <v>0</v>
      </c>
      <c r="D371" s="91">
        <f>'Adroit Sales Summary'!D371+'Asst Agencies'!D371+'STM Web Sales Summary'!D371</f>
        <v>0</v>
      </c>
      <c r="E371" s="91">
        <f>'Adroit Sales Summary'!E371+'Asst Agencies'!E371+'STM Web Sales Summary'!E371</f>
        <v>0</v>
      </c>
      <c r="F371" s="91">
        <f>'Adroit Sales Summary'!F371+'Asst Agencies'!F371+'STM Web Sales Summary'!F371</f>
        <v>0</v>
      </c>
      <c r="G371" s="91">
        <f>'Adroit Sales Summary'!G371+'Asst Agencies'!G371+'STM Web Sales Summary'!G371</f>
        <v>0</v>
      </c>
      <c r="H371" s="91">
        <f>'Adroit Sales Summary'!H371+'Asst Agencies'!H371+'STM Web Sales Summary'!H371</f>
        <v>0</v>
      </c>
      <c r="I371" s="91">
        <f>'Adroit Sales Summary'!I371+'Asst Agencies'!I371+'STM Web Sales Summary'!I371</f>
        <v>0</v>
      </c>
      <c r="J371" s="91">
        <f>'Adroit Sales Summary'!J371+'Asst Agencies'!J371+'STM Web Sales Summary'!J371</f>
        <v>0</v>
      </c>
      <c r="K371" s="91">
        <f>'Adroit Sales Summary'!K371+'Asst Agencies'!K371+'STM Web Sales Summary'!K371</f>
        <v>0</v>
      </c>
      <c r="L371" s="91">
        <f>'Adroit Sales Summary'!L371+'Asst Agencies'!L371+'STM Web Sales Summary'!L371</f>
        <v>0</v>
      </c>
      <c r="M371" s="91">
        <f>'Adroit Sales Summary'!M371+'Asst Agencies'!M371+'STM Web Sales Summary'!M371</f>
        <v>0</v>
      </c>
      <c r="N371" s="91">
        <f>'Adroit Sales Summary'!N371+'Asst Agencies'!N371+'STM Web Sales Summary'!N371</f>
        <v>0</v>
      </c>
      <c r="O371" s="91">
        <f>'Adroit Sales Summary'!O371+'Asst Agencies'!O371+'STM Web Sales Summary'!O371</f>
        <v>0</v>
      </c>
      <c r="P371" s="91">
        <f>'Adroit Sales Summary'!P371+'Asst Agencies'!P371+'STM Web Sales Summary'!P371</f>
        <v>0</v>
      </c>
      <c r="Q371" s="91">
        <f>'Adroit Sales Summary'!Q371+'Asst Agencies'!Q371+'STM Web Sales Summary'!Q371</f>
        <v>0</v>
      </c>
      <c r="R371" s="91">
        <f>'Adroit Sales Summary'!R371+'Asst Agencies'!R371+'STM Web Sales Summary'!R371</f>
        <v>0</v>
      </c>
      <c r="S371" s="91">
        <f>'Adroit Sales Summary'!S371+'Asst Agencies'!S371+'STM Web Sales Summary'!S371</f>
        <v>0</v>
      </c>
      <c r="T371" s="91">
        <f>'Adroit Sales Summary'!T371+'Asst Agencies'!T371+'STM Web Sales Summary'!T371</f>
        <v>0</v>
      </c>
      <c r="U371" s="91">
        <f>'Adroit Sales Summary'!U371+'Asst Agencies'!U371+'STM Web Sales Summary'!U371</f>
        <v>0</v>
      </c>
      <c r="V371" s="91">
        <f>'Adroit Sales Summary'!V371+'Asst Agencies'!V371+'STM Web Sales Summary'!V371</f>
        <v>0</v>
      </c>
      <c r="W371" s="91">
        <f>'Adroit Sales Summary'!W371+'Asst Agencies'!W371+'STM Web Sales Summary'!W371</f>
        <v>0</v>
      </c>
      <c r="X371" s="91">
        <f>'Adroit Sales Summary'!X371+'Asst Agencies'!X371+'STM Web Sales Summary'!X371</f>
        <v>0</v>
      </c>
      <c r="Y371" s="91">
        <f>'Adroit Sales Summary'!Y371+'Asst Agencies'!Y371+'STM Web Sales Summary'!Y371</f>
        <v>0</v>
      </c>
      <c r="Z371" s="91">
        <f>'Adroit Sales Summary'!Z371+'Asst Agencies'!Z371+'STM Web Sales Summary'!Z371</f>
        <v>0</v>
      </c>
      <c r="AA371" s="91">
        <f>'Adroit Sales Summary'!AA371+'Asst Agencies'!AA371+'STM Web Sales Summary'!AA371</f>
        <v>0</v>
      </c>
      <c r="AB371" s="91">
        <f>'Adroit Sales Summary'!AB371+'Asst Agencies'!AB371+'STM Web Sales Summary'!AB371</f>
        <v>0</v>
      </c>
      <c r="AC371" s="91">
        <f>'Adroit Sales Summary'!AC371+'Asst Agencies'!AC371+'STM Web Sales Summary'!AC371</f>
        <v>0</v>
      </c>
      <c r="AD371" s="91">
        <f>'Adroit Sales Summary'!AD371+'Asst Agencies'!AD371+'STM Web Sales Summary'!AD371</f>
        <v>0</v>
      </c>
      <c r="AE371" s="91">
        <f>'Adroit Sales Summary'!AE371+'Asst Agencies'!AE371+'STM Web Sales Summary'!AE371</f>
        <v>0</v>
      </c>
      <c r="AF371" s="91">
        <f>'Adroit Sales Summary'!AF371+'Asst Agencies'!AF371+'STM Web Sales Summary'!AF371</f>
        <v>0</v>
      </c>
      <c r="AG371" s="91">
        <f>'Adroit Sales Summary'!AG371+'Asst Agencies'!AG371+'STM Web Sales Summary'!AG371</f>
        <v>0</v>
      </c>
      <c r="AH371" s="91">
        <f>'Adroit Sales Summary'!AH371+'Asst Agencies'!AH371+'STM Web Sales Summary'!AH371</f>
        <v>0</v>
      </c>
      <c r="AI371" s="91">
        <f>'Adroit Sales Summary'!AI371+'Asst Agencies'!AI371+'STM Web Sales Summary'!AI371</f>
        <v>0</v>
      </c>
      <c r="AJ371" s="91">
        <f>'Adroit Sales Summary'!AJ371+'Asst Agencies'!AJ371+'STM Web Sales Summary'!AJ371</f>
        <v>0</v>
      </c>
      <c r="AK371" s="91">
        <f>'Adroit Sales Summary'!AK371+'Asst Agencies'!AK371+'STM Web Sales Summary'!AK371</f>
        <v>0</v>
      </c>
      <c r="AL371" s="91">
        <f>'Adroit Sales Summary'!AL371+'Asst Agencies'!AL371+'STM Web Sales Summary'!AL371</f>
        <v>0</v>
      </c>
      <c r="AM371" s="91">
        <f>'Adroit Sales Summary'!AM371+'Asst Agencies'!AM371+'STM Web Sales Summary'!AM371</f>
        <v>0</v>
      </c>
      <c r="AN371" s="91">
        <f>'Adroit Sales Summary'!AN371+'Asst Agencies'!AN371+'STM Web Sales Summary'!AN371</f>
        <v>0</v>
      </c>
      <c r="AO371" s="91">
        <f>'Adroit Sales Summary'!AO371+'Asst Agencies'!AO371+'STM Web Sales Summary'!AO371</f>
        <v>0</v>
      </c>
      <c r="AP371" s="91">
        <f>'Adroit Sales Summary'!AP371+'Asst Agencies'!AP371+'STM Web Sales Summary'!AP371</f>
        <v>0</v>
      </c>
      <c r="AQ371" s="91">
        <f>'Adroit Sales Summary'!AQ371+'Asst Agencies'!AQ371+'STM Web Sales Summary'!AQ371</f>
        <v>0</v>
      </c>
      <c r="AR371" s="91">
        <f>'Adroit Sales Summary'!AR371+'Asst Agencies'!AR371+'STM Web Sales Summary'!AR371</f>
        <v>0</v>
      </c>
      <c r="AS371" s="91">
        <f>'Adroit Sales Summary'!AS371+'Asst Agencies'!AS371+'STM Web Sales Summary'!AS371</f>
        <v>0</v>
      </c>
      <c r="AT371" s="91">
        <f>'Adroit Sales Summary'!AT371+'Asst Agencies'!AT371+'STM Web Sales Summary'!AT371</f>
        <v>0</v>
      </c>
      <c r="AU371" s="91">
        <f>'Adroit Sales Summary'!AU371+'Asst Agencies'!AU371+'STM Web Sales Summary'!AU371</f>
        <v>0</v>
      </c>
      <c r="AV371" s="91">
        <f>'Adroit Sales Summary'!AV371+'Asst Agencies'!AV371+'STM Web Sales Summary'!AV371</f>
        <v>0</v>
      </c>
      <c r="AW371" s="91">
        <f>'Adroit Sales Summary'!AW371+'Asst Agencies'!AW371+'STM Web Sales Summary'!AW371</f>
        <v>0</v>
      </c>
      <c r="AX371" s="91">
        <f>'Adroit Sales Summary'!AX371+'Asst Agencies'!AX371+'STM Web Sales Summary'!AX371</f>
        <v>0</v>
      </c>
      <c r="AY371" s="91">
        <f>'Adroit Sales Summary'!AY371+'Asst Agencies'!AY371+'STM Web Sales Summary'!AY371</f>
        <v>0</v>
      </c>
      <c r="AZ371" s="91">
        <f>'Adroit Sales Summary'!AZ371+'Asst Agencies'!AZ371+'STM Web Sales Summary'!AZ371</f>
        <v>0</v>
      </c>
      <c r="BA371" s="14">
        <f>'Adroit Sales Summary'!BA371+'Asst Agencies'!BA371+'STM Web Sales Summary'!BA371</f>
        <v>0</v>
      </c>
      <c r="BC371" s="91">
        <f>'Adroit Sales Summary'!BB371+'Asst Agencies'!BB371+'Asst Agencies'!BJ371+'Asst Agencies'!BR371+'Asst Agencies'!BZ371+'Asst Agencies'!CH371+'Asst Agencies'!CP371+'STM Web Sales Summary'!BC371</f>
        <v>0</v>
      </c>
      <c r="BD371" s="91">
        <f>'Adroit Sales Summary'!BC371+'Asst Agencies'!BC371+'Asst Agencies'!BK371+'Asst Agencies'!BS371+'Asst Agencies'!CA371+'Asst Agencies'!CI371+'Asst Agencies'!CQ371+'STM Web Sales Summary'!BD371</f>
        <v>0</v>
      </c>
      <c r="BE371" s="91">
        <f>'Adroit Sales Summary'!BD371+'Asst Agencies'!BD371+'Asst Agencies'!BL371+'Asst Agencies'!BT371+'Asst Agencies'!CB371+'Asst Agencies'!CJ371+'Asst Agencies'!CR371+'STM Web Sales Summary'!BE371</f>
        <v>0</v>
      </c>
      <c r="BF371" s="91">
        <f>'Adroit Sales Summary'!BE371+'Asst Agencies'!BE371+'Asst Agencies'!BM371+'Asst Agencies'!BU371+'Asst Agencies'!CC371+'Asst Agencies'!CK371+'Asst Agencies'!CS371+'STM Web Sales Summary'!BF371</f>
        <v>0</v>
      </c>
      <c r="BG371" s="60">
        <f>'Adroit Sales Summary'!BF371+'Asst Agencies'!BF371+'Asst Agencies'!BN371+'Asst Agencies'!BV371+'Asst Agencies'!CD371+'Asst Agencies'!CL371+'Asst Agencies'!CT371+'STM Web Sales Summary'!BG371</f>
        <v>0</v>
      </c>
      <c r="BH371" s="29">
        <f>'Adroit Sales Summary'!BG371+'Asst Agencies'!BG371+'Asst Agencies'!BO371+'Asst Agencies'!BW371+'Asst Agencies'!CE371+'Asst Agencies'!CM371+'Asst Agencies'!CU371+'STM Web Sales Summary'!BH371</f>
        <v>0</v>
      </c>
      <c r="BI371" s="29">
        <f>'Adroit Sales Summary'!BH371+'Asst Agencies'!BH371+'Asst Agencies'!BP371+'Asst Agencies'!BX371+'Asst Agencies'!CF371+'Asst Agencies'!CN371+'Asst Agencies'!CV371+'STM Web Sales Summary'!BI371</f>
        <v>0</v>
      </c>
      <c r="BJ371" s="57">
        <f>'Adroit Sales Summary'!BI371+'Asst Agencies'!BI371+'Asst Agencies'!BQ371+'Asst Agencies'!BY371+'Asst Agencies'!CG371+'Asst Agencies'!CO371+'Asst Agencies'!CW371+'STM Web Sales Summary'!BJ371</f>
        <v>0</v>
      </c>
      <c r="BK371" s="14">
        <f t="shared" si="13"/>
        <v>0</v>
      </c>
      <c r="BL371" s="91">
        <f>'Adroit Sales Summary'!BK371</f>
        <v>0</v>
      </c>
      <c r="BM371" s="91">
        <f t="shared" si="14"/>
        <v>0</v>
      </c>
    </row>
    <row r="372" spans="1:65" x14ac:dyDescent="0.45">
      <c r="A372" s="2">
        <v>43045</v>
      </c>
      <c r="B372" s="91">
        <f>'Adroit Sales Summary'!B372+'Asst Agencies'!B372+'STM Web Sales Summary'!B372</f>
        <v>0</v>
      </c>
      <c r="C372" s="91">
        <f>'Adroit Sales Summary'!C372+'Asst Agencies'!C372+'STM Web Sales Summary'!C372</f>
        <v>0</v>
      </c>
      <c r="D372" s="91">
        <f>'Adroit Sales Summary'!D372+'Asst Agencies'!D372+'STM Web Sales Summary'!D372</f>
        <v>0</v>
      </c>
      <c r="E372" s="91">
        <f>'Adroit Sales Summary'!E372+'Asst Agencies'!E372+'STM Web Sales Summary'!E372</f>
        <v>0</v>
      </c>
      <c r="F372" s="91">
        <f>'Adroit Sales Summary'!F372+'Asst Agencies'!F372+'STM Web Sales Summary'!F372</f>
        <v>0</v>
      </c>
      <c r="G372" s="91">
        <f>'Adroit Sales Summary'!G372+'Asst Agencies'!G372+'STM Web Sales Summary'!G372</f>
        <v>0</v>
      </c>
      <c r="H372" s="91">
        <f>'Adroit Sales Summary'!H372+'Asst Agencies'!H372+'STM Web Sales Summary'!H372</f>
        <v>0</v>
      </c>
      <c r="I372" s="91">
        <f>'Adroit Sales Summary'!I372+'Asst Agencies'!I372+'STM Web Sales Summary'!I372</f>
        <v>0</v>
      </c>
      <c r="J372" s="91">
        <f>'Adroit Sales Summary'!J372+'Asst Agencies'!J372+'STM Web Sales Summary'!J372</f>
        <v>0</v>
      </c>
      <c r="K372" s="91">
        <f>'Adroit Sales Summary'!K372+'Asst Agencies'!K372+'STM Web Sales Summary'!K372</f>
        <v>0</v>
      </c>
      <c r="L372" s="91">
        <f>'Adroit Sales Summary'!L372+'Asst Agencies'!L372+'STM Web Sales Summary'!L372</f>
        <v>0</v>
      </c>
      <c r="M372" s="91">
        <f>'Adroit Sales Summary'!M372+'Asst Agencies'!M372+'STM Web Sales Summary'!M372</f>
        <v>0</v>
      </c>
      <c r="N372" s="91">
        <f>'Adroit Sales Summary'!N372+'Asst Agencies'!N372+'STM Web Sales Summary'!N372</f>
        <v>0</v>
      </c>
      <c r="O372" s="91">
        <f>'Adroit Sales Summary'!O372+'Asst Agencies'!O372+'STM Web Sales Summary'!O372</f>
        <v>0</v>
      </c>
      <c r="P372" s="91">
        <f>'Adroit Sales Summary'!P372+'Asst Agencies'!P372+'STM Web Sales Summary'!P372</f>
        <v>0</v>
      </c>
      <c r="Q372" s="91">
        <f>'Adroit Sales Summary'!Q372+'Asst Agencies'!Q372+'STM Web Sales Summary'!Q372</f>
        <v>0</v>
      </c>
      <c r="R372" s="91">
        <f>'Adroit Sales Summary'!R372+'Asst Agencies'!R372+'STM Web Sales Summary'!R372</f>
        <v>0</v>
      </c>
      <c r="S372" s="91">
        <f>'Adroit Sales Summary'!S372+'Asst Agencies'!S372+'STM Web Sales Summary'!S372</f>
        <v>0</v>
      </c>
      <c r="T372" s="91">
        <f>'Adroit Sales Summary'!T372+'Asst Agencies'!T372+'STM Web Sales Summary'!T372</f>
        <v>0</v>
      </c>
      <c r="U372" s="91">
        <f>'Adroit Sales Summary'!U372+'Asst Agencies'!U372+'STM Web Sales Summary'!U372</f>
        <v>0</v>
      </c>
      <c r="V372" s="91">
        <f>'Adroit Sales Summary'!V372+'Asst Agencies'!V372+'STM Web Sales Summary'!V372</f>
        <v>0</v>
      </c>
      <c r="W372" s="91">
        <f>'Adroit Sales Summary'!W372+'Asst Agencies'!W372+'STM Web Sales Summary'!W372</f>
        <v>0</v>
      </c>
      <c r="X372" s="91">
        <f>'Adroit Sales Summary'!X372+'Asst Agencies'!X372+'STM Web Sales Summary'!X372</f>
        <v>0</v>
      </c>
      <c r="Y372" s="91">
        <f>'Adroit Sales Summary'!Y372+'Asst Agencies'!Y372+'STM Web Sales Summary'!Y372</f>
        <v>0</v>
      </c>
      <c r="Z372" s="91">
        <f>'Adroit Sales Summary'!Z372+'Asst Agencies'!Z372+'STM Web Sales Summary'!Z372</f>
        <v>0</v>
      </c>
      <c r="AA372" s="91">
        <f>'Adroit Sales Summary'!AA372+'Asst Agencies'!AA372+'STM Web Sales Summary'!AA372</f>
        <v>0</v>
      </c>
      <c r="AB372" s="91">
        <f>'Adroit Sales Summary'!AB372+'Asst Agencies'!AB372+'STM Web Sales Summary'!AB372</f>
        <v>0</v>
      </c>
      <c r="AC372" s="91">
        <f>'Adroit Sales Summary'!AC372+'Asst Agencies'!AC372+'STM Web Sales Summary'!AC372</f>
        <v>0</v>
      </c>
      <c r="AD372" s="91">
        <f>'Adroit Sales Summary'!AD372+'Asst Agencies'!AD372+'STM Web Sales Summary'!AD372</f>
        <v>0</v>
      </c>
      <c r="AE372" s="91">
        <f>'Adroit Sales Summary'!AE372+'Asst Agencies'!AE372+'STM Web Sales Summary'!AE372</f>
        <v>0</v>
      </c>
      <c r="AF372" s="91">
        <f>'Adroit Sales Summary'!AF372+'Asst Agencies'!AF372+'STM Web Sales Summary'!AF372</f>
        <v>0</v>
      </c>
      <c r="AG372" s="91">
        <f>'Adroit Sales Summary'!AG372+'Asst Agencies'!AG372+'STM Web Sales Summary'!AG372</f>
        <v>0</v>
      </c>
      <c r="AH372" s="91">
        <f>'Adroit Sales Summary'!AH372+'Asst Agencies'!AH372+'STM Web Sales Summary'!AH372</f>
        <v>0</v>
      </c>
      <c r="AI372" s="91">
        <f>'Adroit Sales Summary'!AI372+'Asst Agencies'!AI372+'STM Web Sales Summary'!AI372</f>
        <v>0</v>
      </c>
      <c r="AJ372" s="91">
        <f>'Adroit Sales Summary'!AJ372+'Asst Agencies'!AJ372+'STM Web Sales Summary'!AJ372</f>
        <v>0</v>
      </c>
      <c r="AK372" s="91">
        <f>'Adroit Sales Summary'!AK372+'Asst Agencies'!AK372+'STM Web Sales Summary'!AK372</f>
        <v>0</v>
      </c>
      <c r="AL372" s="91">
        <f>'Adroit Sales Summary'!AL372+'Asst Agencies'!AL372+'STM Web Sales Summary'!AL372</f>
        <v>0</v>
      </c>
      <c r="AM372" s="91">
        <f>'Adroit Sales Summary'!AM372+'Asst Agencies'!AM372+'STM Web Sales Summary'!AM372</f>
        <v>0</v>
      </c>
      <c r="AN372" s="91">
        <f>'Adroit Sales Summary'!AN372+'Asst Agencies'!AN372+'STM Web Sales Summary'!AN372</f>
        <v>0</v>
      </c>
      <c r="AO372" s="91">
        <f>'Adroit Sales Summary'!AO372+'Asst Agencies'!AO372+'STM Web Sales Summary'!AO372</f>
        <v>0</v>
      </c>
      <c r="AP372" s="91">
        <f>'Adroit Sales Summary'!AP372+'Asst Agencies'!AP372+'STM Web Sales Summary'!AP372</f>
        <v>0</v>
      </c>
      <c r="AQ372" s="91">
        <f>'Adroit Sales Summary'!AQ372+'Asst Agencies'!AQ372+'STM Web Sales Summary'!AQ372</f>
        <v>0</v>
      </c>
      <c r="AR372" s="91">
        <f>'Adroit Sales Summary'!AR372+'Asst Agencies'!AR372+'STM Web Sales Summary'!AR372</f>
        <v>0</v>
      </c>
      <c r="AS372" s="91">
        <f>'Adroit Sales Summary'!AS372+'Asst Agencies'!AS372+'STM Web Sales Summary'!AS372</f>
        <v>0</v>
      </c>
      <c r="AT372" s="91">
        <f>'Adroit Sales Summary'!AT372+'Asst Agencies'!AT372+'STM Web Sales Summary'!AT372</f>
        <v>0</v>
      </c>
      <c r="AU372" s="91">
        <f>'Adroit Sales Summary'!AU372+'Asst Agencies'!AU372+'STM Web Sales Summary'!AU372</f>
        <v>0</v>
      </c>
      <c r="AV372" s="91">
        <f>'Adroit Sales Summary'!AV372+'Asst Agencies'!AV372+'STM Web Sales Summary'!AV372</f>
        <v>0</v>
      </c>
      <c r="AW372" s="91">
        <f>'Adroit Sales Summary'!AW372+'Asst Agencies'!AW372+'STM Web Sales Summary'!AW372</f>
        <v>0</v>
      </c>
      <c r="AX372" s="91">
        <f>'Adroit Sales Summary'!AX372+'Asst Agencies'!AX372+'STM Web Sales Summary'!AX372</f>
        <v>0</v>
      </c>
      <c r="AY372" s="91">
        <f>'Adroit Sales Summary'!AY372+'Asst Agencies'!AY372+'STM Web Sales Summary'!AY372</f>
        <v>0</v>
      </c>
      <c r="AZ372" s="91">
        <f>'Adroit Sales Summary'!AZ372+'Asst Agencies'!AZ372+'STM Web Sales Summary'!AZ372</f>
        <v>0</v>
      </c>
      <c r="BA372" s="14">
        <f>'Adroit Sales Summary'!BA372+'Asst Agencies'!BA372+'STM Web Sales Summary'!BA372</f>
        <v>0</v>
      </c>
      <c r="BC372" s="91">
        <f>'Adroit Sales Summary'!BB372+'Asst Agencies'!BB372+'Asst Agencies'!BJ372+'Asst Agencies'!BR372+'Asst Agencies'!BZ372+'Asst Agencies'!CH372+'Asst Agencies'!CP372+'STM Web Sales Summary'!BC372</f>
        <v>0</v>
      </c>
      <c r="BD372" s="91">
        <f>'Adroit Sales Summary'!BC372+'Asst Agencies'!BC372+'Asst Agencies'!BK372+'Asst Agencies'!BS372+'Asst Agencies'!CA372+'Asst Agencies'!CI372+'Asst Agencies'!CQ372+'STM Web Sales Summary'!BD372</f>
        <v>0</v>
      </c>
      <c r="BE372" s="91">
        <f>'Adroit Sales Summary'!BD372+'Asst Agencies'!BD372+'Asst Agencies'!BL372+'Asst Agencies'!BT372+'Asst Agencies'!CB372+'Asst Agencies'!CJ372+'Asst Agencies'!CR372+'STM Web Sales Summary'!BE372</f>
        <v>0</v>
      </c>
      <c r="BF372" s="91">
        <f>'Adroit Sales Summary'!BE372+'Asst Agencies'!BE372+'Asst Agencies'!BM372+'Asst Agencies'!BU372+'Asst Agencies'!CC372+'Asst Agencies'!CK372+'Asst Agencies'!CS372+'STM Web Sales Summary'!BF372</f>
        <v>0</v>
      </c>
      <c r="BG372" s="60">
        <f>'Adroit Sales Summary'!BF372+'Asst Agencies'!BF372+'Asst Agencies'!BN372+'Asst Agencies'!BV372+'Asst Agencies'!CD372+'Asst Agencies'!CL372+'Asst Agencies'!CT372+'STM Web Sales Summary'!BG372</f>
        <v>0</v>
      </c>
      <c r="BH372" s="29">
        <f>'Adroit Sales Summary'!BG372+'Asst Agencies'!BG372+'Asst Agencies'!BO372+'Asst Agencies'!BW372+'Asst Agencies'!CE372+'Asst Agencies'!CM372+'Asst Agencies'!CU372+'STM Web Sales Summary'!BH372</f>
        <v>0</v>
      </c>
      <c r="BI372" s="29">
        <f>'Adroit Sales Summary'!BH372+'Asst Agencies'!BH372+'Asst Agencies'!BP372+'Asst Agencies'!BX372+'Asst Agencies'!CF372+'Asst Agencies'!CN372+'Asst Agencies'!CV372+'STM Web Sales Summary'!BI372</f>
        <v>0</v>
      </c>
      <c r="BJ372" s="57">
        <f>'Adroit Sales Summary'!BI372+'Asst Agencies'!BI372+'Asst Agencies'!BQ372+'Asst Agencies'!BY372+'Asst Agencies'!CG372+'Asst Agencies'!CO372+'Asst Agencies'!CW372+'STM Web Sales Summary'!BJ372</f>
        <v>0</v>
      </c>
      <c r="BK372" s="14">
        <f t="shared" si="13"/>
        <v>0</v>
      </c>
      <c r="BL372" s="91">
        <f>'Adroit Sales Summary'!BK372</f>
        <v>0</v>
      </c>
      <c r="BM372" s="91">
        <f t="shared" si="14"/>
        <v>0</v>
      </c>
    </row>
    <row r="373" spans="1:65" x14ac:dyDescent="0.45">
      <c r="A373" s="2">
        <v>43046</v>
      </c>
      <c r="B373" s="91">
        <f>'Adroit Sales Summary'!B373+'Asst Agencies'!B373+'STM Web Sales Summary'!B373</f>
        <v>0</v>
      </c>
      <c r="C373" s="91">
        <f>'Adroit Sales Summary'!C373+'Asst Agencies'!C373+'STM Web Sales Summary'!C373</f>
        <v>0</v>
      </c>
      <c r="D373" s="91">
        <f>'Adroit Sales Summary'!D373+'Asst Agencies'!D373+'STM Web Sales Summary'!D373</f>
        <v>0</v>
      </c>
      <c r="E373" s="91">
        <f>'Adroit Sales Summary'!E373+'Asst Agencies'!E373+'STM Web Sales Summary'!E373</f>
        <v>0</v>
      </c>
      <c r="F373" s="91">
        <f>'Adroit Sales Summary'!F373+'Asst Agencies'!F373+'STM Web Sales Summary'!F373</f>
        <v>0</v>
      </c>
      <c r="G373" s="91">
        <f>'Adroit Sales Summary'!G373+'Asst Agencies'!G373+'STM Web Sales Summary'!G373</f>
        <v>0</v>
      </c>
      <c r="H373" s="91">
        <f>'Adroit Sales Summary'!H373+'Asst Agencies'!H373+'STM Web Sales Summary'!H373</f>
        <v>0</v>
      </c>
      <c r="I373" s="91">
        <f>'Adroit Sales Summary'!I373+'Asst Agencies'!I373+'STM Web Sales Summary'!I373</f>
        <v>0</v>
      </c>
      <c r="J373" s="91">
        <f>'Adroit Sales Summary'!J373+'Asst Agencies'!J373+'STM Web Sales Summary'!J373</f>
        <v>0</v>
      </c>
      <c r="K373" s="91">
        <f>'Adroit Sales Summary'!K373+'Asst Agencies'!K373+'STM Web Sales Summary'!K373</f>
        <v>0</v>
      </c>
      <c r="L373" s="91">
        <f>'Adroit Sales Summary'!L373+'Asst Agencies'!L373+'STM Web Sales Summary'!L373</f>
        <v>0</v>
      </c>
      <c r="M373" s="91">
        <f>'Adroit Sales Summary'!M373+'Asst Agencies'!M373+'STM Web Sales Summary'!M373</f>
        <v>0</v>
      </c>
      <c r="N373" s="91">
        <f>'Adroit Sales Summary'!N373+'Asst Agencies'!N373+'STM Web Sales Summary'!N373</f>
        <v>0</v>
      </c>
      <c r="O373" s="91">
        <f>'Adroit Sales Summary'!O373+'Asst Agencies'!O373+'STM Web Sales Summary'!O373</f>
        <v>0</v>
      </c>
      <c r="P373" s="91">
        <f>'Adroit Sales Summary'!P373+'Asst Agencies'!P373+'STM Web Sales Summary'!P373</f>
        <v>0</v>
      </c>
      <c r="Q373" s="91">
        <f>'Adroit Sales Summary'!Q373+'Asst Agencies'!Q373+'STM Web Sales Summary'!Q373</f>
        <v>0</v>
      </c>
      <c r="R373" s="91">
        <f>'Adroit Sales Summary'!R373+'Asst Agencies'!R373+'STM Web Sales Summary'!R373</f>
        <v>0</v>
      </c>
      <c r="S373" s="91">
        <f>'Adroit Sales Summary'!S373+'Asst Agencies'!S373+'STM Web Sales Summary'!S373</f>
        <v>0</v>
      </c>
      <c r="T373" s="91">
        <f>'Adroit Sales Summary'!T373+'Asst Agencies'!T373+'STM Web Sales Summary'!T373</f>
        <v>0</v>
      </c>
      <c r="U373" s="91">
        <f>'Adroit Sales Summary'!U373+'Asst Agencies'!U373+'STM Web Sales Summary'!U373</f>
        <v>0</v>
      </c>
      <c r="V373" s="91">
        <f>'Adroit Sales Summary'!V373+'Asst Agencies'!V373+'STM Web Sales Summary'!V373</f>
        <v>0</v>
      </c>
      <c r="W373" s="91">
        <f>'Adroit Sales Summary'!W373+'Asst Agencies'!W373+'STM Web Sales Summary'!W373</f>
        <v>0</v>
      </c>
      <c r="X373" s="91">
        <f>'Adroit Sales Summary'!X373+'Asst Agencies'!X373+'STM Web Sales Summary'!X373</f>
        <v>0</v>
      </c>
      <c r="Y373" s="91">
        <f>'Adroit Sales Summary'!Y373+'Asst Agencies'!Y373+'STM Web Sales Summary'!Y373</f>
        <v>0</v>
      </c>
      <c r="Z373" s="91">
        <f>'Adroit Sales Summary'!Z373+'Asst Agencies'!Z373+'STM Web Sales Summary'!Z373</f>
        <v>0</v>
      </c>
      <c r="AA373" s="91">
        <f>'Adroit Sales Summary'!AA373+'Asst Agencies'!AA373+'STM Web Sales Summary'!AA373</f>
        <v>0</v>
      </c>
      <c r="AB373" s="91">
        <f>'Adroit Sales Summary'!AB373+'Asst Agencies'!AB373+'STM Web Sales Summary'!AB373</f>
        <v>0</v>
      </c>
      <c r="AC373" s="91">
        <f>'Adroit Sales Summary'!AC373+'Asst Agencies'!AC373+'STM Web Sales Summary'!AC373</f>
        <v>0</v>
      </c>
      <c r="AD373" s="91">
        <f>'Adroit Sales Summary'!AD373+'Asst Agencies'!AD373+'STM Web Sales Summary'!AD373</f>
        <v>0</v>
      </c>
      <c r="AE373" s="91">
        <f>'Adroit Sales Summary'!AE373+'Asst Agencies'!AE373+'STM Web Sales Summary'!AE373</f>
        <v>0</v>
      </c>
      <c r="AF373" s="91">
        <f>'Adroit Sales Summary'!AF373+'Asst Agencies'!AF373+'STM Web Sales Summary'!AF373</f>
        <v>0</v>
      </c>
      <c r="AG373" s="91">
        <f>'Adroit Sales Summary'!AG373+'Asst Agencies'!AG373+'STM Web Sales Summary'!AG373</f>
        <v>0</v>
      </c>
      <c r="AH373" s="91">
        <f>'Adroit Sales Summary'!AH373+'Asst Agencies'!AH373+'STM Web Sales Summary'!AH373</f>
        <v>0</v>
      </c>
      <c r="AI373" s="91">
        <f>'Adroit Sales Summary'!AI373+'Asst Agencies'!AI373+'STM Web Sales Summary'!AI373</f>
        <v>0</v>
      </c>
      <c r="AJ373" s="91">
        <f>'Adroit Sales Summary'!AJ373+'Asst Agencies'!AJ373+'STM Web Sales Summary'!AJ373</f>
        <v>0</v>
      </c>
      <c r="AK373" s="91">
        <f>'Adroit Sales Summary'!AK373+'Asst Agencies'!AK373+'STM Web Sales Summary'!AK373</f>
        <v>0</v>
      </c>
      <c r="AL373" s="91">
        <f>'Adroit Sales Summary'!AL373+'Asst Agencies'!AL373+'STM Web Sales Summary'!AL373</f>
        <v>0</v>
      </c>
      <c r="AM373" s="91">
        <f>'Adroit Sales Summary'!AM373+'Asst Agencies'!AM373+'STM Web Sales Summary'!AM373</f>
        <v>0</v>
      </c>
      <c r="AN373" s="91">
        <f>'Adroit Sales Summary'!AN373+'Asst Agencies'!AN373+'STM Web Sales Summary'!AN373</f>
        <v>0</v>
      </c>
      <c r="AO373" s="91">
        <f>'Adroit Sales Summary'!AO373+'Asst Agencies'!AO373+'STM Web Sales Summary'!AO373</f>
        <v>0</v>
      </c>
      <c r="AP373" s="91">
        <f>'Adroit Sales Summary'!AP373+'Asst Agencies'!AP373+'STM Web Sales Summary'!AP373</f>
        <v>0</v>
      </c>
      <c r="AQ373" s="91">
        <f>'Adroit Sales Summary'!AQ373+'Asst Agencies'!AQ373+'STM Web Sales Summary'!AQ373</f>
        <v>0</v>
      </c>
      <c r="AR373" s="91">
        <f>'Adroit Sales Summary'!AR373+'Asst Agencies'!AR373+'STM Web Sales Summary'!AR373</f>
        <v>0</v>
      </c>
      <c r="AS373" s="91">
        <f>'Adroit Sales Summary'!AS373+'Asst Agencies'!AS373+'STM Web Sales Summary'!AS373</f>
        <v>0</v>
      </c>
      <c r="AT373" s="91">
        <f>'Adroit Sales Summary'!AT373+'Asst Agencies'!AT373+'STM Web Sales Summary'!AT373</f>
        <v>0</v>
      </c>
      <c r="AU373" s="91">
        <f>'Adroit Sales Summary'!AU373+'Asst Agencies'!AU373+'STM Web Sales Summary'!AU373</f>
        <v>0</v>
      </c>
      <c r="AV373" s="91">
        <f>'Adroit Sales Summary'!AV373+'Asst Agencies'!AV373+'STM Web Sales Summary'!AV373</f>
        <v>0</v>
      </c>
      <c r="AW373" s="91">
        <f>'Adroit Sales Summary'!AW373+'Asst Agencies'!AW373+'STM Web Sales Summary'!AW373</f>
        <v>0</v>
      </c>
      <c r="AX373" s="91">
        <f>'Adroit Sales Summary'!AX373+'Asst Agencies'!AX373+'STM Web Sales Summary'!AX373</f>
        <v>0</v>
      </c>
      <c r="AY373" s="91">
        <f>'Adroit Sales Summary'!AY373+'Asst Agencies'!AY373+'STM Web Sales Summary'!AY373</f>
        <v>0</v>
      </c>
      <c r="AZ373" s="91">
        <f>'Adroit Sales Summary'!AZ373+'Asst Agencies'!AZ373+'STM Web Sales Summary'!AZ373</f>
        <v>0</v>
      </c>
      <c r="BA373" s="14">
        <f>'Adroit Sales Summary'!BA373+'Asst Agencies'!BA373+'STM Web Sales Summary'!BA373</f>
        <v>0</v>
      </c>
      <c r="BC373" s="91">
        <f>'Adroit Sales Summary'!BB373+'Asst Agencies'!BB373+'Asst Agencies'!BJ373+'Asst Agencies'!BR373+'Asst Agencies'!BZ373+'Asst Agencies'!CH373+'Asst Agencies'!CP373+'STM Web Sales Summary'!BC373</f>
        <v>0</v>
      </c>
      <c r="BD373" s="91">
        <f>'Adroit Sales Summary'!BC373+'Asst Agencies'!BC373+'Asst Agencies'!BK373+'Asst Agencies'!BS373+'Asst Agencies'!CA373+'Asst Agencies'!CI373+'Asst Agencies'!CQ373+'STM Web Sales Summary'!BD373</f>
        <v>0</v>
      </c>
      <c r="BE373" s="91">
        <f>'Adroit Sales Summary'!BD373+'Asst Agencies'!BD373+'Asst Agencies'!BL373+'Asst Agencies'!BT373+'Asst Agencies'!CB373+'Asst Agencies'!CJ373+'Asst Agencies'!CR373+'STM Web Sales Summary'!BE373</f>
        <v>0</v>
      </c>
      <c r="BF373" s="91">
        <f>'Adroit Sales Summary'!BE373+'Asst Agencies'!BE373+'Asst Agencies'!BM373+'Asst Agencies'!BU373+'Asst Agencies'!CC373+'Asst Agencies'!CK373+'Asst Agencies'!CS373+'STM Web Sales Summary'!BF373</f>
        <v>0</v>
      </c>
      <c r="BG373" s="60">
        <f>'Adroit Sales Summary'!BF373+'Asst Agencies'!BF373+'Asst Agencies'!BN373+'Asst Agencies'!BV373+'Asst Agencies'!CD373+'Asst Agencies'!CL373+'Asst Agencies'!CT373+'STM Web Sales Summary'!BG373</f>
        <v>0</v>
      </c>
      <c r="BH373" s="29">
        <f>'Adroit Sales Summary'!BG373+'Asst Agencies'!BG373+'Asst Agencies'!BO373+'Asst Agencies'!BW373+'Asst Agencies'!CE373+'Asst Agencies'!CM373+'Asst Agencies'!CU373+'STM Web Sales Summary'!BH373</f>
        <v>0</v>
      </c>
      <c r="BI373" s="29">
        <f>'Adroit Sales Summary'!BH373+'Asst Agencies'!BH373+'Asst Agencies'!BP373+'Asst Agencies'!BX373+'Asst Agencies'!CF373+'Asst Agencies'!CN373+'Asst Agencies'!CV373+'STM Web Sales Summary'!BI373</f>
        <v>0</v>
      </c>
      <c r="BJ373" s="57">
        <f>'Adroit Sales Summary'!BI373+'Asst Agencies'!BI373+'Asst Agencies'!BQ373+'Asst Agencies'!BY373+'Asst Agencies'!CG373+'Asst Agencies'!CO373+'Asst Agencies'!CW373+'STM Web Sales Summary'!BJ373</f>
        <v>0</v>
      </c>
      <c r="BK373" s="14">
        <f t="shared" si="13"/>
        <v>0</v>
      </c>
      <c r="BL373" s="91">
        <f>'Adroit Sales Summary'!BK373</f>
        <v>0</v>
      </c>
      <c r="BM373" s="91">
        <f t="shared" si="14"/>
        <v>0</v>
      </c>
    </row>
    <row r="374" spans="1:65" x14ac:dyDescent="0.45">
      <c r="A374" s="2">
        <v>43047</v>
      </c>
      <c r="B374" s="91">
        <f>'Adroit Sales Summary'!B374+'Asst Agencies'!B374+'STM Web Sales Summary'!B374</f>
        <v>0</v>
      </c>
      <c r="C374" s="91">
        <f>'Adroit Sales Summary'!C374+'Asst Agencies'!C374+'STM Web Sales Summary'!C374</f>
        <v>0</v>
      </c>
      <c r="D374" s="91">
        <f>'Adroit Sales Summary'!D374+'Asst Agencies'!D374+'STM Web Sales Summary'!D374</f>
        <v>0</v>
      </c>
      <c r="E374" s="91">
        <f>'Adroit Sales Summary'!E374+'Asst Agencies'!E374+'STM Web Sales Summary'!E374</f>
        <v>0</v>
      </c>
      <c r="F374" s="91">
        <f>'Adroit Sales Summary'!F374+'Asst Agencies'!F374+'STM Web Sales Summary'!F374</f>
        <v>0</v>
      </c>
      <c r="G374" s="91">
        <f>'Adroit Sales Summary'!G374+'Asst Agencies'!G374+'STM Web Sales Summary'!G374</f>
        <v>0</v>
      </c>
      <c r="H374" s="91">
        <f>'Adroit Sales Summary'!H374+'Asst Agencies'!H374+'STM Web Sales Summary'!H374</f>
        <v>0</v>
      </c>
      <c r="I374" s="91">
        <f>'Adroit Sales Summary'!I374+'Asst Agencies'!I374+'STM Web Sales Summary'!I374</f>
        <v>0</v>
      </c>
      <c r="J374" s="91">
        <f>'Adroit Sales Summary'!J374+'Asst Agencies'!J374+'STM Web Sales Summary'!J374</f>
        <v>0</v>
      </c>
      <c r="K374" s="91">
        <f>'Adroit Sales Summary'!K374+'Asst Agencies'!K374+'STM Web Sales Summary'!K374</f>
        <v>0</v>
      </c>
      <c r="L374" s="91">
        <f>'Adroit Sales Summary'!L374+'Asst Agencies'!L374+'STM Web Sales Summary'!L374</f>
        <v>0</v>
      </c>
      <c r="M374" s="91">
        <f>'Adroit Sales Summary'!M374+'Asst Agencies'!M374+'STM Web Sales Summary'!M374</f>
        <v>0</v>
      </c>
      <c r="N374" s="91">
        <f>'Adroit Sales Summary'!N374+'Asst Agencies'!N374+'STM Web Sales Summary'!N374</f>
        <v>0</v>
      </c>
      <c r="O374" s="91">
        <f>'Adroit Sales Summary'!O374+'Asst Agencies'!O374+'STM Web Sales Summary'!O374</f>
        <v>0</v>
      </c>
      <c r="P374" s="91">
        <f>'Adroit Sales Summary'!P374+'Asst Agencies'!P374+'STM Web Sales Summary'!P374</f>
        <v>0</v>
      </c>
      <c r="Q374" s="91">
        <f>'Adroit Sales Summary'!Q374+'Asst Agencies'!Q374+'STM Web Sales Summary'!Q374</f>
        <v>0</v>
      </c>
      <c r="R374" s="91">
        <f>'Adroit Sales Summary'!R374+'Asst Agencies'!R374+'STM Web Sales Summary'!R374</f>
        <v>0</v>
      </c>
      <c r="S374" s="91">
        <f>'Adroit Sales Summary'!S374+'Asst Agencies'!S374+'STM Web Sales Summary'!S374</f>
        <v>0</v>
      </c>
      <c r="T374" s="91">
        <f>'Adroit Sales Summary'!T374+'Asst Agencies'!T374+'STM Web Sales Summary'!T374</f>
        <v>0</v>
      </c>
      <c r="U374" s="91">
        <f>'Adroit Sales Summary'!U374+'Asst Agencies'!U374+'STM Web Sales Summary'!U374</f>
        <v>0</v>
      </c>
      <c r="V374" s="91">
        <f>'Adroit Sales Summary'!V374+'Asst Agencies'!V374+'STM Web Sales Summary'!V374</f>
        <v>0</v>
      </c>
      <c r="W374" s="91">
        <f>'Adroit Sales Summary'!W374+'Asst Agencies'!W374+'STM Web Sales Summary'!W374</f>
        <v>0</v>
      </c>
      <c r="X374" s="91">
        <f>'Adroit Sales Summary'!X374+'Asst Agencies'!X374+'STM Web Sales Summary'!X374</f>
        <v>0</v>
      </c>
      <c r="Y374" s="91">
        <f>'Adroit Sales Summary'!Y374+'Asst Agencies'!Y374+'STM Web Sales Summary'!Y374</f>
        <v>0</v>
      </c>
      <c r="Z374" s="91">
        <f>'Adroit Sales Summary'!Z374+'Asst Agencies'!Z374+'STM Web Sales Summary'!Z374</f>
        <v>0</v>
      </c>
      <c r="AA374" s="91">
        <f>'Adroit Sales Summary'!AA374+'Asst Agencies'!AA374+'STM Web Sales Summary'!AA374</f>
        <v>0</v>
      </c>
      <c r="AB374" s="91">
        <f>'Adroit Sales Summary'!AB374+'Asst Agencies'!AB374+'STM Web Sales Summary'!AB374</f>
        <v>0</v>
      </c>
      <c r="AC374" s="91">
        <f>'Adroit Sales Summary'!AC374+'Asst Agencies'!AC374+'STM Web Sales Summary'!AC374</f>
        <v>0</v>
      </c>
      <c r="AD374" s="91">
        <f>'Adroit Sales Summary'!AD374+'Asst Agencies'!AD374+'STM Web Sales Summary'!AD374</f>
        <v>0</v>
      </c>
      <c r="AE374" s="91">
        <f>'Adroit Sales Summary'!AE374+'Asst Agencies'!AE374+'STM Web Sales Summary'!AE374</f>
        <v>0</v>
      </c>
      <c r="AF374" s="91">
        <f>'Adroit Sales Summary'!AF374+'Asst Agencies'!AF374+'STM Web Sales Summary'!AF374</f>
        <v>0</v>
      </c>
      <c r="AG374" s="91">
        <f>'Adroit Sales Summary'!AG374+'Asst Agencies'!AG374+'STM Web Sales Summary'!AG374</f>
        <v>0</v>
      </c>
      <c r="AH374" s="91">
        <f>'Adroit Sales Summary'!AH374+'Asst Agencies'!AH374+'STM Web Sales Summary'!AH374</f>
        <v>0</v>
      </c>
      <c r="AI374" s="91">
        <f>'Adroit Sales Summary'!AI374+'Asst Agencies'!AI374+'STM Web Sales Summary'!AI374</f>
        <v>0</v>
      </c>
      <c r="AJ374" s="91">
        <f>'Adroit Sales Summary'!AJ374+'Asst Agencies'!AJ374+'STM Web Sales Summary'!AJ374</f>
        <v>0</v>
      </c>
      <c r="AK374" s="91">
        <f>'Adroit Sales Summary'!AK374+'Asst Agencies'!AK374+'STM Web Sales Summary'!AK374</f>
        <v>0</v>
      </c>
      <c r="AL374" s="91">
        <f>'Adroit Sales Summary'!AL374+'Asst Agencies'!AL374+'STM Web Sales Summary'!AL374</f>
        <v>0</v>
      </c>
      <c r="AM374" s="91">
        <f>'Adroit Sales Summary'!AM374+'Asst Agencies'!AM374+'STM Web Sales Summary'!AM374</f>
        <v>0</v>
      </c>
      <c r="AN374" s="91">
        <f>'Adroit Sales Summary'!AN374+'Asst Agencies'!AN374+'STM Web Sales Summary'!AN374</f>
        <v>0</v>
      </c>
      <c r="AO374" s="91">
        <f>'Adroit Sales Summary'!AO374+'Asst Agencies'!AO374+'STM Web Sales Summary'!AO374</f>
        <v>0</v>
      </c>
      <c r="AP374" s="91">
        <f>'Adroit Sales Summary'!AP374+'Asst Agencies'!AP374+'STM Web Sales Summary'!AP374</f>
        <v>0</v>
      </c>
      <c r="AQ374" s="91">
        <f>'Adroit Sales Summary'!AQ374+'Asst Agencies'!AQ374+'STM Web Sales Summary'!AQ374</f>
        <v>0</v>
      </c>
      <c r="AR374" s="91">
        <f>'Adroit Sales Summary'!AR374+'Asst Agencies'!AR374+'STM Web Sales Summary'!AR374</f>
        <v>0</v>
      </c>
      <c r="AS374" s="91">
        <f>'Adroit Sales Summary'!AS374+'Asst Agencies'!AS374+'STM Web Sales Summary'!AS374</f>
        <v>0</v>
      </c>
      <c r="AT374" s="91">
        <f>'Adroit Sales Summary'!AT374+'Asst Agencies'!AT374+'STM Web Sales Summary'!AT374</f>
        <v>0</v>
      </c>
      <c r="AU374" s="91">
        <f>'Adroit Sales Summary'!AU374+'Asst Agencies'!AU374+'STM Web Sales Summary'!AU374</f>
        <v>0</v>
      </c>
      <c r="AV374" s="91">
        <f>'Adroit Sales Summary'!AV374+'Asst Agencies'!AV374+'STM Web Sales Summary'!AV374</f>
        <v>0</v>
      </c>
      <c r="AW374" s="91">
        <f>'Adroit Sales Summary'!AW374+'Asst Agencies'!AW374+'STM Web Sales Summary'!AW374</f>
        <v>0</v>
      </c>
      <c r="AX374" s="91">
        <f>'Adroit Sales Summary'!AX374+'Asst Agencies'!AX374+'STM Web Sales Summary'!AX374</f>
        <v>0</v>
      </c>
      <c r="AY374" s="91">
        <f>'Adroit Sales Summary'!AY374+'Asst Agencies'!AY374+'STM Web Sales Summary'!AY374</f>
        <v>0</v>
      </c>
      <c r="AZ374" s="91">
        <f>'Adroit Sales Summary'!AZ374+'Asst Agencies'!AZ374+'STM Web Sales Summary'!AZ374</f>
        <v>0</v>
      </c>
      <c r="BA374" s="14">
        <f>'Adroit Sales Summary'!BA374+'Asst Agencies'!BA374+'STM Web Sales Summary'!BA374</f>
        <v>0</v>
      </c>
      <c r="BC374" s="91">
        <f>'Adroit Sales Summary'!BB374+'Asst Agencies'!BB374+'Asst Agencies'!BJ374+'Asst Agencies'!BR374+'Asst Agencies'!BZ374+'Asst Agencies'!CH374+'Asst Agencies'!CP374+'STM Web Sales Summary'!BC374</f>
        <v>0</v>
      </c>
      <c r="BD374" s="91">
        <f>'Adroit Sales Summary'!BC374+'Asst Agencies'!BC374+'Asst Agencies'!BK374+'Asst Agencies'!BS374+'Asst Agencies'!CA374+'Asst Agencies'!CI374+'Asst Agencies'!CQ374+'STM Web Sales Summary'!BD374</f>
        <v>0</v>
      </c>
      <c r="BE374" s="91">
        <f>'Adroit Sales Summary'!BD374+'Asst Agencies'!BD374+'Asst Agencies'!BL374+'Asst Agencies'!BT374+'Asst Agencies'!CB374+'Asst Agencies'!CJ374+'Asst Agencies'!CR374+'STM Web Sales Summary'!BE374</f>
        <v>0</v>
      </c>
      <c r="BF374" s="91">
        <f>'Adroit Sales Summary'!BE374+'Asst Agencies'!BE374+'Asst Agencies'!BM374+'Asst Agencies'!BU374+'Asst Agencies'!CC374+'Asst Agencies'!CK374+'Asst Agencies'!CS374+'STM Web Sales Summary'!BF374</f>
        <v>0</v>
      </c>
      <c r="BG374" s="60">
        <f>'Adroit Sales Summary'!BF374+'Asst Agencies'!BF374+'Asst Agencies'!BN374+'Asst Agencies'!BV374+'Asst Agencies'!CD374+'Asst Agencies'!CL374+'Asst Agencies'!CT374+'STM Web Sales Summary'!BG374</f>
        <v>0</v>
      </c>
      <c r="BH374" s="29">
        <f>'Adroit Sales Summary'!BG374+'Asst Agencies'!BG374+'Asst Agencies'!BO374+'Asst Agencies'!BW374+'Asst Agencies'!CE374+'Asst Agencies'!CM374+'Asst Agencies'!CU374+'STM Web Sales Summary'!BH374</f>
        <v>0</v>
      </c>
      <c r="BI374" s="29">
        <f>'Adroit Sales Summary'!BH374+'Asst Agencies'!BH374+'Asst Agencies'!BP374+'Asst Agencies'!BX374+'Asst Agencies'!CF374+'Asst Agencies'!CN374+'Asst Agencies'!CV374+'STM Web Sales Summary'!BI374</f>
        <v>0</v>
      </c>
      <c r="BJ374" s="57">
        <f>'Adroit Sales Summary'!BI374+'Asst Agencies'!BI374+'Asst Agencies'!BQ374+'Asst Agencies'!BY374+'Asst Agencies'!CG374+'Asst Agencies'!CO374+'Asst Agencies'!CW374+'STM Web Sales Summary'!BJ374</f>
        <v>0</v>
      </c>
      <c r="BK374" s="14">
        <f t="shared" si="13"/>
        <v>0</v>
      </c>
      <c r="BL374" s="91">
        <f>'Adroit Sales Summary'!BK374</f>
        <v>0</v>
      </c>
      <c r="BM374" s="91">
        <f t="shared" si="14"/>
        <v>0</v>
      </c>
    </row>
    <row r="375" spans="1:65" x14ac:dyDescent="0.45">
      <c r="A375" s="2">
        <v>43048</v>
      </c>
      <c r="B375" s="91">
        <f>'Adroit Sales Summary'!B375+'Asst Agencies'!B375+'STM Web Sales Summary'!B375</f>
        <v>0</v>
      </c>
      <c r="C375" s="91">
        <f>'Adroit Sales Summary'!C375+'Asst Agencies'!C375+'STM Web Sales Summary'!C375</f>
        <v>0</v>
      </c>
      <c r="D375" s="91">
        <f>'Adroit Sales Summary'!D375+'Asst Agencies'!D375+'STM Web Sales Summary'!D375</f>
        <v>0</v>
      </c>
      <c r="E375" s="91">
        <f>'Adroit Sales Summary'!E375+'Asst Agencies'!E375+'STM Web Sales Summary'!E375</f>
        <v>0</v>
      </c>
      <c r="F375" s="91">
        <f>'Adroit Sales Summary'!F375+'Asst Agencies'!F375+'STM Web Sales Summary'!F375</f>
        <v>0</v>
      </c>
      <c r="G375" s="91">
        <f>'Adroit Sales Summary'!G375+'Asst Agencies'!G375+'STM Web Sales Summary'!G375</f>
        <v>0</v>
      </c>
      <c r="H375" s="91">
        <f>'Adroit Sales Summary'!H375+'Asst Agencies'!H375+'STM Web Sales Summary'!H375</f>
        <v>0</v>
      </c>
      <c r="I375" s="91">
        <f>'Adroit Sales Summary'!I375+'Asst Agencies'!I375+'STM Web Sales Summary'!I375</f>
        <v>0</v>
      </c>
      <c r="J375" s="91">
        <f>'Adroit Sales Summary'!J375+'Asst Agencies'!J375+'STM Web Sales Summary'!J375</f>
        <v>0</v>
      </c>
      <c r="K375" s="91">
        <f>'Adroit Sales Summary'!K375+'Asst Agencies'!K375+'STM Web Sales Summary'!K375</f>
        <v>0</v>
      </c>
      <c r="L375" s="91">
        <f>'Adroit Sales Summary'!L375+'Asst Agencies'!L375+'STM Web Sales Summary'!L375</f>
        <v>0</v>
      </c>
      <c r="M375" s="91">
        <f>'Adroit Sales Summary'!M375+'Asst Agencies'!M375+'STM Web Sales Summary'!M375</f>
        <v>0</v>
      </c>
      <c r="N375" s="91">
        <f>'Adroit Sales Summary'!N375+'Asst Agencies'!N375+'STM Web Sales Summary'!N375</f>
        <v>0</v>
      </c>
      <c r="O375" s="91">
        <f>'Adroit Sales Summary'!O375+'Asst Agencies'!O375+'STM Web Sales Summary'!O375</f>
        <v>0</v>
      </c>
      <c r="P375" s="91">
        <f>'Adroit Sales Summary'!P375+'Asst Agencies'!P375+'STM Web Sales Summary'!P375</f>
        <v>0</v>
      </c>
      <c r="Q375" s="91">
        <f>'Adroit Sales Summary'!Q375+'Asst Agencies'!Q375+'STM Web Sales Summary'!Q375</f>
        <v>0</v>
      </c>
      <c r="R375" s="91">
        <f>'Adroit Sales Summary'!R375+'Asst Agencies'!R375+'STM Web Sales Summary'!R375</f>
        <v>0</v>
      </c>
      <c r="S375" s="91">
        <f>'Adroit Sales Summary'!S375+'Asst Agencies'!S375+'STM Web Sales Summary'!S375</f>
        <v>0</v>
      </c>
      <c r="T375" s="91">
        <f>'Adroit Sales Summary'!T375+'Asst Agencies'!T375+'STM Web Sales Summary'!T375</f>
        <v>0</v>
      </c>
      <c r="U375" s="91">
        <f>'Adroit Sales Summary'!U375+'Asst Agencies'!U375+'STM Web Sales Summary'!U375</f>
        <v>0</v>
      </c>
      <c r="V375" s="91">
        <f>'Adroit Sales Summary'!V375+'Asst Agencies'!V375+'STM Web Sales Summary'!V375</f>
        <v>0</v>
      </c>
      <c r="W375" s="91">
        <f>'Adroit Sales Summary'!W375+'Asst Agencies'!W375+'STM Web Sales Summary'!W375</f>
        <v>0</v>
      </c>
      <c r="X375" s="91">
        <f>'Adroit Sales Summary'!X375+'Asst Agencies'!X375+'STM Web Sales Summary'!X375</f>
        <v>0</v>
      </c>
      <c r="Y375" s="91">
        <f>'Adroit Sales Summary'!Y375+'Asst Agencies'!Y375+'STM Web Sales Summary'!Y375</f>
        <v>0</v>
      </c>
      <c r="Z375" s="91">
        <f>'Adroit Sales Summary'!Z375+'Asst Agencies'!Z375+'STM Web Sales Summary'!Z375</f>
        <v>0</v>
      </c>
      <c r="AA375" s="91">
        <f>'Adroit Sales Summary'!AA375+'Asst Agencies'!AA375+'STM Web Sales Summary'!AA375</f>
        <v>0</v>
      </c>
      <c r="AB375" s="91">
        <f>'Adroit Sales Summary'!AB375+'Asst Agencies'!AB375+'STM Web Sales Summary'!AB375</f>
        <v>0</v>
      </c>
      <c r="AC375" s="91">
        <f>'Adroit Sales Summary'!AC375+'Asst Agencies'!AC375+'STM Web Sales Summary'!AC375</f>
        <v>0</v>
      </c>
      <c r="AD375" s="91">
        <f>'Adroit Sales Summary'!AD375+'Asst Agencies'!AD375+'STM Web Sales Summary'!AD375</f>
        <v>0</v>
      </c>
      <c r="AE375" s="91">
        <f>'Adroit Sales Summary'!AE375+'Asst Agencies'!AE375+'STM Web Sales Summary'!AE375</f>
        <v>0</v>
      </c>
      <c r="AF375" s="91">
        <f>'Adroit Sales Summary'!AF375+'Asst Agencies'!AF375+'STM Web Sales Summary'!AF375</f>
        <v>0</v>
      </c>
      <c r="AG375" s="91">
        <f>'Adroit Sales Summary'!AG375+'Asst Agencies'!AG375+'STM Web Sales Summary'!AG375</f>
        <v>0</v>
      </c>
      <c r="AH375" s="91">
        <f>'Adroit Sales Summary'!AH375+'Asst Agencies'!AH375+'STM Web Sales Summary'!AH375</f>
        <v>0</v>
      </c>
      <c r="AI375" s="91">
        <f>'Adroit Sales Summary'!AI375+'Asst Agencies'!AI375+'STM Web Sales Summary'!AI375</f>
        <v>0</v>
      </c>
      <c r="AJ375" s="91">
        <f>'Adroit Sales Summary'!AJ375+'Asst Agencies'!AJ375+'STM Web Sales Summary'!AJ375</f>
        <v>0</v>
      </c>
      <c r="AK375" s="91">
        <f>'Adroit Sales Summary'!AK375+'Asst Agencies'!AK375+'STM Web Sales Summary'!AK375</f>
        <v>0</v>
      </c>
      <c r="AL375" s="91">
        <f>'Adroit Sales Summary'!AL375+'Asst Agencies'!AL375+'STM Web Sales Summary'!AL375</f>
        <v>0</v>
      </c>
      <c r="AM375" s="91">
        <f>'Adroit Sales Summary'!AM375+'Asst Agencies'!AM375+'STM Web Sales Summary'!AM375</f>
        <v>0</v>
      </c>
      <c r="AN375" s="91">
        <f>'Adroit Sales Summary'!AN375+'Asst Agencies'!AN375+'STM Web Sales Summary'!AN375</f>
        <v>0</v>
      </c>
      <c r="AO375" s="91">
        <f>'Adroit Sales Summary'!AO375+'Asst Agencies'!AO375+'STM Web Sales Summary'!AO375</f>
        <v>0</v>
      </c>
      <c r="AP375" s="91">
        <f>'Adroit Sales Summary'!AP375+'Asst Agencies'!AP375+'STM Web Sales Summary'!AP375</f>
        <v>0</v>
      </c>
      <c r="AQ375" s="91">
        <f>'Adroit Sales Summary'!AQ375+'Asst Agencies'!AQ375+'STM Web Sales Summary'!AQ375</f>
        <v>0</v>
      </c>
      <c r="AR375" s="91">
        <f>'Adroit Sales Summary'!AR375+'Asst Agencies'!AR375+'STM Web Sales Summary'!AR375</f>
        <v>0</v>
      </c>
      <c r="AS375" s="91">
        <f>'Adroit Sales Summary'!AS375+'Asst Agencies'!AS375+'STM Web Sales Summary'!AS375</f>
        <v>0</v>
      </c>
      <c r="AT375" s="91">
        <f>'Adroit Sales Summary'!AT375+'Asst Agencies'!AT375+'STM Web Sales Summary'!AT375</f>
        <v>0</v>
      </c>
      <c r="AU375" s="91">
        <f>'Adroit Sales Summary'!AU375+'Asst Agencies'!AU375+'STM Web Sales Summary'!AU375</f>
        <v>0</v>
      </c>
      <c r="AV375" s="91">
        <f>'Adroit Sales Summary'!AV375+'Asst Agencies'!AV375+'STM Web Sales Summary'!AV375</f>
        <v>0</v>
      </c>
      <c r="AW375" s="91">
        <f>'Adroit Sales Summary'!AW375+'Asst Agencies'!AW375+'STM Web Sales Summary'!AW375</f>
        <v>0</v>
      </c>
      <c r="AX375" s="91">
        <f>'Adroit Sales Summary'!AX375+'Asst Agencies'!AX375+'STM Web Sales Summary'!AX375</f>
        <v>0</v>
      </c>
      <c r="AY375" s="91">
        <f>'Adroit Sales Summary'!AY375+'Asst Agencies'!AY375+'STM Web Sales Summary'!AY375</f>
        <v>0</v>
      </c>
      <c r="AZ375" s="91">
        <f>'Adroit Sales Summary'!AZ375+'Asst Agencies'!AZ375+'STM Web Sales Summary'!AZ375</f>
        <v>0</v>
      </c>
      <c r="BA375" s="14">
        <f>'Adroit Sales Summary'!BA375+'Asst Agencies'!BA375+'STM Web Sales Summary'!BA375</f>
        <v>0</v>
      </c>
      <c r="BC375" s="91">
        <f>'Adroit Sales Summary'!BB375+'Asst Agencies'!BB375+'Asst Agencies'!BJ375+'Asst Agencies'!BR375+'Asst Agencies'!BZ375+'Asst Agencies'!CH375+'Asst Agencies'!CP375+'STM Web Sales Summary'!BC375</f>
        <v>0</v>
      </c>
      <c r="BD375" s="91">
        <f>'Adroit Sales Summary'!BC375+'Asst Agencies'!BC375+'Asst Agencies'!BK375+'Asst Agencies'!BS375+'Asst Agencies'!CA375+'Asst Agencies'!CI375+'Asst Agencies'!CQ375+'STM Web Sales Summary'!BD375</f>
        <v>0</v>
      </c>
      <c r="BE375" s="91">
        <f>'Adroit Sales Summary'!BD375+'Asst Agencies'!BD375+'Asst Agencies'!BL375+'Asst Agencies'!BT375+'Asst Agencies'!CB375+'Asst Agencies'!CJ375+'Asst Agencies'!CR375+'STM Web Sales Summary'!BE375</f>
        <v>0</v>
      </c>
      <c r="BF375" s="91">
        <f>'Adroit Sales Summary'!BE375+'Asst Agencies'!BE375+'Asst Agencies'!BM375+'Asst Agencies'!BU375+'Asst Agencies'!CC375+'Asst Agencies'!CK375+'Asst Agencies'!CS375+'STM Web Sales Summary'!BF375</f>
        <v>0</v>
      </c>
      <c r="BG375" s="60">
        <f>'Adroit Sales Summary'!BF375+'Asst Agencies'!BF375+'Asst Agencies'!BN375+'Asst Agencies'!BV375+'Asst Agencies'!CD375+'Asst Agencies'!CL375+'Asst Agencies'!CT375+'STM Web Sales Summary'!BG375</f>
        <v>0</v>
      </c>
      <c r="BH375" s="29">
        <f>'Adroit Sales Summary'!BG375+'Asst Agencies'!BG375+'Asst Agencies'!BO375+'Asst Agencies'!BW375+'Asst Agencies'!CE375+'Asst Agencies'!CM375+'Asst Agencies'!CU375+'STM Web Sales Summary'!BH375</f>
        <v>0</v>
      </c>
      <c r="BI375" s="29">
        <f>'Adroit Sales Summary'!BH375+'Asst Agencies'!BH375+'Asst Agencies'!BP375+'Asst Agencies'!BX375+'Asst Agencies'!CF375+'Asst Agencies'!CN375+'Asst Agencies'!CV375+'STM Web Sales Summary'!BI375</f>
        <v>0</v>
      </c>
      <c r="BJ375" s="57">
        <f>'Adroit Sales Summary'!BI375+'Asst Agencies'!BI375+'Asst Agencies'!BQ375+'Asst Agencies'!BY375+'Asst Agencies'!CG375+'Asst Agencies'!CO375+'Asst Agencies'!CW375+'STM Web Sales Summary'!BJ375</f>
        <v>0</v>
      </c>
      <c r="BK375" s="14">
        <f t="shared" si="13"/>
        <v>0</v>
      </c>
      <c r="BL375" s="91">
        <f>'Adroit Sales Summary'!BK375</f>
        <v>0</v>
      </c>
      <c r="BM375" s="91">
        <f t="shared" si="14"/>
        <v>0</v>
      </c>
    </row>
    <row r="376" spans="1:65" x14ac:dyDescent="0.45">
      <c r="A376" s="2">
        <v>43049</v>
      </c>
      <c r="B376" s="91">
        <f>'Adroit Sales Summary'!B376+'Asst Agencies'!B376+'STM Web Sales Summary'!B376</f>
        <v>0</v>
      </c>
      <c r="C376" s="91">
        <f>'Adroit Sales Summary'!C376+'Asst Agencies'!C376+'STM Web Sales Summary'!C376</f>
        <v>0</v>
      </c>
      <c r="D376" s="91">
        <f>'Adroit Sales Summary'!D376+'Asst Agencies'!D376+'STM Web Sales Summary'!D376</f>
        <v>0</v>
      </c>
      <c r="E376" s="91">
        <f>'Adroit Sales Summary'!E376+'Asst Agencies'!E376+'STM Web Sales Summary'!E376</f>
        <v>0</v>
      </c>
      <c r="F376" s="91">
        <f>'Adroit Sales Summary'!F376+'Asst Agencies'!F376+'STM Web Sales Summary'!F376</f>
        <v>0</v>
      </c>
      <c r="G376" s="91">
        <f>'Adroit Sales Summary'!G376+'Asst Agencies'!G376+'STM Web Sales Summary'!G376</f>
        <v>0</v>
      </c>
      <c r="H376" s="91">
        <f>'Adroit Sales Summary'!H376+'Asst Agencies'!H376+'STM Web Sales Summary'!H376</f>
        <v>0</v>
      </c>
      <c r="I376" s="91">
        <f>'Adroit Sales Summary'!I376+'Asst Agencies'!I376+'STM Web Sales Summary'!I376</f>
        <v>0</v>
      </c>
      <c r="J376" s="91">
        <f>'Adroit Sales Summary'!J376+'Asst Agencies'!J376+'STM Web Sales Summary'!J376</f>
        <v>0</v>
      </c>
      <c r="K376" s="91">
        <f>'Adroit Sales Summary'!K376+'Asst Agencies'!K376+'STM Web Sales Summary'!K376</f>
        <v>0</v>
      </c>
      <c r="L376" s="91">
        <f>'Adroit Sales Summary'!L376+'Asst Agencies'!L376+'STM Web Sales Summary'!L376</f>
        <v>0</v>
      </c>
      <c r="M376" s="91">
        <f>'Adroit Sales Summary'!M376+'Asst Agencies'!M376+'STM Web Sales Summary'!M376</f>
        <v>0</v>
      </c>
      <c r="N376" s="91">
        <f>'Adroit Sales Summary'!N376+'Asst Agencies'!N376+'STM Web Sales Summary'!N376</f>
        <v>0</v>
      </c>
      <c r="O376" s="91">
        <f>'Adroit Sales Summary'!O376+'Asst Agencies'!O376+'STM Web Sales Summary'!O376</f>
        <v>0</v>
      </c>
      <c r="P376" s="91">
        <f>'Adroit Sales Summary'!P376+'Asst Agencies'!P376+'STM Web Sales Summary'!P376</f>
        <v>0</v>
      </c>
      <c r="Q376" s="91">
        <f>'Adroit Sales Summary'!Q376+'Asst Agencies'!Q376+'STM Web Sales Summary'!Q376</f>
        <v>0</v>
      </c>
      <c r="R376" s="91">
        <f>'Adroit Sales Summary'!R376+'Asst Agencies'!R376+'STM Web Sales Summary'!R376</f>
        <v>0</v>
      </c>
      <c r="S376" s="91">
        <f>'Adroit Sales Summary'!S376+'Asst Agencies'!S376+'STM Web Sales Summary'!S376</f>
        <v>0</v>
      </c>
      <c r="T376" s="91">
        <f>'Adroit Sales Summary'!T376+'Asst Agencies'!T376+'STM Web Sales Summary'!T376</f>
        <v>0</v>
      </c>
      <c r="U376" s="91">
        <f>'Adroit Sales Summary'!U376+'Asst Agencies'!U376+'STM Web Sales Summary'!U376</f>
        <v>0</v>
      </c>
      <c r="V376" s="91">
        <f>'Adroit Sales Summary'!V376+'Asst Agencies'!V376+'STM Web Sales Summary'!V376</f>
        <v>0</v>
      </c>
      <c r="W376" s="91">
        <f>'Adroit Sales Summary'!W376+'Asst Agencies'!W376+'STM Web Sales Summary'!W376</f>
        <v>0</v>
      </c>
      <c r="X376" s="91">
        <f>'Adroit Sales Summary'!X376+'Asst Agencies'!X376+'STM Web Sales Summary'!X376</f>
        <v>0</v>
      </c>
      <c r="Y376" s="91">
        <f>'Adroit Sales Summary'!Y376+'Asst Agencies'!Y376+'STM Web Sales Summary'!Y376</f>
        <v>0</v>
      </c>
      <c r="Z376" s="91">
        <f>'Adroit Sales Summary'!Z376+'Asst Agencies'!Z376+'STM Web Sales Summary'!Z376</f>
        <v>0</v>
      </c>
      <c r="AA376" s="91">
        <f>'Adroit Sales Summary'!AA376+'Asst Agencies'!AA376+'STM Web Sales Summary'!AA376</f>
        <v>0</v>
      </c>
      <c r="AB376" s="91">
        <f>'Adroit Sales Summary'!AB376+'Asst Agencies'!AB376+'STM Web Sales Summary'!AB376</f>
        <v>0</v>
      </c>
      <c r="AC376" s="91">
        <f>'Adroit Sales Summary'!AC376+'Asst Agencies'!AC376+'STM Web Sales Summary'!AC376</f>
        <v>0</v>
      </c>
      <c r="AD376" s="91">
        <f>'Adroit Sales Summary'!AD376+'Asst Agencies'!AD376+'STM Web Sales Summary'!AD376</f>
        <v>0</v>
      </c>
      <c r="AE376" s="91">
        <f>'Adroit Sales Summary'!AE376+'Asst Agencies'!AE376+'STM Web Sales Summary'!AE376</f>
        <v>0</v>
      </c>
      <c r="AF376" s="91">
        <f>'Adroit Sales Summary'!AF376+'Asst Agencies'!AF376+'STM Web Sales Summary'!AF376</f>
        <v>0</v>
      </c>
      <c r="AG376" s="91">
        <f>'Adroit Sales Summary'!AG376+'Asst Agencies'!AG376+'STM Web Sales Summary'!AG376</f>
        <v>0</v>
      </c>
      <c r="AH376" s="91">
        <f>'Adroit Sales Summary'!AH376+'Asst Agencies'!AH376+'STM Web Sales Summary'!AH376</f>
        <v>0</v>
      </c>
      <c r="AI376" s="91">
        <f>'Adroit Sales Summary'!AI376+'Asst Agencies'!AI376+'STM Web Sales Summary'!AI376</f>
        <v>0</v>
      </c>
      <c r="AJ376" s="91">
        <f>'Adroit Sales Summary'!AJ376+'Asst Agencies'!AJ376+'STM Web Sales Summary'!AJ376</f>
        <v>0</v>
      </c>
      <c r="AK376" s="91">
        <f>'Adroit Sales Summary'!AK376+'Asst Agencies'!AK376+'STM Web Sales Summary'!AK376</f>
        <v>0</v>
      </c>
      <c r="AL376" s="91">
        <f>'Adroit Sales Summary'!AL376+'Asst Agencies'!AL376+'STM Web Sales Summary'!AL376</f>
        <v>0</v>
      </c>
      <c r="AM376" s="91">
        <f>'Adroit Sales Summary'!AM376+'Asst Agencies'!AM376+'STM Web Sales Summary'!AM376</f>
        <v>0</v>
      </c>
      <c r="AN376" s="91">
        <f>'Adroit Sales Summary'!AN376+'Asst Agencies'!AN376+'STM Web Sales Summary'!AN376</f>
        <v>0</v>
      </c>
      <c r="AO376" s="91">
        <f>'Adroit Sales Summary'!AO376+'Asst Agencies'!AO376+'STM Web Sales Summary'!AO376</f>
        <v>0</v>
      </c>
      <c r="AP376" s="91">
        <f>'Adroit Sales Summary'!AP376+'Asst Agencies'!AP376+'STM Web Sales Summary'!AP376</f>
        <v>0</v>
      </c>
      <c r="AQ376" s="91">
        <f>'Adroit Sales Summary'!AQ376+'Asst Agencies'!AQ376+'STM Web Sales Summary'!AQ376</f>
        <v>0</v>
      </c>
      <c r="AR376" s="91">
        <f>'Adroit Sales Summary'!AR376+'Asst Agencies'!AR376+'STM Web Sales Summary'!AR376</f>
        <v>0</v>
      </c>
      <c r="AS376" s="91">
        <f>'Adroit Sales Summary'!AS376+'Asst Agencies'!AS376+'STM Web Sales Summary'!AS376</f>
        <v>0</v>
      </c>
      <c r="AT376" s="91">
        <f>'Adroit Sales Summary'!AT376+'Asst Agencies'!AT376+'STM Web Sales Summary'!AT376</f>
        <v>0</v>
      </c>
      <c r="AU376" s="91">
        <f>'Adroit Sales Summary'!AU376+'Asst Agencies'!AU376+'STM Web Sales Summary'!AU376</f>
        <v>0</v>
      </c>
      <c r="AV376" s="91">
        <f>'Adroit Sales Summary'!AV376+'Asst Agencies'!AV376+'STM Web Sales Summary'!AV376</f>
        <v>0</v>
      </c>
      <c r="AW376" s="91">
        <f>'Adroit Sales Summary'!AW376+'Asst Agencies'!AW376+'STM Web Sales Summary'!AW376</f>
        <v>0</v>
      </c>
      <c r="AX376" s="91">
        <f>'Adroit Sales Summary'!AX376+'Asst Agencies'!AX376+'STM Web Sales Summary'!AX376</f>
        <v>0</v>
      </c>
      <c r="AY376" s="91">
        <f>'Adroit Sales Summary'!AY376+'Asst Agencies'!AY376+'STM Web Sales Summary'!AY376</f>
        <v>0</v>
      </c>
      <c r="AZ376" s="91">
        <f>'Adroit Sales Summary'!AZ376+'Asst Agencies'!AZ376+'STM Web Sales Summary'!AZ376</f>
        <v>0</v>
      </c>
      <c r="BA376" s="14">
        <f>'Adroit Sales Summary'!BA376+'Asst Agencies'!BA376+'STM Web Sales Summary'!BA376</f>
        <v>0</v>
      </c>
      <c r="BC376" s="91">
        <f>'Adroit Sales Summary'!BB376+'Asst Agencies'!BB376+'Asst Agencies'!BJ376+'Asst Agencies'!BR376+'Asst Agencies'!BZ376+'Asst Agencies'!CH376+'Asst Agencies'!CP376+'STM Web Sales Summary'!BC376</f>
        <v>0</v>
      </c>
      <c r="BD376" s="91">
        <f>'Adroit Sales Summary'!BC376+'Asst Agencies'!BC376+'Asst Agencies'!BK376+'Asst Agencies'!BS376+'Asst Agencies'!CA376+'Asst Agencies'!CI376+'Asst Agencies'!CQ376+'STM Web Sales Summary'!BD376</f>
        <v>0</v>
      </c>
      <c r="BE376" s="91">
        <f>'Adroit Sales Summary'!BD376+'Asst Agencies'!BD376+'Asst Agencies'!BL376+'Asst Agencies'!BT376+'Asst Agencies'!CB376+'Asst Agencies'!CJ376+'Asst Agencies'!CR376+'STM Web Sales Summary'!BE376</f>
        <v>0</v>
      </c>
      <c r="BF376" s="91">
        <f>'Adroit Sales Summary'!BE376+'Asst Agencies'!BE376+'Asst Agencies'!BM376+'Asst Agencies'!BU376+'Asst Agencies'!CC376+'Asst Agencies'!CK376+'Asst Agencies'!CS376+'STM Web Sales Summary'!BF376</f>
        <v>0</v>
      </c>
      <c r="BG376" s="60">
        <f>'Adroit Sales Summary'!BF376+'Asst Agencies'!BF376+'Asst Agencies'!BN376+'Asst Agencies'!BV376+'Asst Agencies'!CD376+'Asst Agencies'!CL376+'Asst Agencies'!CT376+'STM Web Sales Summary'!BG376</f>
        <v>0</v>
      </c>
      <c r="BH376" s="29">
        <f>'Adroit Sales Summary'!BG376+'Asst Agencies'!BG376+'Asst Agencies'!BO376+'Asst Agencies'!BW376+'Asst Agencies'!CE376+'Asst Agencies'!CM376+'Asst Agencies'!CU376+'STM Web Sales Summary'!BH376</f>
        <v>0</v>
      </c>
      <c r="BI376" s="29">
        <f>'Adroit Sales Summary'!BH376+'Asst Agencies'!BH376+'Asst Agencies'!BP376+'Asst Agencies'!BX376+'Asst Agencies'!CF376+'Asst Agencies'!CN376+'Asst Agencies'!CV376+'STM Web Sales Summary'!BI376</f>
        <v>0</v>
      </c>
      <c r="BJ376" s="57">
        <f>'Adroit Sales Summary'!BI376+'Asst Agencies'!BI376+'Asst Agencies'!BQ376+'Asst Agencies'!BY376+'Asst Agencies'!CG376+'Asst Agencies'!CO376+'Asst Agencies'!CW376+'STM Web Sales Summary'!BJ376</f>
        <v>0</v>
      </c>
      <c r="BK376" s="14">
        <f t="shared" si="13"/>
        <v>0</v>
      </c>
      <c r="BL376" s="91">
        <f>'Adroit Sales Summary'!BK376</f>
        <v>0</v>
      </c>
      <c r="BM376" s="91">
        <f t="shared" si="14"/>
        <v>0</v>
      </c>
    </row>
    <row r="377" spans="1:65" x14ac:dyDescent="0.45">
      <c r="A377" s="2">
        <v>43050</v>
      </c>
      <c r="B377" s="91">
        <f>'Adroit Sales Summary'!B377+'Asst Agencies'!B377+'STM Web Sales Summary'!B377</f>
        <v>0</v>
      </c>
      <c r="C377" s="91">
        <f>'Adroit Sales Summary'!C377+'Asst Agencies'!C377+'STM Web Sales Summary'!C377</f>
        <v>0</v>
      </c>
      <c r="D377" s="91">
        <f>'Adroit Sales Summary'!D377+'Asst Agencies'!D377+'STM Web Sales Summary'!D377</f>
        <v>0</v>
      </c>
      <c r="E377" s="91">
        <f>'Adroit Sales Summary'!E377+'Asst Agencies'!E377+'STM Web Sales Summary'!E377</f>
        <v>0</v>
      </c>
      <c r="F377" s="91">
        <f>'Adroit Sales Summary'!F377+'Asst Agencies'!F377+'STM Web Sales Summary'!F377</f>
        <v>0</v>
      </c>
      <c r="G377" s="91">
        <f>'Adroit Sales Summary'!G377+'Asst Agencies'!G377+'STM Web Sales Summary'!G377</f>
        <v>0</v>
      </c>
      <c r="H377" s="91">
        <f>'Adroit Sales Summary'!H377+'Asst Agencies'!H377+'STM Web Sales Summary'!H377</f>
        <v>0</v>
      </c>
      <c r="I377" s="91">
        <f>'Adroit Sales Summary'!I377+'Asst Agencies'!I377+'STM Web Sales Summary'!I377</f>
        <v>0</v>
      </c>
      <c r="J377" s="91">
        <f>'Adroit Sales Summary'!J377+'Asst Agencies'!J377+'STM Web Sales Summary'!J377</f>
        <v>0</v>
      </c>
      <c r="K377" s="91">
        <f>'Adroit Sales Summary'!K377+'Asst Agencies'!K377+'STM Web Sales Summary'!K377</f>
        <v>0</v>
      </c>
      <c r="L377" s="91">
        <f>'Adroit Sales Summary'!L377+'Asst Agencies'!L377+'STM Web Sales Summary'!L377</f>
        <v>0</v>
      </c>
      <c r="M377" s="91">
        <f>'Adroit Sales Summary'!M377+'Asst Agencies'!M377+'STM Web Sales Summary'!M377</f>
        <v>0</v>
      </c>
      <c r="N377" s="91">
        <f>'Adroit Sales Summary'!N377+'Asst Agencies'!N377+'STM Web Sales Summary'!N377</f>
        <v>0</v>
      </c>
      <c r="O377" s="91">
        <f>'Adroit Sales Summary'!O377+'Asst Agencies'!O377+'STM Web Sales Summary'!O377</f>
        <v>0</v>
      </c>
      <c r="P377" s="91">
        <f>'Adroit Sales Summary'!P377+'Asst Agencies'!P377+'STM Web Sales Summary'!P377</f>
        <v>0</v>
      </c>
      <c r="Q377" s="91">
        <f>'Adroit Sales Summary'!Q377+'Asst Agencies'!Q377+'STM Web Sales Summary'!Q377</f>
        <v>0</v>
      </c>
      <c r="R377" s="91">
        <f>'Adroit Sales Summary'!R377+'Asst Agencies'!R377+'STM Web Sales Summary'!R377</f>
        <v>0</v>
      </c>
      <c r="S377" s="91">
        <f>'Adroit Sales Summary'!S377+'Asst Agencies'!S377+'STM Web Sales Summary'!S377</f>
        <v>0</v>
      </c>
      <c r="T377" s="91">
        <f>'Adroit Sales Summary'!T377+'Asst Agencies'!T377+'STM Web Sales Summary'!T377</f>
        <v>0</v>
      </c>
      <c r="U377" s="91">
        <f>'Adroit Sales Summary'!U377+'Asst Agencies'!U377+'STM Web Sales Summary'!U377</f>
        <v>0</v>
      </c>
      <c r="V377" s="91">
        <f>'Adroit Sales Summary'!V377+'Asst Agencies'!V377+'STM Web Sales Summary'!V377</f>
        <v>0</v>
      </c>
      <c r="W377" s="91">
        <f>'Adroit Sales Summary'!W377+'Asst Agencies'!W377+'STM Web Sales Summary'!W377</f>
        <v>0</v>
      </c>
      <c r="X377" s="91">
        <f>'Adroit Sales Summary'!X377+'Asst Agencies'!X377+'STM Web Sales Summary'!X377</f>
        <v>0</v>
      </c>
      <c r="Y377" s="91">
        <f>'Adroit Sales Summary'!Y377+'Asst Agencies'!Y377+'STM Web Sales Summary'!Y377</f>
        <v>0</v>
      </c>
      <c r="Z377" s="91">
        <f>'Adroit Sales Summary'!Z377+'Asst Agencies'!Z377+'STM Web Sales Summary'!Z377</f>
        <v>0</v>
      </c>
      <c r="AA377" s="91">
        <f>'Adroit Sales Summary'!AA377+'Asst Agencies'!AA377+'STM Web Sales Summary'!AA377</f>
        <v>0</v>
      </c>
      <c r="AB377" s="91">
        <f>'Adroit Sales Summary'!AB377+'Asst Agencies'!AB377+'STM Web Sales Summary'!AB377</f>
        <v>0</v>
      </c>
      <c r="AC377" s="91">
        <f>'Adroit Sales Summary'!AC377+'Asst Agencies'!AC377+'STM Web Sales Summary'!AC377</f>
        <v>0</v>
      </c>
      <c r="AD377" s="91">
        <f>'Adroit Sales Summary'!AD377+'Asst Agencies'!AD377+'STM Web Sales Summary'!AD377</f>
        <v>0</v>
      </c>
      <c r="AE377" s="91">
        <f>'Adroit Sales Summary'!AE377+'Asst Agencies'!AE377+'STM Web Sales Summary'!AE377</f>
        <v>0</v>
      </c>
      <c r="AF377" s="91">
        <f>'Adroit Sales Summary'!AF377+'Asst Agencies'!AF377+'STM Web Sales Summary'!AF377</f>
        <v>0</v>
      </c>
      <c r="AG377" s="91">
        <f>'Adroit Sales Summary'!AG377+'Asst Agencies'!AG377+'STM Web Sales Summary'!AG377</f>
        <v>0</v>
      </c>
      <c r="AH377" s="91">
        <f>'Adroit Sales Summary'!AH377+'Asst Agencies'!AH377+'STM Web Sales Summary'!AH377</f>
        <v>0</v>
      </c>
      <c r="AI377" s="91">
        <f>'Adroit Sales Summary'!AI377+'Asst Agencies'!AI377+'STM Web Sales Summary'!AI377</f>
        <v>0</v>
      </c>
      <c r="AJ377" s="91">
        <f>'Adroit Sales Summary'!AJ377+'Asst Agencies'!AJ377+'STM Web Sales Summary'!AJ377</f>
        <v>0</v>
      </c>
      <c r="AK377" s="91">
        <f>'Adroit Sales Summary'!AK377+'Asst Agencies'!AK377+'STM Web Sales Summary'!AK377</f>
        <v>0</v>
      </c>
      <c r="AL377" s="91">
        <f>'Adroit Sales Summary'!AL377+'Asst Agencies'!AL377+'STM Web Sales Summary'!AL377</f>
        <v>0</v>
      </c>
      <c r="AM377" s="91">
        <f>'Adroit Sales Summary'!AM377+'Asst Agencies'!AM377+'STM Web Sales Summary'!AM377</f>
        <v>0</v>
      </c>
      <c r="AN377" s="91">
        <f>'Adroit Sales Summary'!AN377+'Asst Agencies'!AN377+'STM Web Sales Summary'!AN377</f>
        <v>0</v>
      </c>
      <c r="AO377" s="91">
        <f>'Adroit Sales Summary'!AO377+'Asst Agencies'!AO377+'STM Web Sales Summary'!AO377</f>
        <v>0</v>
      </c>
      <c r="AP377" s="91">
        <f>'Adroit Sales Summary'!AP377+'Asst Agencies'!AP377+'STM Web Sales Summary'!AP377</f>
        <v>0</v>
      </c>
      <c r="AQ377" s="91">
        <f>'Adroit Sales Summary'!AQ377+'Asst Agencies'!AQ377+'STM Web Sales Summary'!AQ377</f>
        <v>0</v>
      </c>
      <c r="AR377" s="91">
        <f>'Adroit Sales Summary'!AR377+'Asst Agencies'!AR377+'STM Web Sales Summary'!AR377</f>
        <v>0</v>
      </c>
      <c r="AS377" s="91">
        <f>'Adroit Sales Summary'!AS377+'Asst Agencies'!AS377+'STM Web Sales Summary'!AS377</f>
        <v>0</v>
      </c>
      <c r="AT377" s="91">
        <f>'Adroit Sales Summary'!AT377+'Asst Agencies'!AT377+'STM Web Sales Summary'!AT377</f>
        <v>0</v>
      </c>
      <c r="AU377" s="91">
        <f>'Adroit Sales Summary'!AU377+'Asst Agencies'!AU377+'STM Web Sales Summary'!AU377</f>
        <v>0</v>
      </c>
      <c r="AV377" s="91">
        <f>'Adroit Sales Summary'!AV377+'Asst Agencies'!AV377+'STM Web Sales Summary'!AV377</f>
        <v>0</v>
      </c>
      <c r="AW377" s="91">
        <f>'Adroit Sales Summary'!AW377+'Asst Agencies'!AW377+'STM Web Sales Summary'!AW377</f>
        <v>0</v>
      </c>
      <c r="AX377" s="91">
        <f>'Adroit Sales Summary'!AX377+'Asst Agencies'!AX377+'STM Web Sales Summary'!AX377</f>
        <v>0</v>
      </c>
      <c r="AY377" s="91">
        <f>'Adroit Sales Summary'!AY377+'Asst Agencies'!AY377+'STM Web Sales Summary'!AY377</f>
        <v>0</v>
      </c>
      <c r="AZ377" s="91">
        <f>'Adroit Sales Summary'!AZ377+'Asst Agencies'!AZ377+'STM Web Sales Summary'!AZ377</f>
        <v>0</v>
      </c>
      <c r="BA377" s="14">
        <f>'Adroit Sales Summary'!BA377+'Asst Agencies'!BA377+'STM Web Sales Summary'!BA377</f>
        <v>0</v>
      </c>
      <c r="BC377" s="91">
        <f>'Adroit Sales Summary'!BB377+'Asst Agencies'!BB377+'Asst Agencies'!BJ377+'Asst Agencies'!BR377+'Asst Agencies'!BZ377+'Asst Agencies'!CH377+'Asst Agencies'!CP377+'STM Web Sales Summary'!BC377</f>
        <v>0</v>
      </c>
      <c r="BD377" s="91">
        <f>'Adroit Sales Summary'!BC377+'Asst Agencies'!BC377+'Asst Agencies'!BK377+'Asst Agencies'!BS377+'Asst Agencies'!CA377+'Asst Agencies'!CI377+'Asst Agencies'!CQ377+'STM Web Sales Summary'!BD377</f>
        <v>0</v>
      </c>
      <c r="BE377" s="91">
        <f>'Adroit Sales Summary'!BD377+'Asst Agencies'!BD377+'Asst Agencies'!BL377+'Asst Agencies'!BT377+'Asst Agencies'!CB377+'Asst Agencies'!CJ377+'Asst Agencies'!CR377+'STM Web Sales Summary'!BE377</f>
        <v>0</v>
      </c>
      <c r="BF377" s="91">
        <f>'Adroit Sales Summary'!BE377+'Asst Agencies'!BE377+'Asst Agencies'!BM377+'Asst Agencies'!BU377+'Asst Agencies'!CC377+'Asst Agencies'!CK377+'Asst Agencies'!CS377+'STM Web Sales Summary'!BF377</f>
        <v>0</v>
      </c>
      <c r="BG377" s="60">
        <f>'Adroit Sales Summary'!BF377+'Asst Agencies'!BF377+'Asst Agencies'!BN377+'Asst Agencies'!BV377+'Asst Agencies'!CD377+'Asst Agencies'!CL377+'Asst Agencies'!CT377+'STM Web Sales Summary'!BG377</f>
        <v>0</v>
      </c>
      <c r="BH377" s="29">
        <f>'Adroit Sales Summary'!BG377+'Asst Agencies'!BG377+'Asst Agencies'!BO377+'Asst Agencies'!BW377+'Asst Agencies'!CE377+'Asst Agencies'!CM377+'Asst Agencies'!CU377+'STM Web Sales Summary'!BH377</f>
        <v>0</v>
      </c>
      <c r="BI377" s="29">
        <f>'Adroit Sales Summary'!BH377+'Asst Agencies'!BH377+'Asst Agencies'!BP377+'Asst Agencies'!BX377+'Asst Agencies'!CF377+'Asst Agencies'!CN377+'Asst Agencies'!CV377+'STM Web Sales Summary'!BI377</f>
        <v>0</v>
      </c>
      <c r="BJ377" s="57">
        <f>'Adroit Sales Summary'!BI377+'Asst Agencies'!BI377+'Asst Agencies'!BQ377+'Asst Agencies'!BY377+'Asst Agencies'!CG377+'Asst Agencies'!CO377+'Asst Agencies'!CW377+'STM Web Sales Summary'!BJ377</f>
        <v>0</v>
      </c>
      <c r="BK377" s="14">
        <f t="shared" si="13"/>
        <v>0</v>
      </c>
      <c r="BL377" s="91">
        <f>'Adroit Sales Summary'!BK377</f>
        <v>0</v>
      </c>
      <c r="BM377" s="91">
        <f t="shared" si="14"/>
        <v>0</v>
      </c>
    </row>
    <row r="378" spans="1:65" s="4" customFormat="1" x14ac:dyDescent="0.45">
      <c r="A378" s="3" t="s">
        <v>58</v>
      </c>
      <c r="B378" s="91">
        <f>'Adroit Sales Summary'!B378+'Asst Agencies'!B378+'STM Web Sales Summary'!B378</f>
        <v>0</v>
      </c>
      <c r="C378" s="91">
        <f>'Adroit Sales Summary'!C378+'Asst Agencies'!C378+'STM Web Sales Summary'!C378</f>
        <v>0</v>
      </c>
      <c r="D378" s="91">
        <f>'Adroit Sales Summary'!D378+'Asst Agencies'!D378+'STM Web Sales Summary'!D378</f>
        <v>0</v>
      </c>
      <c r="E378" s="91">
        <f>'Adroit Sales Summary'!E378+'Asst Agencies'!E378+'STM Web Sales Summary'!E378</f>
        <v>0</v>
      </c>
      <c r="F378" s="91">
        <f>'Adroit Sales Summary'!F378+'Asst Agencies'!F378+'STM Web Sales Summary'!F378</f>
        <v>0</v>
      </c>
      <c r="G378" s="91">
        <f>'Adroit Sales Summary'!G378+'Asst Agencies'!G378+'STM Web Sales Summary'!G378</f>
        <v>0</v>
      </c>
      <c r="H378" s="91">
        <f>'Adroit Sales Summary'!H378+'Asst Agencies'!H378+'STM Web Sales Summary'!H378</f>
        <v>0</v>
      </c>
      <c r="I378" s="91">
        <f>'Adroit Sales Summary'!I378+'Asst Agencies'!I378+'STM Web Sales Summary'!I378</f>
        <v>0</v>
      </c>
      <c r="J378" s="91">
        <f>'Adroit Sales Summary'!J378+'Asst Agencies'!J378+'STM Web Sales Summary'!J378</f>
        <v>0</v>
      </c>
      <c r="K378" s="91">
        <f>'Adroit Sales Summary'!K378+'Asst Agencies'!K378+'STM Web Sales Summary'!K378</f>
        <v>0</v>
      </c>
      <c r="L378" s="91">
        <f>'Adroit Sales Summary'!L378+'Asst Agencies'!L378+'STM Web Sales Summary'!L378</f>
        <v>0</v>
      </c>
      <c r="M378" s="91">
        <f>'Adroit Sales Summary'!M378+'Asst Agencies'!M378+'STM Web Sales Summary'!M378</f>
        <v>0</v>
      </c>
      <c r="N378" s="91">
        <f>'Adroit Sales Summary'!N378+'Asst Agencies'!N378+'STM Web Sales Summary'!N378</f>
        <v>0</v>
      </c>
      <c r="O378" s="91">
        <f>'Adroit Sales Summary'!O378+'Asst Agencies'!O378+'STM Web Sales Summary'!O378</f>
        <v>0</v>
      </c>
      <c r="P378" s="91">
        <f>'Adroit Sales Summary'!P378+'Asst Agencies'!P378+'STM Web Sales Summary'!P378</f>
        <v>0</v>
      </c>
      <c r="Q378" s="91">
        <f>'Adroit Sales Summary'!Q378+'Asst Agencies'!Q378+'STM Web Sales Summary'!Q378</f>
        <v>0</v>
      </c>
      <c r="R378" s="91">
        <f>'Adroit Sales Summary'!R378+'Asst Agencies'!R378+'STM Web Sales Summary'!R378</f>
        <v>0</v>
      </c>
      <c r="S378" s="91">
        <f>'Adroit Sales Summary'!S378+'Asst Agencies'!S378+'STM Web Sales Summary'!S378</f>
        <v>0</v>
      </c>
      <c r="T378" s="91">
        <f>'Adroit Sales Summary'!T378+'Asst Agencies'!T378+'STM Web Sales Summary'!T378</f>
        <v>0</v>
      </c>
      <c r="U378" s="91">
        <f>'Adroit Sales Summary'!U378+'Asst Agencies'!U378+'STM Web Sales Summary'!U378</f>
        <v>0</v>
      </c>
      <c r="V378" s="91">
        <f>'Adroit Sales Summary'!V378+'Asst Agencies'!V378+'STM Web Sales Summary'!V378</f>
        <v>0</v>
      </c>
      <c r="W378" s="91">
        <f>'Adroit Sales Summary'!W378+'Asst Agencies'!W378+'STM Web Sales Summary'!W378</f>
        <v>0</v>
      </c>
      <c r="X378" s="91">
        <f>'Adroit Sales Summary'!X378+'Asst Agencies'!X378+'STM Web Sales Summary'!X378</f>
        <v>0</v>
      </c>
      <c r="Y378" s="91">
        <f>'Adroit Sales Summary'!Y378+'Asst Agencies'!Y378+'STM Web Sales Summary'!Y378</f>
        <v>0</v>
      </c>
      <c r="Z378" s="91">
        <f>'Adroit Sales Summary'!Z378+'Asst Agencies'!Z378+'STM Web Sales Summary'!Z378</f>
        <v>0</v>
      </c>
      <c r="AA378" s="91">
        <f>'Adroit Sales Summary'!AA378+'Asst Agencies'!AA378+'STM Web Sales Summary'!AA378</f>
        <v>0</v>
      </c>
      <c r="AB378" s="91">
        <f>'Adroit Sales Summary'!AB378+'Asst Agencies'!AB378+'STM Web Sales Summary'!AB378</f>
        <v>0</v>
      </c>
      <c r="AC378" s="91">
        <f>'Adroit Sales Summary'!AC378+'Asst Agencies'!AC378+'STM Web Sales Summary'!AC378</f>
        <v>0</v>
      </c>
      <c r="AD378" s="91">
        <f>'Adroit Sales Summary'!AD378+'Asst Agencies'!AD378+'STM Web Sales Summary'!AD378</f>
        <v>0</v>
      </c>
      <c r="AE378" s="91">
        <f>'Adroit Sales Summary'!AE378+'Asst Agencies'!AE378+'STM Web Sales Summary'!AE378</f>
        <v>0</v>
      </c>
      <c r="AF378" s="91">
        <f>'Adroit Sales Summary'!AF378+'Asst Agencies'!AF378+'STM Web Sales Summary'!AF378</f>
        <v>0</v>
      </c>
      <c r="AG378" s="91">
        <f>'Adroit Sales Summary'!AG378+'Asst Agencies'!AG378+'STM Web Sales Summary'!AG378</f>
        <v>0</v>
      </c>
      <c r="AH378" s="91">
        <f>'Adroit Sales Summary'!AH378+'Asst Agencies'!AH378+'STM Web Sales Summary'!AH378</f>
        <v>0</v>
      </c>
      <c r="AI378" s="91">
        <f>'Adroit Sales Summary'!AI378+'Asst Agencies'!AI378+'STM Web Sales Summary'!AI378</f>
        <v>0</v>
      </c>
      <c r="AJ378" s="91">
        <f>'Adroit Sales Summary'!AJ378+'Asst Agencies'!AJ378+'STM Web Sales Summary'!AJ378</f>
        <v>0</v>
      </c>
      <c r="AK378" s="91">
        <f>'Adroit Sales Summary'!AK378+'Asst Agencies'!AK378+'STM Web Sales Summary'!AK378</f>
        <v>0</v>
      </c>
      <c r="AL378" s="91">
        <f>'Adroit Sales Summary'!AL378+'Asst Agencies'!AL378+'STM Web Sales Summary'!AL378</f>
        <v>0</v>
      </c>
      <c r="AM378" s="91">
        <f>'Adroit Sales Summary'!AM378+'Asst Agencies'!AM378+'STM Web Sales Summary'!AM378</f>
        <v>0</v>
      </c>
      <c r="AN378" s="91">
        <f>'Adroit Sales Summary'!AN378+'Asst Agencies'!AN378+'STM Web Sales Summary'!AN378</f>
        <v>0</v>
      </c>
      <c r="AO378" s="91">
        <f>'Adroit Sales Summary'!AO378+'Asst Agencies'!AO378+'STM Web Sales Summary'!AO378</f>
        <v>0</v>
      </c>
      <c r="AP378" s="91">
        <f>'Adroit Sales Summary'!AP378+'Asst Agencies'!AP378+'STM Web Sales Summary'!AP378</f>
        <v>0</v>
      </c>
      <c r="AQ378" s="91">
        <f>'Adroit Sales Summary'!AQ378+'Asst Agencies'!AQ378+'STM Web Sales Summary'!AQ378</f>
        <v>0</v>
      </c>
      <c r="AR378" s="91">
        <f>'Adroit Sales Summary'!AR378+'Asst Agencies'!AR378+'STM Web Sales Summary'!AR378</f>
        <v>0</v>
      </c>
      <c r="AS378" s="91">
        <f>'Adroit Sales Summary'!AS378+'Asst Agencies'!AS378+'STM Web Sales Summary'!AS378</f>
        <v>0</v>
      </c>
      <c r="AT378" s="91">
        <f>'Adroit Sales Summary'!AT378+'Asst Agencies'!AT378+'STM Web Sales Summary'!AT378</f>
        <v>0</v>
      </c>
      <c r="AU378" s="91">
        <f>'Adroit Sales Summary'!AU378+'Asst Agencies'!AU378+'STM Web Sales Summary'!AU378</f>
        <v>0</v>
      </c>
      <c r="AV378" s="91">
        <f>'Adroit Sales Summary'!AV378+'Asst Agencies'!AV378+'STM Web Sales Summary'!AV378</f>
        <v>0</v>
      </c>
      <c r="AW378" s="91">
        <f>'Adroit Sales Summary'!AW378+'Asst Agencies'!AW378+'STM Web Sales Summary'!AW378</f>
        <v>0</v>
      </c>
      <c r="AX378" s="91">
        <f>'Adroit Sales Summary'!AX378+'Asst Agencies'!AX378+'STM Web Sales Summary'!AX378</f>
        <v>0</v>
      </c>
      <c r="AY378" s="91">
        <f>'Adroit Sales Summary'!AY378+'Asst Agencies'!AY378+'STM Web Sales Summary'!AY378</f>
        <v>0</v>
      </c>
      <c r="AZ378" s="91">
        <f>'Adroit Sales Summary'!AZ378+'Asst Agencies'!AZ378+'STM Web Sales Summary'!AZ378</f>
        <v>0</v>
      </c>
      <c r="BA378" s="14">
        <f>'Adroit Sales Summary'!BA378+'Asst Agencies'!BA378+'STM Web Sales Summary'!BA378</f>
        <v>0</v>
      </c>
      <c r="BC378" s="91">
        <f>'Adroit Sales Summary'!BB378+'Asst Agencies'!BB378+'Asst Agencies'!BJ378+'Asst Agencies'!BR378+'Asst Agencies'!BZ378+'Asst Agencies'!CH378+'Asst Agencies'!CP378+'STM Web Sales Summary'!BC378</f>
        <v>0</v>
      </c>
      <c r="BD378" s="91">
        <f>'Adroit Sales Summary'!BC378+'Asst Agencies'!BC378+'Asst Agencies'!BK378+'Asst Agencies'!BS378+'Asst Agencies'!CA378+'Asst Agencies'!CI378+'Asst Agencies'!CQ378+'STM Web Sales Summary'!BD378</f>
        <v>0</v>
      </c>
      <c r="BE378" s="91">
        <f>'Adroit Sales Summary'!BD378+'Asst Agencies'!BD378+'Asst Agencies'!BL378+'Asst Agencies'!BT378+'Asst Agencies'!CB378+'Asst Agencies'!CJ378+'Asst Agencies'!CR378+'STM Web Sales Summary'!BE378</f>
        <v>0</v>
      </c>
      <c r="BF378" s="91">
        <f>'Adroit Sales Summary'!BE378+'Asst Agencies'!BE378+'Asst Agencies'!BM378+'Asst Agencies'!BU378+'Asst Agencies'!CC378+'Asst Agencies'!CK378+'Asst Agencies'!CS378+'STM Web Sales Summary'!BF378</f>
        <v>0</v>
      </c>
      <c r="BG378" s="60">
        <f>'Adroit Sales Summary'!BF378+'Asst Agencies'!BF378+'Asst Agencies'!BN378+'Asst Agencies'!BV378+'Asst Agencies'!CD378+'Asst Agencies'!CL378+'Asst Agencies'!CT378+'STM Web Sales Summary'!BG378</f>
        <v>0</v>
      </c>
      <c r="BH378" s="29">
        <f>'Adroit Sales Summary'!BG378+'Asst Agencies'!BG378+'Asst Agencies'!BO378+'Asst Agencies'!BW378+'Asst Agencies'!CE378+'Asst Agencies'!CM378+'Asst Agencies'!CU378+'STM Web Sales Summary'!BH378</f>
        <v>0</v>
      </c>
      <c r="BI378" s="29">
        <f>'Adroit Sales Summary'!BH378+'Asst Agencies'!BH378+'Asst Agencies'!BP378+'Asst Agencies'!BX378+'Asst Agencies'!CF378+'Asst Agencies'!CN378+'Asst Agencies'!CV378+'STM Web Sales Summary'!BI378</f>
        <v>0</v>
      </c>
      <c r="BJ378" s="57">
        <f>'Adroit Sales Summary'!BI378+'Asst Agencies'!BI378+'Asst Agencies'!BQ378+'Asst Agencies'!BY378+'Asst Agencies'!CG378+'Asst Agencies'!CO378+'Asst Agencies'!CW378+'STM Web Sales Summary'!BJ378</f>
        <v>0</v>
      </c>
      <c r="BK378" s="14">
        <f t="shared" si="13"/>
        <v>0</v>
      </c>
      <c r="BL378" s="91">
        <f>'Adroit Sales Summary'!BK378</f>
        <v>0</v>
      </c>
      <c r="BM378" s="91">
        <f t="shared" si="14"/>
        <v>0</v>
      </c>
    </row>
    <row r="379" spans="1:65" x14ac:dyDescent="0.45">
      <c r="A379" s="2">
        <v>43051</v>
      </c>
      <c r="B379" s="91">
        <f>'Adroit Sales Summary'!B379+'Asst Agencies'!B379+'STM Web Sales Summary'!B379</f>
        <v>0</v>
      </c>
      <c r="C379" s="91">
        <f>'Adroit Sales Summary'!C379+'Asst Agencies'!C379+'STM Web Sales Summary'!C379</f>
        <v>0</v>
      </c>
      <c r="D379" s="91">
        <f>'Adroit Sales Summary'!D379+'Asst Agencies'!D379+'STM Web Sales Summary'!D379</f>
        <v>0</v>
      </c>
      <c r="E379" s="91">
        <f>'Adroit Sales Summary'!E379+'Asst Agencies'!E379+'STM Web Sales Summary'!E379</f>
        <v>0</v>
      </c>
      <c r="F379" s="91">
        <f>'Adroit Sales Summary'!F379+'Asst Agencies'!F379+'STM Web Sales Summary'!F379</f>
        <v>0</v>
      </c>
      <c r="G379" s="91">
        <f>'Adroit Sales Summary'!G379+'Asst Agencies'!G379+'STM Web Sales Summary'!G379</f>
        <v>0</v>
      </c>
      <c r="H379" s="91">
        <f>'Adroit Sales Summary'!H379+'Asst Agencies'!H379+'STM Web Sales Summary'!H379</f>
        <v>0</v>
      </c>
      <c r="I379" s="91">
        <f>'Adroit Sales Summary'!I379+'Asst Agencies'!I379+'STM Web Sales Summary'!I379</f>
        <v>0</v>
      </c>
      <c r="J379" s="91">
        <f>'Adroit Sales Summary'!J379+'Asst Agencies'!J379+'STM Web Sales Summary'!J379</f>
        <v>0</v>
      </c>
      <c r="K379" s="91">
        <f>'Adroit Sales Summary'!K379+'Asst Agencies'!K379+'STM Web Sales Summary'!K379</f>
        <v>0</v>
      </c>
      <c r="L379" s="91">
        <f>'Adroit Sales Summary'!L379+'Asst Agencies'!L379+'STM Web Sales Summary'!L379</f>
        <v>0</v>
      </c>
      <c r="M379" s="91">
        <f>'Adroit Sales Summary'!M379+'Asst Agencies'!M379+'STM Web Sales Summary'!M379</f>
        <v>0</v>
      </c>
      <c r="N379" s="91">
        <f>'Adroit Sales Summary'!N379+'Asst Agencies'!N379+'STM Web Sales Summary'!N379</f>
        <v>0</v>
      </c>
      <c r="O379" s="91">
        <f>'Adroit Sales Summary'!O379+'Asst Agencies'!O379+'STM Web Sales Summary'!O379</f>
        <v>0</v>
      </c>
      <c r="P379" s="91">
        <f>'Adroit Sales Summary'!P379+'Asst Agencies'!P379+'STM Web Sales Summary'!P379</f>
        <v>0</v>
      </c>
      <c r="Q379" s="91">
        <f>'Adroit Sales Summary'!Q379+'Asst Agencies'!Q379+'STM Web Sales Summary'!Q379</f>
        <v>0</v>
      </c>
      <c r="R379" s="91">
        <f>'Adroit Sales Summary'!R379+'Asst Agencies'!R379+'STM Web Sales Summary'!R379</f>
        <v>0</v>
      </c>
      <c r="S379" s="91">
        <f>'Adroit Sales Summary'!S379+'Asst Agencies'!S379+'STM Web Sales Summary'!S379</f>
        <v>0</v>
      </c>
      <c r="T379" s="91">
        <f>'Adroit Sales Summary'!T379+'Asst Agencies'!T379+'STM Web Sales Summary'!T379</f>
        <v>0</v>
      </c>
      <c r="U379" s="91">
        <f>'Adroit Sales Summary'!U379+'Asst Agencies'!U379+'STM Web Sales Summary'!U379</f>
        <v>0</v>
      </c>
      <c r="V379" s="91">
        <f>'Adroit Sales Summary'!V379+'Asst Agencies'!V379+'STM Web Sales Summary'!V379</f>
        <v>0</v>
      </c>
      <c r="W379" s="91">
        <f>'Adroit Sales Summary'!W379+'Asst Agencies'!W379+'STM Web Sales Summary'!W379</f>
        <v>0</v>
      </c>
      <c r="X379" s="91">
        <f>'Adroit Sales Summary'!X379+'Asst Agencies'!X379+'STM Web Sales Summary'!X379</f>
        <v>0</v>
      </c>
      <c r="Y379" s="91">
        <f>'Adroit Sales Summary'!Y379+'Asst Agencies'!Y379+'STM Web Sales Summary'!Y379</f>
        <v>0</v>
      </c>
      <c r="Z379" s="91">
        <f>'Adroit Sales Summary'!Z379+'Asst Agencies'!Z379+'STM Web Sales Summary'!Z379</f>
        <v>0</v>
      </c>
      <c r="AA379" s="91">
        <f>'Adroit Sales Summary'!AA379+'Asst Agencies'!AA379+'STM Web Sales Summary'!AA379</f>
        <v>0</v>
      </c>
      <c r="AB379" s="91">
        <f>'Adroit Sales Summary'!AB379+'Asst Agencies'!AB379+'STM Web Sales Summary'!AB379</f>
        <v>0</v>
      </c>
      <c r="AC379" s="91">
        <f>'Adroit Sales Summary'!AC379+'Asst Agencies'!AC379+'STM Web Sales Summary'!AC379</f>
        <v>0</v>
      </c>
      <c r="AD379" s="91">
        <f>'Adroit Sales Summary'!AD379+'Asst Agencies'!AD379+'STM Web Sales Summary'!AD379</f>
        <v>0</v>
      </c>
      <c r="AE379" s="91">
        <f>'Adroit Sales Summary'!AE379+'Asst Agencies'!AE379+'STM Web Sales Summary'!AE379</f>
        <v>0</v>
      </c>
      <c r="AF379" s="91">
        <f>'Adroit Sales Summary'!AF379+'Asst Agencies'!AF379+'STM Web Sales Summary'!AF379</f>
        <v>0</v>
      </c>
      <c r="AG379" s="91">
        <f>'Adroit Sales Summary'!AG379+'Asst Agencies'!AG379+'STM Web Sales Summary'!AG379</f>
        <v>0</v>
      </c>
      <c r="AH379" s="91">
        <f>'Adroit Sales Summary'!AH379+'Asst Agencies'!AH379+'STM Web Sales Summary'!AH379</f>
        <v>0</v>
      </c>
      <c r="AI379" s="91">
        <f>'Adroit Sales Summary'!AI379+'Asst Agencies'!AI379+'STM Web Sales Summary'!AI379</f>
        <v>0</v>
      </c>
      <c r="AJ379" s="91">
        <f>'Adroit Sales Summary'!AJ379+'Asst Agencies'!AJ379+'STM Web Sales Summary'!AJ379</f>
        <v>0</v>
      </c>
      <c r="AK379" s="91">
        <f>'Adroit Sales Summary'!AK379+'Asst Agencies'!AK379+'STM Web Sales Summary'!AK379</f>
        <v>0</v>
      </c>
      <c r="AL379" s="91">
        <f>'Adroit Sales Summary'!AL379+'Asst Agencies'!AL379+'STM Web Sales Summary'!AL379</f>
        <v>0</v>
      </c>
      <c r="AM379" s="91">
        <f>'Adroit Sales Summary'!AM379+'Asst Agencies'!AM379+'STM Web Sales Summary'!AM379</f>
        <v>0</v>
      </c>
      <c r="AN379" s="91">
        <f>'Adroit Sales Summary'!AN379+'Asst Agencies'!AN379+'STM Web Sales Summary'!AN379</f>
        <v>0</v>
      </c>
      <c r="AO379" s="91">
        <f>'Adroit Sales Summary'!AO379+'Asst Agencies'!AO379+'STM Web Sales Summary'!AO379</f>
        <v>0</v>
      </c>
      <c r="AP379" s="91">
        <f>'Adroit Sales Summary'!AP379+'Asst Agencies'!AP379+'STM Web Sales Summary'!AP379</f>
        <v>0</v>
      </c>
      <c r="AQ379" s="91">
        <f>'Adroit Sales Summary'!AQ379+'Asst Agencies'!AQ379+'STM Web Sales Summary'!AQ379</f>
        <v>0</v>
      </c>
      <c r="AR379" s="91">
        <f>'Adroit Sales Summary'!AR379+'Asst Agencies'!AR379+'STM Web Sales Summary'!AR379</f>
        <v>0</v>
      </c>
      <c r="AS379" s="91">
        <f>'Adroit Sales Summary'!AS379+'Asst Agencies'!AS379+'STM Web Sales Summary'!AS379</f>
        <v>0</v>
      </c>
      <c r="AT379" s="91">
        <f>'Adroit Sales Summary'!AT379+'Asst Agencies'!AT379+'STM Web Sales Summary'!AT379</f>
        <v>0</v>
      </c>
      <c r="AU379" s="91">
        <f>'Adroit Sales Summary'!AU379+'Asst Agencies'!AU379+'STM Web Sales Summary'!AU379</f>
        <v>0</v>
      </c>
      <c r="AV379" s="91">
        <f>'Adroit Sales Summary'!AV379+'Asst Agencies'!AV379+'STM Web Sales Summary'!AV379</f>
        <v>0</v>
      </c>
      <c r="AW379" s="91">
        <f>'Adroit Sales Summary'!AW379+'Asst Agencies'!AW379+'STM Web Sales Summary'!AW379</f>
        <v>0</v>
      </c>
      <c r="AX379" s="91">
        <f>'Adroit Sales Summary'!AX379+'Asst Agencies'!AX379+'STM Web Sales Summary'!AX379</f>
        <v>0</v>
      </c>
      <c r="AY379" s="91">
        <f>'Adroit Sales Summary'!AY379+'Asst Agencies'!AY379+'STM Web Sales Summary'!AY379</f>
        <v>0</v>
      </c>
      <c r="AZ379" s="91">
        <f>'Adroit Sales Summary'!AZ379+'Asst Agencies'!AZ379+'STM Web Sales Summary'!AZ379</f>
        <v>0</v>
      </c>
      <c r="BA379" s="14">
        <f>'Adroit Sales Summary'!BA379+'Asst Agencies'!BA379+'STM Web Sales Summary'!BA379</f>
        <v>0</v>
      </c>
      <c r="BC379" s="91">
        <f>'Adroit Sales Summary'!BB379+'Asst Agencies'!BB379+'Asst Agencies'!BJ379+'Asst Agencies'!BR379+'Asst Agencies'!BZ379+'Asst Agencies'!CH379+'Asst Agencies'!CP379+'STM Web Sales Summary'!BC379</f>
        <v>0</v>
      </c>
      <c r="BD379" s="91">
        <f>'Adroit Sales Summary'!BC379+'Asst Agencies'!BC379+'Asst Agencies'!BK379+'Asst Agencies'!BS379+'Asst Agencies'!CA379+'Asst Agencies'!CI379+'Asst Agencies'!CQ379+'STM Web Sales Summary'!BD379</f>
        <v>0</v>
      </c>
      <c r="BE379" s="91">
        <f>'Adroit Sales Summary'!BD379+'Asst Agencies'!BD379+'Asst Agencies'!BL379+'Asst Agencies'!BT379+'Asst Agencies'!CB379+'Asst Agencies'!CJ379+'Asst Agencies'!CR379+'STM Web Sales Summary'!BE379</f>
        <v>0</v>
      </c>
      <c r="BF379" s="91">
        <f>'Adroit Sales Summary'!BE379+'Asst Agencies'!BE379+'Asst Agencies'!BM379+'Asst Agencies'!BU379+'Asst Agencies'!CC379+'Asst Agencies'!CK379+'Asst Agencies'!CS379+'STM Web Sales Summary'!BF379</f>
        <v>0</v>
      </c>
      <c r="BG379" s="60">
        <f>'Adroit Sales Summary'!BF379+'Asst Agencies'!BF379+'Asst Agencies'!BN379+'Asst Agencies'!BV379+'Asst Agencies'!CD379+'Asst Agencies'!CL379+'Asst Agencies'!CT379+'STM Web Sales Summary'!BG379</f>
        <v>0</v>
      </c>
      <c r="BH379" s="29">
        <f>'Adroit Sales Summary'!BG379+'Asst Agencies'!BG379+'Asst Agencies'!BO379+'Asst Agencies'!BW379+'Asst Agencies'!CE379+'Asst Agencies'!CM379+'Asst Agencies'!CU379+'STM Web Sales Summary'!BH379</f>
        <v>0</v>
      </c>
      <c r="BI379" s="29">
        <f>'Adroit Sales Summary'!BH379+'Asst Agencies'!BH379+'Asst Agencies'!BP379+'Asst Agencies'!BX379+'Asst Agencies'!CF379+'Asst Agencies'!CN379+'Asst Agencies'!CV379+'STM Web Sales Summary'!BI379</f>
        <v>0</v>
      </c>
      <c r="BJ379" s="57">
        <f>'Adroit Sales Summary'!BI379+'Asst Agencies'!BI379+'Asst Agencies'!BQ379+'Asst Agencies'!BY379+'Asst Agencies'!CG379+'Asst Agencies'!CO379+'Asst Agencies'!CW379+'STM Web Sales Summary'!BJ379</f>
        <v>0</v>
      </c>
      <c r="BK379" s="14">
        <f t="shared" si="13"/>
        <v>0</v>
      </c>
      <c r="BL379" s="91">
        <f>'Adroit Sales Summary'!BK379</f>
        <v>0</v>
      </c>
      <c r="BM379" s="91">
        <f t="shared" si="14"/>
        <v>0</v>
      </c>
    </row>
    <row r="380" spans="1:65" x14ac:dyDescent="0.45">
      <c r="A380" s="2">
        <v>43052</v>
      </c>
      <c r="B380" s="91">
        <f>'Adroit Sales Summary'!B380+'Asst Agencies'!B380+'STM Web Sales Summary'!B380</f>
        <v>0</v>
      </c>
      <c r="C380" s="91">
        <f>'Adroit Sales Summary'!C380+'Asst Agencies'!C380+'STM Web Sales Summary'!C380</f>
        <v>0</v>
      </c>
      <c r="D380" s="91">
        <f>'Adroit Sales Summary'!D380+'Asst Agencies'!D380+'STM Web Sales Summary'!D380</f>
        <v>0</v>
      </c>
      <c r="E380" s="91">
        <f>'Adroit Sales Summary'!E380+'Asst Agencies'!E380+'STM Web Sales Summary'!E380</f>
        <v>0</v>
      </c>
      <c r="F380" s="91">
        <f>'Adroit Sales Summary'!F380+'Asst Agencies'!F380+'STM Web Sales Summary'!F380</f>
        <v>0</v>
      </c>
      <c r="G380" s="91">
        <f>'Adroit Sales Summary'!G380+'Asst Agencies'!G380+'STM Web Sales Summary'!G380</f>
        <v>0</v>
      </c>
      <c r="H380" s="91">
        <f>'Adroit Sales Summary'!H380+'Asst Agencies'!H380+'STM Web Sales Summary'!H380</f>
        <v>0</v>
      </c>
      <c r="I380" s="91">
        <f>'Adroit Sales Summary'!I380+'Asst Agencies'!I380+'STM Web Sales Summary'!I380</f>
        <v>0</v>
      </c>
      <c r="J380" s="91">
        <f>'Adroit Sales Summary'!J380+'Asst Agencies'!J380+'STM Web Sales Summary'!J380</f>
        <v>0</v>
      </c>
      <c r="K380" s="91">
        <f>'Adroit Sales Summary'!K380+'Asst Agencies'!K380+'STM Web Sales Summary'!K380</f>
        <v>0</v>
      </c>
      <c r="L380" s="91">
        <f>'Adroit Sales Summary'!L380+'Asst Agencies'!L380+'STM Web Sales Summary'!L380</f>
        <v>0</v>
      </c>
      <c r="M380" s="91">
        <f>'Adroit Sales Summary'!M380+'Asst Agencies'!M380+'STM Web Sales Summary'!M380</f>
        <v>0</v>
      </c>
      <c r="N380" s="91">
        <f>'Adroit Sales Summary'!N380+'Asst Agencies'!N380+'STM Web Sales Summary'!N380</f>
        <v>0</v>
      </c>
      <c r="O380" s="91">
        <f>'Adroit Sales Summary'!O380+'Asst Agencies'!O380+'STM Web Sales Summary'!O380</f>
        <v>0</v>
      </c>
      <c r="P380" s="91">
        <f>'Adroit Sales Summary'!P380+'Asst Agencies'!P380+'STM Web Sales Summary'!P380</f>
        <v>0</v>
      </c>
      <c r="Q380" s="91">
        <f>'Adroit Sales Summary'!Q380+'Asst Agencies'!Q380+'STM Web Sales Summary'!Q380</f>
        <v>0</v>
      </c>
      <c r="R380" s="91">
        <f>'Adroit Sales Summary'!R380+'Asst Agencies'!R380+'STM Web Sales Summary'!R380</f>
        <v>0</v>
      </c>
      <c r="S380" s="91">
        <f>'Adroit Sales Summary'!S380+'Asst Agencies'!S380+'STM Web Sales Summary'!S380</f>
        <v>0</v>
      </c>
      <c r="T380" s="91">
        <f>'Adroit Sales Summary'!T380+'Asst Agencies'!T380+'STM Web Sales Summary'!T380</f>
        <v>0</v>
      </c>
      <c r="U380" s="91">
        <f>'Adroit Sales Summary'!U380+'Asst Agencies'!U380+'STM Web Sales Summary'!U380</f>
        <v>0</v>
      </c>
      <c r="V380" s="91">
        <f>'Adroit Sales Summary'!V380+'Asst Agencies'!V380+'STM Web Sales Summary'!V380</f>
        <v>0</v>
      </c>
      <c r="W380" s="91">
        <f>'Adroit Sales Summary'!W380+'Asst Agencies'!W380+'STM Web Sales Summary'!W380</f>
        <v>0</v>
      </c>
      <c r="X380" s="91">
        <f>'Adroit Sales Summary'!X380+'Asst Agencies'!X380+'STM Web Sales Summary'!X380</f>
        <v>0</v>
      </c>
      <c r="Y380" s="91">
        <f>'Adroit Sales Summary'!Y380+'Asst Agencies'!Y380+'STM Web Sales Summary'!Y380</f>
        <v>0</v>
      </c>
      <c r="Z380" s="91">
        <f>'Adroit Sales Summary'!Z380+'Asst Agencies'!Z380+'STM Web Sales Summary'!Z380</f>
        <v>0</v>
      </c>
      <c r="AA380" s="91">
        <f>'Adroit Sales Summary'!AA380+'Asst Agencies'!AA380+'STM Web Sales Summary'!AA380</f>
        <v>0</v>
      </c>
      <c r="AB380" s="91">
        <f>'Adroit Sales Summary'!AB380+'Asst Agencies'!AB380+'STM Web Sales Summary'!AB380</f>
        <v>0</v>
      </c>
      <c r="AC380" s="91">
        <f>'Adroit Sales Summary'!AC380+'Asst Agencies'!AC380+'STM Web Sales Summary'!AC380</f>
        <v>0</v>
      </c>
      <c r="AD380" s="91">
        <f>'Adroit Sales Summary'!AD380+'Asst Agencies'!AD380+'STM Web Sales Summary'!AD380</f>
        <v>0</v>
      </c>
      <c r="AE380" s="91">
        <f>'Adroit Sales Summary'!AE380+'Asst Agencies'!AE380+'STM Web Sales Summary'!AE380</f>
        <v>0</v>
      </c>
      <c r="AF380" s="91">
        <f>'Adroit Sales Summary'!AF380+'Asst Agencies'!AF380+'STM Web Sales Summary'!AF380</f>
        <v>0</v>
      </c>
      <c r="AG380" s="91">
        <f>'Adroit Sales Summary'!AG380+'Asst Agencies'!AG380+'STM Web Sales Summary'!AG380</f>
        <v>0</v>
      </c>
      <c r="AH380" s="91">
        <f>'Adroit Sales Summary'!AH380+'Asst Agencies'!AH380+'STM Web Sales Summary'!AH380</f>
        <v>0</v>
      </c>
      <c r="AI380" s="91">
        <f>'Adroit Sales Summary'!AI380+'Asst Agencies'!AI380+'STM Web Sales Summary'!AI380</f>
        <v>0</v>
      </c>
      <c r="AJ380" s="91">
        <f>'Adroit Sales Summary'!AJ380+'Asst Agencies'!AJ380+'STM Web Sales Summary'!AJ380</f>
        <v>0</v>
      </c>
      <c r="AK380" s="91">
        <f>'Adroit Sales Summary'!AK380+'Asst Agencies'!AK380+'STM Web Sales Summary'!AK380</f>
        <v>0</v>
      </c>
      <c r="AL380" s="91">
        <f>'Adroit Sales Summary'!AL380+'Asst Agencies'!AL380+'STM Web Sales Summary'!AL380</f>
        <v>0</v>
      </c>
      <c r="AM380" s="91">
        <f>'Adroit Sales Summary'!AM380+'Asst Agencies'!AM380+'STM Web Sales Summary'!AM380</f>
        <v>0</v>
      </c>
      <c r="AN380" s="91">
        <f>'Adroit Sales Summary'!AN380+'Asst Agencies'!AN380+'STM Web Sales Summary'!AN380</f>
        <v>0</v>
      </c>
      <c r="AO380" s="91">
        <f>'Adroit Sales Summary'!AO380+'Asst Agencies'!AO380+'STM Web Sales Summary'!AO380</f>
        <v>0</v>
      </c>
      <c r="AP380" s="91">
        <f>'Adroit Sales Summary'!AP380+'Asst Agencies'!AP380+'STM Web Sales Summary'!AP380</f>
        <v>0</v>
      </c>
      <c r="AQ380" s="91">
        <f>'Adroit Sales Summary'!AQ380+'Asst Agencies'!AQ380+'STM Web Sales Summary'!AQ380</f>
        <v>0</v>
      </c>
      <c r="AR380" s="91">
        <f>'Adroit Sales Summary'!AR380+'Asst Agencies'!AR380+'STM Web Sales Summary'!AR380</f>
        <v>0</v>
      </c>
      <c r="AS380" s="91">
        <f>'Adroit Sales Summary'!AS380+'Asst Agencies'!AS380+'STM Web Sales Summary'!AS380</f>
        <v>0</v>
      </c>
      <c r="AT380" s="91">
        <f>'Adroit Sales Summary'!AT380+'Asst Agencies'!AT380+'STM Web Sales Summary'!AT380</f>
        <v>0</v>
      </c>
      <c r="AU380" s="91">
        <f>'Adroit Sales Summary'!AU380+'Asst Agencies'!AU380+'STM Web Sales Summary'!AU380</f>
        <v>0</v>
      </c>
      <c r="AV380" s="91">
        <f>'Adroit Sales Summary'!AV380+'Asst Agencies'!AV380+'STM Web Sales Summary'!AV380</f>
        <v>0</v>
      </c>
      <c r="AW380" s="91">
        <f>'Adroit Sales Summary'!AW380+'Asst Agencies'!AW380+'STM Web Sales Summary'!AW380</f>
        <v>0</v>
      </c>
      <c r="AX380" s="91">
        <f>'Adroit Sales Summary'!AX380+'Asst Agencies'!AX380+'STM Web Sales Summary'!AX380</f>
        <v>0</v>
      </c>
      <c r="AY380" s="91">
        <f>'Adroit Sales Summary'!AY380+'Asst Agencies'!AY380+'STM Web Sales Summary'!AY380</f>
        <v>0</v>
      </c>
      <c r="AZ380" s="91">
        <f>'Adroit Sales Summary'!AZ380+'Asst Agencies'!AZ380+'STM Web Sales Summary'!AZ380</f>
        <v>0</v>
      </c>
      <c r="BA380" s="14">
        <f>'Adroit Sales Summary'!BA380+'Asst Agencies'!BA380+'STM Web Sales Summary'!BA380</f>
        <v>0</v>
      </c>
      <c r="BC380" s="91">
        <f>'Adroit Sales Summary'!BB380+'Asst Agencies'!BB380+'Asst Agencies'!BJ380+'Asst Agencies'!BR380+'Asst Agencies'!BZ380+'Asst Agencies'!CH380+'Asst Agencies'!CP380+'STM Web Sales Summary'!BC380</f>
        <v>0</v>
      </c>
      <c r="BD380" s="91">
        <f>'Adroit Sales Summary'!BC380+'Asst Agencies'!BC380+'Asst Agencies'!BK380+'Asst Agencies'!BS380+'Asst Agencies'!CA380+'Asst Agencies'!CI380+'Asst Agencies'!CQ380+'STM Web Sales Summary'!BD380</f>
        <v>0</v>
      </c>
      <c r="BE380" s="91">
        <f>'Adroit Sales Summary'!BD380+'Asst Agencies'!BD380+'Asst Agencies'!BL380+'Asst Agencies'!BT380+'Asst Agencies'!CB380+'Asst Agencies'!CJ380+'Asst Agencies'!CR380+'STM Web Sales Summary'!BE380</f>
        <v>0</v>
      </c>
      <c r="BF380" s="91">
        <f>'Adroit Sales Summary'!BE380+'Asst Agencies'!BE380+'Asst Agencies'!BM380+'Asst Agencies'!BU380+'Asst Agencies'!CC380+'Asst Agencies'!CK380+'Asst Agencies'!CS380+'STM Web Sales Summary'!BF380</f>
        <v>0</v>
      </c>
      <c r="BG380" s="60">
        <f>'Adroit Sales Summary'!BF380+'Asst Agencies'!BF380+'Asst Agencies'!BN380+'Asst Agencies'!BV380+'Asst Agencies'!CD380+'Asst Agencies'!CL380+'Asst Agencies'!CT380+'STM Web Sales Summary'!BG380</f>
        <v>0</v>
      </c>
      <c r="BH380" s="29">
        <f>'Adroit Sales Summary'!BG380+'Asst Agencies'!BG380+'Asst Agencies'!BO380+'Asst Agencies'!BW380+'Asst Agencies'!CE380+'Asst Agencies'!CM380+'Asst Agencies'!CU380+'STM Web Sales Summary'!BH380</f>
        <v>0</v>
      </c>
      <c r="BI380" s="29">
        <f>'Adroit Sales Summary'!BH380+'Asst Agencies'!BH380+'Asst Agencies'!BP380+'Asst Agencies'!BX380+'Asst Agencies'!CF380+'Asst Agencies'!CN380+'Asst Agencies'!CV380+'STM Web Sales Summary'!BI380</f>
        <v>0</v>
      </c>
      <c r="BJ380" s="57">
        <f>'Adroit Sales Summary'!BI380+'Asst Agencies'!BI380+'Asst Agencies'!BQ380+'Asst Agencies'!BY380+'Asst Agencies'!CG380+'Asst Agencies'!CO380+'Asst Agencies'!CW380+'STM Web Sales Summary'!BJ380</f>
        <v>0</v>
      </c>
      <c r="BK380" s="14">
        <f t="shared" si="13"/>
        <v>0</v>
      </c>
      <c r="BL380" s="91">
        <f>'Adroit Sales Summary'!BK380</f>
        <v>0</v>
      </c>
      <c r="BM380" s="91">
        <f t="shared" si="14"/>
        <v>0</v>
      </c>
    </row>
    <row r="381" spans="1:65" x14ac:dyDescent="0.45">
      <c r="A381" s="2">
        <v>43053</v>
      </c>
      <c r="B381" s="91">
        <f>'Adroit Sales Summary'!B381+'Asst Agencies'!B381+'STM Web Sales Summary'!B381</f>
        <v>0</v>
      </c>
      <c r="C381" s="91">
        <f>'Adroit Sales Summary'!C381+'Asst Agencies'!C381+'STM Web Sales Summary'!C381</f>
        <v>0</v>
      </c>
      <c r="D381" s="91">
        <f>'Adroit Sales Summary'!D381+'Asst Agencies'!D381+'STM Web Sales Summary'!D381</f>
        <v>0</v>
      </c>
      <c r="E381" s="91">
        <f>'Adroit Sales Summary'!E381+'Asst Agencies'!E381+'STM Web Sales Summary'!E381</f>
        <v>0</v>
      </c>
      <c r="F381" s="91">
        <f>'Adroit Sales Summary'!F381+'Asst Agencies'!F381+'STM Web Sales Summary'!F381</f>
        <v>0</v>
      </c>
      <c r="G381" s="91">
        <f>'Adroit Sales Summary'!G381+'Asst Agencies'!G381+'STM Web Sales Summary'!G381</f>
        <v>0</v>
      </c>
      <c r="H381" s="91">
        <f>'Adroit Sales Summary'!H381+'Asst Agencies'!H381+'STM Web Sales Summary'!H381</f>
        <v>0</v>
      </c>
      <c r="I381" s="91">
        <f>'Adroit Sales Summary'!I381+'Asst Agencies'!I381+'STM Web Sales Summary'!I381</f>
        <v>0</v>
      </c>
      <c r="J381" s="91">
        <f>'Adroit Sales Summary'!J381+'Asst Agencies'!J381+'STM Web Sales Summary'!J381</f>
        <v>0</v>
      </c>
      <c r="K381" s="91">
        <f>'Adroit Sales Summary'!K381+'Asst Agencies'!K381+'STM Web Sales Summary'!K381</f>
        <v>0</v>
      </c>
      <c r="L381" s="91">
        <f>'Adroit Sales Summary'!L381+'Asst Agencies'!L381+'STM Web Sales Summary'!L381</f>
        <v>0</v>
      </c>
      <c r="M381" s="91">
        <f>'Adroit Sales Summary'!M381+'Asst Agencies'!M381+'STM Web Sales Summary'!M381</f>
        <v>0</v>
      </c>
      <c r="N381" s="91">
        <f>'Adroit Sales Summary'!N381+'Asst Agencies'!N381+'STM Web Sales Summary'!N381</f>
        <v>0</v>
      </c>
      <c r="O381" s="91">
        <f>'Adroit Sales Summary'!O381+'Asst Agencies'!O381+'STM Web Sales Summary'!O381</f>
        <v>0</v>
      </c>
      <c r="P381" s="91">
        <f>'Adroit Sales Summary'!P381+'Asst Agencies'!P381+'STM Web Sales Summary'!P381</f>
        <v>0</v>
      </c>
      <c r="Q381" s="91">
        <f>'Adroit Sales Summary'!Q381+'Asst Agencies'!Q381+'STM Web Sales Summary'!Q381</f>
        <v>0</v>
      </c>
      <c r="R381" s="91">
        <f>'Adroit Sales Summary'!R381+'Asst Agencies'!R381+'STM Web Sales Summary'!R381</f>
        <v>0</v>
      </c>
      <c r="S381" s="91">
        <f>'Adroit Sales Summary'!S381+'Asst Agencies'!S381+'STM Web Sales Summary'!S381</f>
        <v>0</v>
      </c>
      <c r="T381" s="91">
        <f>'Adroit Sales Summary'!T381+'Asst Agencies'!T381+'STM Web Sales Summary'!T381</f>
        <v>0</v>
      </c>
      <c r="U381" s="91">
        <f>'Adroit Sales Summary'!U381+'Asst Agencies'!U381+'STM Web Sales Summary'!U381</f>
        <v>0</v>
      </c>
      <c r="V381" s="91">
        <f>'Adroit Sales Summary'!V381+'Asst Agencies'!V381+'STM Web Sales Summary'!V381</f>
        <v>0</v>
      </c>
      <c r="W381" s="91">
        <f>'Adroit Sales Summary'!W381+'Asst Agencies'!W381+'STM Web Sales Summary'!W381</f>
        <v>0</v>
      </c>
      <c r="X381" s="91">
        <f>'Adroit Sales Summary'!X381+'Asst Agencies'!X381+'STM Web Sales Summary'!X381</f>
        <v>0</v>
      </c>
      <c r="Y381" s="91">
        <f>'Adroit Sales Summary'!Y381+'Asst Agencies'!Y381+'STM Web Sales Summary'!Y381</f>
        <v>0</v>
      </c>
      <c r="Z381" s="91">
        <f>'Adroit Sales Summary'!Z381+'Asst Agencies'!Z381+'STM Web Sales Summary'!Z381</f>
        <v>0</v>
      </c>
      <c r="AA381" s="91">
        <f>'Adroit Sales Summary'!AA381+'Asst Agencies'!AA381+'STM Web Sales Summary'!AA381</f>
        <v>0</v>
      </c>
      <c r="AB381" s="91">
        <f>'Adroit Sales Summary'!AB381+'Asst Agencies'!AB381+'STM Web Sales Summary'!AB381</f>
        <v>0</v>
      </c>
      <c r="AC381" s="91">
        <f>'Adroit Sales Summary'!AC381+'Asst Agencies'!AC381+'STM Web Sales Summary'!AC381</f>
        <v>0</v>
      </c>
      <c r="AD381" s="91">
        <f>'Adroit Sales Summary'!AD381+'Asst Agencies'!AD381+'STM Web Sales Summary'!AD381</f>
        <v>0</v>
      </c>
      <c r="AE381" s="91">
        <f>'Adroit Sales Summary'!AE381+'Asst Agencies'!AE381+'STM Web Sales Summary'!AE381</f>
        <v>0</v>
      </c>
      <c r="AF381" s="91">
        <f>'Adroit Sales Summary'!AF381+'Asst Agencies'!AF381+'STM Web Sales Summary'!AF381</f>
        <v>0</v>
      </c>
      <c r="AG381" s="91">
        <f>'Adroit Sales Summary'!AG381+'Asst Agencies'!AG381+'STM Web Sales Summary'!AG381</f>
        <v>0</v>
      </c>
      <c r="AH381" s="91">
        <f>'Adroit Sales Summary'!AH381+'Asst Agencies'!AH381+'STM Web Sales Summary'!AH381</f>
        <v>0</v>
      </c>
      <c r="AI381" s="91">
        <f>'Adroit Sales Summary'!AI381+'Asst Agencies'!AI381+'STM Web Sales Summary'!AI381</f>
        <v>0</v>
      </c>
      <c r="AJ381" s="91">
        <f>'Adroit Sales Summary'!AJ381+'Asst Agencies'!AJ381+'STM Web Sales Summary'!AJ381</f>
        <v>0</v>
      </c>
      <c r="AK381" s="91">
        <f>'Adroit Sales Summary'!AK381+'Asst Agencies'!AK381+'STM Web Sales Summary'!AK381</f>
        <v>0</v>
      </c>
      <c r="AL381" s="91">
        <f>'Adroit Sales Summary'!AL381+'Asst Agencies'!AL381+'STM Web Sales Summary'!AL381</f>
        <v>0</v>
      </c>
      <c r="AM381" s="91">
        <f>'Adroit Sales Summary'!AM381+'Asst Agencies'!AM381+'STM Web Sales Summary'!AM381</f>
        <v>0</v>
      </c>
      <c r="AN381" s="91">
        <f>'Adroit Sales Summary'!AN381+'Asst Agencies'!AN381+'STM Web Sales Summary'!AN381</f>
        <v>0</v>
      </c>
      <c r="AO381" s="91">
        <f>'Adroit Sales Summary'!AO381+'Asst Agencies'!AO381+'STM Web Sales Summary'!AO381</f>
        <v>0</v>
      </c>
      <c r="AP381" s="91">
        <f>'Adroit Sales Summary'!AP381+'Asst Agencies'!AP381+'STM Web Sales Summary'!AP381</f>
        <v>0</v>
      </c>
      <c r="AQ381" s="91">
        <f>'Adroit Sales Summary'!AQ381+'Asst Agencies'!AQ381+'STM Web Sales Summary'!AQ381</f>
        <v>0</v>
      </c>
      <c r="AR381" s="91">
        <f>'Adroit Sales Summary'!AR381+'Asst Agencies'!AR381+'STM Web Sales Summary'!AR381</f>
        <v>0</v>
      </c>
      <c r="AS381" s="91">
        <f>'Adroit Sales Summary'!AS381+'Asst Agencies'!AS381+'STM Web Sales Summary'!AS381</f>
        <v>0</v>
      </c>
      <c r="AT381" s="91">
        <f>'Adroit Sales Summary'!AT381+'Asst Agencies'!AT381+'STM Web Sales Summary'!AT381</f>
        <v>0</v>
      </c>
      <c r="AU381" s="91">
        <f>'Adroit Sales Summary'!AU381+'Asst Agencies'!AU381+'STM Web Sales Summary'!AU381</f>
        <v>0</v>
      </c>
      <c r="AV381" s="91">
        <f>'Adroit Sales Summary'!AV381+'Asst Agencies'!AV381+'STM Web Sales Summary'!AV381</f>
        <v>0</v>
      </c>
      <c r="AW381" s="91">
        <f>'Adroit Sales Summary'!AW381+'Asst Agencies'!AW381+'STM Web Sales Summary'!AW381</f>
        <v>0</v>
      </c>
      <c r="AX381" s="91">
        <f>'Adroit Sales Summary'!AX381+'Asst Agencies'!AX381+'STM Web Sales Summary'!AX381</f>
        <v>0</v>
      </c>
      <c r="AY381" s="91">
        <f>'Adroit Sales Summary'!AY381+'Asst Agencies'!AY381+'STM Web Sales Summary'!AY381</f>
        <v>0</v>
      </c>
      <c r="AZ381" s="91">
        <f>'Adroit Sales Summary'!AZ381+'Asst Agencies'!AZ381+'STM Web Sales Summary'!AZ381</f>
        <v>0</v>
      </c>
      <c r="BA381" s="14">
        <f>'Adroit Sales Summary'!BA381+'Asst Agencies'!BA381+'STM Web Sales Summary'!BA381</f>
        <v>0</v>
      </c>
      <c r="BC381" s="91">
        <f>'Adroit Sales Summary'!BB381+'Asst Agencies'!BB381+'Asst Agencies'!BJ381+'Asst Agencies'!BR381+'Asst Agencies'!BZ381+'Asst Agencies'!CH381+'Asst Agencies'!CP381+'STM Web Sales Summary'!BC381</f>
        <v>0</v>
      </c>
      <c r="BD381" s="91">
        <f>'Adroit Sales Summary'!BC381+'Asst Agencies'!BC381+'Asst Agencies'!BK381+'Asst Agencies'!BS381+'Asst Agencies'!CA381+'Asst Agencies'!CI381+'Asst Agencies'!CQ381+'STM Web Sales Summary'!BD381</f>
        <v>0</v>
      </c>
      <c r="BE381" s="91">
        <f>'Adroit Sales Summary'!BD381+'Asst Agencies'!BD381+'Asst Agencies'!BL381+'Asst Agencies'!BT381+'Asst Agencies'!CB381+'Asst Agencies'!CJ381+'Asst Agencies'!CR381+'STM Web Sales Summary'!BE381</f>
        <v>0</v>
      </c>
      <c r="BF381" s="91">
        <f>'Adroit Sales Summary'!BE381+'Asst Agencies'!BE381+'Asst Agencies'!BM381+'Asst Agencies'!BU381+'Asst Agencies'!CC381+'Asst Agencies'!CK381+'Asst Agencies'!CS381+'STM Web Sales Summary'!BF381</f>
        <v>0</v>
      </c>
      <c r="BG381" s="60">
        <f>'Adroit Sales Summary'!BF381+'Asst Agencies'!BF381+'Asst Agencies'!BN381+'Asst Agencies'!BV381+'Asst Agencies'!CD381+'Asst Agencies'!CL381+'Asst Agencies'!CT381+'STM Web Sales Summary'!BG381</f>
        <v>0</v>
      </c>
      <c r="BH381" s="29">
        <f>'Adroit Sales Summary'!BG381+'Asst Agencies'!BG381+'Asst Agencies'!BO381+'Asst Agencies'!BW381+'Asst Agencies'!CE381+'Asst Agencies'!CM381+'Asst Agencies'!CU381+'STM Web Sales Summary'!BH381</f>
        <v>0</v>
      </c>
      <c r="BI381" s="29">
        <f>'Adroit Sales Summary'!BH381+'Asst Agencies'!BH381+'Asst Agencies'!BP381+'Asst Agencies'!BX381+'Asst Agencies'!CF381+'Asst Agencies'!CN381+'Asst Agencies'!CV381+'STM Web Sales Summary'!BI381</f>
        <v>0</v>
      </c>
      <c r="BJ381" s="57">
        <f>'Adroit Sales Summary'!BI381+'Asst Agencies'!BI381+'Asst Agencies'!BQ381+'Asst Agencies'!BY381+'Asst Agencies'!CG381+'Asst Agencies'!CO381+'Asst Agencies'!CW381+'STM Web Sales Summary'!BJ381</f>
        <v>0</v>
      </c>
      <c r="BK381" s="14">
        <f t="shared" si="13"/>
        <v>0</v>
      </c>
      <c r="BL381" s="91">
        <f>'Adroit Sales Summary'!BK381</f>
        <v>0</v>
      </c>
      <c r="BM381" s="91">
        <f t="shared" si="14"/>
        <v>0</v>
      </c>
    </row>
    <row r="382" spans="1:65" x14ac:dyDescent="0.45">
      <c r="A382" s="2">
        <v>43054</v>
      </c>
      <c r="B382" s="91">
        <f>'Adroit Sales Summary'!B382+'Asst Agencies'!B382+'STM Web Sales Summary'!B382</f>
        <v>0</v>
      </c>
      <c r="C382" s="91">
        <f>'Adroit Sales Summary'!C382+'Asst Agencies'!C382+'STM Web Sales Summary'!C382</f>
        <v>0</v>
      </c>
      <c r="D382" s="91">
        <f>'Adroit Sales Summary'!D382+'Asst Agencies'!D382+'STM Web Sales Summary'!D382</f>
        <v>0</v>
      </c>
      <c r="E382" s="91">
        <f>'Adroit Sales Summary'!E382+'Asst Agencies'!E382+'STM Web Sales Summary'!E382</f>
        <v>0</v>
      </c>
      <c r="F382" s="91">
        <f>'Adroit Sales Summary'!F382+'Asst Agencies'!F382+'STM Web Sales Summary'!F382</f>
        <v>0</v>
      </c>
      <c r="G382" s="91">
        <f>'Adroit Sales Summary'!G382+'Asst Agencies'!G382+'STM Web Sales Summary'!G382</f>
        <v>0</v>
      </c>
      <c r="H382" s="91">
        <f>'Adroit Sales Summary'!H382+'Asst Agencies'!H382+'STM Web Sales Summary'!H382</f>
        <v>0</v>
      </c>
      <c r="I382" s="91">
        <f>'Adroit Sales Summary'!I382+'Asst Agencies'!I382+'STM Web Sales Summary'!I382</f>
        <v>0</v>
      </c>
      <c r="J382" s="91">
        <f>'Adroit Sales Summary'!J382+'Asst Agencies'!J382+'STM Web Sales Summary'!J382</f>
        <v>0</v>
      </c>
      <c r="K382" s="91">
        <f>'Adroit Sales Summary'!K382+'Asst Agencies'!K382+'STM Web Sales Summary'!K382</f>
        <v>0</v>
      </c>
      <c r="L382" s="91">
        <f>'Adroit Sales Summary'!L382+'Asst Agencies'!L382+'STM Web Sales Summary'!L382</f>
        <v>0</v>
      </c>
      <c r="M382" s="91">
        <f>'Adroit Sales Summary'!M382+'Asst Agencies'!M382+'STM Web Sales Summary'!M382</f>
        <v>0</v>
      </c>
      <c r="N382" s="91">
        <f>'Adroit Sales Summary'!N382+'Asst Agencies'!N382+'STM Web Sales Summary'!N382</f>
        <v>0</v>
      </c>
      <c r="O382" s="91">
        <f>'Adroit Sales Summary'!O382+'Asst Agencies'!O382+'STM Web Sales Summary'!O382</f>
        <v>0</v>
      </c>
      <c r="P382" s="91">
        <f>'Adroit Sales Summary'!P382+'Asst Agencies'!P382+'STM Web Sales Summary'!P382</f>
        <v>0</v>
      </c>
      <c r="Q382" s="91">
        <f>'Adroit Sales Summary'!Q382+'Asst Agencies'!Q382+'STM Web Sales Summary'!Q382</f>
        <v>0</v>
      </c>
      <c r="R382" s="91">
        <f>'Adroit Sales Summary'!R382+'Asst Agencies'!R382+'STM Web Sales Summary'!R382</f>
        <v>0</v>
      </c>
      <c r="S382" s="91">
        <f>'Adroit Sales Summary'!S382+'Asst Agencies'!S382+'STM Web Sales Summary'!S382</f>
        <v>0</v>
      </c>
      <c r="T382" s="91">
        <f>'Adroit Sales Summary'!T382+'Asst Agencies'!T382+'STM Web Sales Summary'!T382</f>
        <v>0</v>
      </c>
      <c r="U382" s="91">
        <f>'Adroit Sales Summary'!U382+'Asst Agencies'!U382+'STM Web Sales Summary'!U382</f>
        <v>0</v>
      </c>
      <c r="V382" s="91">
        <f>'Adroit Sales Summary'!V382+'Asst Agencies'!V382+'STM Web Sales Summary'!V382</f>
        <v>0</v>
      </c>
      <c r="W382" s="91">
        <f>'Adroit Sales Summary'!W382+'Asst Agencies'!W382+'STM Web Sales Summary'!W382</f>
        <v>0</v>
      </c>
      <c r="X382" s="91">
        <f>'Adroit Sales Summary'!X382+'Asst Agencies'!X382+'STM Web Sales Summary'!X382</f>
        <v>0</v>
      </c>
      <c r="Y382" s="91">
        <f>'Adroit Sales Summary'!Y382+'Asst Agencies'!Y382+'STM Web Sales Summary'!Y382</f>
        <v>0</v>
      </c>
      <c r="Z382" s="91">
        <f>'Adroit Sales Summary'!Z382+'Asst Agencies'!Z382+'STM Web Sales Summary'!Z382</f>
        <v>0</v>
      </c>
      <c r="AA382" s="91">
        <f>'Adroit Sales Summary'!AA382+'Asst Agencies'!AA382+'STM Web Sales Summary'!AA382</f>
        <v>0</v>
      </c>
      <c r="AB382" s="91">
        <f>'Adroit Sales Summary'!AB382+'Asst Agencies'!AB382+'STM Web Sales Summary'!AB382</f>
        <v>0</v>
      </c>
      <c r="AC382" s="91">
        <f>'Adroit Sales Summary'!AC382+'Asst Agencies'!AC382+'STM Web Sales Summary'!AC382</f>
        <v>0</v>
      </c>
      <c r="AD382" s="91">
        <f>'Adroit Sales Summary'!AD382+'Asst Agencies'!AD382+'STM Web Sales Summary'!AD382</f>
        <v>0</v>
      </c>
      <c r="AE382" s="91">
        <f>'Adroit Sales Summary'!AE382+'Asst Agencies'!AE382+'STM Web Sales Summary'!AE382</f>
        <v>0</v>
      </c>
      <c r="AF382" s="91">
        <f>'Adroit Sales Summary'!AF382+'Asst Agencies'!AF382+'STM Web Sales Summary'!AF382</f>
        <v>0</v>
      </c>
      <c r="AG382" s="91">
        <f>'Adroit Sales Summary'!AG382+'Asst Agencies'!AG382+'STM Web Sales Summary'!AG382</f>
        <v>0</v>
      </c>
      <c r="AH382" s="91">
        <f>'Adroit Sales Summary'!AH382+'Asst Agencies'!AH382+'STM Web Sales Summary'!AH382</f>
        <v>0</v>
      </c>
      <c r="AI382" s="91">
        <f>'Adroit Sales Summary'!AI382+'Asst Agencies'!AI382+'STM Web Sales Summary'!AI382</f>
        <v>0</v>
      </c>
      <c r="AJ382" s="91">
        <f>'Adroit Sales Summary'!AJ382+'Asst Agencies'!AJ382+'STM Web Sales Summary'!AJ382</f>
        <v>0</v>
      </c>
      <c r="AK382" s="91">
        <f>'Adroit Sales Summary'!AK382+'Asst Agencies'!AK382+'STM Web Sales Summary'!AK382</f>
        <v>0</v>
      </c>
      <c r="AL382" s="91">
        <f>'Adroit Sales Summary'!AL382+'Asst Agencies'!AL382+'STM Web Sales Summary'!AL382</f>
        <v>0</v>
      </c>
      <c r="AM382" s="91">
        <f>'Adroit Sales Summary'!AM382+'Asst Agencies'!AM382+'STM Web Sales Summary'!AM382</f>
        <v>0</v>
      </c>
      <c r="AN382" s="91">
        <f>'Adroit Sales Summary'!AN382+'Asst Agencies'!AN382+'STM Web Sales Summary'!AN382</f>
        <v>0</v>
      </c>
      <c r="AO382" s="91">
        <f>'Adroit Sales Summary'!AO382+'Asst Agencies'!AO382+'STM Web Sales Summary'!AO382</f>
        <v>0</v>
      </c>
      <c r="AP382" s="91">
        <f>'Adroit Sales Summary'!AP382+'Asst Agencies'!AP382+'STM Web Sales Summary'!AP382</f>
        <v>0</v>
      </c>
      <c r="AQ382" s="91">
        <f>'Adroit Sales Summary'!AQ382+'Asst Agencies'!AQ382+'STM Web Sales Summary'!AQ382</f>
        <v>0</v>
      </c>
      <c r="AR382" s="91">
        <f>'Adroit Sales Summary'!AR382+'Asst Agencies'!AR382+'STM Web Sales Summary'!AR382</f>
        <v>0</v>
      </c>
      <c r="AS382" s="91">
        <f>'Adroit Sales Summary'!AS382+'Asst Agencies'!AS382+'STM Web Sales Summary'!AS382</f>
        <v>0</v>
      </c>
      <c r="AT382" s="91">
        <f>'Adroit Sales Summary'!AT382+'Asst Agencies'!AT382+'STM Web Sales Summary'!AT382</f>
        <v>0</v>
      </c>
      <c r="AU382" s="91">
        <f>'Adroit Sales Summary'!AU382+'Asst Agencies'!AU382+'STM Web Sales Summary'!AU382</f>
        <v>0</v>
      </c>
      <c r="AV382" s="91">
        <f>'Adroit Sales Summary'!AV382+'Asst Agencies'!AV382+'STM Web Sales Summary'!AV382</f>
        <v>0</v>
      </c>
      <c r="AW382" s="91">
        <f>'Adroit Sales Summary'!AW382+'Asst Agencies'!AW382+'STM Web Sales Summary'!AW382</f>
        <v>0</v>
      </c>
      <c r="AX382" s="91">
        <f>'Adroit Sales Summary'!AX382+'Asst Agencies'!AX382+'STM Web Sales Summary'!AX382</f>
        <v>0</v>
      </c>
      <c r="AY382" s="91">
        <f>'Adroit Sales Summary'!AY382+'Asst Agencies'!AY382+'STM Web Sales Summary'!AY382</f>
        <v>0</v>
      </c>
      <c r="AZ382" s="91">
        <f>'Adroit Sales Summary'!AZ382+'Asst Agencies'!AZ382+'STM Web Sales Summary'!AZ382</f>
        <v>0</v>
      </c>
      <c r="BA382" s="14">
        <f>'Adroit Sales Summary'!BA382+'Asst Agencies'!BA382+'STM Web Sales Summary'!BA382</f>
        <v>0</v>
      </c>
      <c r="BC382" s="91">
        <f>'Adroit Sales Summary'!BB382+'Asst Agencies'!BB382+'Asst Agencies'!BJ382+'Asst Agencies'!BR382+'Asst Agencies'!BZ382+'Asst Agencies'!CH382+'Asst Agencies'!CP382+'STM Web Sales Summary'!BC382</f>
        <v>0</v>
      </c>
      <c r="BD382" s="91">
        <f>'Adroit Sales Summary'!BC382+'Asst Agencies'!BC382+'Asst Agencies'!BK382+'Asst Agencies'!BS382+'Asst Agencies'!CA382+'Asst Agencies'!CI382+'Asst Agencies'!CQ382+'STM Web Sales Summary'!BD382</f>
        <v>0</v>
      </c>
      <c r="BE382" s="91">
        <f>'Adroit Sales Summary'!BD382+'Asst Agencies'!BD382+'Asst Agencies'!BL382+'Asst Agencies'!BT382+'Asst Agencies'!CB382+'Asst Agencies'!CJ382+'Asst Agencies'!CR382+'STM Web Sales Summary'!BE382</f>
        <v>0</v>
      </c>
      <c r="BF382" s="91">
        <f>'Adroit Sales Summary'!BE382+'Asst Agencies'!BE382+'Asst Agencies'!BM382+'Asst Agencies'!BU382+'Asst Agencies'!CC382+'Asst Agencies'!CK382+'Asst Agencies'!CS382+'STM Web Sales Summary'!BF382</f>
        <v>0</v>
      </c>
      <c r="BG382" s="60">
        <f>'Adroit Sales Summary'!BF382+'Asst Agencies'!BF382+'Asst Agencies'!BN382+'Asst Agencies'!BV382+'Asst Agencies'!CD382+'Asst Agencies'!CL382+'Asst Agencies'!CT382+'STM Web Sales Summary'!BG382</f>
        <v>0</v>
      </c>
      <c r="BH382" s="29">
        <f>'Adroit Sales Summary'!BG382+'Asst Agencies'!BG382+'Asst Agencies'!BO382+'Asst Agencies'!BW382+'Asst Agencies'!CE382+'Asst Agencies'!CM382+'Asst Agencies'!CU382+'STM Web Sales Summary'!BH382</f>
        <v>0</v>
      </c>
      <c r="BI382" s="29">
        <f>'Adroit Sales Summary'!BH382+'Asst Agencies'!BH382+'Asst Agencies'!BP382+'Asst Agencies'!BX382+'Asst Agencies'!CF382+'Asst Agencies'!CN382+'Asst Agencies'!CV382+'STM Web Sales Summary'!BI382</f>
        <v>0</v>
      </c>
      <c r="BJ382" s="57">
        <f>'Adroit Sales Summary'!BI382+'Asst Agencies'!BI382+'Asst Agencies'!BQ382+'Asst Agencies'!BY382+'Asst Agencies'!CG382+'Asst Agencies'!CO382+'Asst Agencies'!CW382+'STM Web Sales Summary'!BJ382</f>
        <v>0</v>
      </c>
      <c r="BK382" s="14">
        <f t="shared" si="13"/>
        <v>0</v>
      </c>
      <c r="BL382" s="91">
        <f>'Adroit Sales Summary'!BK382</f>
        <v>0</v>
      </c>
      <c r="BM382" s="91">
        <f t="shared" si="14"/>
        <v>0</v>
      </c>
    </row>
    <row r="383" spans="1:65" x14ac:dyDescent="0.45">
      <c r="A383" s="2">
        <v>43055</v>
      </c>
      <c r="B383" s="91">
        <f>'Adroit Sales Summary'!B383+'Asst Agencies'!B383+'STM Web Sales Summary'!B383</f>
        <v>0</v>
      </c>
      <c r="C383" s="91">
        <f>'Adroit Sales Summary'!C383+'Asst Agencies'!C383+'STM Web Sales Summary'!C383</f>
        <v>0</v>
      </c>
      <c r="D383" s="91">
        <f>'Adroit Sales Summary'!D383+'Asst Agencies'!D383+'STM Web Sales Summary'!D383</f>
        <v>0</v>
      </c>
      <c r="E383" s="91">
        <f>'Adroit Sales Summary'!E383+'Asst Agencies'!E383+'STM Web Sales Summary'!E383</f>
        <v>0</v>
      </c>
      <c r="F383" s="91">
        <f>'Adroit Sales Summary'!F383+'Asst Agencies'!F383+'STM Web Sales Summary'!F383</f>
        <v>0</v>
      </c>
      <c r="G383" s="91">
        <f>'Adroit Sales Summary'!G383+'Asst Agencies'!G383+'STM Web Sales Summary'!G383</f>
        <v>0</v>
      </c>
      <c r="H383" s="91">
        <f>'Adroit Sales Summary'!H383+'Asst Agencies'!H383+'STM Web Sales Summary'!H383</f>
        <v>0</v>
      </c>
      <c r="I383" s="91">
        <f>'Adroit Sales Summary'!I383+'Asst Agencies'!I383+'STM Web Sales Summary'!I383</f>
        <v>0</v>
      </c>
      <c r="J383" s="91">
        <f>'Adroit Sales Summary'!J383+'Asst Agencies'!J383+'STM Web Sales Summary'!J383</f>
        <v>0</v>
      </c>
      <c r="K383" s="91">
        <f>'Adroit Sales Summary'!K383+'Asst Agencies'!K383+'STM Web Sales Summary'!K383</f>
        <v>0</v>
      </c>
      <c r="L383" s="91">
        <f>'Adroit Sales Summary'!L383+'Asst Agencies'!L383+'STM Web Sales Summary'!L383</f>
        <v>0</v>
      </c>
      <c r="M383" s="91">
        <f>'Adroit Sales Summary'!M383+'Asst Agencies'!M383+'STM Web Sales Summary'!M383</f>
        <v>0</v>
      </c>
      <c r="N383" s="91">
        <f>'Adroit Sales Summary'!N383+'Asst Agencies'!N383+'STM Web Sales Summary'!N383</f>
        <v>0</v>
      </c>
      <c r="O383" s="91">
        <f>'Adroit Sales Summary'!O383+'Asst Agencies'!O383+'STM Web Sales Summary'!O383</f>
        <v>0</v>
      </c>
      <c r="P383" s="91">
        <f>'Adroit Sales Summary'!P383+'Asst Agencies'!P383+'STM Web Sales Summary'!P383</f>
        <v>0</v>
      </c>
      <c r="Q383" s="91">
        <f>'Adroit Sales Summary'!Q383+'Asst Agencies'!Q383+'STM Web Sales Summary'!Q383</f>
        <v>0</v>
      </c>
      <c r="R383" s="91">
        <f>'Adroit Sales Summary'!R383+'Asst Agencies'!R383+'STM Web Sales Summary'!R383</f>
        <v>0</v>
      </c>
      <c r="S383" s="91">
        <f>'Adroit Sales Summary'!S383+'Asst Agencies'!S383+'STM Web Sales Summary'!S383</f>
        <v>0</v>
      </c>
      <c r="T383" s="91">
        <f>'Adroit Sales Summary'!T383+'Asst Agencies'!T383+'STM Web Sales Summary'!T383</f>
        <v>0</v>
      </c>
      <c r="U383" s="91">
        <f>'Adroit Sales Summary'!U383+'Asst Agencies'!U383+'STM Web Sales Summary'!U383</f>
        <v>0</v>
      </c>
      <c r="V383" s="91">
        <f>'Adroit Sales Summary'!V383+'Asst Agencies'!V383+'STM Web Sales Summary'!V383</f>
        <v>0</v>
      </c>
      <c r="W383" s="91">
        <f>'Adroit Sales Summary'!W383+'Asst Agencies'!W383+'STM Web Sales Summary'!W383</f>
        <v>0</v>
      </c>
      <c r="X383" s="91">
        <f>'Adroit Sales Summary'!X383+'Asst Agencies'!X383+'STM Web Sales Summary'!X383</f>
        <v>0</v>
      </c>
      <c r="Y383" s="91">
        <f>'Adroit Sales Summary'!Y383+'Asst Agencies'!Y383+'STM Web Sales Summary'!Y383</f>
        <v>0</v>
      </c>
      <c r="Z383" s="91">
        <f>'Adroit Sales Summary'!Z383+'Asst Agencies'!Z383+'STM Web Sales Summary'!Z383</f>
        <v>0</v>
      </c>
      <c r="AA383" s="91">
        <f>'Adroit Sales Summary'!AA383+'Asst Agencies'!AA383+'STM Web Sales Summary'!AA383</f>
        <v>0</v>
      </c>
      <c r="AB383" s="91">
        <f>'Adroit Sales Summary'!AB383+'Asst Agencies'!AB383+'STM Web Sales Summary'!AB383</f>
        <v>0</v>
      </c>
      <c r="AC383" s="91">
        <f>'Adroit Sales Summary'!AC383+'Asst Agencies'!AC383+'STM Web Sales Summary'!AC383</f>
        <v>0</v>
      </c>
      <c r="AD383" s="91">
        <f>'Adroit Sales Summary'!AD383+'Asst Agencies'!AD383+'STM Web Sales Summary'!AD383</f>
        <v>0</v>
      </c>
      <c r="AE383" s="91">
        <f>'Adroit Sales Summary'!AE383+'Asst Agencies'!AE383+'STM Web Sales Summary'!AE383</f>
        <v>0</v>
      </c>
      <c r="AF383" s="91">
        <f>'Adroit Sales Summary'!AF383+'Asst Agencies'!AF383+'STM Web Sales Summary'!AF383</f>
        <v>0</v>
      </c>
      <c r="AG383" s="91">
        <f>'Adroit Sales Summary'!AG383+'Asst Agencies'!AG383+'STM Web Sales Summary'!AG383</f>
        <v>0</v>
      </c>
      <c r="AH383" s="91">
        <f>'Adroit Sales Summary'!AH383+'Asst Agencies'!AH383+'STM Web Sales Summary'!AH383</f>
        <v>0</v>
      </c>
      <c r="AI383" s="91">
        <f>'Adroit Sales Summary'!AI383+'Asst Agencies'!AI383+'STM Web Sales Summary'!AI383</f>
        <v>0</v>
      </c>
      <c r="AJ383" s="91">
        <f>'Adroit Sales Summary'!AJ383+'Asst Agencies'!AJ383+'STM Web Sales Summary'!AJ383</f>
        <v>0</v>
      </c>
      <c r="AK383" s="91">
        <f>'Adroit Sales Summary'!AK383+'Asst Agencies'!AK383+'STM Web Sales Summary'!AK383</f>
        <v>0</v>
      </c>
      <c r="AL383" s="91">
        <f>'Adroit Sales Summary'!AL383+'Asst Agencies'!AL383+'STM Web Sales Summary'!AL383</f>
        <v>0</v>
      </c>
      <c r="AM383" s="91">
        <f>'Adroit Sales Summary'!AM383+'Asst Agencies'!AM383+'STM Web Sales Summary'!AM383</f>
        <v>0</v>
      </c>
      <c r="AN383" s="91">
        <f>'Adroit Sales Summary'!AN383+'Asst Agencies'!AN383+'STM Web Sales Summary'!AN383</f>
        <v>0</v>
      </c>
      <c r="AO383" s="91">
        <f>'Adroit Sales Summary'!AO383+'Asst Agencies'!AO383+'STM Web Sales Summary'!AO383</f>
        <v>0</v>
      </c>
      <c r="AP383" s="91">
        <f>'Adroit Sales Summary'!AP383+'Asst Agencies'!AP383+'STM Web Sales Summary'!AP383</f>
        <v>0</v>
      </c>
      <c r="AQ383" s="91">
        <f>'Adroit Sales Summary'!AQ383+'Asst Agencies'!AQ383+'STM Web Sales Summary'!AQ383</f>
        <v>0</v>
      </c>
      <c r="AR383" s="91">
        <f>'Adroit Sales Summary'!AR383+'Asst Agencies'!AR383+'STM Web Sales Summary'!AR383</f>
        <v>0</v>
      </c>
      <c r="AS383" s="91">
        <f>'Adroit Sales Summary'!AS383+'Asst Agencies'!AS383+'STM Web Sales Summary'!AS383</f>
        <v>0</v>
      </c>
      <c r="AT383" s="91">
        <f>'Adroit Sales Summary'!AT383+'Asst Agencies'!AT383+'STM Web Sales Summary'!AT383</f>
        <v>0</v>
      </c>
      <c r="AU383" s="91">
        <f>'Adroit Sales Summary'!AU383+'Asst Agencies'!AU383+'STM Web Sales Summary'!AU383</f>
        <v>0</v>
      </c>
      <c r="AV383" s="91">
        <f>'Adroit Sales Summary'!AV383+'Asst Agencies'!AV383+'STM Web Sales Summary'!AV383</f>
        <v>0</v>
      </c>
      <c r="AW383" s="91">
        <f>'Adroit Sales Summary'!AW383+'Asst Agencies'!AW383+'STM Web Sales Summary'!AW383</f>
        <v>0</v>
      </c>
      <c r="AX383" s="91">
        <f>'Adroit Sales Summary'!AX383+'Asst Agencies'!AX383+'STM Web Sales Summary'!AX383</f>
        <v>0</v>
      </c>
      <c r="AY383" s="91">
        <f>'Adroit Sales Summary'!AY383+'Asst Agencies'!AY383+'STM Web Sales Summary'!AY383</f>
        <v>0</v>
      </c>
      <c r="AZ383" s="91">
        <f>'Adroit Sales Summary'!AZ383+'Asst Agencies'!AZ383+'STM Web Sales Summary'!AZ383</f>
        <v>0</v>
      </c>
      <c r="BA383" s="14">
        <f>'Adroit Sales Summary'!BA383+'Asst Agencies'!BA383+'STM Web Sales Summary'!BA383</f>
        <v>0</v>
      </c>
      <c r="BC383" s="91">
        <f>'Adroit Sales Summary'!BB383+'Asst Agencies'!BB383+'Asst Agencies'!BJ383+'Asst Agencies'!BR383+'Asst Agencies'!BZ383+'Asst Agencies'!CH383+'Asst Agencies'!CP383+'STM Web Sales Summary'!BC383</f>
        <v>0</v>
      </c>
      <c r="BD383" s="91">
        <f>'Adroit Sales Summary'!BC383+'Asst Agencies'!BC383+'Asst Agencies'!BK383+'Asst Agencies'!BS383+'Asst Agencies'!CA383+'Asst Agencies'!CI383+'Asst Agencies'!CQ383+'STM Web Sales Summary'!BD383</f>
        <v>0</v>
      </c>
      <c r="BE383" s="91">
        <f>'Adroit Sales Summary'!BD383+'Asst Agencies'!BD383+'Asst Agencies'!BL383+'Asst Agencies'!BT383+'Asst Agencies'!CB383+'Asst Agencies'!CJ383+'Asst Agencies'!CR383+'STM Web Sales Summary'!BE383</f>
        <v>0</v>
      </c>
      <c r="BF383" s="91">
        <f>'Adroit Sales Summary'!BE383+'Asst Agencies'!BE383+'Asst Agencies'!BM383+'Asst Agencies'!BU383+'Asst Agencies'!CC383+'Asst Agencies'!CK383+'Asst Agencies'!CS383+'STM Web Sales Summary'!BF383</f>
        <v>0</v>
      </c>
      <c r="BG383" s="60">
        <f>'Adroit Sales Summary'!BF383+'Asst Agencies'!BF383+'Asst Agencies'!BN383+'Asst Agencies'!BV383+'Asst Agencies'!CD383+'Asst Agencies'!CL383+'Asst Agencies'!CT383+'STM Web Sales Summary'!BG383</f>
        <v>0</v>
      </c>
      <c r="BH383" s="29">
        <f>'Adroit Sales Summary'!BG383+'Asst Agencies'!BG383+'Asst Agencies'!BO383+'Asst Agencies'!BW383+'Asst Agencies'!CE383+'Asst Agencies'!CM383+'Asst Agencies'!CU383+'STM Web Sales Summary'!BH383</f>
        <v>0</v>
      </c>
      <c r="BI383" s="29">
        <f>'Adroit Sales Summary'!BH383+'Asst Agencies'!BH383+'Asst Agencies'!BP383+'Asst Agencies'!BX383+'Asst Agencies'!CF383+'Asst Agencies'!CN383+'Asst Agencies'!CV383+'STM Web Sales Summary'!BI383</f>
        <v>0</v>
      </c>
      <c r="BJ383" s="57">
        <f>'Adroit Sales Summary'!BI383+'Asst Agencies'!BI383+'Asst Agencies'!BQ383+'Asst Agencies'!BY383+'Asst Agencies'!CG383+'Asst Agencies'!CO383+'Asst Agencies'!CW383+'STM Web Sales Summary'!BJ383</f>
        <v>0</v>
      </c>
      <c r="BK383" s="14">
        <f t="shared" si="13"/>
        <v>0</v>
      </c>
      <c r="BL383" s="91">
        <f>'Adroit Sales Summary'!BK383</f>
        <v>0</v>
      </c>
      <c r="BM383" s="91">
        <f t="shared" si="14"/>
        <v>0</v>
      </c>
    </row>
    <row r="384" spans="1:65" x14ac:dyDescent="0.45">
      <c r="A384" s="2">
        <v>43056</v>
      </c>
      <c r="B384" s="91">
        <f>'Adroit Sales Summary'!B384+'Asst Agencies'!B384+'STM Web Sales Summary'!B384</f>
        <v>0</v>
      </c>
      <c r="C384" s="91">
        <f>'Adroit Sales Summary'!C384+'Asst Agencies'!C384+'STM Web Sales Summary'!C384</f>
        <v>0</v>
      </c>
      <c r="D384" s="91">
        <f>'Adroit Sales Summary'!D384+'Asst Agencies'!D384+'STM Web Sales Summary'!D384</f>
        <v>0</v>
      </c>
      <c r="E384" s="91">
        <f>'Adroit Sales Summary'!E384+'Asst Agencies'!E384+'STM Web Sales Summary'!E384</f>
        <v>0</v>
      </c>
      <c r="F384" s="91">
        <f>'Adroit Sales Summary'!F384+'Asst Agencies'!F384+'STM Web Sales Summary'!F384</f>
        <v>0</v>
      </c>
      <c r="G384" s="91">
        <f>'Adroit Sales Summary'!G384+'Asst Agencies'!G384+'STM Web Sales Summary'!G384</f>
        <v>0</v>
      </c>
      <c r="H384" s="91">
        <f>'Adroit Sales Summary'!H384+'Asst Agencies'!H384+'STM Web Sales Summary'!H384</f>
        <v>0</v>
      </c>
      <c r="I384" s="91">
        <f>'Adroit Sales Summary'!I384+'Asst Agencies'!I384+'STM Web Sales Summary'!I384</f>
        <v>0</v>
      </c>
      <c r="J384" s="91">
        <f>'Adroit Sales Summary'!J384+'Asst Agencies'!J384+'STM Web Sales Summary'!J384</f>
        <v>0</v>
      </c>
      <c r="K384" s="91">
        <f>'Adroit Sales Summary'!K384+'Asst Agencies'!K384+'STM Web Sales Summary'!K384</f>
        <v>0</v>
      </c>
      <c r="L384" s="91">
        <f>'Adroit Sales Summary'!L384+'Asst Agencies'!L384+'STM Web Sales Summary'!L384</f>
        <v>0</v>
      </c>
      <c r="M384" s="91">
        <f>'Adroit Sales Summary'!M384+'Asst Agencies'!M384+'STM Web Sales Summary'!M384</f>
        <v>0</v>
      </c>
      <c r="N384" s="91">
        <f>'Adroit Sales Summary'!N384+'Asst Agencies'!N384+'STM Web Sales Summary'!N384</f>
        <v>0</v>
      </c>
      <c r="O384" s="91">
        <f>'Adroit Sales Summary'!O384+'Asst Agencies'!O384+'STM Web Sales Summary'!O384</f>
        <v>0</v>
      </c>
      <c r="P384" s="91">
        <f>'Adroit Sales Summary'!P384+'Asst Agencies'!P384+'STM Web Sales Summary'!P384</f>
        <v>0</v>
      </c>
      <c r="Q384" s="91">
        <f>'Adroit Sales Summary'!Q384+'Asst Agencies'!Q384+'STM Web Sales Summary'!Q384</f>
        <v>0</v>
      </c>
      <c r="R384" s="91">
        <f>'Adroit Sales Summary'!R384+'Asst Agencies'!R384+'STM Web Sales Summary'!R384</f>
        <v>0</v>
      </c>
      <c r="S384" s="91">
        <f>'Adroit Sales Summary'!S384+'Asst Agencies'!S384+'STM Web Sales Summary'!S384</f>
        <v>0</v>
      </c>
      <c r="T384" s="91">
        <f>'Adroit Sales Summary'!T384+'Asst Agencies'!T384+'STM Web Sales Summary'!T384</f>
        <v>0</v>
      </c>
      <c r="U384" s="91">
        <f>'Adroit Sales Summary'!U384+'Asst Agencies'!U384+'STM Web Sales Summary'!U384</f>
        <v>0</v>
      </c>
      <c r="V384" s="91">
        <f>'Adroit Sales Summary'!V384+'Asst Agencies'!V384+'STM Web Sales Summary'!V384</f>
        <v>0</v>
      </c>
      <c r="W384" s="91">
        <f>'Adroit Sales Summary'!W384+'Asst Agencies'!W384+'STM Web Sales Summary'!W384</f>
        <v>0</v>
      </c>
      <c r="X384" s="91">
        <f>'Adroit Sales Summary'!X384+'Asst Agencies'!X384+'STM Web Sales Summary'!X384</f>
        <v>0</v>
      </c>
      <c r="Y384" s="91">
        <f>'Adroit Sales Summary'!Y384+'Asst Agencies'!Y384+'STM Web Sales Summary'!Y384</f>
        <v>0</v>
      </c>
      <c r="Z384" s="91">
        <f>'Adroit Sales Summary'!Z384+'Asst Agencies'!Z384+'STM Web Sales Summary'!Z384</f>
        <v>0</v>
      </c>
      <c r="AA384" s="91">
        <f>'Adroit Sales Summary'!AA384+'Asst Agencies'!AA384+'STM Web Sales Summary'!AA384</f>
        <v>0</v>
      </c>
      <c r="AB384" s="91">
        <f>'Adroit Sales Summary'!AB384+'Asst Agencies'!AB384+'STM Web Sales Summary'!AB384</f>
        <v>0</v>
      </c>
      <c r="AC384" s="91">
        <f>'Adroit Sales Summary'!AC384+'Asst Agencies'!AC384+'STM Web Sales Summary'!AC384</f>
        <v>0</v>
      </c>
      <c r="AD384" s="91">
        <f>'Adroit Sales Summary'!AD384+'Asst Agencies'!AD384+'STM Web Sales Summary'!AD384</f>
        <v>0</v>
      </c>
      <c r="AE384" s="91">
        <f>'Adroit Sales Summary'!AE384+'Asst Agencies'!AE384+'STM Web Sales Summary'!AE384</f>
        <v>0</v>
      </c>
      <c r="AF384" s="91">
        <f>'Adroit Sales Summary'!AF384+'Asst Agencies'!AF384+'STM Web Sales Summary'!AF384</f>
        <v>0</v>
      </c>
      <c r="AG384" s="91">
        <f>'Adroit Sales Summary'!AG384+'Asst Agencies'!AG384+'STM Web Sales Summary'!AG384</f>
        <v>0</v>
      </c>
      <c r="AH384" s="91">
        <f>'Adroit Sales Summary'!AH384+'Asst Agencies'!AH384+'STM Web Sales Summary'!AH384</f>
        <v>0</v>
      </c>
      <c r="AI384" s="91">
        <f>'Adroit Sales Summary'!AI384+'Asst Agencies'!AI384+'STM Web Sales Summary'!AI384</f>
        <v>0</v>
      </c>
      <c r="AJ384" s="91">
        <f>'Adroit Sales Summary'!AJ384+'Asst Agencies'!AJ384+'STM Web Sales Summary'!AJ384</f>
        <v>0</v>
      </c>
      <c r="AK384" s="91">
        <f>'Adroit Sales Summary'!AK384+'Asst Agencies'!AK384+'STM Web Sales Summary'!AK384</f>
        <v>0</v>
      </c>
      <c r="AL384" s="91">
        <f>'Adroit Sales Summary'!AL384+'Asst Agencies'!AL384+'STM Web Sales Summary'!AL384</f>
        <v>0</v>
      </c>
      <c r="AM384" s="91">
        <f>'Adroit Sales Summary'!AM384+'Asst Agencies'!AM384+'STM Web Sales Summary'!AM384</f>
        <v>0</v>
      </c>
      <c r="AN384" s="91">
        <f>'Adroit Sales Summary'!AN384+'Asst Agencies'!AN384+'STM Web Sales Summary'!AN384</f>
        <v>0</v>
      </c>
      <c r="AO384" s="91">
        <f>'Adroit Sales Summary'!AO384+'Asst Agencies'!AO384+'STM Web Sales Summary'!AO384</f>
        <v>0</v>
      </c>
      <c r="AP384" s="91">
        <f>'Adroit Sales Summary'!AP384+'Asst Agencies'!AP384+'STM Web Sales Summary'!AP384</f>
        <v>0</v>
      </c>
      <c r="AQ384" s="91">
        <f>'Adroit Sales Summary'!AQ384+'Asst Agencies'!AQ384+'STM Web Sales Summary'!AQ384</f>
        <v>0</v>
      </c>
      <c r="AR384" s="91">
        <f>'Adroit Sales Summary'!AR384+'Asst Agencies'!AR384+'STM Web Sales Summary'!AR384</f>
        <v>0</v>
      </c>
      <c r="AS384" s="91">
        <f>'Adroit Sales Summary'!AS384+'Asst Agencies'!AS384+'STM Web Sales Summary'!AS384</f>
        <v>0</v>
      </c>
      <c r="AT384" s="91">
        <f>'Adroit Sales Summary'!AT384+'Asst Agencies'!AT384+'STM Web Sales Summary'!AT384</f>
        <v>0</v>
      </c>
      <c r="AU384" s="91">
        <f>'Adroit Sales Summary'!AU384+'Asst Agencies'!AU384+'STM Web Sales Summary'!AU384</f>
        <v>0</v>
      </c>
      <c r="AV384" s="91">
        <f>'Adroit Sales Summary'!AV384+'Asst Agencies'!AV384+'STM Web Sales Summary'!AV384</f>
        <v>0</v>
      </c>
      <c r="AW384" s="91">
        <f>'Adroit Sales Summary'!AW384+'Asst Agencies'!AW384+'STM Web Sales Summary'!AW384</f>
        <v>0</v>
      </c>
      <c r="AX384" s="91">
        <f>'Adroit Sales Summary'!AX384+'Asst Agencies'!AX384+'STM Web Sales Summary'!AX384</f>
        <v>0</v>
      </c>
      <c r="AY384" s="91">
        <f>'Adroit Sales Summary'!AY384+'Asst Agencies'!AY384+'STM Web Sales Summary'!AY384</f>
        <v>0</v>
      </c>
      <c r="AZ384" s="91">
        <f>'Adroit Sales Summary'!AZ384+'Asst Agencies'!AZ384+'STM Web Sales Summary'!AZ384</f>
        <v>0</v>
      </c>
      <c r="BA384" s="14">
        <f>'Adroit Sales Summary'!BA384+'Asst Agencies'!BA384+'STM Web Sales Summary'!BA384</f>
        <v>0</v>
      </c>
      <c r="BC384" s="91">
        <f>'Adroit Sales Summary'!BB384+'Asst Agencies'!BB384+'Asst Agencies'!BJ384+'Asst Agencies'!BR384+'Asst Agencies'!BZ384+'Asst Agencies'!CH384+'Asst Agencies'!CP384+'STM Web Sales Summary'!BC384</f>
        <v>0</v>
      </c>
      <c r="BD384" s="91">
        <f>'Adroit Sales Summary'!BC384+'Asst Agencies'!BC384+'Asst Agencies'!BK384+'Asst Agencies'!BS384+'Asst Agencies'!CA384+'Asst Agencies'!CI384+'Asst Agencies'!CQ384+'STM Web Sales Summary'!BD384</f>
        <v>0</v>
      </c>
      <c r="BE384" s="91">
        <f>'Adroit Sales Summary'!BD384+'Asst Agencies'!BD384+'Asst Agencies'!BL384+'Asst Agencies'!BT384+'Asst Agencies'!CB384+'Asst Agencies'!CJ384+'Asst Agencies'!CR384+'STM Web Sales Summary'!BE384</f>
        <v>0</v>
      </c>
      <c r="BF384" s="91">
        <f>'Adroit Sales Summary'!BE384+'Asst Agencies'!BE384+'Asst Agencies'!BM384+'Asst Agencies'!BU384+'Asst Agencies'!CC384+'Asst Agencies'!CK384+'Asst Agencies'!CS384+'STM Web Sales Summary'!BF384</f>
        <v>0</v>
      </c>
      <c r="BG384" s="60">
        <f>'Adroit Sales Summary'!BF384+'Asst Agencies'!BF384+'Asst Agencies'!BN384+'Asst Agencies'!BV384+'Asst Agencies'!CD384+'Asst Agencies'!CL384+'Asst Agencies'!CT384+'STM Web Sales Summary'!BG384</f>
        <v>0</v>
      </c>
      <c r="BH384" s="29">
        <f>'Adroit Sales Summary'!BG384+'Asst Agencies'!BG384+'Asst Agencies'!BO384+'Asst Agencies'!BW384+'Asst Agencies'!CE384+'Asst Agencies'!CM384+'Asst Agencies'!CU384+'STM Web Sales Summary'!BH384</f>
        <v>0</v>
      </c>
      <c r="BI384" s="29">
        <f>'Adroit Sales Summary'!BH384+'Asst Agencies'!BH384+'Asst Agencies'!BP384+'Asst Agencies'!BX384+'Asst Agencies'!CF384+'Asst Agencies'!CN384+'Asst Agencies'!CV384+'STM Web Sales Summary'!BI384</f>
        <v>0</v>
      </c>
      <c r="BJ384" s="57">
        <f>'Adroit Sales Summary'!BI384+'Asst Agencies'!BI384+'Asst Agencies'!BQ384+'Asst Agencies'!BY384+'Asst Agencies'!CG384+'Asst Agencies'!CO384+'Asst Agencies'!CW384+'STM Web Sales Summary'!BJ384</f>
        <v>0</v>
      </c>
      <c r="BK384" s="14">
        <f t="shared" si="13"/>
        <v>0</v>
      </c>
      <c r="BL384" s="91">
        <f>'Adroit Sales Summary'!BK384</f>
        <v>0</v>
      </c>
      <c r="BM384" s="91">
        <f t="shared" si="14"/>
        <v>0</v>
      </c>
    </row>
    <row r="385" spans="1:65" x14ac:dyDescent="0.45">
      <c r="A385" s="2">
        <v>43057</v>
      </c>
      <c r="B385" s="91">
        <f>'Adroit Sales Summary'!B385+'Asst Agencies'!B385+'STM Web Sales Summary'!B385</f>
        <v>0</v>
      </c>
      <c r="C385" s="91">
        <f>'Adroit Sales Summary'!C385+'Asst Agencies'!C385+'STM Web Sales Summary'!C385</f>
        <v>0</v>
      </c>
      <c r="D385" s="91">
        <f>'Adroit Sales Summary'!D385+'Asst Agencies'!D385+'STM Web Sales Summary'!D385</f>
        <v>0</v>
      </c>
      <c r="E385" s="91">
        <f>'Adroit Sales Summary'!E385+'Asst Agencies'!E385+'STM Web Sales Summary'!E385</f>
        <v>0</v>
      </c>
      <c r="F385" s="91">
        <f>'Adroit Sales Summary'!F385+'Asst Agencies'!F385+'STM Web Sales Summary'!F385</f>
        <v>0</v>
      </c>
      <c r="G385" s="91">
        <f>'Adroit Sales Summary'!G385+'Asst Agencies'!G385+'STM Web Sales Summary'!G385</f>
        <v>0</v>
      </c>
      <c r="H385" s="91">
        <f>'Adroit Sales Summary'!H385+'Asst Agencies'!H385+'STM Web Sales Summary'!H385</f>
        <v>0</v>
      </c>
      <c r="I385" s="91">
        <f>'Adroit Sales Summary'!I385+'Asst Agencies'!I385+'STM Web Sales Summary'!I385</f>
        <v>0</v>
      </c>
      <c r="J385" s="91">
        <f>'Adroit Sales Summary'!J385+'Asst Agencies'!J385+'STM Web Sales Summary'!J385</f>
        <v>0</v>
      </c>
      <c r="K385" s="91">
        <f>'Adroit Sales Summary'!K385+'Asst Agencies'!K385+'STM Web Sales Summary'!K385</f>
        <v>0</v>
      </c>
      <c r="L385" s="91">
        <f>'Adroit Sales Summary'!L385+'Asst Agencies'!L385+'STM Web Sales Summary'!L385</f>
        <v>0</v>
      </c>
      <c r="M385" s="91">
        <f>'Adroit Sales Summary'!M385+'Asst Agencies'!M385+'STM Web Sales Summary'!M385</f>
        <v>0</v>
      </c>
      <c r="N385" s="91">
        <f>'Adroit Sales Summary'!N385+'Asst Agencies'!N385+'STM Web Sales Summary'!N385</f>
        <v>0</v>
      </c>
      <c r="O385" s="91">
        <f>'Adroit Sales Summary'!O385+'Asst Agencies'!O385+'STM Web Sales Summary'!O385</f>
        <v>0</v>
      </c>
      <c r="P385" s="91">
        <f>'Adroit Sales Summary'!P385+'Asst Agencies'!P385+'STM Web Sales Summary'!P385</f>
        <v>0</v>
      </c>
      <c r="Q385" s="91">
        <f>'Adroit Sales Summary'!Q385+'Asst Agencies'!Q385+'STM Web Sales Summary'!Q385</f>
        <v>0</v>
      </c>
      <c r="R385" s="91">
        <f>'Adroit Sales Summary'!R385+'Asst Agencies'!R385+'STM Web Sales Summary'!R385</f>
        <v>0</v>
      </c>
      <c r="S385" s="91">
        <f>'Adroit Sales Summary'!S385+'Asst Agencies'!S385+'STM Web Sales Summary'!S385</f>
        <v>0</v>
      </c>
      <c r="T385" s="91">
        <f>'Adroit Sales Summary'!T385+'Asst Agencies'!T385+'STM Web Sales Summary'!T385</f>
        <v>0</v>
      </c>
      <c r="U385" s="91">
        <f>'Adroit Sales Summary'!U385+'Asst Agencies'!U385+'STM Web Sales Summary'!U385</f>
        <v>0</v>
      </c>
      <c r="V385" s="91">
        <f>'Adroit Sales Summary'!V385+'Asst Agencies'!V385+'STM Web Sales Summary'!V385</f>
        <v>0</v>
      </c>
      <c r="W385" s="91">
        <f>'Adroit Sales Summary'!W385+'Asst Agencies'!W385+'STM Web Sales Summary'!W385</f>
        <v>0</v>
      </c>
      <c r="X385" s="91">
        <f>'Adroit Sales Summary'!X385+'Asst Agencies'!X385+'STM Web Sales Summary'!X385</f>
        <v>0</v>
      </c>
      <c r="Y385" s="91">
        <f>'Adroit Sales Summary'!Y385+'Asst Agencies'!Y385+'STM Web Sales Summary'!Y385</f>
        <v>0</v>
      </c>
      <c r="Z385" s="91">
        <f>'Adroit Sales Summary'!Z385+'Asst Agencies'!Z385+'STM Web Sales Summary'!Z385</f>
        <v>0</v>
      </c>
      <c r="AA385" s="91">
        <f>'Adroit Sales Summary'!AA385+'Asst Agencies'!AA385+'STM Web Sales Summary'!AA385</f>
        <v>0</v>
      </c>
      <c r="AB385" s="91">
        <f>'Adroit Sales Summary'!AB385+'Asst Agencies'!AB385+'STM Web Sales Summary'!AB385</f>
        <v>0</v>
      </c>
      <c r="AC385" s="91">
        <f>'Adroit Sales Summary'!AC385+'Asst Agencies'!AC385+'STM Web Sales Summary'!AC385</f>
        <v>0</v>
      </c>
      <c r="AD385" s="91">
        <f>'Adroit Sales Summary'!AD385+'Asst Agencies'!AD385+'STM Web Sales Summary'!AD385</f>
        <v>0</v>
      </c>
      <c r="AE385" s="91">
        <f>'Adroit Sales Summary'!AE385+'Asst Agencies'!AE385+'STM Web Sales Summary'!AE385</f>
        <v>0</v>
      </c>
      <c r="AF385" s="91">
        <f>'Adroit Sales Summary'!AF385+'Asst Agencies'!AF385+'STM Web Sales Summary'!AF385</f>
        <v>0</v>
      </c>
      <c r="AG385" s="91">
        <f>'Adroit Sales Summary'!AG385+'Asst Agencies'!AG385+'STM Web Sales Summary'!AG385</f>
        <v>0</v>
      </c>
      <c r="AH385" s="91">
        <f>'Adroit Sales Summary'!AH385+'Asst Agencies'!AH385+'STM Web Sales Summary'!AH385</f>
        <v>0</v>
      </c>
      <c r="AI385" s="91">
        <f>'Adroit Sales Summary'!AI385+'Asst Agencies'!AI385+'STM Web Sales Summary'!AI385</f>
        <v>0</v>
      </c>
      <c r="AJ385" s="91">
        <f>'Adroit Sales Summary'!AJ385+'Asst Agencies'!AJ385+'STM Web Sales Summary'!AJ385</f>
        <v>0</v>
      </c>
      <c r="AK385" s="91">
        <f>'Adroit Sales Summary'!AK385+'Asst Agencies'!AK385+'STM Web Sales Summary'!AK385</f>
        <v>0</v>
      </c>
      <c r="AL385" s="91">
        <f>'Adroit Sales Summary'!AL385+'Asst Agencies'!AL385+'STM Web Sales Summary'!AL385</f>
        <v>0</v>
      </c>
      <c r="AM385" s="91">
        <f>'Adroit Sales Summary'!AM385+'Asst Agencies'!AM385+'STM Web Sales Summary'!AM385</f>
        <v>0</v>
      </c>
      <c r="AN385" s="91">
        <f>'Adroit Sales Summary'!AN385+'Asst Agencies'!AN385+'STM Web Sales Summary'!AN385</f>
        <v>0</v>
      </c>
      <c r="AO385" s="91">
        <f>'Adroit Sales Summary'!AO385+'Asst Agencies'!AO385+'STM Web Sales Summary'!AO385</f>
        <v>0</v>
      </c>
      <c r="AP385" s="91">
        <f>'Adroit Sales Summary'!AP385+'Asst Agencies'!AP385+'STM Web Sales Summary'!AP385</f>
        <v>0</v>
      </c>
      <c r="AQ385" s="91">
        <f>'Adroit Sales Summary'!AQ385+'Asst Agencies'!AQ385+'STM Web Sales Summary'!AQ385</f>
        <v>0</v>
      </c>
      <c r="AR385" s="91">
        <f>'Adroit Sales Summary'!AR385+'Asst Agencies'!AR385+'STM Web Sales Summary'!AR385</f>
        <v>0</v>
      </c>
      <c r="AS385" s="91">
        <f>'Adroit Sales Summary'!AS385+'Asst Agencies'!AS385+'STM Web Sales Summary'!AS385</f>
        <v>0</v>
      </c>
      <c r="AT385" s="91">
        <f>'Adroit Sales Summary'!AT385+'Asst Agencies'!AT385+'STM Web Sales Summary'!AT385</f>
        <v>0</v>
      </c>
      <c r="AU385" s="91">
        <f>'Adroit Sales Summary'!AU385+'Asst Agencies'!AU385+'STM Web Sales Summary'!AU385</f>
        <v>0</v>
      </c>
      <c r="AV385" s="91">
        <f>'Adroit Sales Summary'!AV385+'Asst Agencies'!AV385+'STM Web Sales Summary'!AV385</f>
        <v>0</v>
      </c>
      <c r="AW385" s="91">
        <f>'Adroit Sales Summary'!AW385+'Asst Agencies'!AW385+'STM Web Sales Summary'!AW385</f>
        <v>0</v>
      </c>
      <c r="AX385" s="91">
        <f>'Adroit Sales Summary'!AX385+'Asst Agencies'!AX385+'STM Web Sales Summary'!AX385</f>
        <v>0</v>
      </c>
      <c r="AY385" s="91">
        <f>'Adroit Sales Summary'!AY385+'Asst Agencies'!AY385+'STM Web Sales Summary'!AY385</f>
        <v>0</v>
      </c>
      <c r="AZ385" s="91">
        <f>'Adroit Sales Summary'!AZ385+'Asst Agencies'!AZ385+'STM Web Sales Summary'!AZ385</f>
        <v>0</v>
      </c>
      <c r="BA385" s="14">
        <f>'Adroit Sales Summary'!BA385+'Asst Agencies'!BA385+'STM Web Sales Summary'!BA385</f>
        <v>0</v>
      </c>
      <c r="BC385" s="91">
        <f>'Adroit Sales Summary'!BB385+'Asst Agencies'!BB385+'Asst Agencies'!BJ385+'Asst Agencies'!BR385+'Asst Agencies'!BZ385+'Asst Agencies'!CH385+'Asst Agencies'!CP385+'STM Web Sales Summary'!BC385</f>
        <v>0</v>
      </c>
      <c r="BD385" s="91">
        <f>'Adroit Sales Summary'!BC385+'Asst Agencies'!BC385+'Asst Agencies'!BK385+'Asst Agencies'!BS385+'Asst Agencies'!CA385+'Asst Agencies'!CI385+'Asst Agencies'!CQ385+'STM Web Sales Summary'!BD385</f>
        <v>0</v>
      </c>
      <c r="BE385" s="91">
        <f>'Adroit Sales Summary'!BD385+'Asst Agencies'!BD385+'Asst Agencies'!BL385+'Asst Agencies'!BT385+'Asst Agencies'!CB385+'Asst Agencies'!CJ385+'Asst Agencies'!CR385+'STM Web Sales Summary'!BE385</f>
        <v>0</v>
      </c>
      <c r="BF385" s="91">
        <f>'Adroit Sales Summary'!BE385+'Asst Agencies'!BE385+'Asst Agencies'!BM385+'Asst Agencies'!BU385+'Asst Agencies'!CC385+'Asst Agencies'!CK385+'Asst Agencies'!CS385+'STM Web Sales Summary'!BF385</f>
        <v>0</v>
      </c>
      <c r="BG385" s="60">
        <f>'Adroit Sales Summary'!BF385+'Asst Agencies'!BF385+'Asst Agencies'!BN385+'Asst Agencies'!BV385+'Asst Agencies'!CD385+'Asst Agencies'!CL385+'Asst Agencies'!CT385+'STM Web Sales Summary'!BG385</f>
        <v>0</v>
      </c>
      <c r="BH385" s="29">
        <f>'Adroit Sales Summary'!BG385+'Asst Agencies'!BG385+'Asst Agencies'!BO385+'Asst Agencies'!BW385+'Asst Agencies'!CE385+'Asst Agencies'!CM385+'Asst Agencies'!CU385+'STM Web Sales Summary'!BH385</f>
        <v>0</v>
      </c>
      <c r="BI385" s="29">
        <f>'Adroit Sales Summary'!BH385+'Asst Agencies'!BH385+'Asst Agencies'!BP385+'Asst Agencies'!BX385+'Asst Agencies'!CF385+'Asst Agencies'!CN385+'Asst Agencies'!CV385+'STM Web Sales Summary'!BI385</f>
        <v>0</v>
      </c>
      <c r="BJ385" s="57">
        <f>'Adroit Sales Summary'!BI385+'Asst Agencies'!BI385+'Asst Agencies'!BQ385+'Asst Agencies'!BY385+'Asst Agencies'!CG385+'Asst Agencies'!CO385+'Asst Agencies'!CW385+'STM Web Sales Summary'!BJ385</f>
        <v>0</v>
      </c>
      <c r="BK385" s="14">
        <f t="shared" si="13"/>
        <v>0</v>
      </c>
      <c r="BL385" s="91">
        <f>'Adroit Sales Summary'!BK385</f>
        <v>0</v>
      </c>
      <c r="BM385" s="91">
        <f t="shared" si="14"/>
        <v>0</v>
      </c>
    </row>
    <row r="386" spans="1:65" s="4" customFormat="1" x14ac:dyDescent="0.45">
      <c r="A386" s="3" t="s">
        <v>58</v>
      </c>
      <c r="B386" s="91">
        <f>'Adroit Sales Summary'!B386+'Asst Agencies'!B386+'STM Web Sales Summary'!B386</f>
        <v>0</v>
      </c>
      <c r="C386" s="91">
        <f>'Adroit Sales Summary'!C386+'Asst Agencies'!C386+'STM Web Sales Summary'!C386</f>
        <v>0</v>
      </c>
      <c r="D386" s="91">
        <f>'Adroit Sales Summary'!D386+'Asst Agencies'!D386+'STM Web Sales Summary'!D386</f>
        <v>0</v>
      </c>
      <c r="E386" s="91">
        <f>'Adroit Sales Summary'!E386+'Asst Agencies'!E386+'STM Web Sales Summary'!E386</f>
        <v>0</v>
      </c>
      <c r="F386" s="91">
        <f>'Adroit Sales Summary'!F386+'Asst Agencies'!F386+'STM Web Sales Summary'!F386</f>
        <v>0</v>
      </c>
      <c r="G386" s="91">
        <f>'Adroit Sales Summary'!G386+'Asst Agencies'!G386+'STM Web Sales Summary'!G386</f>
        <v>0</v>
      </c>
      <c r="H386" s="91">
        <f>'Adroit Sales Summary'!H386+'Asst Agencies'!H386+'STM Web Sales Summary'!H386</f>
        <v>0</v>
      </c>
      <c r="I386" s="91">
        <f>'Adroit Sales Summary'!I386+'Asst Agencies'!I386+'STM Web Sales Summary'!I386</f>
        <v>0</v>
      </c>
      <c r="J386" s="91">
        <f>'Adroit Sales Summary'!J386+'Asst Agencies'!J386+'STM Web Sales Summary'!J386</f>
        <v>0</v>
      </c>
      <c r="K386" s="91">
        <f>'Adroit Sales Summary'!K386+'Asst Agencies'!K386+'STM Web Sales Summary'!K386</f>
        <v>0</v>
      </c>
      <c r="L386" s="91">
        <f>'Adroit Sales Summary'!L386+'Asst Agencies'!L386+'STM Web Sales Summary'!L386</f>
        <v>0</v>
      </c>
      <c r="M386" s="91">
        <f>'Adroit Sales Summary'!M386+'Asst Agencies'!M386+'STM Web Sales Summary'!M386</f>
        <v>0</v>
      </c>
      <c r="N386" s="91">
        <f>'Adroit Sales Summary'!N386+'Asst Agencies'!N386+'STM Web Sales Summary'!N386</f>
        <v>0</v>
      </c>
      <c r="O386" s="91">
        <f>'Adroit Sales Summary'!O386+'Asst Agencies'!O386+'STM Web Sales Summary'!O386</f>
        <v>0</v>
      </c>
      <c r="P386" s="91">
        <f>'Adroit Sales Summary'!P386+'Asst Agencies'!P386+'STM Web Sales Summary'!P386</f>
        <v>0</v>
      </c>
      <c r="Q386" s="91">
        <f>'Adroit Sales Summary'!Q386+'Asst Agencies'!Q386+'STM Web Sales Summary'!Q386</f>
        <v>0</v>
      </c>
      <c r="R386" s="91">
        <f>'Adroit Sales Summary'!R386+'Asst Agencies'!R386+'STM Web Sales Summary'!R386</f>
        <v>0</v>
      </c>
      <c r="S386" s="91">
        <f>'Adroit Sales Summary'!S386+'Asst Agencies'!S386+'STM Web Sales Summary'!S386</f>
        <v>0</v>
      </c>
      <c r="T386" s="91">
        <f>'Adroit Sales Summary'!T386+'Asst Agencies'!T386+'STM Web Sales Summary'!T386</f>
        <v>0</v>
      </c>
      <c r="U386" s="91">
        <f>'Adroit Sales Summary'!U386+'Asst Agencies'!U386+'STM Web Sales Summary'!U386</f>
        <v>0</v>
      </c>
      <c r="V386" s="91">
        <f>'Adroit Sales Summary'!V386+'Asst Agencies'!V386+'STM Web Sales Summary'!V386</f>
        <v>0</v>
      </c>
      <c r="W386" s="91">
        <f>'Adroit Sales Summary'!W386+'Asst Agencies'!W386+'STM Web Sales Summary'!W386</f>
        <v>0</v>
      </c>
      <c r="X386" s="91">
        <f>'Adroit Sales Summary'!X386+'Asst Agencies'!X386+'STM Web Sales Summary'!X386</f>
        <v>0</v>
      </c>
      <c r="Y386" s="91">
        <f>'Adroit Sales Summary'!Y386+'Asst Agencies'!Y386+'STM Web Sales Summary'!Y386</f>
        <v>0</v>
      </c>
      <c r="Z386" s="91">
        <f>'Adroit Sales Summary'!Z386+'Asst Agencies'!Z386+'STM Web Sales Summary'!Z386</f>
        <v>0</v>
      </c>
      <c r="AA386" s="91">
        <f>'Adroit Sales Summary'!AA386+'Asst Agencies'!AA386+'STM Web Sales Summary'!AA386</f>
        <v>0</v>
      </c>
      <c r="AB386" s="91">
        <f>'Adroit Sales Summary'!AB386+'Asst Agencies'!AB386+'STM Web Sales Summary'!AB386</f>
        <v>0</v>
      </c>
      <c r="AC386" s="91">
        <f>'Adroit Sales Summary'!AC386+'Asst Agencies'!AC386+'STM Web Sales Summary'!AC386</f>
        <v>0</v>
      </c>
      <c r="AD386" s="91">
        <f>'Adroit Sales Summary'!AD386+'Asst Agencies'!AD386+'STM Web Sales Summary'!AD386</f>
        <v>0</v>
      </c>
      <c r="AE386" s="91">
        <f>'Adroit Sales Summary'!AE386+'Asst Agencies'!AE386+'STM Web Sales Summary'!AE386</f>
        <v>0</v>
      </c>
      <c r="AF386" s="91">
        <f>'Adroit Sales Summary'!AF386+'Asst Agencies'!AF386+'STM Web Sales Summary'!AF386</f>
        <v>0</v>
      </c>
      <c r="AG386" s="91">
        <f>'Adroit Sales Summary'!AG386+'Asst Agencies'!AG386+'STM Web Sales Summary'!AG386</f>
        <v>0</v>
      </c>
      <c r="AH386" s="91">
        <f>'Adroit Sales Summary'!AH386+'Asst Agencies'!AH386+'STM Web Sales Summary'!AH386</f>
        <v>0</v>
      </c>
      <c r="AI386" s="91">
        <f>'Adroit Sales Summary'!AI386+'Asst Agencies'!AI386+'STM Web Sales Summary'!AI386</f>
        <v>0</v>
      </c>
      <c r="AJ386" s="91">
        <f>'Adroit Sales Summary'!AJ386+'Asst Agencies'!AJ386+'STM Web Sales Summary'!AJ386</f>
        <v>0</v>
      </c>
      <c r="AK386" s="91">
        <f>'Adroit Sales Summary'!AK386+'Asst Agencies'!AK386+'STM Web Sales Summary'!AK386</f>
        <v>0</v>
      </c>
      <c r="AL386" s="91">
        <f>'Adroit Sales Summary'!AL386+'Asst Agencies'!AL386+'STM Web Sales Summary'!AL386</f>
        <v>0</v>
      </c>
      <c r="AM386" s="91">
        <f>'Adroit Sales Summary'!AM386+'Asst Agencies'!AM386+'STM Web Sales Summary'!AM386</f>
        <v>0</v>
      </c>
      <c r="AN386" s="91">
        <f>'Adroit Sales Summary'!AN386+'Asst Agencies'!AN386+'STM Web Sales Summary'!AN386</f>
        <v>0</v>
      </c>
      <c r="AO386" s="91">
        <f>'Adroit Sales Summary'!AO386+'Asst Agencies'!AO386+'STM Web Sales Summary'!AO386</f>
        <v>0</v>
      </c>
      <c r="AP386" s="91">
        <f>'Adroit Sales Summary'!AP386+'Asst Agencies'!AP386+'STM Web Sales Summary'!AP386</f>
        <v>0</v>
      </c>
      <c r="AQ386" s="91">
        <f>'Adroit Sales Summary'!AQ386+'Asst Agencies'!AQ386+'STM Web Sales Summary'!AQ386</f>
        <v>0</v>
      </c>
      <c r="AR386" s="91">
        <f>'Adroit Sales Summary'!AR386+'Asst Agencies'!AR386+'STM Web Sales Summary'!AR386</f>
        <v>0</v>
      </c>
      <c r="AS386" s="91">
        <f>'Adroit Sales Summary'!AS386+'Asst Agencies'!AS386+'STM Web Sales Summary'!AS386</f>
        <v>0</v>
      </c>
      <c r="AT386" s="91">
        <f>'Adroit Sales Summary'!AT386+'Asst Agencies'!AT386+'STM Web Sales Summary'!AT386</f>
        <v>0</v>
      </c>
      <c r="AU386" s="91">
        <f>'Adroit Sales Summary'!AU386+'Asst Agencies'!AU386+'STM Web Sales Summary'!AU386</f>
        <v>0</v>
      </c>
      <c r="AV386" s="91">
        <f>'Adroit Sales Summary'!AV386+'Asst Agencies'!AV386+'STM Web Sales Summary'!AV386</f>
        <v>0</v>
      </c>
      <c r="AW386" s="91">
        <f>'Adroit Sales Summary'!AW386+'Asst Agencies'!AW386+'STM Web Sales Summary'!AW386</f>
        <v>0</v>
      </c>
      <c r="AX386" s="91">
        <f>'Adroit Sales Summary'!AX386+'Asst Agencies'!AX386+'STM Web Sales Summary'!AX386</f>
        <v>0</v>
      </c>
      <c r="AY386" s="91">
        <f>'Adroit Sales Summary'!AY386+'Asst Agencies'!AY386+'STM Web Sales Summary'!AY386</f>
        <v>0</v>
      </c>
      <c r="AZ386" s="91">
        <f>'Adroit Sales Summary'!AZ386+'Asst Agencies'!AZ386+'STM Web Sales Summary'!AZ386</f>
        <v>0</v>
      </c>
      <c r="BA386" s="14">
        <f>'Adroit Sales Summary'!BA386+'Asst Agencies'!BA386+'STM Web Sales Summary'!BA386</f>
        <v>0</v>
      </c>
      <c r="BC386" s="91">
        <f>'Adroit Sales Summary'!BB386+'Asst Agencies'!BB386+'Asst Agencies'!BJ386+'Asst Agencies'!BR386+'Asst Agencies'!BZ386+'Asst Agencies'!CH386+'Asst Agencies'!CP386+'STM Web Sales Summary'!BC386</f>
        <v>0</v>
      </c>
      <c r="BD386" s="91">
        <f>'Adroit Sales Summary'!BC386+'Asst Agencies'!BC386+'Asst Agencies'!BK386+'Asst Agencies'!BS386+'Asst Agencies'!CA386+'Asst Agencies'!CI386+'Asst Agencies'!CQ386+'STM Web Sales Summary'!BD386</f>
        <v>0</v>
      </c>
      <c r="BE386" s="91">
        <f>'Adroit Sales Summary'!BD386+'Asst Agencies'!BD386+'Asst Agencies'!BL386+'Asst Agencies'!BT386+'Asst Agencies'!CB386+'Asst Agencies'!CJ386+'Asst Agencies'!CR386+'STM Web Sales Summary'!BE386</f>
        <v>0</v>
      </c>
      <c r="BF386" s="91">
        <f>'Adroit Sales Summary'!BE386+'Asst Agencies'!BE386+'Asst Agencies'!BM386+'Asst Agencies'!BU386+'Asst Agencies'!CC386+'Asst Agencies'!CK386+'Asst Agencies'!CS386+'STM Web Sales Summary'!BF386</f>
        <v>0</v>
      </c>
      <c r="BG386" s="60">
        <f>'Adroit Sales Summary'!BF386+'Asst Agencies'!BF386+'Asst Agencies'!BN386+'Asst Agencies'!BV386+'Asst Agencies'!CD386+'Asst Agencies'!CL386+'Asst Agencies'!CT386+'STM Web Sales Summary'!BG386</f>
        <v>0</v>
      </c>
      <c r="BH386" s="29">
        <f>'Adroit Sales Summary'!BG386+'Asst Agencies'!BG386+'Asst Agencies'!BO386+'Asst Agencies'!BW386+'Asst Agencies'!CE386+'Asst Agencies'!CM386+'Asst Agencies'!CU386+'STM Web Sales Summary'!BH386</f>
        <v>0</v>
      </c>
      <c r="BI386" s="29">
        <f>'Adroit Sales Summary'!BH386+'Asst Agencies'!BH386+'Asst Agencies'!BP386+'Asst Agencies'!BX386+'Asst Agencies'!CF386+'Asst Agencies'!CN386+'Asst Agencies'!CV386+'STM Web Sales Summary'!BI386</f>
        <v>0</v>
      </c>
      <c r="BJ386" s="57">
        <f>'Adroit Sales Summary'!BI386+'Asst Agencies'!BI386+'Asst Agencies'!BQ386+'Asst Agencies'!BY386+'Asst Agencies'!CG386+'Asst Agencies'!CO386+'Asst Agencies'!CW386+'STM Web Sales Summary'!BJ386</f>
        <v>0</v>
      </c>
      <c r="BK386" s="14">
        <f t="shared" si="13"/>
        <v>0</v>
      </c>
      <c r="BL386" s="91">
        <f>'Adroit Sales Summary'!BK386</f>
        <v>0</v>
      </c>
      <c r="BM386" s="91">
        <f t="shared" si="14"/>
        <v>0</v>
      </c>
    </row>
    <row r="387" spans="1:65" x14ac:dyDescent="0.45">
      <c r="A387" s="2">
        <v>43058</v>
      </c>
      <c r="B387" s="91">
        <f>'Adroit Sales Summary'!B387+'Asst Agencies'!B387+'STM Web Sales Summary'!B387</f>
        <v>0</v>
      </c>
      <c r="C387" s="91">
        <f>'Adroit Sales Summary'!C387+'Asst Agencies'!C387+'STM Web Sales Summary'!C387</f>
        <v>0</v>
      </c>
      <c r="D387" s="91">
        <f>'Adroit Sales Summary'!D387+'Asst Agencies'!D387+'STM Web Sales Summary'!D387</f>
        <v>0</v>
      </c>
      <c r="E387" s="91">
        <f>'Adroit Sales Summary'!E387+'Asst Agencies'!E387+'STM Web Sales Summary'!E387</f>
        <v>0</v>
      </c>
      <c r="F387" s="91">
        <f>'Adroit Sales Summary'!F387+'Asst Agencies'!F387+'STM Web Sales Summary'!F387</f>
        <v>0</v>
      </c>
      <c r="G387" s="91">
        <f>'Adroit Sales Summary'!G387+'Asst Agencies'!G387+'STM Web Sales Summary'!G387</f>
        <v>0</v>
      </c>
      <c r="H387" s="91">
        <f>'Adroit Sales Summary'!H387+'Asst Agencies'!H387+'STM Web Sales Summary'!H387</f>
        <v>0</v>
      </c>
      <c r="I387" s="91">
        <f>'Adroit Sales Summary'!I387+'Asst Agencies'!I387+'STM Web Sales Summary'!I387</f>
        <v>0</v>
      </c>
      <c r="J387" s="91">
        <f>'Adroit Sales Summary'!J387+'Asst Agencies'!J387+'STM Web Sales Summary'!J387</f>
        <v>0</v>
      </c>
      <c r="K387" s="91">
        <f>'Adroit Sales Summary'!K387+'Asst Agencies'!K387+'STM Web Sales Summary'!K387</f>
        <v>0</v>
      </c>
      <c r="L387" s="91">
        <f>'Adroit Sales Summary'!L387+'Asst Agencies'!L387+'STM Web Sales Summary'!L387</f>
        <v>0</v>
      </c>
      <c r="M387" s="91">
        <f>'Adroit Sales Summary'!M387+'Asst Agencies'!M387+'STM Web Sales Summary'!M387</f>
        <v>0</v>
      </c>
      <c r="N387" s="91">
        <f>'Adroit Sales Summary'!N387+'Asst Agencies'!N387+'STM Web Sales Summary'!N387</f>
        <v>0</v>
      </c>
      <c r="O387" s="91">
        <f>'Adroit Sales Summary'!O387+'Asst Agencies'!O387+'STM Web Sales Summary'!O387</f>
        <v>0</v>
      </c>
      <c r="P387" s="91">
        <f>'Adroit Sales Summary'!P387+'Asst Agencies'!P387+'STM Web Sales Summary'!P387</f>
        <v>0</v>
      </c>
      <c r="Q387" s="91">
        <f>'Adroit Sales Summary'!Q387+'Asst Agencies'!Q387+'STM Web Sales Summary'!Q387</f>
        <v>0</v>
      </c>
      <c r="R387" s="91">
        <f>'Adroit Sales Summary'!R387+'Asst Agencies'!R387+'STM Web Sales Summary'!R387</f>
        <v>0</v>
      </c>
      <c r="S387" s="91">
        <f>'Adroit Sales Summary'!S387+'Asst Agencies'!S387+'STM Web Sales Summary'!S387</f>
        <v>0</v>
      </c>
      <c r="T387" s="91">
        <f>'Adroit Sales Summary'!T387+'Asst Agencies'!T387+'STM Web Sales Summary'!T387</f>
        <v>0</v>
      </c>
      <c r="U387" s="91">
        <f>'Adroit Sales Summary'!U387+'Asst Agencies'!U387+'STM Web Sales Summary'!U387</f>
        <v>0</v>
      </c>
      <c r="V387" s="91">
        <f>'Adroit Sales Summary'!V387+'Asst Agencies'!V387+'STM Web Sales Summary'!V387</f>
        <v>0</v>
      </c>
      <c r="W387" s="91">
        <f>'Adroit Sales Summary'!W387+'Asst Agencies'!W387+'STM Web Sales Summary'!W387</f>
        <v>0</v>
      </c>
      <c r="X387" s="91">
        <f>'Adroit Sales Summary'!X387+'Asst Agencies'!X387+'STM Web Sales Summary'!X387</f>
        <v>0</v>
      </c>
      <c r="Y387" s="91">
        <f>'Adroit Sales Summary'!Y387+'Asst Agencies'!Y387+'STM Web Sales Summary'!Y387</f>
        <v>0</v>
      </c>
      <c r="Z387" s="91">
        <f>'Adroit Sales Summary'!Z387+'Asst Agencies'!Z387+'STM Web Sales Summary'!Z387</f>
        <v>0</v>
      </c>
      <c r="AA387" s="91">
        <f>'Adroit Sales Summary'!AA387+'Asst Agencies'!AA387+'STM Web Sales Summary'!AA387</f>
        <v>0</v>
      </c>
      <c r="AB387" s="91">
        <f>'Adroit Sales Summary'!AB387+'Asst Agencies'!AB387+'STM Web Sales Summary'!AB387</f>
        <v>0</v>
      </c>
      <c r="AC387" s="91">
        <f>'Adroit Sales Summary'!AC387+'Asst Agencies'!AC387+'STM Web Sales Summary'!AC387</f>
        <v>0</v>
      </c>
      <c r="AD387" s="91">
        <f>'Adroit Sales Summary'!AD387+'Asst Agencies'!AD387+'STM Web Sales Summary'!AD387</f>
        <v>0</v>
      </c>
      <c r="AE387" s="91">
        <f>'Adroit Sales Summary'!AE387+'Asst Agencies'!AE387+'STM Web Sales Summary'!AE387</f>
        <v>0</v>
      </c>
      <c r="AF387" s="91">
        <f>'Adroit Sales Summary'!AF387+'Asst Agencies'!AF387+'STM Web Sales Summary'!AF387</f>
        <v>0</v>
      </c>
      <c r="AG387" s="91">
        <f>'Adroit Sales Summary'!AG387+'Asst Agencies'!AG387+'STM Web Sales Summary'!AG387</f>
        <v>0</v>
      </c>
      <c r="AH387" s="91">
        <f>'Adroit Sales Summary'!AH387+'Asst Agencies'!AH387+'STM Web Sales Summary'!AH387</f>
        <v>0</v>
      </c>
      <c r="AI387" s="91">
        <f>'Adroit Sales Summary'!AI387+'Asst Agencies'!AI387+'STM Web Sales Summary'!AI387</f>
        <v>0</v>
      </c>
      <c r="AJ387" s="91">
        <f>'Adroit Sales Summary'!AJ387+'Asst Agencies'!AJ387+'STM Web Sales Summary'!AJ387</f>
        <v>0</v>
      </c>
      <c r="AK387" s="91">
        <f>'Adroit Sales Summary'!AK387+'Asst Agencies'!AK387+'STM Web Sales Summary'!AK387</f>
        <v>0</v>
      </c>
      <c r="AL387" s="91">
        <f>'Adroit Sales Summary'!AL387+'Asst Agencies'!AL387+'STM Web Sales Summary'!AL387</f>
        <v>0</v>
      </c>
      <c r="AM387" s="91">
        <f>'Adroit Sales Summary'!AM387+'Asst Agencies'!AM387+'STM Web Sales Summary'!AM387</f>
        <v>0</v>
      </c>
      <c r="AN387" s="91">
        <f>'Adroit Sales Summary'!AN387+'Asst Agencies'!AN387+'STM Web Sales Summary'!AN387</f>
        <v>0</v>
      </c>
      <c r="AO387" s="91">
        <f>'Adroit Sales Summary'!AO387+'Asst Agencies'!AO387+'STM Web Sales Summary'!AO387</f>
        <v>0</v>
      </c>
      <c r="AP387" s="91">
        <f>'Adroit Sales Summary'!AP387+'Asst Agencies'!AP387+'STM Web Sales Summary'!AP387</f>
        <v>0</v>
      </c>
      <c r="AQ387" s="91">
        <f>'Adroit Sales Summary'!AQ387+'Asst Agencies'!AQ387+'STM Web Sales Summary'!AQ387</f>
        <v>0</v>
      </c>
      <c r="AR387" s="91">
        <f>'Adroit Sales Summary'!AR387+'Asst Agencies'!AR387+'STM Web Sales Summary'!AR387</f>
        <v>0</v>
      </c>
      <c r="AS387" s="91">
        <f>'Adroit Sales Summary'!AS387+'Asst Agencies'!AS387+'STM Web Sales Summary'!AS387</f>
        <v>0</v>
      </c>
      <c r="AT387" s="91">
        <f>'Adroit Sales Summary'!AT387+'Asst Agencies'!AT387+'STM Web Sales Summary'!AT387</f>
        <v>0</v>
      </c>
      <c r="AU387" s="91">
        <f>'Adroit Sales Summary'!AU387+'Asst Agencies'!AU387+'STM Web Sales Summary'!AU387</f>
        <v>0</v>
      </c>
      <c r="AV387" s="91">
        <f>'Adroit Sales Summary'!AV387+'Asst Agencies'!AV387+'STM Web Sales Summary'!AV387</f>
        <v>0</v>
      </c>
      <c r="AW387" s="91">
        <f>'Adroit Sales Summary'!AW387+'Asst Agencies'!AW387+'STM Web Sales Summary'!AW387</f>
        <v>0</v>
      </c>
      <c r="AX387" s="91">
        <f>'Adroit Sales Summary'!AX387+'Asst Agencies'!AX387+'STM Web Sales Summary'!AX387</f>
        <v>0</v>
      </c>
      <c r="AY387" s="91">
        <f>'Adroit Sales Summary'!AY387+'Asst Agencies'!AY387+'STM Web Sales Summary'!AY387</f>
        <v>0</v>
      </c>
      <c r="AZ387" s="91">
        <f>'Adroit Sales Summary'!AZ387+'Asst Agencies'!AZ387+'STM Web Sales Summary'!AZ387</f>
        <v>0</v>
      </c>
      <c r="BA387" s="14">
        <f>'Adroit Sales Summary'!BA387+'Asst Agencies'!BA387+'STM Web Sales Summary'!BA387</f>
        <v>0</v>
      </c>
      <c r="BC387" s="91">
        <f>'Adroit Sales Summary'!BB387+'Asst Agencies'!BB387+'Asst Agencies'!BJ387+'Asst Agencies'!BR387+'Asst Agencies'!BZ387+'Asst Agencies'!CH387+'Asst Agencies'!CP387+'STM Web Sales Summary'!BC387</f>
        <v>0</v>
      </c>
      <c r="BD387" s="91">
        <f>'Adroit Sales Summary'!BC387+'Asst Agencies'!BC387+'Asst Agencies'!BK387+'Asst Agencies'!BS387+'Asst Agencies'!CA387+'Asst Agencies'!CI387+'Asst Agencies'!CQ387+'STM Web Sales Summary'!BD387</f>
        <v>0</v>
      </c>
      <c r="BE387" s="91">
        <f>'Adroit Sales Summary'!BD387+'Asst Agencies'!BD387+'Asst Agencies'!BL387+'Asst Agencies'!BT387+'Asst Agencies'!CB387+'Asst Agencies'!CJ387+'Asst Agencies'!CR387+'STM Web Sales Summary'!BE387</f>
        <v>0</v>
      </c>
      <c r="BF387" s="91">
        <f>'Adroit Sales Summary'!BE387+'Asst Agencies'!BE387+'Asst Agencies'!BM387+'Asst Agencies'!BU387+'Asst Agencies'!CC387+'Asst Agencies'!CK387+'Asst Agencies'!CS387+'STM Web Sales Summary'!BF387</f>
        <v>0</v>
      </c>
      <c r="BG387" s="60">
        <f>'Adroit Sales Summary'!BF387+'Asst Agencies'!BF387+'Asst Agencies'!BN387+'Asst Agencies'!BV387+'Asst Agencies'!CD387+'Asst Agencies'!CL387+'Asst Agencies'!CT387+'STM Web Sales Summary'!BG387</f>
        <v>0</v>
      </c>
      <c r="BH387" s="29">
        <f>'Adroit Sales Summary'!BG387+'Asst Agencies'!BG387+'Asst Agencies'!BO387+'Asst Agencies'!BW387+'Asst Agencies'!CE387+'Asst Agencies'!CM387+'Asst Agencies'!CU387+'STM Web Sales Summary'!BH387</f>
        <v>0</v>
      </c>
      <c r="BI387" s="29">
        <f>'Adroit Sales Summary'!BH387+'Asst Agencies'!BH387+'Asst Agencies'!BP387+'Asst Agencies'!BX387+'Asst Agencies'!CF387+'Asst Agencies'!CN387+'Asst Agencies'!CV387+'STM Web Sales Summary'!BI387</f>
        <v>0</v>
      </c>
      <c r="BJ387" s="57">
        <f>'Adroit Sales Summary'!BI387+'Asst Agencies'!BI387+'Asst Agencies'!BQ387+'Asst Agencies'!BY387+'Asst Agencies'!CG387+'Asst Agencies'!CO387+'Asst Agencies'!CW387+'STM Web Sales Summary'!BJ387</f>
        <v>0</v>
      </c>
      <c r="BK387" s="14">
        <f t="shared" si="13"/>
        <v>0</v>
      </c>
      <c r="BL387" s="91">
        <f>'Adroit Sales Summary'!BK387</f>
        <v>0</v>
      </c>
      <c r="BM387" s="91">
        <f t="shared" si="14"/>
        <v>0</v>
      </c>
    </row>
    <row r="388" spans="1:65" x14ac:dyDescent="0.45">
      <c r="A388" s="2">
        <v>43059</v>
      </c>
      <c r="B388" s="91">
        <f>'Adroit Sales Summary'!B388+'Asst Agencies'!B388+'STM Web Sales Summary'!B388</f>
        <v>0</v>
      </c>
      <c r="C388" s="91">
        <f>'Adroit Sales Summary'!C388+'Asst Agencies'!C388+'STM Web Sales Summary'!C388</f>
        <v>0</v>
      </c>
      <c r="D388" s="91">
        <f>'Adroit Sales Summary'!D388+'Asst Agencies'!D388+'STM Web Sales Summary'!D388</f>
        <v>0</v>
      </c>
      <c r="E388" s="91">
        <f>'Adroit Sales Summary'!E388+'Asst Agencies'!E388+'STM Web Sales Summary'!E388</f>
        <v>0</v>
      </c>
      <c r="F388" s="91">
        <f>'Adroit Sales Summary'!F388+'Asst Agencies'!F388+'STM Web Sales Summary'!F388</f>
        <v>0</v>
      </c>
      <c r="G388" s="91">
        <f>'Adroit Sales Summary'!G388+'Asst Agencies'!G388+'STM Web Sales Summary'!G388</f>
        <v>0</v>
      </c>
      <c r="H388" s="91">
        <f>'Adroit Sales Summary'!H388+'Asst Agencies'!H388+'STM Web Sales Summary'!H388</f>
        <v>0</v>
      </c>
      <c r="I388" s="91">
        <f>'Adroit Sales Summary'!I388+'Asst Agencies'!I388+'STM Web Sales Summary'!I388</f>
        <v>0</v>
      </c>
      <c r="J388" s="91">
        <f>'Adroit Sales Summary'!J388+'Asst Agencies'!J388+'STM Web Sales Summary'!J388</f>
        <v>0</v>
      </c>
      <c r="K388" s="91">
        <f>'Adroit Sales Summary'!K388+'Asst Agencies'!K388+'STM Web Sales Summary'!K388</f>
        <v>0</v>
      </c>
      <c r="L388" s="91">
        <f>'Adroit Sales Summary'!L388+'Asst Agencies'!L388+'STM Web Sales Summary'!L388</f>
        <v>0</v>
      </c>
      <c r="M388" s="91">
        <f>'Adroit Sales Summary'!M388+'Asst Agencies'!M388+'STM Web Sales Summary'!M388</f>
        <v>0</v>
      </c>
      <c r="N388" s="91">
        <f>'Adroit Sales Summary'!N388+'Asst Agencies'!N388+'STM Web Sales Summary'!N388</f>
        <v>0</v>
      </c>
      <c r="O388" s="91">
        <f>'Adroit Sales Summary'!O388+'Asst Agencies'!O388+'STM Web Sales Summary'!O388</f>
        <v>0</v>
      </c>
      <c r="P388" s="91">
        <f>'Adroit Sales Summary'!P388+'Asst Agencies'!P388+'STM Web Sales Summary'!P388</f>
        <v>0</v>
      </c>
      <c r="Q388" s="91">
        <f>'Adroit Sales Summary'!Q388+'Asst Agencies'!Q388+'STM Web Sales Summary'!Q388</f>
        <v>0</v>
      </c>
      <c r="R388" s="91">
        <f>'Adroit Sales Summary'!R388+'Asst Agencies'!R388+'STM Web Sales Summary'!R388</f>
        <v>0</v>
      </c>
      <c r="S388" s="91">
        <f>'Adroit Sales Summary'!S388+'Asst Agencies'!S388+'STM Web Sales Summary'!S388</f>
        <v>0</v>
      </c>
      <c r="T388" s="91">
        <f>'Adroit Sales Summary'!T388+'Asst Agencies'!T388+'STM Web Sales Summary'!T388</f>
        <v>0</v>
      </c>
      <c r="U388" s="91">
        <f>'Adroit Sales Summary'!U388+'Asst Agencies'!U388+'STM Web Sales Summary'!U388</f>
        <v>0</v>
      </c>
      <c r="V388" s="91">
        <f>'Adroit Sales Summary'!V388+'Asst Agencies'!V388+'STM Web Sales Summary'!V388</f>
        <v>0</v>
      </c>
      <c r="W388" s="91">
        <f>'Adroit Sales Summary'!W388+'Asst Agencies'!W388+'STM Web Sales Summary'!W388</f>
        <v>0</v>
      </c>
      <c r="X388" s="91">
        <f>'Adroit Sales Summary'!X388+'Asst Agencies'!X388+'STM Web Sales Summary'!X388</f>
        <v>0</v>
      </c>
      <c r="Y388" s="91">
        <f>'Adroit Sales Summary'!Y388+'Asst Agencies'!Y388+'STM Web Sales Summary'!Y388</f>
        <v>0</v>
      </c>
      <c r="Z388" s="91">
        <f>'Adroit Sales Summary'!Z388+'Asst Agencies'!Z388+'STM Web Sales Summary'!Z388</f>
        <v>0</v>
      </c>
      <c r="AA388" s="91">
        <f>'Adroit Sales Summary'!AA388+'Asst Agencies'!AA388+'STM Web Sales Summary'!AA388</f>
        <v>0</v>
      </c>
      <c r="AB388" s="91">
        <f>'Adroit Sales Summary'!AB388+'Asst Agencies'!AB388+'STM Web Sales Summary'!AB388</f>
        <v>0</v>
      </c>
      <c r="AC388" s="91">
        <f>'Adroit Sales Summary'!AC388+'Asst Agencies'!AC388+'STM Web Sales Summary'!AC388</f>
        <v>0</v>
      </c>
      <c r="AD388" s="91">
        <f>'Adroit Sales Summary'!AD388+'Asst Agencies'!AD388+'STM Web Sales Summary'!AD388</f>
        <v>0</v>
      </c>
      <c r="AE388" s="91">
        <f>'Adroit Sales Summary'!AE388+'Asst Agencies'!AE388+'STM Web Sales Summary'!AE388</f>
        <v>0</v>
      </c>
      <c r="AF388" s="91">
        <f>'Adroit Sales Summary'!AF388+'Asst Agencies'!AF388+'STM Web Sales Summary'!AF388</f>
        <v>0</v>
      </c>
      <c r="AG388" s="91">
        <f>'Adroit Sales Summary'!AG388+'Asst Agencies'!AG388+'STM Web Sales Summary'!AG388</f>
        <v>0</v>
      </c>
      <c r="AH388" s="91">
        <f>'Adroit Sales Summary'!AH388+'Asst Agencies'!AH388+'STM Web Sales Summary'!AH388</f>
        <v>0</v>
      </c>
      <c r="AI388" s="91">
        <f>'Adroit Sales Summary'!AI388+'Asst Agencies'!AI388+'STM Web Sales Summary'!AI388</f>
        <v>0</v>
      </c>
      <c r="AJ388" s="91">
        <f>'Adroit Sales Summary'!AJ388+'Asst Agencies'!AJ388+'STM Web Sales Summary'!AJ388</f>
        <v>0</v>
      </c>
      <c r="AK388" s="91">
        <f>'Adroit Sales Summary'!AK388+'Asst Agencies'!AK388+'STM Web Sales Summary'!AK388</f>
        <v>0</v>
      </c>
      <c r="AL388" s="91">
        <f>'Adroit Sales Summary'!AL388+'Asst Agencies'!AL388+'STM Web Sales Summary'!AL388</f>
        <v>0</v>
      </c>
      <c r="AM388" s="91">
        <f>'Adroit Sales Summary'!AM388+'Asst Agencies'!AM388+'STM Web Sales Summary'!AM388</f>
        <v>0</v>
      </c>
      <c r="AN388" s="91">
        <f>'Adroit Sales Summary'!AN388+'Asst Agencies'!AN388+'STM Web Sales Summary'!AN388</f>
        <v>0</v>
      </c>
      <c r="AO388" s="91">
        <f>'Adroit Sales Summary'!AO388+'Asst Agencies'!AO388+'STM Web Sales Summary'!AO388</f>
        <v>0</v>
      </c>
      <c r="AP388" s="91">
        <f>'Adroit Sales Summary'!AP388+'Asst Agencies'!AP388+'STM Web Sales Summary'!AP388</f>
        <v>0</v>
      </c>
      <c r="AQ388" s="91">
        <f>'Adroit Sales Summary'!AQ388+'Asst Agencies'!AQ388+'STM Web Sales Summary'!AQ388</f>
        <v>0</v>
      </c>
      <c r="AR388" s="91">
        <f>'Adroit Sales Summary'!AR388+'Asst Agencies'!AR388+'STM Web Sales Summary'!AR388</f>
        <v>0</v>
      </c>
      <c r="AS388" s="91">
        <f>'Adroit Sales Summary'!AS388+'Asst Agencies'!AS388+'STM Web Sales Summary'!AS388</f>
        <v>0</v>
      </c>
      <c r="AT388" s="91">
        <f>'Adroit Sales Summary'!AT388+'Asst Agencies'!AT388+'STM Web Sales Summary'!AT388</f>
        <v>0</v>
      </c>
      <c r="AU388" s="91">
        <f>'Adroit Sales Summary'!AU388+'Asst Agencies'!AU388+'STM Web Sales Summary'!AU388</f>
        <v>0</v>
      </c>
      <c r="AV388" s="91">
        <f>'Adroit Sales Summary'!AV388+'Asst Agencies'!AV388+'STM Web Sales Summary'!AV388</f>
        <v>0</v>
      </c>
      <c r="AW388" s="91">
        <f>'Adroit Sales Summary'!AW388+'Asst Agencies'!AW388+'STM Web Sales Summary'!AW388</f>
        <v>0</v>
      </c>
      <c r="AX388" s="91">
        <f>'Adroit Sales Summary'!AX388+'Asst Agencies'!AX388+'STM Web Sales Summary'!AX388</f>
        <v>0</v>
      </c>
      <c r="AY388" s="91">
        <f>'Adroit Sales Summary'!AY388+'Asst Agencies'!AY388+'STM Web Sales Summary'!AY388</f>
        <v>0</v>
      </c>
      <c r="AZ388" s="91">
        <f>'Adroit Sales Summary'!AZ388+'Asst Agencies'!AZ388+'STM Web Sales Summary'!AZ388</f>
        <v>0</v>
      </c>
      <c r="BA388" s="14">
        <f>'Adroit Sales Summary'!BA388+'Asst Agencies'!BA388+'STM Web Sales Summary'!BA388</f>
        <v>0</v>
      </c>
      <c r="BC388" s="91">
        <f>'Adroit Sales Summary'!BB388+'Asst Agencies'!BB388+'Asst Agencies'!BJ388+'Asst Agencies'!BR388+'Asst Agencies'!BZ388+'Asst Agencies'!CH388+'Asst Agencies'!CP388+'STM Web Sales Summary'!BC388</f>
        <v>0</v>
      </c>
      <c r="BD388" s="91">
        <f>'Adroit Sales Summary'!BC388+'Asst Agencies'!BC388+'Asst Agencies'!BK388+'Asst Agencies'!BS388+'Asst Agencies'!CA388+'Asst Agencies'!CI388+'Asst Agencies'!CQ388+'STM Web Sales Summary'!BD388</f>
        <v>0</v>
      </c>
      <c r="BE388" s="91">
        <f>'Adroit Sales Summary'!BD388+'Asst Agencies'!BD388+'Asst Agencies'!BL388+'Asst Agencies'!BT388+'Asst Agencies'!CB388+'Asst Agencies'!CJ388+'Asst Agencies'!CR388+'STM Web Sales Summary'!BE388</f>
        <v>0</v>
      </c>
      <c r="BF388" s="91">
        <f>'Adroit Sales Summary'!BE388+'Asst Agencies'!BE388+'Asst Agencies'!BM388+'Asst Agencies'!BU388+'Asst Agencies'!CC388+'Asst Agencies'!CK388+'Asst Agencies'!CS388+'STM Web Sales Summary'!BF388</f>
        <v>0</v>
      </c>
      <c r="BG388" s="60">
        <f>'Adroit Sales Summary'!BF388+'Asst Agencies'!BF388+'Asst Agencies'!BN388+'Asst Agencies'!BV388+'Asst Agencies'!CD388+'Asst Agencies'!CL388+'Asst Agencies'!CT388+'STM Web Sales Summary'!BG388</f>
        <v>0</v>
      </c>
      <c r="BH388" s="29">
        <f>'Adroit Sales Summary'!BG388+'Asst Agencies'!BG388+'Asst Agencies'!BO388+'Asst Agencies'!BW388+'Asst Agencies'!CE388+'Asst Agencies'!CM388+'Asst Agencies'!CU388+'STM Web Sales Summary'!BH388</f>
        <v>0</v>
      </c>
      <c r="BI388" s="29">
        <f>'Adroit Sales Summary'!BH388+'Asst Agencies'!BH388+'Asst Agencies'!BP388+'Asst Agencies'!BX388+'Asst Agencies'!CF388+'Asst Agencies'!CN388+'Asst Agencies'!CV388+'STM Web Sales Summary'!BI388</f>
        <v>0</v>
      </c>
      <c r="BJ388" s="57">
        <f>'Adroit Sales Summary'!BI388+'Asst Agencies'!BI388+'Asst Agencies'!BQ388+'Asst Agencies'!BY388+'Asst Agencies'!CG388+'Asst Agencies'!CO388+'Asst Agencies'!CW388+'STM Web Sales Summary'!BJ388</f>
        <v>0</v>
      </c>
      <c r="BK388" s="14">
        <f t="shared" ref="BK388:BK439" si="15">BJ388+BI388+BH388+BG388+BF388+BE388+BD388+BC388</f>
        <v>0</v>
      </c>
      <c r="BL388" s="91">
        <f>'Adroit Sales Summary'!BK388</f>
        <v>0</v>
      </c>
      <c r="BM388" s="91">
        <f t="shared" ref="BM388:BM439" si="16">BK388-BL388</f>
        <v>0</v>
      </c>
    </row>
    <row r="389" spans="1:65" x14ac:dyDescent="0.45">
      <c r="A389" s="2">
        <v>43060</v>
      </c>
      <c r="B389" s="91">
        <f>'Adroit Sales Summary'!B389+'Asst Agencies'!B389+'STM Web Sales Summary'!B389</f>
        <v>0</v>
      </c>
      <c r="C389" s="91">
        <f>'Adroit Sales Summary'!C389+'Asst Agencies'!C389+'STM Web Sales Summary'!C389</f>
        <v>0</v>
      </c>
      <c r="D389" s="91">
        <f>'Adroit Sales Summary'!D389+'Asst Agencies'!D389+'STM Web Sales Summary'!D389</f>
        <v>0</v>
      </c>
      <c r="E389" s="91">
        <f>'Adroit Sales Summary'!E389+'Asst Agencies'!E389+'STM Web Sales Summary'!E389</f>
        <v>0</v>
      </c>
      <c r="F389" s="91">
        <f>'Adroit Sales Summary'!F389+'Asst Agencies'!F389+'STM Web Sales Summary'!F389</f>
        <v>0</v>
      </c>
      <c r="G389" s="91">
        <f>'Adroit Sales Summary'!G389+'Asst Agencies'!G389+'STM Web Sales Summary'!G389</f>
        <v>0</v>
      </c>
      <c r="H389" s="91">
        <f>'Adroit Sales Summary'!H389+'Asst Agencies'!H389+'STM Web Sales Summary'!H389</f>
        <v>0</v>
      </c>
      <c r="I389" s="91">
        <f>'Adroit Sales Summary'!I389+'Asst Agencies'!I389+'STM Web Sales Summary'!I389</f>
        <v>0</v>
      </c>
      <c r="J389" s="91">
        <f>'Adroit Sales Summary'!J389+'Asst Agencies'!J389+'STM Web Sales Summary'!J389</f>
        <v>0</v>
      </c>
      <c r="K389" s="91">
        <f>'Adroit Sales Summary'!K389+'Asst Agencies'!K389+'STM Web Sales Summary'!K389</f>
        <v>0</v>
      </c>
      <c r="L389" s="91">
        <f>'Adroit Sales Summary'!L389+'Asst Agencies'!L389+'STM Web Sales Summary'!L389</f>
        <v>0</v>
      </c>
      <c r="M389" s="91">
        <f>'Adroit Sales Summary'!M389+'Asst Agencies'!M389+'STM Web Sales Summary'!M389</f>
        <v>0</v>
      </c>
      <c r="N389" s="91">
        <f>'Adroit Sales Summary'!N389+'Asst Agencies'!N389+'STM Web Sales Summary'!N389</f>
        <v>0</v>
      </c>
      <c r="O389" s="91">
        <f>'Adroit Sales Summary'!O389+'Asst Agencies'!O389+'STM Web Sales Summary'!O389</f>
        <v>0</v>
      </c>
      <c r="P389" s="91">
        <f>'Adroit Sales Summary'!P389+'Asst Agencies'!P389+'STM Web Sales Summary'!P389</f>
        <v>0</v>
      </c>
      <c r="Q389" s="91">
        <f>'Adroit Sales Summary'!Q389+'Asst Agencies'!Q389+'STM Web Sales Summary'!Q389</f>
        <v>0</v>
      </c>
      <c r="R389" s="91">
        <f>'Adroit Sales Summary'!R389+'Asst Agencies'!R389+'STM Web Sales Summary'!R389</f>
        <v>0</v>
      </c>
      <c r="S389" s="91">
        <f>'Adroit Sales Summary'!S389+'Asst Agencies'!S389+'STM Web Sales Summary'!S389</f>
        <v>0</v>
      </c>
      <c r="T389" s="91">
        <f>'Adroit Sales Summary'!T389+'Asst Agencies'!T389+'STM Web Sales Summary'!T389</f>
        <v>0</v>
      </c>
      <c r="U389" s="91">
        <f>'Adroit Sales Summary'!U389+'Asst Agencies'!U389+'STM Web Sales Summary'!U389</f>
        <v>0</v>
      </c>
      <c r="V389" s="91">
        <f>'Adroit Sales Summary'!V389+'Asst Agencies'!V389+'STM Web Sales Summary'!V389</f>
        <v>0</v>
      </c>
      <c r="W389" s="91">
        <f>'Adroit Sales Summary'!W389+'Asst Agencies'!W389+'STM Web Sales Summary'!W389</f>
        <v>0</v>
      </c>
      <c r="X389" s="91">
        <f>'Adroit Sales Summary'!X389+'Asst Agencies'!X389+'STM Web Sales Summary'!X389</f>
        <v>0</v>
      </c>
      <c r="Y389" s="91">
        <f>'Adroit Sales Summary'!Y389+'Asst Agencies'!Y389+'STM Web Sales Summary'!Y389</f>
        <v>0</v>
      </c>
      <c r="Z389" s="91">
        <f>'Adroit Sales Summary'!Z389+'Asst Agencies'!Z389+'STM Web Sales Summary'!Z389</f>
        <v>0</v>
      </c>
      <c r="AA389" s="91">
        <f>'Adroit Sales Summary'!AA389+'Asst Agencies'!AA389+'STM Web Sales Summary'!AA389</f>
        <v>0</v>
      </c>
      <c r="AB389" s="91">
        <f>'Adroit Sales Summary'!AB389+'Asst Agencies'!AB389+'STM Web Sales Summary'!AB389</f>
        <v>0</v>
      </c>
      <c r="AC389" s="91">
        <f>'Adroit Sales Summary'!AC389+'Asst Agencies'!AC389+'STM Web Sales Summary'!AC389</f>
        <v>0</v>
      </c>
      <c r="AD389" s="91">
        <f>'Adroit Sales Summary'!AD389+'Asst Agencies'!AD389+'STM Web Sales Summary'!AD389</f>
        <v>0</v>
      </c>
      <c r="AE389" s="91">
        <f>'Adroit Sales Summary'!AE389+'Asst Agencies'!AE389+'STM Web Sales Summary'!AE389</f>
        <v>0</v>
      </c>
      <c r="AF389" s="91">
        <f>'Adroit Sales Summary'!AF389+'Asst Agencies'!AF389+'STM Web Sales Summary'!AF389</f>
        <v>0</v>
      </c>
      <c r="AG389" s="91">
        <f>'Adroit Sales Summary'!AG389+'Asst Agencies'!AG389+'STM Web Sales Summary'!AG389</f>
        <v>0</v>
      </c>
      <c r="AH389" s="91">
        <f>'Adroit Sales Summary'!AH389+'Asst Agencies'!AH389+'STM Web Sales Summary'!AH389</f>
        <v>0</v>
      </c>
      <c r="AI389" s="91">
        <f>'Adroit Sales Summary'!AI389+'Asst Agencies'!AI389+'STM Web Sales Summary'!AI389</f>
        <v>0</v>
      </c>
      <c r="AJ389" s="91">
        <f>'Adroit Sales Summary'!AJ389+'Asst Agencies'!AJ389+'STM Web Sales Summary'!AJ389</f>
        <v>0</v>
      </c>
      <c r="AK389" s="91">
        <f>'Adroit Sales Summary'!AK389+'Asst Agencies'!AK389+'STM Web Sales Summary'!AK389</f>
        <v>0</v>
      </c>
      <c r="AL389" s="91">
        <f>'Adroit Sales Summary'!AL389+'Asst Agencies'!AL389+'STM Web Sales Summary'!AL389</f>
        <v>0</v>
      </c>
      <c r="AM389" s="91">
        <f>'Adroit Sales Summary'!AM389+'Asst Agencies'!AM389+'STM Web Sales Summary'!AM389</f>
        <v>0</v>
      </c>
      <c r="AN389" s="91">
        <f>'Adroit Sales Summary'!AN389+'Asst Agencies'!AN389+'STM Web Sales Summary'!AN389</f>
        <v>0</v>
      </c>
      <c r="AO389" s="91">
        <f>'Adroit Sales Summary'!AO389+'Asst Agencies'!AO389+'STM Web Sales Summary'!AO389</f>
        <v>0</v>
      </c>
      <c r="AP389" s="91">
        <f>'Adroit Sales Summary'!AP389+'Asst Agencies'!AP389+'STM Web Sales Summary'!AP389</f>
        <v>0</v>
      </c>
      <c r="AQ389" s="91">
        <f>'Adroit Sales Summary'!AQ389+'Asst Agencies'!AQ389+'STM Web Sales Summary'!AQ389</f>
        <v>0</v>
      </c>
      <c r="AR389" s="91">
        <f>'Adroit Sales Summary'!AR389+'Asst Agencies'!AR389+'STM Web Sales Summary'!AR389</f>
        <v>0</v>
      </c>
      <c r="AS389" s="91">
        <f>'Adroit Sales Summary'!AS389+'Asst Agencies'!AS389+'STM Web Sales Summary'!AS389</f>
        <v>0</v>
      </c>
      <c r="AT389" s="91">
        <f>'Adroit Sales Summary'!AT389+'Asst Agencies'!AT389+'STM Web Sales Summary'!AT389</f>
        <v>0</v>
      </c>
      <c r="AU389" s="91">
        <f>'Adroit Sales Summary'!AU389+'Asst Agencies'!AU389+'STM Web Sales Summary'!AU389</f>
        <v>0</v>
      </c>
      <c r="AV389" s="91">
        <f>'Adroit Sales Summary'!AV389+'Asst Agencies'!AV389+'STM Web Sales Summary'!AV389</f>
        <v>0</v>
      </c>
      <c r="AW389" s="91">
        <f>'Adroit Sales Summary'!AW389+'Asst Agencies'!AW389+'STM Web Sales Summary'!AW389</f>
        <v>0</v>
      </c>
      <c r="AX389" s="91">
        <f>'Adroit Sales Summary'!AX389+'Asst Agencies'!AX389+'STM Web Sales Summary'!AX389</f>
        <v>0</v>
      </c>
      <c r="AY389" s="91">
        <f>'Adroit Sales Summary'!AY389+'Asst Agencies'!AY389+'STM Web Sales Summary'!AY389</f>
        <v>0</v>
      </c>
      <c r="AZ389" s="91">
        <f>'Adroit Sales Summary'!AZ389+'Asst Agencies'!AZ389+'STM Web Sales Summary'!AZ389</f>
        <v>0</v>
      </c>
      <c r="BA389" s="14">
        <f>'Adroit Sales Summary'!BA389+'Asst Agencies'!BA389+'STM Web Sales Summary'!BA389</f>
        <v>0</v>
      </c>
      <c r="BC389" s="91">
        <f>'Adroit Sales Summary'!BB389+'Asst Agencies'!BB389+'Asst Agencies'!BJ389+'Asst Agencies'!BR389+'Asst Agencies'!BZ389+'Asst Agencies'!CH389+'Asst Agencies'!CP389+'STM Web Sales Summary'!BC389</f>
        <v>0</v>
      </c>
      <c r="BD389" s="91">
        <f>'Adroit Sales Summary'!BC389+'Asst Agencies'!BC389+'Asst Agencies'!BK389+'Asst Agencies'!BS389+'Asst Agencies'!CA389+'Asst Agencies'!CI389+'Asst Agencies'!CQ389+'STM Web Sales Summary'!BD389</f>
        <v>0</v>
      </c>
      <c r="BE389" s="91">
        <f>'Adroit Sales Summary'!BD389+'Asst Agencies'!BD389+'Asst Agencies'!BL389+'Asst Agencies'!BT389+'Asst Agencies'!CB389+'Asst Agencies'!CJ389+'Asst Agencies'!CR389+'STM Web Sales Summary'!BE389</f>
        <v>0</v>
      </c>
      <c r="BF389" s="91">
        <f>'Adroit Sales Summary'!BE389+'Asst Agencies'!BE389+'Asst Agencies'!BM389+'Asst Agencies'!BU389+'Asst Agencies'!CC389+'Asst Agencies'!CK389+'Asst Agencies'!CS389+'STM Web Sales Summary'!BF389</f>
        <v>0</v>
      </c>
      <c r="BG389" s="60">
        <f>'Adroit Sales Summary'!BF389+'Asst Agencies'!BF389+'Asst Agencies'!BN389+'Asst Agencies'!BV389+'Asst Agencies'!CD389+'Asst Agencies'!CL389+'Asst Agencies'!CT389+'STM Web Sales Summary'!BG389</f>
        <v>0</v>
      </c>
      <c r="BH389" s="29">
        <f>'Adroit Sales Summary'!BG389+'Asst Agencies'!BG389+'Asst Agencies'!BO389+'Asst Agencies'!BW389+'Asst Agencies'!CE389+'Asst Agencies'!CM389+'Asst Agencies'!CU389+'STM Web Sales Summary'!BH389</f>
        <v>0</v>
      </c>
      <c r="BI389" s="29">
        <f>'Adroit Sales Summary'!BH389+'Asst Agencies'!BH389+'Asst Agencies'!BP389+'Asst Agencies'!BX389+'Asst Agencies'!CF389+'Asst Agencies'!CN389+'Asst Agencies'!CV389+'STM Web Sales Summary'!BI389</f>
        <v>0</v>
      </c>
      <c r="BJ389" s="57">
        <f>'Adroit Sales Summary'!BI389+'Asst Agencies'!BI389+'Asst Agencies'!BQ389+'Asst Agencies'!BY389+'Asst Agencies'!CG389+'Asst Agencies'!CO389+'Asst Agencies'!CW389+'STM Web Sales Summary'!BJ389</f>
        <v>0</v>
      </c>
      <c r="BK389" s="14">
        <f t="shared" si="15"/>
        <v>0</v>
      </c>
      <c r="BL389" s="91">
        <f>'Adroit Sales Summary'!BK389</f>
        <v>0</v>
      </c>
      <c r="BM389" s="91">
        <f t="shared" si="16"/>
        <v>0</v>
      </c>
    </row>
    <row r="390" spans="1:65" x14ac:dyDescent="0.45">
      <c r="A390" s="2">
        <v>43061</v>
      </c>
      <c r="B390" s="91">
        <f>'Adroit Sales Summary'!B390+'Asst Agencies'!B390+'STM Web Sales Summary'!B390</f>
        <v>0</v>
      </c>
      <c r="C390" s="91">
        <f>'Adroit Sales Summary'!C390+'Asst Agencies'!C390+'STM Web Sales Summary'!C390</f>
        <v>0</v>
      </c>
      <c r="D390" s="91">
        <f>'Adroit Sales Summary'!D390+'Asst Agencies'!D390+'STM Web Sales Summary'!D390</f>
        <v>0</v>
      </c>
      <c r="E390" s="91">
        <f>'Adroit Sales Summary'!E390+'Asst Agencies'!E390+'STM Web Sales Summary'!E390</f>
        <v>0</v>
      </c>
      <c r="F390" s="91">
        <f>'Adroit Sales Summary'!F390+'Asst Agencies'!F390+'STM Web Sales Summary'!F390</f>
        <v>0</v>
      </c>
      <c r="G390" s="91">
        <f>'Adroit Sales Summary'!G390+'Asst Agencies'!G390+'STM Web Sales Summary'!G390</f>
        <v>0</v>
      </c>
      <c r="H390" s="91">
        <f>'Adroit Sales Summary'!H390+'Asst Agencies'!H390+'STM Web Sales Summary'!H390</f>
        <v>0</v>
      </c>
      <c r="I390" s="91">
        <f>'Adroit Sales Summary'!I390+'Asst Agencies'!I390+'STM Web Sales Summary'!I390</f>
        <v>0</v>
      </c>
      <c r="J390" s="91">
        <f>'Adroit Sales Summary'!J390+'Asst Agencies'!J390+'STM Web Sales Summary'!J390</f>
        <v>0</v>
      </c>
      <c r="K390" s="91">
        <f>'Adroit Sales Summary'!K390+'Asst Agencies'!K390+'STM Web Sales Summary'!K390</f>
        <v>0</v>
      </c>
      <c r="L390" s="91">
        <f>'Adroit Sales Summary'!L390+'Asst Agencies'!L390+'STM Web Sales Summary'!L390</f>
        <v>0</v>
      </c>
      <c r="M390" s="91">
        <f>'Adroit Sales Summary'!M390+'Asst Agencies'!M390+'STM Web Sales Summary'!M390</f>
        <v>0</v>
      </c>
      <c r="N390" s="91">
        <f>'Adroit Sales Summary'!N390+'Asst Agencies'!N390+'STM Web Sales Summary'!N390</f>
        <v>0</v>
      </c>
      <c r="O390" s="91">
        <f>'Adroit Sales Summary'!O390+'Asst Agencies'!O390+'STM Web Sales Summary'!O390</f>
        <v>0</v>
      </c>
      <c r="P390" s="91">
        <f>'Adroit Sales Summary'!P390+'Asst Agencies'!P390+'STM Web Sales Summary'!P390</f>
        <v>0</v>
      </c>
      <c r="Q390" s="91">
        <f>'Adroit Sales Summary'!Q390+'Asst Agencies'!Q390+'STM Web Sales Summary'!Q390</f>
        <v>0</v>
      </c>
      <c r="R390" s="91">
        <f>'Adroit Sales Summary'!R390+'Asst Agencies'!R390+'STM Web Sales Summary'!R390</f>
        <v>0</v>
      </c>
      <c r="S390" s="91">
        <f>'Adroit Sales Summary'!S390+'Asst Agencies'!S390+'STM Web Sales Summary'!S390</f>
        <v>0</v>
      </c>
      <c r="T390" s="91">
        <f>'Adroit Sales Summary'!T390+'Asst Agencies'!T390+'STM Web Sales Summary'!T390</f>
        <v>0</v>
      </c>
      <c r="U390" s="91">
        <f>'Adroit Sales Summary'!U390+'Asst Agencies'!U390+'STM Web Sales Summary'!U390</f>
        <v>0</v>
      </c>
      <c r="V390" s="91">
        <f>'Adroit Sales Summary'!V390+'Asst Agencies'!V390+'STM Web Sales Summary'!V390</f>
        <v>0</v>
      </c>
      <c r="W390" s="91">
        <f>'Adroit Sales Summary'!W390+'Asst Agencies'!W390+'STM Web Sales Summary'!W390</f>
        <v>0</v>
      </c>
      <c r="X390" s="91">
        <f>'Adroit Sales Summary'!X390+'Asst Agencies'!X390+'STM Web Sales Summary'!X390</f>
        <v>0</v>
      </c>
      <c r="Y390" s="91">
        <f>'Adroit Sales Summary'!Y390+'Asst Agencies'!Y390+'STM Web Sales Summary'!Y390</f>
        <v>0</v>
      </c>
      <c r="Z390" s="91">
        <f>'Adroit Sales Summary'!Z390+'Asst Agencies'!Z390+'STM Web Sales Summary'!Z390</f>
        <v>0</v>
      </c>
      <c r="AA390" s="91">
        <f>'Adroit Sales Summary'!AA390+'Asst Agencies'!AA390+'STM Web Sales Summary'!AA390</f>
        <v>0</v>
      </c>
      <c r="AB390" s="91">
        <f>'Adroit Sales Summary'!AB390+'Asst Agencies'!AB390+'STM Web Sales Summary'!AB390</f>
        <v>0</v>
      </c>
      <c r="AC390" s="91">
        <f>'Adroit Sales Summary'!AC390+'Asst Agencies'!AC390+'STM Web Sales Summary'!AC390</f>
        <v>0</v>
      </c>
      <c r="AD390" s="91">
        <f>'Adroit Sales Summary'!AD390+'Asst Agencies'!AD390+'STM Web Sales Summary'!AD390</f>
        <v>0</v>
      </c>
      <c r="AE390" s="91">
        <f>'Adroit Sales Summary'!AE390+'Asst Agencies'!AE390+'STM Web Sales Summary'!AE390</f>
        <v>0</v>
      </c>
      <c r="AF390" s="91">
        <f>'Adroit Sales Summary'!AF390+'Asst Agencies'!AF390+'STM Web Sales Summary'!AF390</f>
        <v>0</v>
      </c>
      <c r="AG390" s="91">
        <f>'Adroit Sales Summary'!AG390+'Asst Agencies'!AG390+'STM Web Sales Summary'!AG390</f>
        <v>0</v>
      </c>
      <c r="AH390" s="91">
        <f>'Adroit Sales Summary'!AH390+'Asst Agencies'!AH390+'STM Web Sales Summary'!AH390</f>
        <v>0</v>
      </c>
      <c r="AI390" s="91">
        <f>'Adroit Sales Summary'!AI390+'Asst Agencies'!AI390+'STM Web Sales Summary'!AI390</f>
        <v>0</v>
      </c>
      <c r="AJ390" s="91">
        <f>'Adroit Sales Summary'!AJ390+'Asst Agencies'!AJ390+'STM Web Sales Summary'!AJ390</f>
        <v>0</v>
      </c>
      <c r="AK390" s="91">
        <f>'Adroit Sales Summary'!AK390+'Asst Agencies'!AK390+'STM Web Sales Summary'!AK390</f>
        <v>0</v>
      </c>
      <c r="AL390" s="91">
        <f>'Adroit Sales Summary'!AL390+'Asst Agencies'!AL390+'STM Web Sales Summary'!AL390</f>
        <v>0</v>
      </c>
      <c r="AM390" s="91">
        <f>'Adroit Sales Summary'!AM390+'Asst Agencies'!AM390+'STM Web Sales Summary'!AM390</f>
        <v>0</v>
      </c>
      <c r="AN390" s="91">
        <f>'Adroit Sales Summary'!AN390+'Asst Agencies'!AN390+'STM Web Sales Summary'!AN390</f>
        <v>0</v>
      </c>
      <c r="AO390" s="91">
        <f>'Adroit Sales Summary'!AO390+'Asst Agencies'!AO390+'STM Web Sales Summary'!AO390</f>
        <v>0</v>
      </c>
      <c r="AP390" s="91">
        <f>'Adroit Sales Summary'!AP390+'Asst Agencies'!AP390+'STM Web Sales Summary'!AP390</f>
        <v>0</v>
      </c>
      <c r="AQ390" s="91">
        <f>'Adroit Sales Summary'!AQ390+'Asst Agencies'!AQ390+'STM Web Sales Summary'!AQ390</f>
        <v>0</v>
      </c>
      <c r="AR390" s="91">
        <f>'Adroit Sales Summary'!AR390+'Asst Agencies'!AR390+'STM Web Sales Summary'!AR390</f>
        <v>0</v>
      </c>
      <c r="AS390" s="91">
        <f>'Adroit Sales Summary'!AS390+'Asst Agencies'!AS390+'STM Web Sales Summary'!AS390</f>
        <v>0</v>
      </c>
      <c r="AT390" s="91">
        <f>'Adroit Sales Summary'!AT390+'Asst Agencies'!AT390+'STM Web Sales Summary'!AT390</f>
        <v>0</v>
      </c>
      <c r="AU390" s="91">
        <f>'Adroit Sales Summary'!AU390+'Asst Agencies'!AU390+'STM Web Sales Summary'!AU390</f>
        <v>0</v>
      </c>
      <c r="AV390" s="91">
        <f>'Adroit Sales Summary'!AV390+'Asst Agencies'!AV390+'STM Web Sales Summary'!AV390</f>
        <v>0</v>
      </c>
      <c r="AW390" s="91">
        <f>'Adroit Sales Summary'!AW390+'Asst Agencies'!AW390+'STM Web Sales Summary'!AW390</f>
        <v>0</v>
      </c>
      <c r="AX390" s="91">
        <f>'Adroit Sales Summary'!AX390+'Asst Agencies'!AX390+'STM Web Sales Summary'!AX390</f>
        <v>0</v>
      </c>
      <c r="AY390" s="91">
        <f>'Adroit Sales Summary'!AY390+'Asst Agencies'!AY390+'STM Web Sales Summary'!AY390</f>
        <v>0</v>
      </c>
      <c r="AZ390" s="91">
        <f>'Adroit Sales Summary'!AZ390+'Asst Agencies'!AZ390+'STM Web Sales Summary'!AZ390</f>
        <v>0</v>
      </c>
      <c r="BA390" s="14">
        <f>'Adroit Sales Summary'!BA390+'Asst Agencies'!BA390+'STM Web Sales Summary'!BA390</f>
        <v>0</v>
      </c>
      <c r="BC390" s="91">
        <f>'Adroit Sales Summary'!BB390+'Asst Agencies'!BB390+'Asst Agencies'!BJ390+'Asst Agencies'!BR390+'Asst Agencies'!BZ390+'Asst Agencies'!CH390+'Asst Agencies'!CP390+'STM Web Sales Summary'!BC390</f>
        <v>0</v>
      </c>
      <c r="BD390" s="91">
        <f>'Adroit Sales Summary'!BC390+'Asst Agencies'!BC390+'Asst Agencies'!BK390+'Asst Agencies'!BS390+'Asst Agencies'!CA390+'Asst Agencies'!CI390+'Asst Agencies'!CQ390+'STM Web Sales Summary'!BD390</f>
        <v>0</v>
      </c>
      <c r="BE390" s="91">
        <f>'Adroit Sales Summary'!BD390+'Asst Agencies'!BD390+'Asst Agencies'!BL390+'Asst Agencies'!BT390+'Asst Agencies'!CB390+'Asst Agencies'!CJ390+'Asst Agencies'!CR390+'STM Web Sales Summary'!BE390</f>
        <v>0</v>
      </c>
      <c r="BF390" s="91">
        <f>'Adroit Sales Summary'!BE390+'Asst Agencies'!BE390+'Asst Agencies'!BM390+'Asst Agencies'!BU390+'Asst Agencies'!CC390+'Asst Agencies'!CK390+'Asst Agencies'!CS390+'STM Web Sales Summary'!BF390</f>
        <v>0</v>
      </c>
      <c r="BG390" s="60">
        <f>'Adroit Sales Summary'!BF390+'Asst Agencies'!BF390+'Asst Agencies'!BN390+'Asst Agencies'!BV390+'Asst Agencies'!CD390+'Asst Agencies'!CL390+'Asst Agencies'!CT390+'STM Web Sales Summary'!BG390</f>
        <v>0</v>
      </c>
      <c r="BH390" s="29">
        <f>'Adroit Sales Summary'!BG390+'Asst Agencies'!BG390+'Asst Agencies'!BO390+'Asst Agencies'!BW390+'Asst Agencies'!CE390+'Asst Agencies'!CM390+'Asst Agencies'!CU390+'STM Web Sales Summary'!BH390</f>
        <v>0</v>
      </c>
      <c r="BI390" s="29">
        <f>'Adroit Sales Summary'!BH390+'Asst Agencies'!BH390+'Asst Agencies'!BP390+'Asst Agencies'!BX390+'Asst Agencies'!CF390+'Asst Agencies'!CN390+'Asst Agencies'!CV390+'STM Web Sales Summary'!BI390</f>
        <v>0</v>
      </c>
      <c r="BJ390" s="57">
        <f>'Adroit Sales Summary'!BI390+'Asst Agencies'!BI390+'Asst Agencies'!BQ390+'Asst Agencies'!BY390+'Asst Agencies'!CG390+'Asst Agencies'!CO390+'Asst Agencies'!CW390+'STM Web Sales Summary'!BJ390</f>
        <v>0</v>
      </c>
      <c r="BK390" s="14">
        <f t="shared" si="15"/>
        <v>0</v>
      </c>
      <c r="BL390" s="91">
        <f>'Adroit Sales Summary'!BK390</f>
        <v>0</v>
      </c>
      <c r="BM390" s="91">
        <f t="shared" si="16"/>
        <v>0</v>
      </c>
    </row>
    <row r="391" spans="1:65" x14ac:dyDescent="0.45">
      <c r="A391" s="2">
        <v>43062</v>
      </c>
      <c r="B391" s="91">
        <f>'Adroit Sales Summary'!B391+'Asst Agencies'!B391+'STM Web Sales Summary'!B391</f>
        <v>0</v>
      </c>
      <c r="C391" s="91">
        <f>'Adroit Sales Summary'!C391+'Asst Agencies'!C391+'STM Web Sales Summary'!C391</f>
        <v>0</v>
      </c>
      <c r="D391" s="91">
        <f>'Adroit Sales Summary'!D391+'Asst Agencies'!D391+'STM Web Sales Summary'!D391</f>
        <v>0</v>
      </c>
      <c r="E391" s="91">
        <f>'Adroit Sales Summary'!E391+'Asst Agencies'!E391+'STM Web Sales Summary'!E391</f>
        <v>0</v>
      </c>
      <c r="F391" s="91">
        <f>'Adroit Sales Summary'!F391+'Asst Agencies'!F391+'STM Web Sales Summary'!F391</f>
        <v>0</v>
      </c>
      <c r="G391" s="91">
        <f>'Adroit Sales Summary'!G391+'Asst Agencies'!G391+'STM Web Sales Summary'!G391</f>
        <v>0</v>
      </c>
      <c r="H391" s="91">
        <f>'Adroit Sales Summary'!H391+'Asst Agencies'!H391+'STM Web Sales Summary'!H391</f>
        <v>0</v>
      </c>
      <c r="I391" s="91">
        <f>'Adroit Sales Summary'!I391+'Asst Agencies'!I391+'STM Web Sales Summary'!I391</f>
        <v>0</v>
      </c>
      <c r="J391" s="91">
        <f>'Adroit Sales Summary'!J391+'Asst Agencies'!J391+'STM Web Sales Summary'!J391</f>
        <v>0</v>
      </c>
      <c r="K391" s="91">
        <f>'Adroit Sales Summary'!K391+'Asst Agencies'!K391+'STM Web Sales Summary'!K391</f>
        <v>0</v>
      </c>
      <c r="L391" s="91">
        <f>'Adroit Sales Summary'!L391+'Asst Agencies'!L391+'STM Web Sales Summary'!L391</f>
        <v>0</v>
      </c>
      <c r="M391" s="91">
        <f>'Adroit Sales Summary'!M391+'Asst Agencies'!M391+'STM Web Sales Summary'!M391</f>
        <v>0</v>
      </c>
      <c r="N391" s="91">
        <f>'Adroit Sales Summary'!N391+'Asst Agencies'!N391+'STM Web Sales Summary'!N391</f>
        <v>0</v>
      </c>
      <c r="O391" s="91">
        <f>'Adroit Sales Summary'!O391+'Asst Agencies'!O391+'STM Web Sales Summary'!O391</f>
        <v>0</v>
      </c>
      <c r="P391" s="91">
        <f>'Adroit Sales Summary'!P391+'Asst Agencies'!P391+'STM Web Sales Summary'!P391</f>
        <v>0</v>
      </c>
      <c r="Q391" s="91">
        <f>'Adroit Sales Summary'!Q391+'Asst Agencies'!Q391+'STM Web Sales Summary'!Q391</f>
        <v>0</v>
      </c>
      <c r="R391" s="91">
        <f>'Adroit Sales Summary'!R391+'Asst Agencies'!R391+'STM Web Sales Summary'!R391</f>
        <v>0</v>
      </c>
      <c r="S391" s="91">
        <f>'Adroit Sales Summary'!S391+'Asst Agencies'!S391+'STM Web Sales Summary'!S391</f>
        <v>0</v>
      </c>
      <c r="T391" s="91">
        <f>'Adroit Sales Summary'!T391+'Asst Agencies'!T391+'STM Web Sales Summary'!T391</f>
        <v>0</v>
      </c>
      <c r="U391" s="91">
        <f>'Adroit Sales Summary'!U391+'Asst Agencies'!U391+'STM Web Sales Summary'!U391</f>
        <v>0</v>
      </c>
      <c r="V391" s="91">
        <f>'Adroit Sales Summary'!V391+'Asst Agencies'!V391+'STM Web Sales Summary'!V391</f>
        <v>0</v>
      </c>
      <c r="W391" s="91">
        <f>'Adroit Sales Summary'!W391+'Asst Agencies'!W391+'STM Web Sales Summary'!W391</f>
        <v>0</v>
      </c>
      <c r="X391" s="91">
        <f>'Adroit Sales Summary'!X391+'Asst Agencies'!X391+'STM Web Sales Summary'!X391</f>
        <v>0</v>
      </c>
      <c r="Y391" s="91">
        <f>'Adroit Sales Summary'!Y391+'Asst Agencies'!Y391+'STM Web Sales Summary'!Y391</f>
        <v>0</v>
      </c>
      <c r="Z391" s="91">
        <f>'Adroit Sales Summary'!Z391+'Asst Agencies'!Z391+'STM Web Sales Summary'!Z391</f>
        <v>0</v>
      </c>
      <c r="AA391" s="91">
        <f>'Adroit Sales Summary'!AA391+'Asst Agencies'!AA391+'STM Web Sales Summary'!AA391</f>
        <v>0</v>
      </c>
      <c r="AB391" s="91">
        <f>'Adroit Sales Summary'!AB391+'Asst Agencies'!AB391+'STM Web Sales Summary'!AB391</f>
        <v>0</v>
      </c>
      <c r="AC391" s="91">
        <f>'Adroit Sales Summary'!AC391+'Asst Agencies'!AC391+'STM Web Sales Summary'!AC391</f>
        <v>0</v>
      </c>
      <c r="AD391" s="91">
        <f>'Adroit Sales Summary'!AD391+'Asst Agencies'!AD391+'STM Web Sales Summary'!AD391</f>
        <v>0</v>
      </c>
      <c r="AE391" s="91">
        <f>'Adroit Sales Summary'!AE391+'Asst Agencies'!AE391+'STM Web Sales Summary'!AE391</f>
        <v>0</v>
      </c>
      <c r="AF391" s="91">
        <f>'Adroit Sales Summary'!AF391+'Asst Agencies'!AF391+'STM Web Sales Summary'!AF391</f>
        <v>0</v>
      </c>
      <c r="AG391" s="91">
        <f>'Adroit Sales Summary'!AG391+'Asst Agencies'!AG391+'STM Web Sales Summary'!AG391</f>
        <v>0</v>
      </c>
      <c r="AH391" s="91">
        <f>'Adroit Sales Summary'!AH391+'Asst Agencies'!AH391+'STM Web Sales Summary'!AH391</f>
        <v>0</v>
      </c>
      <c r="AI391" s="91">
        <f>'Adroit Sales Summary'!AI391+'Asst Agencies'!AI391+'STM Web Sales Summary'!AI391</f>
        <v>0</v>
      </c>
      <c r="AJ391" s="91">
        <f>'Adroit Sales Summary'!AJ391+'Asst Agencies'!AJ391+'STM Web Sales Summary'!AJ391</f>
        <v>0</v>
      </c>
      <c r="AK391" s="91">
        <f>'Adroit Sales Summary'!AK391+'Asst Agencies'!AK391+'STM Web Sales Summary'!AK391</f>
        <v>0</v>
      </c>
      <c r="AL391" s="91">
        <f>'Adroit Sales Summary'!AL391+'Asst Agencies'!AL391+'STM Web Sales Summary'!AL391</f>
        <v>0</v>
      </c>
      <c r="AM391" s="91">
        <f>'Adroit Sales Summary'!AM391+'Asst Agencies'!AM391+'STM Web Sales Summary'!AM391</f>
        <v>0</v>
      </c>
      <c r="AN391" s="91">
        <f>'Adroit Sales Summary'!AN391+'Asst Agencies'!AN391+'STM Web Sales Summary'!AN391</f>
        <v>0</v>
      </c>
      <c r="AO391" s="91">
        <f>'Adroit Sales Summary'!AO391+'Asst Agencies'!AO391+'STM Web Sales Summary'!AO391</f>
        <v>0</v>
      </c>
      <c r="AP391" s="91">
        <f>'Adroit Sales Summary'!AP391+'Asst Agencies'!AP391+'STM Web Sales Summary'!AP391</f>
        <v>0</v>
      </c>
      <c r="AQ391" s="91">
        <f>'Adroit Sales Summary'!AQ391+'Asst Agencies'!AQ391+'STM Web Sales Summary'!AQ391</f>
        <v>0</v>
      </c>
      <c r="AR391" s="91">
        <f>'Adroit Sales Summary'!AR391+'Asst Agencies'!AR391+'STM Web Sales Summary'!AR391</f>
        <v>0</v>
      </c>
      <c r="AS391" s="91">
        <f>'Adroit Sales Summary'!AS391+'Asst Agencies'!AS391+'STM Web Sales Summary'!AS391</f>
        <v>0</v>
      </c>
      <c r="AT391" s="91">
        <f>'Adroit Sales Summary'!AT391+'Asst Agencies'!AT391+'STM Web Sales Summary'!AT391</f>
        <v>0</v>
      </c>
      <c r="AU391" s="91">
        <f>'Adroit Sales Summary'!AU391+'Asst Agencies'!AU391+'STM Web Sales Summary'!AU391</f>
        <v>0</v>
      </c>
      <c r="AV391" s="91">
        <f>'Adroit Sales Summary'!AV391+'Asst Agencies'!AV391+'STM Web Sales Summary'!AV391</f>
        <v>0</v>
      </c>
      <c r="AW391" s="91">
        <f>'Adroit Sales Summary'!AW391+'Asst Agencies'!AW391+'STM Web Sales Summary'!AW391</f>
        <v>0</v>
      </c>
      <c r="AX391" s="91">
        <f>'Adroit Sales Summary'!AX391+'Asst Agencies'!AX391+'STM Web Sales Summary'!AX391</f>
        <v>0</v>
      </c>
      <c r="AY391" s="91">
        <f>'Adroit Sales Summary'!AY391+'Asst Agencies'!AY391+'STM Web Sales Summary'!AY391</f>
        <v>0</v>
      </c>
      <c r="AZ391" s="91">
        <f>'Adroit Sales Summary'!AZ391+'Asst Agencies'!AZ391+'STM Web Sales Summary'!AZ391</f>
        <v>0</v>
      </c>
      <c r="BA391" s="14">
        <f>'Adroit Sales Summary'!BA391+'Asst Agencies'!BA391+'STM Web Sales Summary'!BA391</f>
        <v>0</v>
      </c>
      <c r="BC391" s="91">
        <f>'Adroit Sales Summary'!BB391+'Asst Agencies'!BB391+'Asst Agencies'!BJ391+'Asst Agencies'!BR391+'Asst Agencies'!BZ391+'Asst Agencies'!CH391+'Asst Agencies'!CP391+'STM Web Sales Summary'!BC391</f>
        <v>0</v>
      </c>
      <c r="BD391" s="91">
        <f>'Adroit Sales Summary'!BC391+'Asst Agencies'!BC391+'Asst Agencies'!BK391+'Asst Agencies'!BS391+'Asst Agencies'!CA391+'Asst Agencies'!CI391+'Asst Agencies'!CQ391+'STM Web Sales Summary'!BD391</f>
        <v>0</v>
      </c>
      <c r="BE391" s="91">
        <f>'Adroit Sales Summary'!BD391+'Asst Agencies'!BD391+'Asst Agencies'!BL391+'Asst Agencies'!BT391+'Asst Agencies'!CB391+'Asst Agencies'!CJ391+'Asst Agencies'!CR391+'STM Web Sales Summary'!BE391</f>
        <v>0</v>
      </c>
      <c r="BF391" s="91">
        <f>'Adroit Sales Summary'!BE391+'Asst Agencies'!BE391+'Asst Agencies'!BM391+'Asst Agencies'!BU391+'Asst Agencies'!CC391+'Asst Agencies'!CK391+'Asst Agencies'!CS391+'STM Web Sales Summary'!BF391</f>
        <v>0</v>
      </c>
      <c r="BG391" s="60">
        <f>'Adroit Sales Summary'!BF391+'Asst Agencies'!BF391+'Asst Agencies'!BN391+'Asst Agencies'!BV391+'Asst Agencies'!CD391+'Asst Agencies'!CL391+'Asst Agencies'!CT391+'STM Web Sales Summary'!BG391</f>
        <v>0</v>
      </c>
      <c r="BH391" s="29">
        <f>'Adroit Sales Summary'!BG391+'Asst Agencies'!BG391+'Asst Agencies'!BO391+'Asst Agencies'!BW391+'Asst Agencies'!CE391+'Asst Agencies'!CM391+'Asst Agencies'!CU391+'STM Web Sales Summary'!BH391</f>
        <v>0</v>
      </c>
      <c r="BI391" s="29">
        <f>'Adroit Sales Summary'!BH391+'Asst Agencies'!BH391+'Asst Agencies'!BP391+'Asst Agencies'!BX391+'Asst Agencies'!CF391+'Asst Agencies'!CN391+'Asst Agencies'!CV391+'STM Web Sales Summary'!BI391</f>
        <v>0</v>
      </c>
      <c r="BJ391" s="57">
        <f>'Adroit Sales Summary'!BI391+'Asst Agencies'!BI391+'Asst Agencies'!BQ391+'Asst Agencies'!BY391+'Asst Agencies'!CG391+'Asst Agencies'!CO391+'Asst Agencies'!CW391+'STM Web Sales Summary'!BJ391</f>
        <v>0</v>
      </c>
      <c r="BK391" s="14">
        <f t="shared" si="15"/>
        <v>0</v>
      </c>
      <c r="BL391" s="91">
        <f>'Adroit Sales Summary'!BK391</f>
        <v>0</v>
      </c>
      <c r="BM391" s="91">
        <f t="shared" si="16"/>
        <v>0</v>
      </c>
    </row>
    <row r="392" spans="1:65" x14ac:dyDescent="0.45">
      <c r="A392" s="2">
        <v>43063</v>
      </c>
      <c r="B392" s="91">
        <f>'Adroit Sales Summary'!B392+'Asst Agencies'!B392+'STM Web Sales Summary'!B392</f>
        <v>0</v>
      </c>
      <c r="C392" s="91">
        <f>'Adroit Sales Summary'!C392+'Asst Agencies'!C392+'STM Web Sales Summary'!C392</f>
        <v>0</v>
      </c>
      <c r="D392" s="91">
        <f>'Adroit Sales Summary'!D392+'Asst Agencies'!D392+'STM Web Sales Summary'!D392</f>
        <v>0</v>
      </c>
      <c r="E392" s="91">
        <f>'Adroit Sales Summary'!E392+'Asst Agencies'!E392+'STM Web Sales Summary'!E392</f>
        <v>0</v>
      </c>
      <c r="F392" s="91">
        <f>'Adroit Sales Summary'!F392+'Asst Agencies'!F392+'STM Web Sales Summary'!F392</f>
        <v>0</v>
      </c>
      <c r="G392" s="91">
        <f>'Adroit Sales Summary'!G392+'Asst Agencies'!G392+'STM Web Sales Summary'!G392</f>
        <v>0</v>
      </c>
      <c r="H392" s="91">
        <f>'Adroit Sales Summary'!H392+'Asst Agencies'!H392+'STM Web Sales Summary'!H392</f>
        <v>0</v>
      </c>
      <c r="I392" s="91">
        <f>'Adroit Sales Summary'!I392+'Asst Agencies'!I392+'STM Web Sales Summary'!I392</f>
        <v>0</v>
      </c>
      <c r="J392" s="91">
        <f>'Adroit Sales Summary'!J392+'Asst Agencies'!J392+'STM Web Sales Summary'!J392</f>
        <v>0</v>
      </c>
      <c r="K392" s="91">
        <f>'Adroit Sales Summary'!K392+'Asst Agencies'!K392+'STM Web Sales Summary'!K392</f>
        <v>0</v>
      </c>
      <c r="L392" s="91">
        <f>'Adroit Sales Summary'!L392+'Asst Agencies'!L392+'STM Web Sales Summary'!L392</f>
        <v>0</v>
      </c>
      <c r="M392" s="91">
        <f>'Adroit Sales Summary'!M392+'Asst Agencies'!M392+'STM Web Sales Summary'!M392</f>
        <v>0</v>
      </c>
      <c r="N392" s="91">
        <f>'Adroit Sales Summary'!N392+'Asst Agencies'!N392+'STM Web Sales Summary'!N392</f>
        <v>0</v>
      </c>
      <c r="O392" s="91">
        <f>'Adroit Sales Summary'!O392+'Asst Agencies'!O392+'STM Web Sales Summary'!O392</f>
        <v>0</v>
      </c>
      <c r="P392" s="91">
        <f>'Adroit Sales Summary'!P392+'Asst Agencies'!P392+'STM Web Sales Summary'!P392</f>
        <v>0</v>
      </c>
      <c r="Q392" s="91">
        <f>'Adroit Sales Summary'!Q392+'Asst Agencies'!Q392+'STM Web Sales Summary'!Q392</f>
        <v>0</v>
      </c>
      <c r="R392" s="91">
        <f>'Adroit Sales Summary'!R392+'Asst Agencies'!R392+'STM Web Sales Summary'!R392</f>
        <v>0</v>
      </c>
      <c r="S392" s="91">
        <f>'Adroit Sales Summary'!S392+'Asst Agencies'!S392+'STM Web Sales Summary'!S392</f>
        <v>0</v>
      </c>
      <c r="T392" s="91">
        <f>'Adroit Sales Summary'!T392+'Asst Agencies'!T392+'STM Web Sales Summary'!T392</f>
        <v>0</v>
      </c>
      <c r="U392" s="91">
        <f>'Adroit Sales Summary'!U392+'Asst Agencies'!U392+'STM Web Sales Summary'!U392</f>
        <v>0</v>
      </c>
      <c r="V392" s="91">
        <f>'Adroit Sales Summary'!V392+'Asst Agencies'!V392+'STM Web Sales Summary'!V392</f>
        <v>0</v>
      </c>
      <c r="W392" s="91">
        <f>'Adroit Sales Summary'!W392+'Asst Agencies'!W392+'STM Web Sales Summary'!W392</f>
        <v>0</v>
      </c>
      <c r="X392" s="91">
        <f>'Adroit Sales Summary'!X392+'Asst Agencies'!X392+'STM Web Sales Summary'!X392</f>
        <v>0</v>
      </c>
      <c r="Y392" s="91">
        <f>'Adroit Sales Summary'!Y392+'Asst Agencies'!Y392+'STM Web Sales Summary'!Y392</f>
        <v>0</v>
      </c>
      <c r="Z392" s="91">
        <f>'Adroit Sales Summary'!Z392+'Asst Agencies'!Z392+'STM Web Sales Summary'!Z392</f>
        <v>0</v>
      </c>
      <c r="AA392" s="91">
        <f>'Adroit Sales Summary'!AA392+'Asst Agencies'!AA392+'STM Web Sales Summary'!AA392</f>
        <v>0</v>
      </c>
      <c r="AB392" s="91">
        <f>'Adroit Sales Summary'!AB392+'Asst Agencies'!AB392+'STM Web Sales Summary'!AB392</f>
        <v>0</v>
      </c>
      <c r="AC392" s="91">
        <f>'Adroit Sales Summary'!AC392+'Asst Agencies'!AC392+'STM Web Sales Summary'!AC392</f>
        <v>0</v>
      </c>
      <c r="AD392" s="91">
        <f>'Adroit Sales Summary'!AD392+'Asst Agencies'!AD392+'STM Web Sales Summary'!AD392</f>
        <v>0</v>
      </c>
      <c r="AE392" s="91">
        <f>'Adroit Sales Summary'!AE392+'Asst Agencies'!AE392+'STM Web Sales Summary'!AE392</f>
        <v>0</v>
      </c>
      <c r="AF392" s="91">
        <f>'Adroit Sales Summary'!AF392+'Asst Agencies'!AF392+'STM Web Sales Summary'!AF392</f>
        <v>0</v>
      </c>
      <c r="AG392" s="91">
        <f>'Adroit Sales Summary'!AG392+'Asst Agencies'!AG392+'STM Web Sales Summary'!AG392</f>
        <v>0</v>
      </c>
      <c r="AH392" s="91">
        <f>'Adroit Sales Summary'!AH392+'Asst Agencies'!AH392+'STM Web Sales Summary'!AH392</f>
        <v>0</v>
      </c>
      <c r="AI392" s="91">
        <f>'Adroit Sales Summary'!AI392+'Asst Agencies'!AI392+'STM Web Sales Summary'!AI392</f>
        <v>0</v>
      </c>
      <c r="AJ392" s="91">
        <f>'Adroit Sales Summary'!AJ392+'Asst Agencies'!AJ392+'STM Web Sales Summary'!AJ392</f>
        <v>0</v>
      </c>
      <c r="AK392" s="91">
        <f>'Adroit Sales Summary'!AK392+'Asst Agencies'!AK392+'STM Web Sales Summary'!AK392</f>
        <v>0</v>
      </c>
      <c r="AL392" s="91">
        <f>'Adroit Sales Summary'!AL392+'Asst Agencies'!AL392+'STM Web Sales Summary'!AL392</f>
        <v>0</v>
      </c>
      <c r="AM392" s="91">
        <f>'Adroit Sales Summary'!AM392+'Asst Agencies'!AM392+'STM Web Sales Summary'!AM392</f>
        <v>0</v>
      </c>
      <c r="AN392" s="91">
        <f>'Adroit Sales Summary'!AN392+'Asst Agencies'!AN392+'STM Web Sales Summary'!AN392</f>
        <v>0</v>
      </c>
      <c r="AO392" s="91">
        <f>'Adroit Sales Summary'!AO392+'Asst Agencies'!AO392+'STM Web Sales Summary'!AO392</f>
        <v>0</v>
      </c>
      <c r="AP392" s="91">
        <f>'Adroit Sales Summary'!AP392+'Asst Agencies'!AP392+'STM Web Sales Summary'!AP392</f>
        <v>0</v>
      </c>
      <c r="AQ392" s="91">
        <f>'Adroit Sales Summary'!AQ392+'Asst Agencies'!AQ392+'STM Web Sales Summary'!AQ392</f>
        <v>0</v>
      </c>
      <c r="AR392" s="91">
        <f>'Adroit Sales Summary'!AR392+'Asst Agencies'!AR392+'STM Web Sales Summary'!AR392</f>
        <v>0</v>
      </c>
      <c r="AS392" s="91">
        <f>'Adroit Sales Summary'!AS392+'Asst Agencies'!AS392+'STM Web Sales Summary'!AS392</f>
        <v>0</v>
      </c>
      <c r="AT392" s="91">
        <f>'Adroit Sales Summary'!AT392+'Asst Agencies'!AT392+'STM Web Sales Summary'!AT392</f>
        <v>0</v>
      </c>
      <c r="AU392" s="91">
        <f>'Adroit Sales Summary'!AU392+'Asst Agencies'!AU392+'STM Web Sales Summary'!AU392</f>
        <v>0</v>
      </c>
      <c r="AV392" s="91">
        <f>'Adroit Sales Summary'!AV392+'Asst Agencies'!AV392+'STM Web Sales Summary'!AV392</f>
        <v>0</v>
      </c>
      <c r="AW392" s="91">
        <f>'Adroit Sales Summary'!AW392+'Asst Agencies'!AW392+'STM Web Sales Summary'!AW392</f>
        <v>0</v>
      </c>
      <c r="AX392" s="91">
        <f>'Adroit Sales Summary'!AX392+'Asst Agencies'!AX392+'STM Web Sales Summary'!AX392</f>
        <v>0</v>
      </c>
      <c r="AY392" s="91">
        <f>'Adroit Sales Summary'!AY392+'Asst Agencies'!AY392+'STM Web Sales Summary'!AY392</f>
        <v>0</v>
      </c>
      <c r="AZ392" s="91">
        <f>'Adroit Sales Summary'!AZ392+'Asst Agencies'!AZ392+'STM Web Sales Summary'!AZ392</f>
        <v>0</v>
      </c>
      <c r="BA392" s="14">
        <f>'Adroit Sales Summary'!BA392+'Asst Agencies'!BA392+'STM Web Sales Summary'!BA392</f>
        <v>0</v>
      </c>
      <c r="BC392" s="91">
        <f>'Adroit Sales Summary'!BB392+'Asst Agencies'!BB392+'Asst Agencies'!BJ392+'Asst Agencies'!BR392+'Asst Agencies'!BZ392+'Asst Agencies'!CH392+'Asst Agencies'!CP392+'STM Web Sales Summary'!BC392</f>
        <v>0</v>
      </c>
      <c r="BD392" s="91">
        <f>'Adroit Sales Summary'!BC392+'Asst Agencies'!BC392+'Asst Agencies'!BK392+'Asst Agencies'!BS392+'Asst Agencies'!CA392+'Asst Agencies'!CI392+'Asst Agencies'!CQ392+'STM Web Sales Summary'!BD392</f>
        <v>0</v>
      </c>
      <c r="BE392" s="91">
        <f>'Adroit Sales Summary'!BD392+'Asst Agencies'!BD392+'Asst Agencies'!BL392+'Asst Agencies'!BT392+'Asst Agencies'!CB392+'Asst Agencies'!CJ392+'Asst Agencies'!CR392+'STM Web Sales Summary'!BE392</f>
        <v>0</v>
      </c>
      <c r="BF392" s="91">
        <f>'Adroit Sales Summary'!BE392+'Asst Agencies'!BE392+'Asst Agencies'!BM392+'Asst Agencies'!BU392+'Asst Agencies'!CC392+'Asst Agencies'!CK392+'Asst Agencies'!CS392+'STM Web Sales Summary'!BF392</f>
        <v>0</v>
      </c>
      <c r="BG392" s="60">
        <f>'Adroit Sales Summary'!BF392+'Asst Agencies'!BF392+'Asst Agencies'!BN392+'Asst Agencies'!BV392+'Asst Agencies'!CD392+'Asst Agencies'!CL392+'Asst Agencies'!CT392+'STM Web Sales Summary'!BG392</f>
        <v>0</v>
      </c>
      <c r="BH392" s="29">
        <f>'Adroit Sales Summary'!BG392+'Asst Agencies'!BG392+'Asst Agencies'!BO392+'Asst Agencies'!BW392+'Asst Agencies'!CE392+'Asst Agencies'!CM392+'Asst Agencies'!CU392+'STM Web Sales Summary'!BH392</f>
        <v>0</v>
      </c>
      <c r="BI392" s="29">
        <f>'Adroit Sales Summary'!BH392+'Asst Agencies'!BH392+'Asst Agencies'!BP392+'Asst Agencies'!BX392+'Asst Agencies'!CF392+'Asst Agencies'!CN392+'Asst Agencies'!CV392+'STM Web Sales Summary'!BI392</f>
        <v>0</v>
      </c>
      <c r="BJ392" s="57">
        <f>'Adroit Sales Summary'!BI392+'Asst Agencies'!BI392+'Asst Agencies'!BQ392+'Asst Agencies'!BY392+'Asst Agencies'!CG392+'Asst Agencies'!CO392+'Asst Agencies'!CW392+'STM Web Sales Summary'!BJ392</f>
        <v>0</v>
      </c>
      <c r="BK392" s="14">
        <f t="shared" si="15"/>
        <v>0</v>
      </c>
      <c r="BL392" s="91">
        <f>'Adroit Sales Summary'!BK392</f>
        <v>0</v>
      </c>
      <c r="BM392" s="91">
        <f t="shared" si="16"/>
        <v>0</v>
      </c>
    </row>
    <row r="393" spans="1:65" x14ac:dyDescent="0.45">
      <c r="A393" s="2">
        <v>43064</v>
      </c>
      <c r="B393" s="91">
        <f>'Adroit Sales Summary'!B393+'Asst Agencies'!B393+'STM Web Sales Summary'!B393</f>
        <v>0</v>
      </c>
      <c r="C393" s="91">
        <f>'Adroit Sales Summary'!C393+'Asst Agencies'!C393+'STM Web Sales Summary'!C393</f>
        <v>0</v>
      </c>
      <c r="D393" s="91">
        <f>'Adroit Sales Summary'!D393+'Asst Agencies'!D393+'STM Web Sales Summary'!D393</f>
        <v>0</v>
      </c>
      <c r="E393" s="91">
        <f>'Adroit Sales Summary'!E393+'Asst Agencies'!E393+'STM Web Sales Summary'!E393</f>
        <v>0</v>
      </c>
      <c r="F393" s="91">
        <f>'Adroit Sales Summary'!F393+'Asst Agencies'!F393+'STM Web Sales Summary'!F393</f>
        <v>0</v>
      </c>
      <c r="G393" s="91">
        <f>'Adroit Sales Summary'!G393+'Asst Agencies'!G393+'STM Web Sales Summary'!G393</f>
        <v>0</v>
      </c>
      <c r="H393" s="91">
        <f>'Adroit Sales Summary'!H393+'Asst Agencies'!H393+'STM Web Sales Summary'!H393</f>
        <v>0</v>
      </c>
      <c r="I393" s="91">
        <f>'Adroit Sales Summary'!I393+'Asst Agencies'!I393+'STM Web Sales Summary'!I393</f>
        <v>0</v>
      </c>
      <c r="J393" s="91">
        <f>'Adroit Sales Summary'!J393+'Asst Agencies'!J393+'STM Web Sales Summary'!J393</f>
        <v>0</v>
      </c>
      <c r="K393" s="91">
        <f>'Adroit Sales Summary'!K393+'Asst Agencies'!K393+'STM Web Sales Summary'!K393</f>
        <v>0</v>
      </c>
      <c r="L393" s="91">
        <f>'Adroit Sales Summary'!L393+'Asst Agencies'!L393+'STM Web Sales Summary'!L393</f>
        <v>0</v>
      </c>
      <c r="M393" s="91">
        <f>'Adroit Sales Summary'!M393+'Asst Agencies'!M393+'STM Web Sales Summary'!M393</f>
        <v>0</v>
      </c>
      <c r="N393" s="91">
        <f>'Adroit Sales Summary'!N393+'Asst Agencies'!N393+'STM Web Sales Summary'!N393</f>
        <v>0</v>
      </c>
      <c r="O393" s="91">
        <f>'Adroit Sales Summary'!O393+'Asst Agencies'!O393+'STM Web Sales Summary'!O393</f>
        <v>0</v>
      </c>
      <c r="P393" s="91">
        <f>'Adroit Sales Summary'!P393+'Asst Agencies'!P393+'STM Web Sales Summary'!P393</f>
        <v>0</v>
      </c>
      <c r="Q393" s="91">
        <f>'Adroit Sales Summary'!Q393+'Asst Agencies'!Q393+'STM Web Sales Summary'!Q393</f>
        <v>0</v>
      </c>
      <c r="R393" s="91">
        <f>'Adroit Sales Summary'!R393+'Asst Agencies'!R393+'STM Web Sales Summary'!R393</f>
        <v>0</v>
      </c>
      <c r="S393" s="91">
        <f>'Adroit Sales Summary'!S393+'Asst Agencies'!S393+'STM Web Sales Summary'!S393</f>
        <v>0</v>
      </c>
      <c r="T393" s="91">
        <f>'Adroit Sales Summary'!T393+'Asst Agencies'!T393+'STM Web Sales Summary'!T393</f>
        <v>0</v>
      </c>
      <c r="U393" s="91">
        <f>'Adroit Sales Summary'!U393+'Asst Agencies'!U393+'STM Web Sales Summary'!U393</f>
        <v>0</v>
      </c>
      <c r="V393" s="91">
        <f>'Adroit Sales Summary'!V393+'Asst Agencies'!V393+'STM Web Sales Summary'!V393</f>
        <v>0</v>
      </c>
      <c r="W393" s="91">
        <f>'Adroit Sales Summary'!W393+'Asst Agencies'!W393+'STM Web Sales Summary'!W393</f>
        <v>0</v>
      </c>
      <c r="X393" s="91">
        <f>'Adroit Sales Summary'!X393+'Asst Agencies'!X393+'STM Web Sales Summary'!X393</f>
        <v>0</v>
      </c>
      <c r="Y393" s="91">
        <f>'Adroit Sales Summary'!Y393+'Asst Agencies'!Y393+'STM Web Sales Summary'!Y393</f>
        <v>0</v>
      </c>
      <c r="Z393" s="91">
        <f>'Adroit Sales Summary'!Z393+'Asst Agencies'!Z393+'STM Web Sales Summary'!Z393</f>
        <v>0</v>
      </c>
      <c r="AA393" s="91">
        <f>'Adroit Sales Summary'!AA393+'Asst Agencies'!AA393+'STM Web Sales Summary'!AA393</f>
        <v>0</v>
      </c>
      <c r="AB393" s="91">
        <f>'Adroit Sales Summary'!AB393+'Asst Agencies'!AB393+'STM Web Sales Summary'!AB393</f>
        <v>0</v>
      </c>
      <c r="AC393" s="91">
        <f>'Adroit Sales Summary'!AC393+'Asst Agencies'!AC393+'STM Web Sales Summary'!AC393</f>
        <v>0</v>
      </c>
      <c r="AD393" s="91">
        <f>'Adroit Sales Summary'!AD393+'Asst Agencies'!AD393+'STM Web Sales Summary'!AD393</f>
        <v>0</v>
      </c>
      <c r="AE393" s="91">
        <f>'Adroit Sales Summary'!AE393+'Asst Agencies'!AE393+'STM Web Sales Summary'!AE393</f>
        <v>0</v>
      </c>
      <c r="AF393" s="91">
        <f>'Adroit Sales Summary'!AF393+'Asst Agencies'!AF393+'STM Web Sales Summary'!AF393</f>
        <v>0</v>
      </c>
      <c r="AG393" s="91">
        <f>'Adroit Sales Summary'!AG393+'Asst Agencies'!AG393+'STM Web Sales Summary'!AG393</f>
        <v>0</v>
      </c>
      <c r="AH393" s="91">
        <f>'Adroit Sales Summary'!AH393+'Asst Agencies'!AH393+'STM Web Sales Summary'!AH393</f>
        <v>0</v>
      </c>
      <c r="AI393" s="91">
        <f>'Adroit Sales Summary'!AI393+'Asst Agencies'!AI393+'STM Web Sales Summary'!AI393</f>
        <v>0</v>
      </c>
      <c r="AJ393" s="91">
        <f>'Adroit Sales Summary'!AJ393+'Asst Agencies'!AJ393+'STM Web Sales Summary'!AJ393</f>
        <v>0</v>
      </c>
      <c r="AK393" s="91">
        <f>'Adroit Sales Summary'!AK393+'Asst Agencies'!AK393+'STM Web Sales Summary'!AK393</f>
        <v>0</v>
      </c>
      <c r="AL393" s="91">
        <f>'Adroit Sales Summary'!AL393+'Asst Agencies'!AL393+'STM Web Sales Summary'!AL393</f>
        <v>0</v>
      </c>
      <c r="AM393" s="91">
        <f>'Adroit Sales Summary'!AM393+'Asst Agencies'!AM393+'STM Web Sales Summary'!AM393</f>
        <v>0</v>
      </c>
      <c r="AN393" s="91">
        <f>'Adroit Sales Summary'!AN393+'Asst Agencies'!AN393+'STM Web Sales Summary'!AN393</f>
        <v>0</v>
      </c>
      <c r="AO393" s="91">
        <f>'Adroit Sales Summary'!AO393+'Asst Agencies'!AO393+'STM Web Sales Summary'!AO393</f>
        <v>0</v>
      </c>
      <c r="AP393" s="91">
        <f>'Adroit Sales Summary'!AP393+'Asst Agencies'!AP393+'STM Web Sales Summary'!AP393</f>
        <v>0</v>
      </c>
      <c r="AQ393" s="91">
        <f>'Adroit Sales Summary'!AQ393+'Asst Agencies'!AQ393+'STM Web Sales Summary'!AQ393</f>
        <v>0</v>
      </c>
      <c r="AR393" s="91">
        <f>'Adroit Sales Summary'!AR393+'Asst Agencies'!AR393+'STM Web Sales Summary'!AR393</f>
        <v>0</v>
      </c>
      <c r="AS393" s="91">
        <f>'Adroit Sales Summary'!AS393+'Asst Agencies'!AS393+'STM Web Sales Summary'!AS393</f>
        <v>0</v>
      </c>
      <c r="AT393" s="91">
        <f>'Adroit Sales Summary'!AT393+'Asst Agencies'!AT393+'STM Web Sales Summary'!AT393</f>
        <v>0</v>
      </c>
      <c r="AU393" s="91">
        <f>'Adroit Sales Summary'!AU393+'Asst Agencies'!AU393+'STM Web Sales Summary'!AU393</f>
        <v>0</v>
      </c>
      <c r="AV393" s="91">
        <f>'Adroit Sales Summary'!AV393+'Asst Agencies'!AV393+'STM Web Sales Summary'!AV393</f>
        <v>0</v>
      </c>
      <c r="AW393" s="91">
        <f>'Adroit Sales Summary'!AW393+'Asst Agencies'!AW393+'STM Web Sales Summary'!AW393</f>
        <v>0</v>
      </c>
      <c r="AX393" s="91">
        <f>'Adroit Sales Summary'!AX393+'Asst Agencies'!AX393+'STM Web Sales Summary'!AX393</f>
        <v>0</v>
      </c>
      <c r="AY393" s="91">
        <f>'Adroit Sales Summary'!AY393+'Asst Agencies'!AY393+'STM Web Sales Summary'!AY393</f>
        <v>0</v>
      </c>
      <c r="AZ393" s="91">
        <f>'Adroit Sales Summary'!AZ393+'Asst Agencies'!AZ393+'STM Web Sales Summary'!AZ393</f>
        <v>0</v>
      </c>
      <c r="BA393" s="14">
        <f>'Adroit Sales Summary'!BA393+'Asst Agencies'!BA393+'STM Web Sales Summary'!BA393</f>
        <v>0</v>
      </c>
      <c r="BC393" s="91">
        <f>'Adroit Sales Summary'!BB393+'Asst Agencies'!BB393+'Asst Agencies'!BJ393+'Asst Agencies'!BR393+'Asst Agencies'!BZ393+'Asst Agencies'!CH393+'Asst Agencies'!CP393+'STM Web Sales Summary'!BC393</f>
        <v>0</v>
      </c>
      <c r="BD393" s="91">
        <f>'Adroit Sales Summary'!BC393+'Asst Agencies'!BC393+'Asst Agencies'!BK393+'Asst Agencies'!BS393+'Asst Agencies'!CA393+'Asst Agencies'!CI393+'Asst Agencies'!CQ393+'STM Web Sales Summary'!BD393</f>
        <v>0</v>
      </c>
      <c r="BE393" s="91">
        <f>'Adroit Sales Summary'!BD393+'Asst Agencies'!BD393+'Asst Agencies'!BL393+'Asst Agencies'!BT393+'Asst Agencies'!CB393+'Asst Agencies'!CJ393+'Asst Agencies'!CR393+'STM Web Sales Summary'!BE393</f>
        <v>0</v>
      </c>
      <c r="BF393" s="91">
        <f>'Adroit Sales Summary'!BE393+'Asst Agencies'!BE393+'Asst Agencies'!BM393+'Asst Agencies'!BU393+'Asst Agencies'!CC393+'Asst Agencies'!CK393+'Asst Agencies'!CS393+'STM Web Sales Summary'!BF393</f>
        <v>0</v>
      </c>
      <c r="BG393" s="60">
        <f>'Adroit Sales Summary'!BF393+'Asst Agencies'!BF393+'Asst Agencies'!BN393+'Asst Agencies'!BV393+'Asst Agencies'!CD393+'Asst Agencies'!CL393+'Asst Agencies'!CT393+'STM Web Sales Summary'!BG393</f>
        <v>0</v>
      </c>
      <c r="BH393" s="29">
        <f>'Adroit Sales Summary'!BG393+'Asst Agencies'!BG393+'Asst Agencies'!BO393+'Asst Agencies'!BW393+'Asst Agencies'!CE393+'Asst Agencies'!CM393+'Asst Agencies'!CU393+'STM Web Sales Summary'!BH393</f>
        <v>0</v>
      </c>
      <c r="BI393" s="29">
        <f>'Adroit Sales Summary'!BH393+'Asst Agencies'!BH393+'Asst Agencies'!BP393+'Asst Agencies'!BX393+'Asst Agencies'!CF393+'Asst Agencies'!CN393+'Asst Agencies'!CV393+'STM Web Sales Summary'!BI393</f>
        <v>0</v>
      </c>
      <c r="BJ393" s="57">
        <f>'Adroit Sales Summary'!BI393+'Asst Agencies'!BI393+'Asst Agencies'!BQ393+'Asst Agencies'!BY393+'Asst Agencies'!CG393+'Asst Agencies'!CO393+'Asst Agencies'!CW393+'STM Web Sales Summary'!BJ393</f>
        <v>0</v>
      </c>
      <c r="BK393" s="14">
        <f t="shared" si="15"/>
        <v>0</v>
      </c>
      <c r="BL393" s="91">
        <f>'Adroit Sales Summary'!BK393</f>
        <v>0</v>
      </c>
      <c r="BM393" s="91">
        <f t="shared" si="16"/>
        <v>0</v>
      </c>
    </row>
    <row r="394" spans="1:65" s="4" customFormat="1" x14ac:dyDescent="0.45">
      <c r="A394" s="3" t="s">
        <v>58</v>
      </c>
      <c r="B394" s="91">
        <f>'Adroit Sales Summary'!B394+'Asst Agencies'!B394+'STM Web Sales Summary'!B394</f>
        <v>0</v>
      </c>
      <c r="C394" s="91">
        <f>'Adroit Sales Summary'!C394+'Asst Agencies'!C394+'STM Web Sales Summary'!C394</f>
        <v>0</v>
      </c>
      <c r="D394" s="91">
        <f>'Adroit Sales Summary'!D394+'Asst Agencies'!D394+'STM Web Sales Summary'!D394</f>
        <v>0</v>
      </c>
      <c r="E394" s="91">
        <f>'Adroit Sales Summary'!E394+'Asst Agencies'!E394+'STM Web Sales Summary'!E394</f>
        <v>0</v>
      </c>
      <c r="F394" s="91">
        <f>'Adroit Sales Summary'!F394+'Asst Agencies'!F394+'STM Web Sales Summary'!F394</f>
        <v>0</v>
      </c>
      <c r="G394" s="91">
        <f>'Adroit Sales Summary'!G394+'Asst Agencies'!G394+'STM Web Sales Summary'!G394</f>
        <v>0</v>
      </c>
      <c r="H394" s="91">
        <f>'Adroit Sales Summary'!H394+'Asst Agencies'!H394+'STM Web Sales Summary'!H394</f>
        <v>0</v>
      </c>
      <c r="I394" s="91">
        <f>'Adroit Sales Summary'!I394+'Asst Agencies'!I394+'STM Web Sales Summary'!I394</f>
        <v>0</v>
      </c>
      <c r="J394" s="91">
        <f>'Adroit Sales Summary'!J394+'Asst Agencies'!J394+'STM Web Sales Summary'!J394</f>
        <v>0</v>
      </c>
      <c r="K394" s="91">
        <f>'Adroit Sales Summary'!K394+'Asst Agencies'!K394+'STM Web Sales Summary'!K394</f>
        <v>0</v>
      </c>
      <c r="L394" s="91">
        <f>'Adroit Sales Summary'!L394+'Asst Agencies'!L394+'STM Web Sales Summary'!L394</f>
        <v>0</v>
      </c>
      <c r="M394" s="91">
        <f>'Adroit Sales Summary'!M394+'Asst Agencies'!M394+'STM Web Sales Summary'!M394</f>
        <v>0</v>
      </c>
      <c r="N394" s="91">
        <f>'Adroit Sales Summary'!N394+'Asst Agencies'!N394+'STM Web Sales Summary'!N394</f>
        <v>0</v>
      </c>
      <c r="O394" s="91">
        <f>'Adroit Sales Summary'!O394+'Asst Agencies'!O394+'STM Web Sales Summary'!O394</f>
        <v>0</v>
      </c>
      <c r="P394" s="91">
        <f>'Adroit Sales Summary'!P394+'Asst Agencies'!P394+'STM Web Sales Summary'!P394</f>
        <v>0</v>
      </c>
      <c r="Q394" s="91">
        <f>'Adroit Sales Summary'!Q394+'Asst Agencies'!Q394+'STM Web Sales Summary'!Q394</f>
        <v>0</v>
      </c>
      <c r="R394" s="91">
        <f>'Adroit Sales Summary'!R394+'Asst Agencies'!R394+'STM Web Sales Summary'!R394</f>
        <v>0</v>
      </c>
      <c r="S394" s="91">
        <f>'Adroit Sales Summary'!S394+'Asst Agencies'!S394+'STM Web Sales Summary'!S394</f>
        <v>0</v>
      </c>
      <c r="T394" s="91">
        <f>'Adroit Sales Summary'!T394+'Asst Agencies'!T394+'STM Web Sales Summary'!T394</f>
        <v>0</v>
      </c>
      <c r="U394" s="91">
        <f>'Adroit Sales Summary'!U394+'Asst Agencies'!U394+'STM Web Sales Summary'!U394</f>
        <v>0</v>
      </c>
      <c r="V394" s="91">
        <f>'Adroit Sales Summary'!V394+'Asst Agencies'!V394+'STM Web Sales Summary'!V394</f>
        <v>0</v>
      </c>
      <c r="W394" s="91">
        <f>'Adroit Sales Summary'!W394+'Asst Agencies'!W394+'STM Web Sales Summary'!W394</f>
        <v>0</v>
      </c>
      <c r="X394" s="91">
        <f>'Adroit Sales Summary'!X394+'Asst Agencies'!X394+'STM Web Sales Summary'!X394</f>
        <v>0</v>
      </c>
      <c r="Y394" s="91">
        <f>'Adroit Sales Summary'!Y394+'Asst Agencies'!Y394+'STM Web Sales Summary'!Y394</f>
        <v>0</v>
      </c>
      <c r="Z394" s="91">
        <f>'Adroit Sales Summary'!Z394+'Asst Agencies'!Z394+'STM Web Sales Summary'!Z394</f>
        <v>0</v>
      </c>
      <c r="AA394" s="91">
        <f>'Adroit Sales Summary'!AA394+'Asst Agencies'!AA394+'STM Web Sales Summary'!AA394</f>
        <v>0</v>
      </c>
      <c r="AB394" s="91">
        <f>'Adroit Sales Summary'!AB394+'Asst Agencies'!AB394+'STM Web Sales Summary'!AB394</f>
        <v>0</v>
      </c>
      <c r="AC394" s="91">
        <f>'Adroit Sales Summary'!AC394+'Asst Agencies'!AC394+'STM Web Sales Summary'!AC394</f>
        <v>0</v>
      </c>
      <c r="AD394" s="91">
        <f>'Adroit Sales Summary'!AD394+'Asst Agencies'!AD394+'STM Web Sales Summary'!AD394</f>
        <v>0</v>
      </c>
      <c r="AE394" s="91">
        <f>'Adroit Sales Summary'!AE394+'Asst Agencies'!AE394+'STM Web Sales Summary'!AE394</f>
        <v>0</v>
      </c>
      <c r="AF394" s="91">
        <f>'Adroit Sales Summary'!AF394+'Asst Agencies'!AF394+'STM Web Sales Summary'!AF394</f>
        <v>0</v>
      </c>
      <c r="AG394" s="91">
        <f>'Adroit Sales Summary'!AG394+'Asst Agencies'!AG394+'STM Web Sales Summary'!AG394</f>
        <v>0</v>
      </c>
      <c r="AH394" s="91">
        <f>'Adroit Sales Summary'!AH394+'Asst Agencies'!AH394+'STM Web Sales Summary'!AH394</f>
        <v>0</v>
      </c>
      <c r="AI394" s="91">
        <f>'Adroit Sales Summary'!AI394+'Asst Agencies'!AI394+'STM Web Sales Summary'!AI394</f>
        <v>0</v>
      </c>
      <c r="AJ394" s="91">
        <f>'Adroit Sales Summary'!AJ394+'Asst Agencies'!AJ394+'STM Web Sales Summary'!AJ394</f>
        <v>0</v>
      </c>
      <c r="AK394" s="91">
        <f>'Adroit Sales Summary'!AK394+'Asst Agencies'!AK394+'STM Web Sales Summary'!AK394</f>
        <v>0</v>
      </c>
      <c r="AL394" s="91">
        <f>'Adroit Sales Summary'!AL394+'Asst Agencies'!AL394+'STM Web Sales Summary'!AL394</f>
        <v>0</v>
      </c>
      <c r="AM394" s="91">
        <f>'Adroit Sales Summary'!AM394+'Asst Agencies'!AM394+'STM Web Sales Summary'!AM394</f>
        <v>0</v>
      </c>
      <c r="AN394" s="91">
        <f>'Adroit Sales Summary'!AN394+'Asst Agencies'!AN394+'STM Web Sales Summary'!AN394</f>
        <v>0</v>
      </c>
      <c r="AO394" s="91">
        <f>'Adroit Sales Summary'!AO394+'Asst Agencies'!AO394+'STM Web Sales Summary'!AO394</f>
        <v>0</v>
      </c>
      <c r="AP394" s="91">
        <f>'Adroit Sales Summary'!AP394+'Asst Agencies'!AP394+'STM Web Sales Summary'!AP394</f>
        <v>0</v>
      </c>
      <c r="AQ394" s="91">
        <f>'Adroit Sales Summary'!AQ394+'Asst Agencies'!AQ394+'STM Web Sales Summary'!AQ394</f>
        <v>0</v>
      </c>
      <c r="AR394" s="91">
        <f>'Adroit Sales Summary'!AR394+'Asst Agencies'!AR394+'STM Web Sales Summary'!AR394</f>
        <v>0</v>
      </c>
      <c r="AS394" s="91">
        <f>'Adroit Sales Summary'!AS394+'Asst Agencies'!AS394+'STM Web Sales Summary'!AS394</f>
        <v>0</v>
      </c>
      <c r="AT394" s="91">
        <f>'Adroit Sales Summary'!AT394+'Asst Agencies'!AT394+'STM Web Sales Summary'!AT394</f>
        <v>0</v>
      </c>
      <c r="AU394" s="91">
        <f>'Adroit Sales Summary'!AU394+'Asst Agencies'!AU394+'STM Web Sales Summary'!AU394</f>
        <v>0</v>
      </c>
      <c r="AV394" s="91">
        <f>'Adroit Sales Summary'!AV394+'Asst Agencies'!AV394+'STM Web Sales Summary'!AV394</f>
        <v>0</v>
      </c>
      <c r="AW394" s="91">
        <f>'Adroit Sales Summary'!AW394+'Asst Agencies'!AW394+'STM Web Sales Summary'!AW394</f>
        <v>0</v>
      </c>
      <c r="AX394" s="91">
        <f>'Adroit Sales Summary'!AX394+'Asst Agencies'!AX394+'STM Web Sales Summary'!AX394</f>
        <v>0</v>
      </c>
      <c r="AY394" s="91">
        <f>'Adroit Sales Summary'!AY394+'Asst Agencies'!AY394+'STM Web Sales Summary'!AY394</f>
        <v>0</v>
      </c>
      <c r="AZ394" s="91">
        <f>'Adroit Sales Summary'!AZ394+'Asst Agencies'!AZ394+'STM Web Sales Summary'!AZ394</f>
        <v>0</v>
      </c>
      <c r="BA394" s="14">
        <f>'Adroit Sales Summary'!BA394+'Asst Agencies'!BA394+'STM Web Sales Summary'!BA394</f>
        <v>0</v>
      </c>
      <c r="BC394" s="91">
        <f>'Adroit Sales Summary'!BB394+'Asst Agencies'!BB394+'Asst Agencies'!BJ394+'Asst Agencies'!BR394+'Asst Agencies'!BZ394+'Asst Agencies'!CH394+'Asst Agencies'!CP394+'STM Web Sales Summary'!BC394</f>
        <v>0</v>
      </c>
      <c r="BD394" s="91">
        <f>'Adroit Sales Summary'!BC394+'Asst Agencies'!BC394+'Asst Agencies'!BK394+'Asst Agencies'!BS394+'Asst Agencies'!CA394+'Asst Agencies'!CI394+'Asst Agencies'!CQ394+'STM Web Sales Summary'!BD394</f>
        <v>0</v>
      </c>
      <c r="BE394" s="91">
        <f>'Adroit Sales Summary'!BD394+'Asst Agencies'!BD394+'Asst Agencies'!BL394+'Asst Agencies'!BT394+'Asst Agencies'!CB394+'Asst Agencies'!CJ394+'Asst Agencies'!CR394+'STM Web Sales Summary'!BE394</f>
        <v>0</v>
      </c>
      <c r="BF394" s="91">
        <f>'Adroit Sales Summary'!BE394+'Asst Agencies'!BE394+'Asst Agencies'!BM394+'Asst Agencies'!BU394+'Asst Agencies'!CC394+'Asst Agencies'!CK394+'Asst Agencies'!CS394+'STM Web Sales Summary'!BF394</f>
        <v>0</v>
      </c>
      <c r="BG394" s="60">
        <f>'Adroit Sales Summary'!BF394+'Asst Agencies'!BF394+'Asst Agencies'!BN394+'Asst Agencies'!BV394+'Asst Agencies'!CD394+'Asst Agencies'!CL394+'Asst Agencies'!CT394+'STM Web Sales Summary'!BG394</f>
        <v>0</v>
      </c>
      <c r="BH394" s="29">
        <f>'Adroit Sales Summary'!BG394+'Asst Agencies'!BG394+'Asst Agencies'!BO394+'Asst Agencies'!BW394+'Asst Agencies'!CE394+'Asst Agencies'!CM394+'Asst Agencies'!CU394+'STM Web Sales Summary'!BH394</f>
        <v>0</v>
      </c>
      <c r="BI394" s="29">
        <f>'Adroit Sales Summary'!BH394+'Asst Agencies'!BH394+'Asst Agencies'!BP394+'Asst Agencies'!BX394+'Asst Agencies'!CF394+'Asst Agencies'!CN394+'Asst Agencies'!CV394+'STM Web Sales Summary'!BI394</f>
        <v>0</v>
      </c>
      <c r="BJ394" s="57">
        <f>'Adroit Sales Summary'!BI394+'Asst Agencies'!BI394+'Asst Agencies'!BQ394+'Asst Agencies'!BY394+'Asst Agencies'!CG394+'Asst Agencies'!CO394+'Asst Agencies'!CW394+'STM Web Sales Summary'!BJ394</f>
        <v>0</v>
      </c>
      <c r="BK394" s="14">
        <f t="shared" si="15"/>
        <v>0</v>
      </c>
      <c r="BL394" s="91">
        <f>'Adroit Sales Summary'!BK394</f>
        <v>0</v>
      </c>
      <c r="BM394" s="91">
        <f t="shared" si="16"/>
        <v>0</v>
      </c>
    </row>
    <row r="395" spans="1:65" x14ac:dyDescent="0.45">
      <c r="A395" s="2">
        <v>43065</v>
      </c>
      <c r="B395" s="91">
        <f>'Adroit Sales Summary'!B395+'Asst Agencies'!B395+'STM Web Sales Summary'!B395</f>
        <v>0</v>
      </c>
      <c r="C395" s="91">
        <f>'Adroit Sales Summary'!C395+'Asst Agencies'!C395+'STM Web Sales Summary'!C395</f>
        <v>0</v>
      </c>
      <c r="D395" s="91">
        <f>'Adroit Sales Summary'!D395+'Asst Agencies'!D395+'STM Web Sales Summary'!D395</f>
        <v>0</v>
      </c>
      <c r="E395" s="91">
        <f>'Adroit Sales Summary'!E395+'Asst Agencies'!E395+'STM Web Sales Summary'!E395</f>
        <v>0</v>
      </c>
      <c r="F395" s="91">
        <f>'Adroit Sales Summary'!F395+'Asst Agencies'!F395+'STM Web Sales Summary'!F395</f>
        <v>0</v>
      </c>
      <c r="G395" s="91">
        <f>'Adroit Sales Summary'!G395+'Asst Agencies'!G395+'STM Web Sales Summary'!G395</f>
        <v>0</v>
      </c>
      <c r="H395" s="91">
        <f>'Adroit Sales Summary'!H395+'Asst Agencies'!H395+'STM Web Sales Summary'!H395</f>
        <v>0</v>
      </c>
      <c r="I395" s="91">
        <f>'Adroit Sales Summary'!I395+'Asst Agencies'!I395+'STM Web Sales Summary'!I395</f>
        <v>0</v>
      </c>
      <c r="J395" s="91">
        <f>'Adroit Sales Summary'!J395+'Asst Agencies'!J395+'STM Web Sales Summary'!J395</f>
        <v>0</v>
      </c>
      <c r="K395" s="91">
        <f>'Adroit Sales Summary'!K395+'Asst Agencies'!K395+'STM Web Sales Summary'!K395</f>
        <v>0</v>
      </c>
      <c r="L395" s="91">
        <f>'Adroit Sales Summary'!L395+'Asst Agencies'!L395+'STM Web Sales Summary'!L395</f>
        <v>0</v>
      </c>
      <c r="M395" s="91">
        <f>'Adroit Sales Summary'!M395+'Asst Agencies'!M395+'STM Web Sales Summary'!M395</f>
        <v>0</v>
      </c>
      <c r="N395" s="91">
        <f>'Adroit Sales Summary'!N395+'Asst Agencies'!N395+'STM Web Sales Summary'!N395</f>
        <v>0</v>
      </c>
      <c r="O395" s="91">
        <f>'Adroit Sales Summary'!O395+'Asst Agencies'!O395+'STM Web Sales Summary'!O395</f>
        <v>0</v>
      </c>
      <c r="P395" s="91">
        <f>'Adroit Sales Summary'!P395+'Asst Agencies'!P395+'STM Web Sales Summary'!P395</f>
        <v>0</v>
      </c>
      <c r="Q395" s="91">
        <f>'Adroit Sales Summary'!Q395+'Asst Agencies'!Q395+'STM Web Sales Summary'!Q395</f>
        <v>0</v>
      </c>
      <c r="R395" s="91">
        <f>'Adroit Sales Summary'!R395+'Asst Agencies'!R395+'STM Web Sales Summary'!R395</f>
        <v>0</v>
      </c>
      <c r="S395" s="91">
        <f>'Adroit Sales Summary'!S395+'Asst Agencies'!S395+'STM Web Sales Summary'!S395</f>
        <v>0</v>
      </c>
      <c r="T395" s="91">
        <f>'Adroit Sales Summary'!T395+'Asst Agencies'!T395+'STM Web Sales Summary'!T395</f>
        <v>0</v>
      </c>
      <c r="U395" s="91">
        <f>'Adroit Sales Summary'!U395+'Asst Agencies'!U395+'STM Web Sales Summary'!U395</f>
        <v>0</v>
      </c>
      <c r="V395" s="91">
        <f>'Adroit Sales Summary'!V395+'Asst Agencies'!V395+'STM Web Sales Summary'!V395</f>
        <v>0</v>
      </c>
      <c r="W395" s="91">
        <f>'Adroit Sales Summary'!W395+'Asst Agencies'!W395+'STM Web Sales Summary'!W395</f>
        <v>0</v>
      </c>
      <c r="X395" s="91">
        <f>'Adroit Sales Summary'!X395+'Asst Agencies'!X395+'STM Web Sales Summary'!X395</f>
        <v>0</v>
      </c>
      <c r="Y395" s="91">
        <f>'Adroit Sales Summary'!Y395+'Asst Agencies'!Y395+'STM Web Sales Summary'!Y395</f>
        <v>0</v>
      </c>
      <c r="Z395" s="91">
        <f>'Adroit Sales Summary'!Z395+'Asst Agencies'!Z395+'STM Web Sales Summary'!Z395</f>
        <v>0</v>
      </c>
      <c r="AA395" s="91">
        <f>'Adroit Sales Summary'!AA395+'Asst Agencies'!AA395+'STM Web Sales Summary'!AA395</f>
        <v>0</v>
      </c>
      <c r="AB395" s="91">
        <f>'Adroit Sales Summary'!AB395+'Asst Agencies'!AB395+'STM Web Sales Summary'!AB395</f>
        <v>0</v>
      </c>
      <c r="AC395" s="91">
        <f>'Adroit Sales Summary'!AC395+'Asst Agencies'!AC395+'STM Web Sales Summary'!AC395</f>
        <v>0</v>
      </c>
      <c r="AD395" s="91">
        <f>'Adroit Sales Summary'!AD395+'Asst Agencies'!AD395+'STM Web Sales Summary'!AD395</f>
        <v>0</v>
      </c>
      <c r="AE395" s="91">
        <f>'Adroit Sales Summary'!AE395+'Asst Agencies'!AE395+'STM Web Sales Summary'!AE395</f>
        <v>0</v>
      </c>
      <c r="AF395" s="91">
        <f>'Adroit Sales Summary'!AF395+'Asst Agencies'!AF395+'STM Web Sales Summary'!AF395</f>
        <v>0</v>
      </c>
      <c r="AG395" s="91">
        <f>'Adroit Sales Summary'!AG395+'Asst Agencies'!AG395+'STM Web Sales Summary'!AG395</f>
        <v>0</v>
      </c>
      <c r="AH395" s="91">
        <f>'Adroit Sales Summary'!AH395+'Asst Agencies'!AH395+'STM Web Sales Summary'!AH395</f>
        <v>0</v>
      </c>
      <c r="AI395" s="91">
        <f>'Adroit Sales Summary'!AI395+'Asst Agencies'!AI395+'STM Web Sales Summary'!AI395</f>
        <v>0</v>
      </c>
      <c r="AJ395" s="91">
        <f>'Adroit Sales Summary'!AJ395+'Asst Agencies'!AJ395+'STM Web Sales Summary'!AJ395</f>
        <v>0</v>
      </c>
      <c r="AK395" s="91">
        <f>'Adroit Sales Summary'!AK395+'Asst Agencies'!AK395+'STM Web Sales Summary'!AK395</f>
        <v>0</v>
      </c>
      <c r="AL395" s="91">
        <f>'Adroit Sales Summary'!AL395+'Asst Agencies'!AL395+'STM Web Sales Summary'!AL395</f>
        <v>0</v>
      </c>
      <c r="AM395" s="91">
        <f>'Adroit Sales Summary'!AM395+'Asst Agencies'!AM395+'STM Web Sales Summary'!AM395</f>
        <v>0</v>
      </c>
      <c r="AN395" s="91">
        <f>'Adroit Sales Summary'!AN395+'Asst Agencies'!AN395+'STM Web Sales Summary'!AN395</f>
        <v>0</v>
      </c>
      <c r="AO395" s="91">
        <f>'Adroit Sales Summary'!AO395+'Asst Agencies'!AO395+'STM Web Sales Summary'!AO395</f>
        <v>0</v>
      </c>
      <c r="AP395" s="91">
        <f>'Adroit Sales Summary'!AP395+'Asst Agencies'!AP395+'STM Web Sales Summary'!AP395</f>
        <v>0</v>
      </c>
      <c r="AQ395" s="91">
        <f>'Adroit Sales Summary'!AQ395+'Asst Agencies'!AQ395+'STM Web Sales Summary'!AQ395</f>
        <v>0</v>
      </c>
      <c r="AR395" s="91">
        <f>'Adroit Sales Summary'!AR395+'Asst Agencies'!AR395+'STM Web Sales Summary'!AR395</f>
        <v>0</v>
      </c>
      <c r="AS395" s="91">
        <f>'Adroit Sales Summary'!AS395+'Asst Agencies'!AS395+'STM Web Sales Summary'!AS395</f>
        <v>0</v>
      </c>
      <c r="AT395" s="91">
        <f>'Adroit Sales Summary'!AT395+'Asst Agencies'!AT395+'STM Web Sales Summary'!AT395</f>
        <v>0</v>
      </c>
      <c r="AU395" s="91">
        <f>'Adroit Sales Summary'!AU395+'Asst Agencies'!AU395+'STM Web Sales Summary'!AU395</f>
        <v>0</v>
      </c>
      <c r="AV395" s="91">
        <f>'Adroit Sales Summary'!AV395+'Asst Agencies'!AV395+'STM Web Sales Summary'!AV395</f>
        <v>0</v>
      </c>
      <c r="AW395" s="91">
        <f>'Adroit Sales Summary'!AW395+'Asst Agencies'!AW395+'STM Web Sales Summary'!AW395</f>
        <v>0</v>
      </c>
      <c r="AX395" s="91">
        <f>'Adroit Sales Summary'!AX395+'Asst Agencies'!AX395+'STM Web Sales Summary'!AX395</f>
        <v>0</v>
      </c>
      <c r="AY395" s="91">
        <f>'Adroit Sales Summary'!AY395+'Asst Agencies'!AY395+'STM Web Sales Summary'!AY395</f>
        <v>0</v>
      </c>
      <c r="AZ395" s="91">
        <f>'Adroit Sales Summary'!AZ395+'Asst Agencies'!AZ395+'STM Web Sales Summary'!AZ395</f>
        <v>0</v>
      </c>
      <c r="BA395" s="14">
        <f>'Adroit Sales Summary'!BA395+'Asst Agencies'!BA395+'STM Web Sales Summary'!BA395</f>
        <v>0</v>
      </c>
      <c r="BC395" s="91">
        <f>'Adroit Sales Summary'!BB395+'Asst Agencies'!BB395+'Asst Agencies'!BJ395+'Asst Agencies'!BR395+'Asst Agencies'!BZ395+'Asst Agencies'!CH395+'Asst Agencies'!CP395+'STM Web Sales Summary'!BC395</f>
        <v>0</v>
      </c>
      <c r="BD395" s="91">
        <f>'Adroit Sales Summary'!BC395+'Asst Agencies'!BC395+'Asst Agencies'!BK395+'Asst Agencies'!BS395+'Asst Agencies'!CA395+'Asst Agencies'!CI395+'Asst Agencies'!CQ395+'STM Web Sales Summary'!BD395</f>
        <v>0</v>
      </c>
      <c r="BE395" s="91">
        <f>'Adroit Sales Summary'!BD395+'Asst Agencies'!BD395+'Asst Agencies'!BL395+'Asst Agencies'!BT395+'Asst Agencies'!CB395+'Asst Agencies'!CJ395+'Asst Agencies'!CR395+'STM Web Sales Summary'!BE395</f>
        <v>0</v>
      </c>
      <c r="BF395" s="91">
        <f>'Adroit Sales Summary'!BE395+'Asst Agencies'!BE395+'Asst Agencies'!BM395+'Asst Agencies'!BU395+'Asst Agencies'!CC395+'Asst Agencies'!CK395+'Asst Agencies'!CS395+'STM Web Sales Summary'!BF395</f>
        <v>0</v>
      </c>
      <c r="BG395" s="60">
        <f>'Adroit Sales Summary'!BF395+'Asst Agencies'!BF395+'Asst Agencies'!BN395+'Asst Agencies'!BV395+'Asst Agencies'!CD395+'Asst Agencies'!CL395+'Asst Agencies'!CT395+'STM Web Sales Summary'!BG395</f>
        <v>0</v>
      </c>
      <c r="BH395" s="29">
        <f>'Adroit Sales Summary'!BG395+'Asst Agencies'!BG395+'Asst Agencies'!BO395+'Asst Agencies'!BW395+'Asst Agencies'!CE395+'Asst Agencies'!CM395+'Asst Agencies'!CU395+'STM Web Sales Summary'!BH395</f>
        <v>0</v>
      </c>
      <c r="BI395" s="29">
        <f>'Adroit Sales Summary'!BH395+'Asst Agencies'!BH395+'Asst Agencies'!BP395+'Asst Agencies'!BX395+'Asst Agencies'!CF395+'Asst Agencies'!CN395+'Asst Agencies'!CV395+'STM Web Sales Summary'!BI395</f>
        <v>0</v>
      </c>
      <c r="BJ395" s="57">
        <f>'Adroit Sales Summary'!BI395+'Asst Agencies'!BI395+'Asst Agencies'!BQ395+'Asst Agencies'!BY395+'Asst Agencies'!CG395+'Asst Agencies'!CO395+'Asst Agencies'!CW395+'STM Web Sales Summary'!BJ395</f>
        <v>0</v>
      </c>
      <c r="BK395" s="14">
        <f t="shared" si="15"/>
        <v>0</v>
      </c>
      <c r="BL395" s="91">
        <f>'Adroit Sales Summary'!BK395</f>
        <v>0</v>
      </c>
      <c r="BM395" s="91">
        <f t="shared" si="16"/>
        <v>0</v>
      </c>
    </row>
    <row r="396" spans="1:65" x14ac:dyDescent="0.45">
      <c r="A396" s="2">
        <v>43066</v>
      </c>
      <c r="B396" s="91">
        <f>'Adroit Sales Summary'!B396+'Asst Agencies'!B396+'STM Web Sales Summary'!B396</f>
        <v>0</v>
      </c>
      <c r="C396" s="91">
        <f>'Adroit Sales Summary'!C396+'Asst Agencies'!C396+'STM Web Sales Summary'!C396</f>
        <v>0</v>
      </c>
      <c r="D396" s="91">
        <f>'Adroit Sales Summary'!D396+'Asst Agencies'!D396+'STM Web Sales Summary'!D396</f>
        <v>0</v>
      </c>
      <c r="E396" s="91">
        <f>'Adroit Sales Summary'!E396+'Asst Agencies'!E396+'STM Web Sales Summary'!E396</f>
        <v>0</v>
      </c>
      <c r="F396" s="91">
        <f>'Adroit Sales Summary'!F396+'Asst Agencies'!F396+'STM Web Sales Summary'!F396</f>
        <v>0</v>
      </c>
      <c r="G396" s="91">
        <f>'Adroit Sales Summary'!G396+'Asst Agencies'!G396+'STM Web Sales Summary'!G396</f>
        <v>0</v>
      </c>
      <c r="H396" s="91">
        <f>'Adroit Sales Summary'!H396+'Asst Agencies'!H396+'STM Web Sales Summary'!H396</f>
        <v>0</v>
      </c>
      <c r="I396" s="91">
        <f>'Adroit Sales Summary'!I396+'Asst Agencies'!I396+'STM Web Sales Summary'!I396</f>
        <v>0</v>
      </c>
      <c r="J396" s="91">
        <f>'Adroit Sales Summary'!J396+'Asst Agencies'!J396+'STM Web Sales Summary'!J396</f>
        <v>0</v>
      </c>
      <c r="K396" s="91">
        <f>'Adroit Sales Summary'!K396+'Asst Agencies'!K396+'STM Web Sales Summary'!K396</f>
        <v>0</v>
      </c>
      <c r="L396" s="91">
        <f>'Adroit Sales Summary'!L396+'Asst Agencies'!L396+'STM Web Sales Summary'!L396</f>
        <v>0</v>
      </c>
      <c r="M396" s="91">
        <f>'Adroit Sales Summary'!M396+'Asst Agencies'!M396+'STM Web Sales Summary'!M396</f>
        <v>0</v>
      </c>
      <c r="N396" s="91">
        <f>'Adroit Sales Summary'!N396+'Asst Agencies'!N396+'STM Web Sales Summary'!N396</f>
        <v>0</v>
      </c>
      <c r="O396" s="91">
        <f>'Adroit Sales Summary'!O396+'Asst Agencies'!O396+'STM Web Sales Summary'!O396</f>
        <v>0</v>
      </c>
      <c r="P396" s="91">
        <f>'Adroit Sales Summary'!P396+'Asst Agencies'!P396+'STM Web Sales Summary'!P396</f>
        <v>0</v>
      </c>
      <c r="Q396" s="91">
        <f>'Adroit Sales Summary'!Q396+'Asst Agencies'!Q396+'STM Web Sales Summary'!Q396</f>
        <v>0</v>
      </c>
      <c r="R396" s="91">
        <f>'Adroit Sales Summary'!R396+'Asst Agencies'!R396+'STM Web Sales Summary'!R396</f>
        <v>0</v>
      </c>
      <c r="S396" s="91">
        <f>'Adroit Sales Summary'!S396+'Asst Agencies'!S396+'STM Web Sales Summary'!S396</f>
        <v>0</v>
      </c>
      <c r="T396" s="91">
        <f>'Adroit Sales Summary'!T396+'Asst Agencies'!T396+'STM Web Sales Summary'!T396</f>
        <v>0</v>
      </c>
      <c r="U396" s="91">
        <f>'Adroit Sales Summary'!U396+'Asst Agencies'!U396+'STM Web Sales Summary'!U396</f>
        <v>0</v>
      </c>
      <c r="V396" s="91">
        <f>'Adroit Sales Summary'!V396+'Asst Agencies'!V396+'STM Web Sales Summary'!V396</f>
        <v>0</v>
      </c>
      <c r="W396" s="91">
        <f>'Adroit Sales Summary'!W396+'Asst Agencies'!W396+'STM Web Sales Summary'!W396</f>
        <v>0</v>
      </c>
      <c r="X396" s="91">
        <f>'Adroit Sales Summary'!X396+'Asst Agencies'!X396+'STM Web Sales Summary'!X396</f>
        <v>0</v>
      </c>
      <c r="Y396" s="91">
        <f>'Adroit Sales Summary'!Y396+'Asst Agencies'!Y396+'STM Web Sales Summary'!Y396</f>
        <v>0</v>
      </c>
      <c r="Z396" s="91">
        <f>'Adroit Sales Summary'!Z396+'Asst Agencies'!Z396+'STM Web Sales Summary'!Z396</f>
        <v>0</v>
      </c>
      <c r="AA396" s="91">
        <f>'Adroit Sales Summary'!AA396+'Asst Agencies'!AA396+'STM Web Sales Summary'!AA396</f>
        <v>0</v>
      </c>
      <c r="AB396" s="91">
        <f>'Adroit Sales Summary'!AB396+'Asst Agencies'!AB396+'STM Web Sales Summary'!AB396</f>
        <v>0</v>
      </c>
      <c r="AC396" s="91">
        <f>'Adroit Sales Summary'!AC396+'Asst Agencies'!AC396+'STM Web Sales Summary'!AC396</f>
        <v>0</v>
      </c>
      <c r="AD396" s="91">
        <f>'Adroit Sales Summary'!AD396+'Asst Agencies'!AD396+'STM Web Sales Summary'!AD396</f>
        <v>0</v>
      </c>
      <c r="AE396" s="91">
        <f>'Adroit Sales Summary'!AE396+'Asst Agencies'!AE396+'STM Web Sales Summary'!AE396</f>
        <v>0</v>
      </c>
      <c r="AF396" s="91">
        <f>'Adroit Sales Summary'!AF396+'Asst Agencies'!AF396+'STM Web Sales Summary'!AF396</f>
        <v>0</v>
      </c>
      <c r="AG396" s="91">
        <f>'Adroit Sales Summary'!AG396+'Asst Agencies'!AG396+'STM Web Sales Summary'!AG396</f>
        <v>0</v>
      </c>
      <c r="AH396" s="91">
        <f>'Adroit Sales Summary'!AH396+'Asst Agencies'!AH396+'STM Web Sales Summary'!AH396</f>
        <v>0</v>
      </c>
      <c r="AI396" s="91">
        <f>'Adroit Sales Summary'!AI396+'Asst Agencies'!AI396+'STM Web Sales Summary'!AI396</f>
        <v>0</v>
      </c>
      <c r="AJ396" s="91">
        <f>'Adroit Sales Summary'!AJ396+'Asst Agencies'!AJ396+'STM Web Sales Summary'!AJ396</f>
        <v>0</v>
      </c>
      <c r="AK396" s="91">
        <f>'Adroit Sales Summary'!AK396+'Asst Agencies'!AK396+'STM Web Sales Summary'!AK396</f>
        <v>0</v>
      </c>
      <c r="AL396" s="91">
        <f>'Adroit Sales Summary'!AL396+'Asst Agencies'!AL396+'STM Web Sales Summary'!AL396</f>
        <v>0</v>
      </c>
      <c r="AM396" s="91">
        <f>'Adroit Sales Summary'!AM396+'Asst Agencies'!AM396+'STM Web Sales Summary'!AM396</f>
        <v>0</v>
      </c>
      <c r="AN396" s="91">
        <f>'Adroit Sales Summary'!AN396+'Asst Agencies'!AN396+'STM Web Sales Summary'!AN396</f>
        <v>0</v>
      </c>
      <c r="AO396" s="91">
        <f>'Adroit Sales Summary'!AO396+'Asst Agencies'!AO396+'STM Web Sales Summary'!AO396</f>
        <v>0</v>
      </c>
      <c r="AP396" s="91">
        <f>'Adroit Sales Summary'!AP396+'Asst Agencies'!AP396+'STM Web Sales Summary'!AP396</f>
        <v>0</v>
      </c>
      <c r="AQ396" s="91">
        <f>'Adroit Sales Summary'!AQ396+'Asst Agencies'!AQ396+'STM Web Sales Summary'!AQ396</f>
        <v>0</v>
      </c>
      <c r="AR396" s="91">
        <f>'Adroit Sales Summary'!AR396+'Asst Agencies'!AR396+'STM Web Sales Summary'!AR396</f>
        <v>0</v>
      </c>
      <c r="AS396" s="91">
        <f>'Adroit Sales Summary'!AS396+'Asst Agencies'!AS396+'STM Web Sales Summary'!AS396</f>
        <v>0</v>
      </c>
      <c r="AT396" s="91">
        <f>'Adroit Sales Summary'!AT396+'Asst Agencies'!AT396+'STM Web Sales Summary'!AT396</f>
        <v>0</v>
      </c>
      <c r="AU396" s="91">
        <f>'Adroit Sales Summary'!AU396+'Asst Agencies'!AU396+'STM Web Sales Summary'!AU396</f>
        <v>0</v>
      </c>
      <c r="AV396" s="91">
        <f>'Adroit Sales Summary'!AV396+'Asst Agencies'!AV396+'STM Web Sales Summary'!AV396</f>
        <v>0</v>
      </c>
      <c r="AW396" s="91">
        <f>'Adroit Sales Summary'!AW396+'Asst Agencies'!AW396+'STM Web Sales Summary'!AW396</f>
        <v>0</v>
      </c>
      <c r="AX396" s="91">
        <f>'Adroit Sales Summary'!AX396+'Asst Agencies'!AX396+'STM Web Sales Summary'!AX396</f>
        <v>0</v>
      </c>
      <c r="AY396" s="91">
        <f>'Adroit Sales Summary'!AY396+'Asst Agencies'!AY396+'STM Web Sales Summary'!AY396</f>
        <v>0</v>
      </c>
      <c r="AZ396" s="91">
        <f>'Adroit Sales Summary'!AZ396+'Asst Agencies'!AZ396+'STM Web Sales Summary'!AZ396</f>
        <v>0</v>
      </c>
      <c r="BA396" s="14">
        <f>'Adroit Sales Summary'!BA396+'Asst Agencies'!BA396+'STM Web Sales Summary'!BA396</f>
        <v>0</v>
      </c>
      <c r="BC396" s="91">
        <f>'Adroit Sales Summary'!BB396+'Asst Agencies'!BB396+'Asst Agencies'!BJ396+'Asst Agencies'!BR396+'Asst Agencies'!BZ396+'Asst Agencies'!CH396+'Asst Agencies'!CP396+'STM Web Sales Summary'!BC396</f>
        <v>0</v>
      </c>
      <c r="BD396" s="91">
        <f>'Adroit Sales Summary'!BC396+'Asst Agencies'!BC396+'Asst Agencies'!BK396+'Asst Agencies'!BS396+'Asst Agencies'!CA396+'Asst Agencies'!CI396+'Asst Agencies'!CQ396+'STM Web Sales Summary'!BD396</f>
        <v>0</v>
      </c>
      <c r="BE396" s="91">
        <f>'Adroit Sales Summary'!BD396+'Asst Agencies'!BD396+'Asst Agencies'!BL396+'Asst Agencies'!BT396+'Asst Agencies'!CB396+'Asst Agencies'!CJ396+'Asst Agencies'!CR396+'STM Web Sales Summary'!BE396</f>
        <v>0</v>
      </c>
      <c r="BF396" s="91">
        <f>'Adroit Sales Summary'!BE396+'Asst Agencies'!BE396+'Asst Agencies'!BM396+'Asst Agencies'!BU396+'Asst Agencies'!CC396+'Asst Agencies'!CK396+'Asst Agencies'!CS396+'STM Web Sales Summary'!BF396</f>
        <v>0</v>
      </c>
      <c r="BG396" s="60">
        <f>'Adroit Sales Summary'!BF396+'Asst Agencies'!BF396+'Asst Agencies'!BN396+'Asst Agencies'!BV396+'Asst Agencies'!CD396+'Asst Agencies'!CL396+'Asst Agencies'!CT396+'STM Web Sales Summary'!BG396</f>
        <v>0</v>
      </c>
      <c r="BH396" s="29">
        <f>'Adroit Sales Summary'!BG396+'Asst Agencies'!BG396+'Asst Agencies'!BO396+'Asst Agencies'!BW396+'Asst Agencies'!CE396+'Asst Agencies'!CM396+'Asst Agencies'!CU396+'STM Web Sales Summary'!BH396</f>
        <v>0</v>
      </c>
      <c r="BI396" s="29">
        <f>'Adroit Sales Summary'!BH396+'Asst Agencies'!BH396+'Asst Agencies'!BP396+'Asst Agencies'!BX396+'Asst Agencies'!CF396+'Asst Agencies'!CN396+'Asst Agencies'!CV396+'STM Web Sales Summary'!BI396</f>
        <v>0</v>
      </c>
      <c r="BJ396" s="57">
        <f>'Adroit Sales Summary'!BI396+'Asst Agencies'!BI396+'Asst Agencies'!BQ396+'Asst Agencies'!BY396+'Asst Agencies'!CG396+'Asst Agencies'!CO396+'Asst Agencies'!CW396+'STM Web Sales Summary'!BJ396</f>
        <v>0</v>
      </c>
      <c r="BK396" s="14">
        <f t="shared" si="15"/>
        <v>0</v>
      </c>
      <c r="BL396" s="91">
        <f>'Adroit Sales Summary'!BK396</f>
        <v>0</v>
      </c>
      <c r="BM396" s="91">
        <f t="shared" si="16"/>
        <v>0</v>
      </c>
    </row>
    <row r="397" spans="1:65" x14ac:dyDescent="0.45">
      <c r="A397" s="2">
        <v>43067</v>
      </c>
      <c r="B397" s="91">
        <f>'Adroit Sales Summary'!B397+'Asst Agencies'!B397+'STM Web Sales Summary'!B397</f>
        <v>0</v>
      </c>
      <c r="C397" s="91">
        <f>'Adroit Sales Summary'!C397+'Asst Agencies'!C397+'STM Web Sales Summary'!C397</f>
        <v>0</v>
      </c>
      <c r="D397" s="91">
        <f>'Adroit Sales Summary'!D397+'Asst Agencies'!D397+'STM Web Sales Summary'!D397</f>
        <v>0</v>
      </c>
      <c r="E397" s="91">
        <f>'Adroit Sales Summary'!E397+'Asst Agencies'!E397+'STM Web Sales Summary'!E397</f>
        <v>0</v>
      </c>
      <c r="F397" s="91">
        <f>'Adroit Sales Summary'!F397+'Asst Agencies'!F397+'STM Web Sales Summary'!F397</f>
        <v>0</v>
      </c>
      <c r="G397" s="91">
        <f>'Adroit Sales Summary'!G397+'Asst Agencies'!G397+'STM Web Sales Summary'!G397</f>
        <v>0</v>
      </c>
      <c r="H397" s="91">
        <f>'Adroit Sales Summary'!H397+'Asst Agencies'!H397+'STM Web Sales Summary'!H397</f>
        <v>0</v>
      </c>
      <c r="I397" s="91">
        <f>'Adroit Sales Summary'!I397+'Asst Agencies'!I397+'STM Web Sales Summary'!I397</f>
        <v>0</v>
      </c>
      <c r="J397" s="91">
        <f>'Adroit Sales Summary'!J397+'Asst Agencies'!J397+'STM Web Sales Summary'!J397</f>
        <v>0</v>
      </c>
      <c r="K397" s="91">
        <f>'Adroit Sales Summary'!K397+'Asst Agencies'!K397+'STM Web Sales Summary'!K397</f>
        <v>0</v>
      </c>
      <c r="L397" s="91">
        <f>'Adroit Sales Summary'!L397+'Asst Agencies'!L397+'STM Web Sales Summary'!L397</f>
        <v>0</v>
      </c>
      <c r="M397" s="91">
        <f>'Adroit Sales Summary'!M397+'Asst Agencies'!M397+'STM Web Sales Summary'!M397</f>
        <v>0</v>
      </c>
      <c r="N397" s="91">
        <f>'Adroit Sales Summary'!N397+'Asst Agencies'!N397+'STM Web Sales Summary'!N397</f>
        <v>0</v>
      </c>
      <c r="O397" s="91">
        <f>'Adroit Sales Summary'!O397+'Asst Agencies'!O397+'STM Web Sales Summary'!O397</f>
        <v>0</v>
      </c>
      <c r="P397" s="91">
        <f>'Adroit Sales Summary'!P397+'Asst Agencies'!P397+'STM Web Sales Summary'!P397</f>
        <v>0</v>
      </c>
      <c r="Q397" s="91">
        <f>'Adroit Sales Summary'!Q397+'Asst Agencies'!Q397+'STM Web Sales Summary'!Q397</f>
        <v>0</v>
      </c>
      <c r="R397" s="91">
        <f>'Adroit Sales Summary'!R397+'Asst Agencies'!R397+'STM Web Sales Summary'!R397</f>
        <v>0</v>
      </c>
      <c r="S397" s="91">
        <f>'Adroit Sales Summary'!S397+'Asst Agencies'!S397+'STM Web Sales Summary'!S397</f>
        <v>0</v>
      </c>
      <c r="T397" s="91">
        <f>'Adroit Sales Summary'!T397+'Asst Agencies'!T397+'STM Web Sales Summary'!T397</f>
        <v>0</v>
      </c>
      <c r="U397" s="91">
        <f>'Adroit Sales Summary'!U397+'Asst Agencies'!U397+'STM Web Sales Summary'!U397</f>
        <v>0</v>
      </c>
      <c r="V397" s="91">
        <f>'Adroit Sales Summary'!V397+'Asst Agencies'!V397+'STM Web Sales Summary'!V397</f>
        <v>0</v>
      </c>
      <c r="W397" s="91">
        <f>'Adroit Sales Summary'!W397+'Asst Agencies'!W397+'STM Web Sales Summary'!W397</f>
        <v>0</v>
      </c>
      <c r="X397" s="91">
        <f>'Adroit Sales Summary'!X397+'Asst Agencies'!X397+'STM Web Sales Summary'!X397</f>
        <v>0</v>
      </c>
      <c r="Y397" s="91">
        <f>'Adroit Sales Summary'!Y397+'Asst Agencies'!Y397+'STM Web Sales Summary'!Y397</f>
        <v>0</v>
      </c>
      <c r="Z397" s="91">
        <f>'Adroit Sales Summary'!Z397+'Asst Agencies'!Z397+'STM Web Sales Summary'!Z397</f>
        <v>0</v>
      </c>
      <c r="AA397" s="91">
        <f>'Adroit Sales Summary'!AA397+'Asst Agencies'!AA397+'STM Web Sales Summary'!AA397</f>
        <v>0</v>
      </c>
      <c r="AB397" s="91">
        <f>'Adroit Sales Summary'!AB397+'Asst Agencies'!AB397+'STM Web Sales Summary'!AB397</f>
        <v>0</v>
      </c>
      <c r="AC397" s="91">
        <f>'Adroit Sales Summary'!AC397+'Asst Agencies'!AC397+'STM Web Sales Summary'!AC397</f>
        <v>0</v>
      </c>
      <c r="AD397" s="91">
        <f>'Adroit Sales Summary'!AD397+'Asst Agencies'!AD397+'STM Web Sales Summary'!AD397</f>
        <v>0</v>
      </c>
      <c r="AE397" s="91">
        <f>'Adroit Sales Summary'!AE397+'Asst Agencies'!AE397+'STM Web Sales Summary'!AE397</f>
        <v>0</v>
      </c>
      <c r="AF397" s="91">
        <f>'Adroit Sales Summary'!AF397+'Asst Agencies'!AF397+'STM Web Sales Summary'!AF397</f>
        <v>0</v>
      </c>
      <c r="AG397" s="91">
        <f>'Adroit Sales Summary'!AG397+'Asst Agencies'!AG397+'STM Web Sales Summary'!AG397</f>
        <v>0</v>
      </c>
      <c r="AH397" s="91">
        <f>'Adroit Sales Summary'!AH397+'Asst Agencies'!AH397+'STM Web Sales Summary'!AH397</f>
        <v>0</v>
      </c>
      <c r="AI397" s="91">
        <f>'Adroit Sales Summary'!AI397+'Asst Agencies'!AI397+'STM Web Sales Summary'!AI397</f>
        <v>0</v>
      </c>
      <c r="AJ397" s="91">
        <f>'Adroit Sales Summary'!AJ397+'Asst Agencies'!AJ397+'STM Web Sales Summary'!AJ397</f>
        <v>0</v>
      </c>
      <c r="AK397" s="91">
        <f>'Adroit Sales Summary'!AK397+'Asst Agencies'!AK397+'STM Web Sales Summary'!AK397</f>
        <v>0</v>
      </c>
      <c r="AL397" s="91">
        <f>'Adroit Sales Summary'!AL397+'Asst Agencies'!AL397+'STM Web Sales Summary'!AL397</f>
        <v>0</v>
      </c>
      <c r="AM397" s="91">
        <f>'Adroit Sales Summary'!AM397+'Asst Agencies'!AM397+'STM Web Sales Summary'!AM397</f>
        <v>0</v>
      </c>
      <c r="AN397" s="91">
        <f>'Adroit Sales Summary'!AN397+'Asst Agencies'!AN397+'STM Web Sales Summary'!AN397</f>
        <v>0</v>
      </c>
      <c r="AO397" s="91">
        <f>'Adroit Sales Summary'!AO397+'Asst Agencies'!AO397+'STM Web Sales Summary'!AO397</f>
        <v>0</v>
      </c>
      <c r="AP397" s="91">
        <f>'Adroit Sales Summary'!AP397+'Asst Agencies'!AP397+'STM Web Sales Summary'!AP397</f>
        <v>0</v>
      </c>
      <c r="AQ397" s="91">
        <f>'Adroit Sales Summary'!AQ397+'Asst Agencies'!AQ397+'STM Web Sales Summary'!AQ397</f>
        <v>0</v>
      </c>
      <c r="AR397" s="91">
        <f>'Adroit Sales Summary'!AR397+'Asst Agencies'!AR397+'STM Web Sales Summary'!AR397</f>
        <v>0</v>
      </c>
      <c r="AS397" s="91">
        <f>'Adroit Sales Summary'!AS397+'Asst Agencies'!AS397+'STM Web Sales Summary'!AS397</f>
        <v>0</v>
      </c>
      <c r="AT397" s="91">
        <f>'Adroit Sales Summary'!AT397+'Asst Agencies'!AT397+'STM Web Sales Summary'!AT397</f>
        <v>0</v>
      </c>
      <c r="AU397" s="91">
        <f>'Adroit Sales Summary'!AU397+'Asst Agencies'!AU397+'STM Web Sales Summary'!AU397</f>
        <v>0</v>
      </c>
      <c r="AV397" s="91">
        <f>'Adroit Sales Summary'!AV397+'Asst Agencies'!AV397+'STM Web Sales Summary'!AV397</f>
        <v>0</v>
      </c>
      <c r="AW397" s="91">
        <f>'Adroit Sales Summary'!AW397+'Asst Agencies'!AW397+'STM Web Sales Summary'!AW397</f>
        <v>0</v>
      </c>
      <c r="AX397" s="91">
        <f>'Adroit Sales Summary'!AX397+'Asst Agencies'!AX397+'STM Web Sales Summary'!AX397</f>
        <v>0</v>
      </c>
      <c r="AY397" s="91">
        <f>'Adroit Sales Summary'!AY397+'Asst Agencies'!AY397+'STM Web Sales Summary'!AY397</f>
        <v>0</v>
      </c>
      <c r="AZ397" s="91">
        <f>'Adroit Sales Summary'!AZ397+'Asst Agencies'!AZ397+'STM Web Sales Summary'!AZ397</f>
        <v>0</v>
      </c>
      <c r="BA397" s="14">
        <f>'Adroit Sales Summary'!BA397+'Asst Agencies'!BA397+'STM Web Sales Summary'!BA397</f>
        <v>0</v>
      </c>
      <c r="BC397" s="91">
        <f>'Adroit Sales Summary'!BB397+'Asst Agencies'!BB397+'Asst Agencies'!BJ397+'Asst Agencies'!BR397+'Asst Agencies'!BZ397+'Asst Agencies'!CH397+'Asst Agencies'!CP397+'STM Web Sales Summary'!BC397</f>
        <v>0</v>
      </c>
      <c r="BD397" s="91">
        <f>'Adroit Sales Summary'!BC397+'Asst Agencies'!BC397+'Asst Agencies'!BK397+'Asst Agencies'!BS397+'Asst Agencies'!CA397+'Asst Agencies'!CI397+'Asst Agencies'!CQ397+'STM Web Sales Summary'!BD397</f>
        <v>0</v>
      </c>
      <c r="BE397" s="91">
        <f>'Adroit Sales Summary'!BD397+'Asst Agencies'!BD397+'Asst Agencies'!BL397+'Asst Agencies'!BT397+'Asst Agencies'!CB397+'Asst Agencies'!CJ397+'Asst Agencies'!CR397+'STM Web Sales Summary'!BE397</f>
        <v>0</v>
      </c>
      <c r="BF397" s="91">
        <f>'Adroit Sales Summary'!BE397+'Asst Agencies'!BE397+'Asst Agencies'!BM397+'Asst Agencies'!BU397+'Asst Agencies'!CC397+'Asst Agencies'!CK397+'Asst Agencies'!CS397+'STM Web Sales Summary'!BF397</f>
        <v>0</v>
      </c>
      <c r="BG397" s="60">
        <f>'Adroit Sales Summary'!BF397+'Asst Agencies'!BF397+'Asst Agencies'!BN397+'Asst Agencies'!BV397+'Asst Agencies'!CD397+'Asst Agencies'!CL397+'Asst Agencies'!CT397+'STM Web Sales Summary'!BG397</f>
        <v>0</v>
      </c>
      <c r="BH397" s="29">
        <f>'Adroit Sales Summary'!BG397+'Asst Agencies'!BG397+'Asst Agencies'!BO397+'Asst Agencies'!BW397+'Asst Agencies'!CE397+'Asst Agencies'!CM397+'Asst Agencies'!CU397+'STM Web Sales Summary'!BH397</f>
        <v>0</v>
      </c>
      <c r="BI397" s="29">
        <f>'Adroit Sales Summary'!BH397+'Asst Agencies'!BH397+'Asst Agencies'!BP397+'Asst Agencies'!BX397+'Asst Agencies'!CF397+'Asst Agencies'!CN397+'Asst Agencies'!CV397+'STM Web Sales Summary'!BI397</f>
        <v>0</v>
      </c>
      <c r="BJ397" s="57">
        <f>'Adroit Sales Summary'!BI397+'Asst Agencies'!BI397+'Asst Agencies'!BQ397+'Asst Agencies'!BY397+'Asst Agencies'!CG397+'Asst Agencies'!CO397+'Asst Agencies'!CW397+'STM Web Sales Summary'!BJ397</f>
        <v>0</v>
      </c>
      <c r="BK397" s="14">
        <f t="shared" si="15"/>
        <v>0</v>
      </c>
      <c r="BL397" s="91">
        <f>'Adroit Sales Summary'!BK397</f>
        <v>0</v>
      </c>
      <c r="BM397" s="91">
        <f t="shared" si="16"/>
        <v>0</v>
      </c>
    </row>
    <row r="398" spans="1:65" x14ac:dyDescent="0.45">
      <c r="A398" s="2">
        <v>43068</v>
      </c>
      <c r="B398" s="91">
        <f>'Adroit Sales Summary'!B398+'Asst Agencies'!B398+'STM Web Sales Summary'!B398</f>
        <v>0</v>
      </c>
      <c r="C398" s="91">
        <f>'Adroit Sales Summary'!C398+'Asst Agencies'!C398+'STM Web Sales Summary'!C398</f>
        <v>0</v>
      </c>
      <c r="D398" s="91">
        <f>'Adroit Sales Summary'!D398+'Asst Agencies'!D398+'STM Web Sales Summary'!D398</f>
        <v>0</v>
      </c>
      <c r="E398" s="91">
        <f>'Adroit Sales Summary'!E398+'Asst Agencies'!E398+'STM Web Sales Summary'!E398</f>
        <v>0</v>
      </c>
      <c r="F398" s="91">
        <f>'Adroit Sales Summary'!F398+'Asst Agencies'!F398+'STM Web Sales Summary'!F398</f>
        <v>0</v>
      </c>
      <c r="G398" s="91">
        <f>'Adroit Sales Summary'!G398+'Asst Agencies'!G398+'STM Web Sales Summary'!G398</f>
        <v>0</v>
      </c>
      <c r="H398" s="91">
        <f>'Adroit Sales Summary'!H398+'Asst Agencies'!H398+'STM Web Sales Summary'!H398</f>
        <v>0</v>
      </c>
      <c r="I398" s="91">
        <f>'Adroit Sales Summary'!I398+'Asst Agencies'!I398+'STM Web Sales Summary'!I398</f>
        <v>0</v>
      </c>
      <c r="J398" s="91">
        <f>'Adroit Sales Summary'!J398+'Asst Agencies'!J398+'STM Web Sales Summary'!J398</f>
        <v>0</v>
      </c>
      <c r="K398" s="91">
        <f>'Adroit Sales Summary'!K398+'Asst Agencies'!K398+'STM Web Sales Summary'!K398</f>
        <v>0</v>
      </c>
      <c r="L398" s="91">
        <f>'Adroit Sales Summary'!L398+'Asst Agencies'!L398+'STM Web Sales Summary'!L398</f>
        <v>0</v>
      </c>
      <c r="M398" s="91">
        <f>'Adroit Sales Summary'!M398+'Asst Agencies'!M398+'STM Web Sales Summary'!M398</f>
        <v>0</v>
      </c>
      <c r="N398" s="91">
        <f>'Adroit Sales Summary'!N398+'Asst Agencies'!N398+'STM Web Sales Summary'!N398</f>
        <v>0</v>
      </c>
      <c r="O398" s="91">
        <f>'Adroit Sales Summary'!O398+'Asst Agencies'!O398+'STM Web Sales Summary'!O398</f>
        <v>0</v>
      </c>
      <c r="P398" s="91">
        <f>'Adroit Sales Summary'!P398+'Asst Agencies'!P398+'STM Web Sales Summary'!P398</f>
        <v>0</v>
      </c>
      <c r="Q398" s="91">
        <f>'Adroit Sales Summary'!Q398+'Asst Agencies'!Q398+'STM Web Sales Summary'!Q398</f>
        <v>0</v>
      </c>
      <c r="R398" s="91">
        <f>'Adroit Sales Summary'!R398+'Asst Agencies'!R398+'STM Web Sales Summary'!R398</f>
        <v>0</v>
      </c>
      <c r="S398" s="91">
        <f>'Adroit Sales Summary'!S398+'Asst Agencies'!S398+'STM Web Sales Summary'!S398</f>
        <v>0</v>
      </c>
      <c r="T398" s="91">
        <f>'Adroit Sales Summary'!T398+'Asst Agencies'!T398+'STM Web Sales Summary'!T398</f>
        <v>0</v>
      </c>
      <c r="U398" s="91">
        <f>'Adroit Sales Summary'!U398+'Asst Agencies'!U398+'STM Web Sales Summary'!U398</f>
        <v>0</v>
      </c>
      <c r="V398" s="91">
        <f>'Adroit Sales Summary'!V398+'Asst Agencies'!V398+'STM Web Sales Summary'!V398</f>
        <v>0</v>
      </c>
      <c r="W398" s="91">
        <f>'Adroit Sales Summary'!W398+'Asst Agencies'!W398+'STM Web Sales Summary'!W398</f>
        <v>0</v>
      </c>
      <c r="X398" s="91">
        <f>'Adroit Sales Summary'!X398+'Asst Agencies'!X398+'STM Web Sales Summary'!X398</f>
        <v>0</v>
      </c>
      <c r="Y398" s="91">
        <f>'Adroit Sales Summary'!Y398+'Asst Agencies'!Y398+'STM Web Sales Summary'!Y398</f>
        <v>0</v>
      </c>
      <c r="Z398" s="91">
        <f>'Adroit Sales Summary'!Z398+'Asst Agencies'!Z398+'STM Web Sales Summary'!Z398</f>
        <v>0</v>
      </c>
      <c r="AA398" s="91">
        <f>'Adroit Sales Summary'!AA398+'Asst Agencies'!AA398+'STM Web Sales Summary'!AA398</f>
        <v>0</v>
      </c>
      <c r="AB398" s="91">
        <f>'Adroit Sales Summary'!AB398+'Asst Agencies'!AB398+'STM Web Sales Summary'!AB398</f>
        <v>0</v>
      </c>
      <c r="AC398" s="91">
        <f>'Adroit Sales Summary'!AC398+'Asst Agencies'!AC398+'STM Web Sales Summary'!AC398</f>
        <v>0</v>
      </c>
      <c r="AD398" s="91">
        <f>'Adroit Sales Summary'!AD398+'Asst Agencies'!AD398+'STM Web Sales Summary'!AD398</f>
        <v>0</v>
      </c>
      <c r="AE398" s="91">
        <f>'Adroit Sales Summary'!AE398+'Asst Agencies'!AE398+'STM Web Sales Summary'!AE398</f>
        <v>0</v>
      </c>
      <c r="AF398" s="91">
        <f>'Adroit Sales Summary'!AF398+'Asst Agencies'!AF398+'STM Web Sales Summary'!AF398</f>
        <v>0</v>
      </c>
      <c r="AG398" s="91">
        <f>'Adroit Sales Summary'!AG398+'Asst Agencies'!AG398+'STM Web Sales Summary'!AG398</f>
        <v>0</v>
      </c>
      <c r="AH398" s="91">
        <f>'Adroit Sales Summary'!AH398+'Asst Agencies'!AH398+'STM Web Sales Summary'!AH398</f>
        <v>0</v>
      </c>
      <c r="AI398" s="91">
        <f>'Adroit Sales Summary'!AI398+'Asst Agencies'!AI398+'STM Web Sales Summary'!AI398</f>
        <v>0</v>
      </c>
      <c r="AJ398" s="91">
        <f>'Adroit Sales Summary'!AJ398+'Asst Agencies'!AJ398+'STM Web Sales Summary'!AJ398</f>
        <v>0</v>
      </c>
      <c r="AK398" s="91">
        <f>'Adroit Sales Summary'!AK398+'Asst Agencies'!AK398+'STM Web Sales Summary'!AK398</f>
        <v>0</v>
      </c>
      <c r="AL398" s="91">
        <f>'Adroit Sales Summary'!AL398+'Asst Agencies'!AL398+'STM Web Sales Summary'!AL398</f>
        <v>0</v>
      </c>
      <c r="AM398" s="91">
        <f>'Adroit Sales Summary'!AM398+'Asst Agencies'!AM398+'STM Web Sales Summary'!AM398</f>
        <v>0</v>
      </c>
      <c r="AN398" s="91">
        <f>'Adroit Sales Summary'!AN398+'Asst Agencies'!AN398+'STM Web Sales Summary'!AN398</f>
        <v>0</v>
      </c>
      <c r="AO398" s="91">
        <f>'Adroit Sales Summary'!AO398+'Asst Agencies'!AO398+'STM Web Sales Summary'!AO398</f>
        <v>0</v>
      </c>
      <c r="AP398" s="91">
        <f>'Adroit Sales Summary'!AP398+'Asst Agencies'!AP398+'STM Web Sales Summary'!AP398</f>
        <v>0</v>
      </c>
      <c r="AQ398" s="91">
        <f>'Adroit Sales Summary'!AQ398+'Asst Agencies'!AQ398+'STM Web Sales Summary'!AQ398</f>
        <v>0</v>
      </c>
      <c r="AR398" s="91">
        <f>'Adroit Sales Summary'!AR398+'Asst Agencies'!AR398+'STM Web Sales Summary'!AR398</f>
        <v>0</v>
      </c>
      <c r="AS398" s="91">
        <f>'Adroit Sales Summary'!AS398+'Asst Agencies'!AS398+'STM Web Sales Summary'!AS398</f>
        <v>0</v>
      </c>
      <c r="AT398" s="91">
        <f>'Adroit Sales Summary'!AT398+'Asst Agencies'!AT398+'STM Web Sales Summary'!AT398</f>
        <v>0</v>
      </c>
      <c r="AU398" s="91">
        <f>'Adroit Sales Summary'!AU398+'Asst Agencies'!AU398+'STM Web Sales Summary'!AU398</f>
        <v>0</v>
      </c>
      <c r="AV398" s="91">
        <f>'Adroit Sales Summary'!AV398+'Asst Agencies'!AV398+'STM Web Sales Summary'!AV398</f>
        <v>0</v>
      </c>
      <c r="AW398" s="91">
        <f>'Adroit Sales Summary'!AW398+'Asst Agencies'!AW398+'STM Web Sales Summary'!AW398</f>
        <v>0</v>
      </c>
      <c r="AX398" s="91">
        <f>'Adroit Sales Summary'!AX398+'Asst Agencies'!AX398+'STM Web Sales Summary'!AX398</f>
        <v>0</v>
      </c>
      <c r="AY398" s="91">
        <f>'Adroit Sales Summary'!AY398+'Asst Agencies'!AY398+'STM Web Sales Summary'!AY398</f>
        <v>0</v>
      </c>
      <c r="AZ398" s="91">
        <f>'Adroit Sales Summary'!AZ398+'Asst Agencies'!AZ398+'STM Web Sales Summary'!AZ398</f>
        <v>0</v>
      </c>
      <c r="BA398" s="14">
        <f>'Adroit Sales Summary'!BA398+'Asst Agencies'!BA398+'STM Web Sales Summary'!BA398</f>
        <v>0</v>
      </c>
      <c r="BC398" s="91">
        <f>'Adroit Sales Summary'!BB398+'Asst Agencies'!BB398+'Asst Agencies'!BJ398+'Asst Agencies'!BR398+'Asst Agencies'!BZ398+'Asst Agencies'!CH398+'Asst Agencies'!CP398+'STM Web Sales Summary'!BC398</f>
        <v>0</v>
      </c>
      <c r="BD398" s="91">
        <f>'Adroit Sales Summary'!BC398+'Asst Agencies'!BC398+'Asst Agencies'!BK398+'Asst Agencies'!BS398+'Asst Agencies'!CA398+'Asst Agencies'!CI398+'Asst Agencies'!CQ398+'STM Web Sales Summary'!BD398</f>
        <v>0</v>
      </c>
      <c r="BE398" s="91">
        <f>'Adroit Sales Summary'!BD398+'Asst Agencies'!BD398+'Asst Agencies'!BL398+'Asst Agencies'!BT398+'Asst Agencies'!CB398+'Asst Agencies'!CJ398+'Asst Agencies'!CR398+'STM Web Sales Summary'!BE398</f>
        <v>0</v>
      </c>
      <c r="BF398" s="91">
        <f>'Adroit Sales Summary'!BE398+'Asst Agencies'!BE398+'Asst Agencies'!BM398+'Asst Agencies'!BU398+'Asst Agencies'!CC398+'Asst Agencies'!CK398+'Asst Agencies'!CS398+'STM Web Sales Summary'!BF398</f>
        <v>0</v>
      </c>
      <c r="BG398" s="60">
        <f>'Adroit Sales Summary'!BF398+'Asst Agencies'!BF398+'Asst Agencies'!BN398+'Asst Agencies'!BV398+'Asst Agencies'!CD398+'Asst Agencies'!CL398+'Asst Agencies'!CT398+'STM Web Sales Summary'!BG398</f>
        <v>0</v>
      </c>
      <c r="BH398" s="29">
        <f>'Adroit Sales Summary'!BG398+'Asst Agencies'!BG398+'Asst Agencies'!BO398+'Asst Agencies'!BW398+'Asst Agencies'!CE398+'Asst Agencies'!CM398+'Asst Agencies'!CU398+'STM Web Sales Summary'!BH398</f>
        <v>0</v>
      </c>
      <c r="BI398" s="29">
        <f>'Adroit Sales Summary'!BH398+'Asst Agencies'!BH398+'Asst Agencies'!BP398+'Asst Agencies'!BX398+'Asst Agencies'!CF398+'Asst Agencies'!CN398+'Asst Agencies'!CV398+'STM Web Sales Summary'!BI398</f>
        <v>0</v>
      </c>
      <c r="BJ398" s="57">
        <f>'Adroit Sales Summary'!BI398+'Asst Agencies'!BI398+'Asst Agencies'!BQ398+'Asst Agencies'!BY398+'Asst Agencies'!CG398+'Asst Agencies'!CO398+'Asst Agencies'!CW398+'STM Web Sales Summary'!BJ398</f>
        <v>0</v>
      </c>
      <c r="BK398" s="14">
        <f t="shared" si="15"/>
        <v>0</v>
      </c>
      <c r="BL398" s="91">
        <f>'Adroit Sales Summary'!BK398</f>
        <v>0</v>
      </c>
      <c r="BM398" s="91">
        <f t="shared" si="16"/>
        <v>0</v>
      </c>
    </row>
    <row r="399" spans="1:65" x14ac:dyDescent="0.45">
      <c r="A399" s="2">
        <v>43069</v>
      </c>
      <c r="B399" s="91">
        <f>'Adroit Sales Summary'!B399+'Asst Agencies'!B399+'STM Web Sales Summary'!B399</f>
        <v>0</v>
      </c>
      <c r="C399" s="91">
        <f>'Adroit Sales Summary'!C399+'Asst Agencies'!C399+'STM Web Sales Summary'!C399</f>
        <v>0</v>
      </c>
      <c r="D399" s="91">
        <f>'Adroit Sales Summary'!D399+'Asst Agencies'!D399+'STM Web Sales Summary'!D399</f>
        <v>0</v>
      </c>
      <c r="E399" s="91">
        <f>'Adroit Sales Summary'!E399+'Asst Agencies'!E399+'STM Web Sales Summary'!E399</f>
        <v>0</v>
      </c>
      <c r="F399" s="91">
        <f>'Adroit Sales Summary'!F399+'Asst Agencies'!F399+'STM Web Sales Summary'!F399</f>
        <v>0</v>
      </c>
      <c r="G399" s="91">
        <f>'Adroit Sales Summary'!G399+'Asst Agencies'!G399+'STM Web Sales Summary'!G399</f>
        <v>0</v>
      </c>
      <c r="H399" s="91">
        <f>'Adroit Sales Summary'!H399+'Asst Agencies'!H399+'STM Web Sales Summary'!H399</f>
        <v>0</v>
      </c>
      <c r="I399" s="91">
        <f>'Adroit Sales Summary'!I399+'Asst Agencies'!I399+'STM Web Sales Summary'!I399</f>
        <v>0</v>
      </c>
      <c r="J399" s="91">
        <f>'Adroit Sales Summary'!J399+'Asst Agencies'!J399+'STM Web Sales Summary'!J399</f>
        <v>0</v>
      </c>
      <c r="K399" s="91">
        <f>'Adroit Sales Summary'!K399+'Asst Agencies'!K399+'STM Web Sales Summary'!K399</f>
        <v>0</v>
      </c>
      <c r="L399" s="91">
        <f>'Adroit Sales Summary'!L399+'Asst Agencies'!L399+'STM Web Sales Summary'!L399</f>
        <v>0</v>
      </c>
      <c r="M399" s="91">
        <f>'Adroit Sales Summary'!M399+'Asst Agencies'!M399+'STM Web Sales Summary'!M399</f>
        <v>0</v>
      </c>
      <c r="N399" s="91">
        <f>'Adroit Sales Summary'!N399+'Asst Agencies'!N399+'STM Web Sales Summary'!N399</f>
        <v>0</v>
      </c>
      <c r="O399" s="91">
        <f>'Adroit Sales Summary'!O399+'Asst Agencies'!O399+'STM Web Sales Summary'!O399</f>
        <v>0</v>
      </c>
      <c r="P399" s="91">
        <f>'Adroit Sales Summary'!P399+'Asst Agencies'!P399+'STM Web Sales Summary'!P399</f>
        <v>0</v>
      </c>
      <c r="Q399" s="91">
        <f>'Adroit Sales Summary'!Q399+'Asst Agencies'!Q399+'STM Web Sales Summary'!Q399</f>
        <v>0</v>
      </c>
      <c r="R399" s="91">
        <f>'Adroit Sales Summary'!R399+'Asst Agencies'!R399+'STM Web Sales Summary'!R399</f>
        <v>0</v>
      </c>
      <c r="S399" s="91">
        <f>'Adroit Sales Summary'!S399+'Asst Agencies'!S399+'STM Web Sales Summary'!S399</f>
        <v>0</v>
      </c>
      <c r="T399" s="91">
        <f>'Adroit Sales Summary'!T399+'Asst Agencies'!T399+'STM Web Sales Summary'!T399</f>
        <v>0</v>
      </c>
      <c r="U399" s="91">
        <f>'Adroit Sales Summary'!U399+'Asst Agencies'!U399+'STM Web Sales Summary'!U399</f>
        <v>0</v>
      </c>
      <c r="V399" s="91">
        <f>'Adroit Sales Summary'!V399+'Asst Agencies'!V399+'STM Web Sales Summary'!V399</f>
        <v>0</v>
      </c>
      <c r="W399" s="91">
        <f>'Adroit Sales Summary'!W399+'Asst Agencies'!W399+'STM Web Sales Summary'!W399</f>
        <v>0</v>
      </c>
      <c r="X399" s="91">
        <f>'Adroit Sales Summary'!X399+'Asst Agencies'!X399+'STM Web Sales Summary'!X399</f>
        <v>0</v>
      </c>
      <c r="Y399" s="91">
        <f>'Adroit Sales Summary'!Y399+'Asst Agencies'!Y399+'STM Web Sales Summary'!Y399</f>
        <v>0</v>
      </c>
      <c r="Z399" s="91">
        <f>'Adroit Sales Summary'!Z399+'Asst Agencies'!Z399+'STM Web Sales Summary'!Z399</f>
        <v>0</v>
      </c>
      <c r="AA399" s="91">
        <f>'Adroit Sales Summary'!AA399+'Asst Agencies'!AA399+'STM Web Sales Summary'!AA399</f>
        <v>0</v>
      </c>
      <c r="AB399" s="91">
        <f>'Adroit Sales Summary'!AB399+'Asst Agencies'!AB399+'STM Web Sales Summary'!AB399</f>
        <v>0</v>
      </c>
      <c r="AC399" s="91">
        <f>'Adroit Sales Summary'!AC399+'Asst Agencies'!AC399+'STM Web Sales Summary'!AC399</f>
        <v>0</v>
      </c>
      <c r="AD399" s="91">
        <f>'Adroit Sales Summary'!AD399+'Asst Agencies'!AD399+'STM Web Sales Summary'!AD399</f>
        <v>0</v>
      </c>
      <c r="AE399" s="91">
        <f>'Adroit Sales Summary'!AE399+'Asst Agencies'!AE399+'STM Web Sales Summary'!AE399</f>
        <v>0</v>
      </c>
      <c r="AF399" s="91">
        <f>'Adroit Sales Summary'!AF399+'Asst Agencies'!AF399+'STM Web Sales Summary'!AF399</f>
        <v>0</v>
      </c>
      <c r="AG399" s="91">
        <f>'Adroit Sales Summary'!AG399+'Asst Agencies'!AG399+'STM Web Sales Summary'!AG399</f>
        <v>0</v>
      </c>
      <c r="AH399" s="91">
        <f>'Adroit Sales Summary'!AH399+'Asst Agencies'!AH399+'STM Web Sales Summary'!AH399</f>
        <v>0</v>
      </c>
      <c r="AI399" s="91">
        <f>'Adroit Sales Summary'!AI399+'Asst Agencies'!AI399+'STM Web Sales Summary'!AI399</f>
        <v>0</v>
      </c>
      <c r="AJ399" s="91">
        <f>'Adroit Sales Summary'!AJ399+'Asst Agencies'!AJ399+'STM Web Sales Summary'!AJ399</f>
        <v>0</v>
      </c>
      <c r="AK399" s="91">
        <f>'Adroit Sales Summary'!AK399+'Asst Agencies'!AK399+'STM Web Sales Summary'!AK399</f>
        <v>0</v>
      </c>
      <c r="AL399" s="91">
        <f>'Adroit Sales Summary'!AL399+'Asst Agencies'!AL399+'STM Web Sales Summary'!AL399</f>
        <v>0</v>
      </c>
      <c r="AM399" s="91">
        <f>'Adroit Sales Summary'!AM399+'Asst Agencies'!AM399+'STM Web Sales Summary'!AM399</f>
        <v>0</v>
      </c>
      <c r="AN399" s="91">
        <f>'Adroit Sales Summary'!AN399+'Asst Agencies'!AN399+'STM Web Sales Summary'!AN399</f>
        <v>0</v>
      </c>
      <c r="AO399" s="91">
        <f>'Adroit Sales Summary'!AO399+'Asst Agencies'!AO399+'STM Web Sales Summary'!AO399</f>
        <v>0</v>
      </c>
      <c r="AP399" s="91">
        <f>'Adroit Sales Summary'!AP399+'Asst Agencies'!AP399+'STM Web Sales Summary'!AP399</f>
        <v>0</v>
      </c>
      <c r="AQ399" s="91">
        <f>'Adroit Sales Summary'!AQ399+'Asst Agencies'!AQ399+'STM Web Sales Summary'!AQ399</f>
        <v>0</v>
      </c>
      <c r="AR399" s="91">
        <f>'Adroit Sales Summary'!AR399+'Asst Agencies'!AR399+'STM Web Sales Summary'!AR399</f>
        <v>0</v>
      </c>
      <c r="AS399" s="91">
        <f>'Adroit Sales Summary'!AS399+'Asst Agencies'!AS399+'STM Web Sales Summary'!AS399</f>
        <v>0</v>
      </c>
      <c r="AT399" s="91">
        <f>'Adroit Sales Summary'!AT399+'Asst Agencies'!AT399+'STM Web Sales Summary'!AT399</f>
        <v>0</v>
      </c>
      <c r="AU399" s="91">
        <f>'Adroit Sales Summary'!AU399+'Asst Agencies'!AU399+'STM Web Sales Summary'!AU399</f>
        <v>0</v>
      </c>
      <c r="AV399" s="91">
        <f>'Adroit Sales Summary'!AV399+'Asst Agencies'!AV399+'STM Web Sales Summary'!AV399</f>
        <v>0</v>
      </c>
      <c r="AW399" s="91">
        <f>'Adroit Sales Summary'!AW399+'Asst Agencies'!AW399+'STM Web Sales Summary'!AW399</f>
        <v>0</v>
      </c>
      <c r="AX399" s="91">
        <f>'Adroit Sales Summary'!AX399+'Asst Agencies'!AX399+'STM Web Sales Summary'!AX399</f>
        <v>0</v>
      </c>
      <c r="AY399" s="91">
        <f>'Adroit Sales Summary'!AY399+'Asst Agencies'!AY399+'STM Web Sales Summary'!AY399</f>
        <v>0</v>
      </c>
      <c r="AZ399" s="91">
        <f>'Adroit Sales Summary'!AZ399+'Asst Agencies'!AZ399+'STM Web Sales Summary'!AZ399</f>
        <v>0</v>
      </c>
      <c r="BA399" s="14">
        <f>'Adroit Sales Summary'!BA399+'Asst Agencies'!BA399+'STM Web Sales Summary'!BA399</f>
        <v>0</v>
      </c>
      <c r="BC399" s="91">
        <f>'Adroit Sales Summary'!BB399+'Asst Agencies'!BB399+'Asst Agencies'!BJ399+'Asst Agencies'!BR399+'Asst Agencies'!BZ399+'Asst Agencies'!CH399+'Asst Agencies'!CP399+'STM Web Sales Summary'!BC399</f>
        <v>0</v>
      </c>
      <c r="BD399" s="91">
        <f>'Adroit Sales Summary'!BC399+'Asst Agencies'!BC399+'Asst Agencies'!BK399+'Asst Agencies'!BS399+'Asst Agencies'!CA399+'Asst Agencies'!CI399+'Asst Agencies'!CQ399+'STM Web Sales Summary'!BD399</f>
        <v>0</v>
      </c>
      <c r="BE399" s="91">
        <f>'Adroit Sales Summary'!BD399+'Asst Agencies'!BD399+'Asst Agencies'!BL399+'Asst Agencies'!BT399+'Asst Agencies'!CB399+'Asst Agencies'!CJ399+'Asst Agencies'!CR399+'STM Web Sales Summary'!BE399</f>
        <v>0</v>
      </c>
      <c r="BF399" s="91">
        <f>'Adroit Sales Summary'!BE399+'Asst Agencies'!BE399+'Asst Agencies'!BM399+'Asst Agencies'!BU399+'Asst Agencies'!CC399+'Asst Agencies'!CK399+'Asst Agencies'!CS399+'STM Web Sales Summary'!BF399</f>
        <v>0</v>
      </c>
      <c r="BG399" s="60">
        <f>'Adroit Sales Summary'!BF399+'Asst Agencies'!BF399+'Asst Agencies'!BN399+'Asst Agencies'!BV399+'Asst Agencies'!CD399+'Asst Agencies'!CL399+'Asst Agencies'!CT399+'STM Web Sales Summary'!BG399</f>
        <v>0</v>
      </c>
      <c r="BH399" s="29">
        <f>'Adroit Sales Summary'!BG399+'Asst Agencies'!BG399+'Asst Agencies'!BO399+'Asst Agencies'!BW399+'Asst Agencies'!CE399+'Asst Agencies'!CM399+'Asst Agencies'!CU399+'STM Web Sales Summary'!BH399</f>
        <v>0</v>
      </c>
      <c r="BI399" s="29">
        <f>'Adroit Sales Summary'!BH399+'Asst Agencies'!BH399+'Asst Agencies'!BP399+'Asst Agencies'!BX399+'Asst Agencies'!CF399+'Asst Agencies'!CN399+'Asst Agencies'!CV399+'STM Web Sales Summary'!BI399</f>
        <v>0</v>
      </c>
      <c r="BJ399" s="57">
        <f>'Adroit Sales Summary'!BI399+'Asst Agencies'!BI399+'Asst Agencies'!BQ399+'Asst Agencies'!BY399+'Asst Agencies'!CG399+'Asst Agencies'!CO399+'Asst Agencies'!CW399+'STM Web Sales Summary'!BJ399</f>
        <v>0</v>
      </c>
      <c r="BK399" s="14">
        <f t="shared" si="15"/>
        <v>0</v>
      </c>
      <c r="BL399" s="91">
        <f>'Adroit Sales Summary'!BK399</f>
        <v>0</v>
      </c>
      <c r="BM399" s="91">
        <f t="shared" si="16"/>
        <v>0</v>
      </c>
    </row>
    <row r="400" spans="1:65" s="4" customFormat="1" x14ac:dyDescent="0.45">
      <c r="A400" s="3" t="s">
        <v>58</v>
      </c>
      <c r="B400" s="91">
        <f>'Adroit Sales Summary'!B400+'Asst Agencies'!B400+'STM Web Sales Summary'!B400</f>
        <v>0</v>
      </c>
      <c r="C400" s="91">
        <f>'Adroit Sales Summary'!C400+'Asst Agencies'!C400+'STM Web Sales Summary'!C400</f>
        <v>0</v>
      </c>
      <c r="D400" s="91">
        <f>'Adroit Sales Summary'!D400+'Asst Agencies'!D400+'STM Web Sales Summary'!D400</f>
        <v>0</v>
      </c>
      <c r="E400" s="91">
        <f>'Adroit Sales Summary'!E400+'Asst Agencies'!E400+'STM Web Sales Summary'!E400</f>
        <v>0</v>
      </c>
      <c r="F400" s="91">
        <f>'Adroit Sales Summary'!F400+'Asst Agencies'!F400+'STM Web Sales Summary'!F400</f>
        <v>0</v>
      </c>
      <c r="G400" s="91">
        <f>'Adroit Sales Summary'!G400+'Asst Agencies'!G400+'STM Web Sales Summary'!G400</f>
        <v>0</v>
      </c>
      <c r="H400" s="91">
        <f>'Adroit Sales Summary'!H400+'Asst Agencies'!H400+'STM Web Sales Summary'!H400</f>
        <v>0</v>
      </c>
      <c r="I400" s="91">
        <f>'Adroit Sales Summary'!I400+'Asst Agencies'!I400+'STM Web Sales Summary'!I400</f>
        <v>0</v>
      </c>
      <c r="J400" s="91">
        <f>'Adroit Sales Summary'!J400+'Asst Agencies'!J400+'STM Web Sales Summary'!J400</f>
        <v>0</v>
      </c>
      <c r="K400" s="91">
        <f>'Adroit Sales Summary'!K400+'Asst Agencies'!K400+'STM Web Sales Summary'!K400</f>
        <v>0</v>
      </c>
      <c r="L400" s="91">
        <f>'Adroit Sales Summary'!L400+'Asst Agencies'!L400+'STM Web Sales Summary'!L400</f>
        <v>0</v>
      </c>
      <c r="M400" s="91">
        <f>'Adroit Sales Summary'!M400+'Asst Agencies'!M400+'STM Web Sales Summary'!M400</f>
        <v>0</v>
      </c>
      <c r="N400" s="91">
        <f>'Adroit Sales Summary'!N400+'Asst Agencies'!N400+'STM Web Sales Summary'!N400</f>
        <v>0</v>
      </c>
      <c r="O400" s="91">
        <f>'Adroit Sales Summary'!O400+'Asst Agencies'!O400+'STM Web Sales Summary'!O400</f>
        <v>0</v>
      </c>
      <c r="P400" s="91">
        <f>'Adroit Sales Summary'!P400+'Asst Agencies'!P400+'STM Web Sales Summary'!P400</f>
        <v>0</v>
      </c>
      <c r="Q400" s="91">
        <f>'Adroit Sales Summary'!Q400+'Asst Agencies'!Q400+'STM Web Sales Summary'!Q400</f>
        <v>0</v>
      </c>
      <c r="R400" s="91">
        <f>'Adroit Sales Summary'!R400+'Asst Agencies'!R400+'STM Web Sales Summary'!R400</f>
        <v>0</v>
      </c>
      <c r="S400" s="91">
        <f>'Adroit Sales Summary'!S400+'Asst Agencies'!S400+'STM Web Sales Summary'!S400</f>
        <v>0</v>
      </c>
      <c r="T400" s="91">
        <f>'Adroit Sales Summary'!T400+'Asst Agencies'!T400+'STM Web Sales Summary'!T400</f>
        <v>0</v>
      </c>
      <c r="U400" s="91">
        <f>'Adroit Sales Summary'!U400+'Asst Agencies'!U400+'STM Web Sales Summary'!U400</f>
        <v>0</v>
      </c>
      <c r="V400" s="91">
        <f>'Adroit Sales Summary'!V400+'Asst Agencies'!V400+'STM Web Sales Summary'!V400</f>
        <v>0</v>
      </c>
      <c r="W400" s="91">
        <f>'Adroit Sales Summary'!W400+'Asst Agencies'!W400+'STM Web Sales Summary'!W400</f>
        <v>0</v>
      </c>
      <c r="X400" s="91">
        <f>'Adroit Sales Summary'!X400+'Asst Agencies'!X400+'STM Web Sales Summary'!X400</f>
        <v>0</v>
      </c>
      <c r="Y400" s="91">
        <f>'Adroit Sales Summary'!Y400+'Asst Agencies'!Y400+'STM Web Sales Summary'!Y400</f>
        <v>0</v>
      </c>
      <c r="Z400" s="91">
        <f>'Adroit Sales Summary'!Z400+'Asst Agencies'!Z400+'STM Web Sales Summary'!Z400</f>
        <v>0</v>
      </c>
      <c r="AA400" s="91">
        <f>'Adroit Sales Summary'!AA400+'Asst Agencies'!AA400+'STM Web Sales Summary'!AA400</f>
        <v>0</v>
      </c>
      <c r="AB400" s="91">
        <f>'Adroit Sales Summary'!AB400+'Asst Agencies'!AB400+'STM Web Sales Summary'!AB400</f>
        <v>0</v>
      </c>
      <c r="AC400" s="91">
        <f>'Adroit Sales Summary'!AC400+'Asst Agencies'!AC400+'STM Web Sales Summary'!AC400</f>
        <v>0</v>
      </c>
      <c r="AD400" s="91">
        <f>'Adroit Sales Summary'!AD400+'Asst Agencies'!AD400+'STM Web Sales Summary'!AD400</f>
        <v>0</v>
      </c>
      <c r="AE400" s="91">
        <f>'Adroit Sales Summary'!AE400+'Asst Agencies'!AE400+'STM Web Sales Summary'!AE400</f>
        <v>0</v>
      </c>
      <c r="AF400" s="91">
        <f>'Adroit Sales Summary'!AF400+'Asst Agencies'!AF400+'STM Web Sales Summary'!AF400</f>
        <v>0</v>
      </c>
      <c r="AG400" s="91">
        <f>'Adroit Sales Summary'!AG400+'Asst Agencies'!AG400+'STM Web Sales Summary'!AG400</f>
        <v>0</v>
      </c>
      <c r="AH400" s="91">
        <f>'Adroit Sales Summary'!AH400+'Asst Agencies'!AH400+'STM Web Sales Summary'!AH400</f>
        <v>0</v>
      </c>
      <c r="AI400" s="91">
        <f>'Adroit Sales Summary'!AI400+'Asst Agencies'!AI400+'STM Web Sales Summary'!AI400</f>
        <v>0</v>
      </c>
      <c r="AJ400" s="91">
        <f>'Adroit Sales Summary'!AJ400+'Asst Agencies'!AJ400+'STM Web Sales Summary'!AJ400</f>
        <v>0</v>
      </c>
      <c r="AK400" s="91">
        <f>'Adroit Sales Summary'!AK400+'Asst Agencies'!AK400+'STM Web Sales Summary'!AK400</f>
        <v>0</v>
      </c>
      <c r="AL400" s="91">
        <f>'Adroit Sales Summary'!AL400+'Asst Agencies'!AL400+'STM Web Sales Summary'!AL400</f>
        <v>0</v>
      </c>
      <c r="AM400" s="91">
        <f>'Adroit Sales Summary'!AM400+'Asst Agencies'!AM400+'STM Web Sales Summary'!AM400</f>
        <v>0</v>
      </c>
      <c r="AN400" s="91">
        <f>'Adroit Sales Summary'!AN400+'Asst Agencies'!AN400+'STM Web Sales Summary'!AN400</f>
        <v>0</v>
      </c>
      <c r="AO400" s="91">
        <f>'Adroit Sales Summary'!AO400+'Asst Agencies'!AO400+'STM Web Sales Summary'!AO400</f>
        <v>0</v>
      </c>
      <c r="AP400" s="91">
        <f>'Adroit Sales Summary'!AP400+'Asst Agencies'!AP400+'STM Web Sales Summary'!AP400</f>
        <v>0</v>
      </c>
      <c r="AQ400" s="91">
        <f>'Adroit Sales Summary'!AQ400+'Asst Agencies'!AQ400+'STM Web Sales Summary'!AQ400</f>
        <v>0</v>
      </c>
      <c r="AR400" s="91">
        <f>'Adroit Sales Summary'!AR400+'Asst Agencies'!AR400+'STM Web Sales Summary'!AR400</f>
        <v>0</v>
      </c>
      <c r="AS400" s="91">
        <f>'Adroit Sales Summary'!AS400+'Asst Agencies'!AS400+'STM Web Sales Summary'!AS400</f>
        <v>0</v>
      </c>
      <c r="AT400" s="91">
        <f>'Adroit Sales Summary'!AT400+'Asst Agencies'!AT400+'STM Web Sales Summary'!AT400</f>
        <v>0</v>
      </c>
      <c r="AU400" s="91">
        <f>'Adroit Sales Summary'!AU400+'Asst Agencies'!AU400+'STM Web Sales Summary'!AU400</f>
        <v>0</v>
      </c>
      <c r="AV400" s="91">
        <f>'Adroit Sales Summary'!AV400+'Asst Agencies'!AV400+'STM Web Sales Summary'!AV400</f>
        <v>0</v>
      </c>
      <c r="AW400" s="91">
        <f>'Adroit Sales Summary'!AW400+'Asst Agencies'!AW400+'STM Web Sales Summary'!AW400</f>
        <v>0</v>
      </c>
      <c r="AX400" s="91">
        <f>'Adroit Sales Summary'!AX400+'Asst Agencies'!AX400+'STM Web Sales Summary'!AX400</f>
        <v>0</v>
      </c>
      <c r="AY400" s="91">
        <f>'Adroit Sales Summary'!AY400+'Asst Agencies'!AY400+'STM Web Sales Summary'!AY400</f>
        <v>0</v>
      </c>
      <c r="AZ400" s="91">
        <f>'Adroit Sales Summary'!AZ400+'Asst Agencies'!AZ400+'STM Web Sales Summary'!AZ400</f>
        <v>0</v>
      </c>
      <c r="BA400" s="14">
        <f>'Adroit Sales Summary'!BA400+'Asst Agencies'!BA400+'STM Web Sales Summary'!BA400</f>
        <v>0</v>
      </c>
      <c r="BC400" s="91">
        <f>'Adroit Sales Summary'!BB400+'Asst Agencies'!BB400+'Asst Agencies'!BJ400+'Asst Agencies'!BR400+'Asst Agencies'!BZ400+'Asst Agencies'!CH400+'Asst Agencies'!CP400+'STM Web Sales Summary'!BC400</f>
        <v>0</v>
      </c>
      <c r="BD400" s="91">
        <f>'Adroit Sales Summary'!BC400+'Asst Agencies'!BC400+'Asst Agencies'!BK400+'Asst Agencies'!BS400+'Asst Agencies'!CA400+'Asst Agencies'!CI400+'Asst Agencies'!CQ400+'STM Web Sales Summary'!BD400</f>
        <v>0</v>
      </c>
      <c r="BE400" s="91">
        <f>'Adroit Sales Summary'!BD400+'Asst Agencies'!BD400+'Asst Agencies'!BL400+'Asst Agencies'!BT400+'Asst Agencies'!CB400+'Asst Agencies'!CJ400+'Asst Agencies'!CR400+'STM Web Sales Summary'!BE400</f>
        <v>0</v>
      </c>
      <c r="BF400" s="91">
        <f>'Adroit Sales Summary'!BE400+'Asst Agencies'!BE400+'Asst Agencies'!BM400+'Asst Agencies'!BU400+'Asst Agencies'!CC400+'Asst Agencies'!CK400+'Asst Agencies'!CS400+'STM Web Sales Summary'!BF400</f>
        <v>0</v>
      </c>
      <c r="BG400" s="60">
        <f>'Adroit Sales Summary'!BF400+'Asst Agencies'!BF400+'Asst Agencies'!BN400+'Asst Agencies'!BV400+'Asst Agencies'!CD400+'Asst Agencies'!CL400+'Asst Agencies'!CT400+'STM Web Sales Summary'!BG400</f>
        <v>0</v>
      </c>
      <c r="BH400" s="29">
        <f>'Adroit Sales Summary'!BG400+'Asst Agencies'!BG400+'Asst Agencies'!BO400+'Asst Agencies'!BW400+'Asst Agencies'!CE400+'Asst Agencies'!CM400+'Asst Agencies'!CU400+'STM Web Sales Summary'!BH400</f>
        <v>0</v>
      </c>
      <c r="BI400" s="29">
        <f>'Adroit Sales Summary'!BH400+'Asst Agencies'!BH400+'Asst Agencies'!BP400+'Asst Agencies'!BX400+'Asst Agencies'!CF400+'Asst Agencies'!CN400+'Asst Agencies'!CV400+'STM Web Sales Summary'!BI400</f>
        <v>0</v>
      </c>
      <c r="BJ400" s="57">
        <f>'Adroit Sales Summary'!BI400+'Asst Agencies'!BI400+'Asst Agencies'!BQ400+'Asst Agencies'!BY400+'Asst Agencies'!CG400+'Asst Agencies'!CO400+'Asst Agencies'!CW400+'STM Web Sales Summary'!BJ400</f>
        <v>0</v>
      </c>
      <c r="BK400" s="14">
        <f t="shared" si="15"/>
        <v>0</v>
      </c>
      <c r="BL400" s="91">
        <f>'Adroit Sales Summary'!BK400</f>
        <v>0</v>
      </c>
      <c r="BM400" s="91">
        <f t="shared" si="16"/>
        <v>0</v>
      </c>
    </row>
    <row r="401" spans="1:65" s="7" customFormat="1" x14ac:dyDescent="0.45">
      <c r="A401" s="6" t="s">
        <v>59</v>
      </c>
      <c r="B401" s="91">
        <f>'Adroit Sales Summary'!B401+'Asst Agencies'!B401+'STM Web Sales Summary'!B401</f>
        <v>0</v>
      </c>
      <c r="C401" s="91">
        <f>'Adroit Sales Summary'!C401+'Asst Agencies'!C401+'STM Web Sales Summary'!C401</f>
        <v>0</v>
      </c>
      <c r="D401" s="91">
        <f>'Adroit Sales Summary'!D401+'Asst Agencies'!D401+'STM Web Sales Summary'!D401</f>
        <v>0</v>
      </c>
      <c r="E401" s="91">
        <f>'Adroit Sales Summary'!E401+'Asst Agencies'!E401+'STM Web Sales Summary'!E401</f>
        <v>0</v>
      </c>
      <c r="F401" s="91">
        <f>'Adroit Sales Summary'!F401+'Asst Agencies'!F401+'STM Web Sales Summary'!F401</f>
        <v>0</v>
      </c>
      <c r="G401" s="91">
        <f>'Adroit Sales Summary'!G401+'Asst Agencies'!G401+'STM Web Sales Summary'!G401</f>
        <v>0</v>
      </c>
      <c r="H401" s="91">
        <f>'Adroit Sales Summary'!H401+'Asst Agencies'!H401+'STM Web Sales Summary'!H401</f>
        <v>0</v>
      </c>
      <c r="I401" s="91">
        <f>'Adroit Sales Summary'!I401+'Asst Agencies'!I401+'STM Web Sales Summary'!I401</f>
        <v>0</v>
      </c>
      <c r="J401" s="91">
        <f>'Adroit Sales Summary'!J401+'Asst Agencies'!J401+'STM Web Sales Summary'!J401</f>
        <v>0</v>
      </c>
      <c r="K401" s="91">
        <f>'Adroit Sales Summary'!K401+'Asst Agencies'!K401+'STM Web Sales Summary'!K401</f>
        <v>0</v>
      </c>
      <c r="L401" s="91">
        <f>'Adroit Sales Summary'!L401+'Asst Agencies'!L401+'STM Web Sales Summary'!L401</f>
        <v>0</v>
      </c>
      <c r="M401" s="91">
        <f>'Adroit Sales Summary'!M401+'Asst Agencies'!M401+'STM Web Sales Summary'!M401</f>
        <v>0</v>
      </c>
      <c r="N401" s="91">
        <f>'Adroit Sales Summary'!N401+'Asst Agencies'!N401+'STM Web Sales Summary'!N401</f>
        <v>0</v>
      </c>
      <c r="O401" s="91">
        <f>'Adroit Sales Summary'!O401+'Asst Agencies'!O401+'STM Web Sales Summary'!O401</f>
        <v>0</v>
      </c>
      <c r="P401" s="91">
        <f>'Adroit Sales Summary'!P401+'Asst Agencies'!P401+'STM Web Sales Summary'!P401</f>
        <v>0</v>
      </c>
      <c r="Q401" s="91">
        <f>'Adroit Sales Summary'!Q401+'Asst Agencies'!Q401+'STM Web Sales Summary'!Q401</f>
        <v>0</v>
      </c>
      <c r="R401" s="91">
        <f>'Adroit Sales Summary'!R401+'Asst Agencies'!R401+'STM Web Sales Summary'!R401</f>
        <v>0</v>
      </c>
      <c r="S401" s="91">
        <f>'Adroit Sales Summary'!S401+'Asst Agencies'!S401+'STM Web Sales Summary'!S401</f>
        <v>0</v>
      </c>
      <c r="T401" s="91">
        <f>'Adroit Sales Summary'!T401+'Asst Agencies'!T401+'STM Web Sales Summary'!T401</f>
        <v>0</v>
      </c>
      <c r="U401" s="91">
        <f>'Adroit Sales Summary'!U401+'Asst Agencies'!U401+'STM Web Sales Summary'!U401</f>
        <v>0</v>
      </c>
      <c r="V401" s="91">
        <f>'Adroit Sales Summary'!V401+'Asst Agencies'!V401+'STM Web Sales Summary'!V401</f>
        <v>0</v>
      </c>
      <c r="W401" s="91">
        <f>'Adroit Sales Summary'!W401+'Asst Agencies'!W401+'STM Web Sales Summary'!W401</f>
        <v>0</v>
      </c>
      <c r="X401" s="91">
        <f>'Adroit Sales Summary'!X401+'Asst Agencies'!X401+'STM Web Sales Summary'!X401</f>
        <v>0</v>
      </c>
      <c r="Y401" s="91">
        <f>'Adroit Sales Summary'!Y401+'Asst Agencies'!Y401+'STM Web Sales Summary'!Y401</f>
        <v>0</v>
      </c>
      <c r="Z401" s="91">
        <f>'Adroit Sales Summary'!Z401+'Asst Agencies'!Z401+'STM Web Sales Summary'!Z401</f>
        <v>0</v>
      </c>
      <c r="AA401" s="91">
        <f>'Adroit Sales Summary'!AA401+'Asst Agencies'!AA401+'STM Web Sales Summary'!AA401</f>
        <v>0</v>
      </c>
      <c r="AB401" s="91">
        <f>'Adroit Sales Summary'!AB401+'Asst Agencies'!AB401+'STM Web Sales Summary'!AB401</f>
        <v>0</v>
      </c>
      <c r="AC401" s="91">
        <f>'Adroit Sales Summary'!AC401+'Asst Agencies'!AC401+'STM Web Sales Summary'!AC401</f>
        <v>0</v>
      </c>
      <c r="AD401" s="91">
        <f>'Adroit Sales Summary'!AD401+'Asst Agencies'!AD401+'STM Web Sales Summary'!AD401</f>
        <v>0</v>
      </c>
      <c r="AE401" s="91">
        <f>'Adroit Sales Summary'!AE401+'Asst Agencies'!AE401+'STM Web Sales Summary'!AE401</f>
        <v>0</v>
      </c>
      <c r="AF401" s="91">
        <f>'Adroit Sales Summary'!AF401+'Asst Agencies'!AF401+'STM Web Sales Summary'!AF401</f>
        <v>0</v>
      </c>
      <c r="AG401" s="91">
        <f>'Adroit Sales Summary'!AG401+'Asst Agencies'!AG401+'STM Web Sales Summary'!AG401</f>
        <v>0</v>
      </c>
      <c r="AH401" s="91">
        <f>'Adroit Sales Summary'!AH401+'Asst Agencies'!AH401+'STM Web Sales Summary'!AH401</f>
        <v>0</v>
      </c>
      <c r="AI401" s="91">
        <f>'Adroit Sales Summary'!AI401+'Asst Agencies'!AI401+'STM Web Sales Summary'!AI401</f>
        <v>0</v>
      </c>
      <c r="AJ401" s="91">
        <f>'Adroit Sales Summary'!AJ401+'Asst Agencies'!AJ401+'STM Web Sales Summary'!AJ401</f>
        <v>0</v>
      </c>
      <c r="AK401" s="91">
        <f>'Adroit Sales Summary'!AK401+'Asst Agencies'!AK401+'STM Web Sales Summary'!AK401</f>
        <v>0</v>
      </c>
      <c r="AL401" s="91">
        <f>'Adroit Sales Summary'!AL401+'Asst Agencies'!AL401+'STM Web Sales Summary'!AL401</f>
        <v>0</v>
      </c>
      <c r="AM401" s="91">
        <f>'Adroit Sales Summary'!AM401+'Asst Agencies'!AM401+'STM Web Sales Summary'!AM401</f>
        <v>0</v>
      </c>
      <c r="AN401" s="91">
        <f>'Adroit Sales Summary'!AN401+'Asst Agencies'!AN401+'STM Web Sales Summary'!AN401</f>
        <v>0</v>
      </c>
      <c r="AO401" s="91">
        <f>'Adroit Sales Summary'!AO401+'Asst Agencies'!AO401+'STM Web Sales Summary'!AO401</f>
        <v>0</v>
      </c>
      <c r="AP401" s="91">
        <f>'Adroit Sales Summary'!AP401+'Asst Agencies'!AP401+'STM Web Sales Summary'!AP401</f>
        <v>0</v>
      </c>
      <c r="AQ401" s="91">
        <f>'Adroit Sales Summary'!AQ401+'Asst Agencies'!AQ401+'STM Web Sales Summary'!AQ401</f>
        <v>0</v>
      </c>
      <c r="AR401" s="91">
        <f>'Adroit Sales Summary'!AR401+'Asst Agencies'!AR401+'STM Web Sales Summary'!AR401</f>
        <v>0</v>
      </c>
      <c r="AS401" s="91">
        <f>'Adroit Sales Summary'!AS401+'Asst Agencies'!AS401+'STM Web Sales Summary'!AS401</f>
        <v>0</v>
      </c>
      <c r="AT401" s="91">
        <f>'Adroit Sales Summary'!AT401+'Asst Agencies'!AT401+'STM Web Sales Summary'!AT401</f>
        <v>0</v>
      </c>
      <c r="AU401" s="91">
        <f>'Adroit Sales Summary'!AU401+'Asst Agencies'!AU401+'STM Web Sales Summary'!AU401</f>
        <v>0</v>
      </c>
      <c r="AV401" s="91">
        <f>'Adroit Sales Summary'!AV401+'Asst Agencies'!AV401+'STM Web Sales Summary'!AV401</f>
        <v>0</v>
      </c>
      <c r="AW401" s="91">
        <f>'Adroit Sales Summary'!AW401+'Asst Agencies'!AW401+'STM Web Sales Summary'!AW401</f>
        <v>0</v>
      </c>
      <c r="AX401" s="91">
        <f>'Adroit Sales Summary'!AX401+'Asst Agencies'!AX401+'STM Web Sales Summary'!AX401</f>
        <v>0</v>
      </c>
      <c r="AY401" s="91">
        <f>'Adroit Sales Summary'!AY401+'Asst Agencies'!AY401+'STM Web Sales Summary'!AY401</f>
        <v>0</v>
      </c>
      <c r="AZ401" s="91">
        <f>'Adroit Sales Summary'!AZ401+'Asst Agencies'!AZ401+'STM Web Sales Summary'!AZ401</f>
        <v>0</v>
      </c>
      <c r="BA401" s="14">
        <f>'Adroit Sales Summary'!BA401+'Asst Agencies'!BA401+'STM Web Sales Summary'!BA401</f>
        <v>0</v>
      </c>
      <c r="BB401" s="12"/>
      <c r="BC401" s="91">
        <f>'Adroit Sales Summary'!BB401+'Asst Agencies'!BB401+'Asst Agencies'!BJ401+'Asst Agencies'!BR401+'Asst Agencies'!BZ401+'Asst Agencies'!CH401+'Asst Agencies'!CP401+'STM Web Sales Summary'!BC401</f>
        <v>0</v>
      </c>
      <c r="BD401" s="91">
        <f>'Adroit Sales Summary'!BC401+'Asst Agencies'!BC401+'Asst Agencies'!BK401+'Asst Agencies'!BS401+'Asst Agencies'!CA401+'Asst Agencies'!CI401+'Asst Agencies'!CQ401+'STM Web Sales Summary'!BD401</f>
        <v>0</v>
      </c>
      <c r="BE401" s="91">
        <f>'Adroit Sales Summary'!BD401+'Asst Agencies'!BD401+'Asst Agencies'!BL401+'Asst Agencies'!BT401+'Asst Agencies'!CB401+'Asst Agencies'!CJ401+'Asst Agencies'!CR401+'STM Web Sales Summary'!BE401</f>
        <v>0</v>
      </c>
      <c r="BF401" s="91">
        <f>'Adroit Sales Summary'!BE401+'Asst Agencies'!BE401+'Asst Agencies'!BM401+'Asst Agencies'!BU401+'Asst Agencies'!CC401+'Asst Agencies'!CK401+'Asst Agencies'!CS401+'STM Web Sales Summary'!BF401</f>
        <v>0</v>
      </c>
      <c r="BG401" s="60">
        <f>'Adroit Sales Summary'!BF401+'Asst Agencies'!BF401+'Asst Agencies'!BN401+'Asst Agencies'!BV401+'Asst Agencies'!CD401+'Asst Agencies'!CL401+'Asst Agencies'!CT401+'STM Web Sales Summary'!BG401</f>
        <v>0</v>
      </c>
      <c r="BH401" s="29">
        <f>'Adroit Sales Summary'!BG401+'Asst Agencies'!BG401+'Asst Agencies'!BO401+'Asst Agencies'!BW401+'Asst Agencies'!CE401+'Asst Agencies'!CM401+'Asst Agencies'!CU401+'STM Web Sales Summary'!BH401</f>
        <v>0</v>
      </c>
      <c r="BI401" s="29">
        <f>'Adroit Sales Summary'!BH401+'Asst Agencies'!BH401+'Asst Agencies'!BP401+'Asst Agencies'!BX401+'Asst Agencies'!CF401+'Asst Agencies'!CN401+'Asst Agencies'!CV401+'STM Web Sales Summary'!BI401</f>
        <v>0</v>
      </c>
      <c r="BJ401" s="57">
        <f>'Adroit Sales Summary'!BI401+'Asst Agencies'!BI401+'Asst Agencies'!BQ401+'Asst Agencies'!BY401+'Asst Agencies'!CG401+'Asst Agencies'!CO401+'Asst Agencies'!CW401+'STM Web Sales Summary'!BJ401</f>
        <v>0</v>
      </c>
      <c r="BK401" s="14">
        <f t="shared" si="15"/>
        <v>0</v>
      </c>
      <c r="BL401" s="91">
        <f>'Adroit Sales Summary'!BK401</f>
        <v>0</v>
      </c>
      <c r="BM401" s="91">
        <f t="shared" si="16"/>
        <v>0</v>
      </c>
    </row>
    <row r="402" spans="1:65" x14ac:dyDescent="0.45">
      <c r="A402" s="2">
        <v>43070</v>
      </c>
      <c r="B402" s="91">
        <f>'Adroit Sales Summary'!B402+'Asst Agencies'!B402+'STM Web Sales Summary'!B402</f>
        <v>0</v>
      </c>
      <c r="C402" s="91">
        <f>'Adroit Sales Summary'!C402+'Asst Agencies'!C402+'STM Web Sales Summary'!C402</f>
        <v>0</v>
      </c>
      <c r="D402" s="91">
        <f>'Adroit Sales Summary'!D402+'Asst Agencies'!D402+'STM Web Sales Summary'!D402</f>
        <v>0</v>
      </c>
      <c r="E402" s="91">
        <f>'Adroit Sales Summary'!E402+'Asst Agencies'!E402+'STM Web Sales Summary'!E402</f>
        <v>0</v>
      </c>
      <c r="F402" s="91">
        <f>'Adroit Sales Summary'!F402+'Asst Agencies'!F402+'STM Web Sales Summary'!F402</f>
        <v>0</v>
      </c>
      <c r="G402" s="91">
        <f>'Adroit Sales Summary'!G402+'Asst Agencies'!G402+'STM Web Sales Summary'!G402</f>
        <v>0</v>
      </c>
      <c r="H402" s="91">
        <f>'Adroit Sales Summary'!H402+'Asst Agencies'!H402+'STM Web Sales Summary'!H402</f>
        <v>0</v>
      </c>
      <c r="I402" s="91">
        <f>'Adroit Sales Summary'!I402+'Asst Agencies'!I402+'STM Web Sales Summary'!I402</f>
        <v>0</v>
      </c>
      <c r="J402" s="91">
        <f>'Adroit Sales Summary'!J402+'Asst Agencies'!J402+'STM Web Sales Summary'!J402</f>
        <v>0</v>
      </c>
      <c r="K402" s="91">
        <f>'Adroit Sales Summary'!K402+'Asst Agencies'!K402+'STM Web Sales Summary'!K402</f>
        <v>0</v>
      </c>
      <c r="L402" s="91">
        <f>'Adroit Sales Summary'!L402+'Asst Agencies'!L402+'STM Web Sales Summary'!L402</f>
        <v>0</v>
      </c>
      <c r="M402" s="91">
        <f>'Adroit Sales Summary'!M402+'Asst Agencies'!M402+'STM Web Sales Summary'!M402</f>
        <v>0</v>
      </c>
      <c r="N402" s="91">
        <f>'Adroit Sales Summary'!N402+'Asst Agencies'!N402+'STM Web Sales Summary'!N402</f>
        <v>0</v>
      </c>
      <c r="O402" s="91">
        <f>'Adroit Sales Summary'!O402+'Asst Agencies'!O402+'STM Web Sales Summary'!O402</f>
        <v>0</v>
      </c>
      <c r="P402" s="91">
        <f>'Adroit Sales Summary'!P402+'Asst Agencies'!P402+'STM Web Sales Summary'!P402</f>
        <v>0</v>
      </c>
      <c r="Q402" s="91">
        <f>'Adroit Sales Summary'!Q402+'Asst Agencies'!Q402+'STM Web Sales Summary'!Q402</f>
        <v>0</v>
      </c>
      <c r="R402" s="91">
        <f>'Adroit Sales Summary'!R402+'Asst Agencies'!R402+'STM Web Sales Summary'!R402</f>
        <v>0</v>
      </c>
      <c r="S402" s="91">
        <f>'Adroit Sales Summary'!S402+'Asst Agencies'!S402+'STM Web Sales Summary'!S402</f>
        <v>0</v>
      </c>
      <c r="T402" s="91">
        <f>'Adroit Sales Summary'!T402+'Asst Agencies'!T402+'STM Web Sales Summary'!T402</f>
        <v>0</v>
      </c>
      <c r="U402" s="91">
        <f>'Adroit Sales Summary'!U402+'Asst Agencies'!U402+'STM Web Sales Summary'!U402</f>
        <v>0</v>
      </c>
      <c r="V402" s="91">
        <f>'Adroit Sales Summary'!V402+'Asst Agencies'!V402+'STM Web Sales Summary'!V402</f>
        <v>0</v>
      </c>
      <c r="W402" s="91">
        <f>'Adroit Sales Summary'!W402+'Asst Agencies'!W402+'STM Web Sales Summary'!W402</f>
        <v>0</v>
      </c>
      <c r="X402" s="91">
        <f>'Adroit Sales Summary'!X402+'Asst Agencies'!X402+'STM Web Sales Summary'!X402</f>
        <v>0</v>
      </c>
      <c r="Y402" s="91">
        <f>'Adroit Sales Summary'!Y402+'Asst Agencies'!Y402+'STM Web Sales Summary'!Y402</f>
        <v>0</v>
      </c>
      <c r="Z402" s="91">
        <f>'Adroit Sales Summary'!Z402+'Asst Agencies'!Z402+'STM Web Sales Summary'!Z402</f>
        <v>0</v>
      </c>
      <c r="AA402" s="91">
        <f>'Adroit Sales Summary'!AA402+'Asst Agencies'!AA402+'STM Web Sales Summary'!AA402</f>
        <v>0</v>
      </c>
      <c r="AB402" s="91">
        <f>'Adroit Sales Summary'!AB402+'Asst Agencies'!AB402+'STM Web Sales Summary'!AB402</f>
        <v>0</v>
      </c>
      <c r="AC402" s="91">
        <f>'Adroit Sales Summary'!AC402+'Asst Agencies'!AC402+'STM Web Sales Summary'!AC402</f>
        <v>0</v>
      </c>
      <c r="AD402" s="91">
        <f>'Adroit Sales Summary'!AD402+'Asst Agencies'!AD402+'STM Web Sales Summary'!AD402</f>
        <v>0</v>
      </c>
      <c r="AE402" s="91">
        <f>'Adroit Sales Summary'!AE402+'Asst Agencies'!AE402+'STM Web Sales Summary'!AE402</f>
        <v>0</v>
      </c>
      <c r="AF402" s="91">
        <f>'Adroit Sales Summary'!AF402+'Asst Agencies'!AF402+'STM Web Sales Summary'!AF402</f>
        <v>0</v>
      </c>
      <c r="AG402" s="91">
        <f>'Adroit Sales Summary'!AG402+'Asst Agencies'!AG402+'STM Web Sales Summary'!AG402</f>
        <v>0</v>
      </c>
      <c r="AH402" s="91">
        <f>'Adroit Sales Summary'!AH402+'Asst Agencies'!AH402+'STM Web Sales Summary'!AH402</f>
        <v>0</v>
      </c>
      <c r="AI402" s="91">
        <f>'Adroit Sales Summary'!AI402+'Asst Agencies'!AI402+'STM Web Sales Summary'!AI402</f>
        <v>0</v>
      </c>
      <c r="AJ402" s="91">
        <f>'Adroit Sales Summary'!AJ402+'Asst Agencies'!AJ402+'STM Web Sales Summary'!AJ402</f>
        <v>0</v>
      </c>
      <c r="AK402" s="91">
        <f>'Adroit Sales Summary'!AK402+'Asst Agencies'!AK402+'STM Web Sales Summary'!AK402</f>
        <v>0</v>
      </c>
      <c r="AL402" s="91">
        <f>'Adroit Sales Summary'!AL402+'Asst Agencies'!AL402+'STM Web Sales Summary'!AL402</f>
        <v>0</v>
      </c>
      <c r="AM402" s="91">
        <f>'Adroit Sales Summary'!AM402+'Asst Agencies'!AM402+'STM Web Sales Summary'!AM402</f>
        <v>0</v>
      </c>
      <c r="AN402" s="91">
        <f>'Adroit Sales Summary'!AN402+'Asst Agencies'!AN402+'STM Web Sales Summary'!AN402</f>
        <v>0</v>
      </c>
      <c r="AO402" s="91">
        <f>'Adroit Sales Summary'!AO402+'Asst Agencies'!AO402+'STM Web Sales Summary'!AO402</f>
        <v>0</v>
      </c>
      <c r="AP402" s="91">
        <f>'Adroit Sales Summary'!AP402+'Asst Agencies'!AP402+'STM Web Sales Summary'!AP402</f>
        <v>0</v>
      </c>
      <c r="AQ402" s="91">
        <f>'Adroit Sales Summary'!AQ402+'Asst Agencies'!AQ402+'STM Web Sales Summary'!AQ402</f>
        <v>0</v>
      </c>
      <c r="AR402" s="91">
        <f>'Adroit Sales Summary'!AR402+'Asst Agencies'!AR402+'STM Web Sales Summary'!AR402</f>
        <v>0</v>
      </c>
      <c r="AS402" s="91">
        <f>'Adroit Sales Summary'!AS402+'Asst Agencies'!AS402+'STM Web Sales Summary'!AS402</f>
        <v>0</v>
      </c>
      <c r="AT402" s="91">
        <f>'Adroit Sales Summary'!AT402+'Asst Agencies'!AT402+'STM Web Sales Summary'!AT402</f>
        <v>0</v>
      </c>
      <c r="AU402" s="91">
        <f>'Adroit Sales Summary'!AU402+'Asst Agencies'!AU402+'STM Web Sales Summary'!AU402</f>
        <v>0</v>
      </c>
      <c r="AV402" s="91">
        <f>'Adroit Sales Summary'!AV402+'Asst Agencies'!AV402+'STM Web Sales Summary'!AV402</f>
        <v>0</v>
      </c>
      <c r="AW402" s="91">
        <f>'Adroit Sales Summary'!AW402+'Asst Agencies'!AW402+'STM Web Sales Summary'!AW402</f>
        <v>0</v>
      </c>
      <c r="AX402" s="91">
        <f>'Adroit Sales Summary'!AX402+'Asst Agencies'!AX402+'STM Web Sales Summary'!AX402</f>
        <v>0</v>
      </c>
      <c r="AY402" s="91">
        <f>'Adroit Sales Summary'!AY402+'Asst Agencies'!AY402+'STM Web Sales Summary'!AY402</f>
        <v>0</v>
      </c>
      <c r="AZ402" s="91">
        <f>'Adroit Sales Summary'!AZ402+'Asst Agencies'!AZ402+'STM Web Sales Summary'!AZ402</f>
        <v>0</v>
      </c>
      <c r="BA402" s="14">
        <f>'Adroit Sales Summary'!BA402+'Asst Agencies'!BA402+'STM Web Sales Summary'!BA402</f>
        <v>0</v>
      </c>
      <c r="BC402" s="91">
        <f>'Adroit Sales Summary'!BB402+'Asst Agencies'!BB402+'Asst Agencies'!BJ402+'Asst Agencies'!BR402+'Asst Agencies'!BZ402+'Asst Agencies'!CH402+'Asst Agencies'!CP402+'STM Web Sales Summary'!BC402</f>
        <v>0</v>
      </c>
      <c r="BD402" s="91">
        <f>'Adroit Sales Summary'!BC402+'Asst Agencies'!BC402+'Asst Agencies'!BK402+'Asst Agencies'!BS402+'Asst Agencies'!CA402+'Asst Agencies'!CI402+'Asst Agencies'!CQ402+'STM Web Sales Summary'!BD402</f>
        <v>0</v>
      </c>
      <c r="BE402" s="91">
        <f>'Adroit Sales Summary'!BD402+'Asst Agencies'!BD402+'Asst Agencies'!BL402+'Asst Agencies'!BT402+'Asst Agencies'!CB402+'Asst Agencies'!CJ402+'Asst Agencies'!CR402+'STM Web Sales Summary'!BE402</f>
        <v>0</v>
      </c>
      <c r="BF402" s="91">
        <f>'Adroit Sales Summary'!BE402+'Asst Agencies'!BE402+'Asst Agencies'!BM402+'Asst Agencies'!BU402+'Asst Agencies'!CC402+'Asst Agencies'!CK402+'Asst Agencies'!CS402+'STM Web Sales Summary'!BF402</f>
        <v>0</v>
      </c>
      <c r="BG402" s="60">
        <f>'Adroit Sales Summary'!BF402+'Asst Agencies'!BF402+'Asst Agencies'!BN402+'Asst Agencies'!BV402+'Asst Agencies'!CD402+'Asst Agencies'!CL402+'Asst Agencies'!CT402+'STM Web Sales Summary'!BG402</f>
        <v>0</v>
      </c>
      <c r="BH402" s="29">
        <f>'Adroit Sales Summary'!BG402+'Asst Agencies'!BG402+'Asst Agencies'!BO402+'Asst Agencies'!BW402+'Asst Agencies'!CE402+'Asst Agencies'!CM402+'Asst Agencies'!CU402+'STM Web Sales Summary'!BH402</f>
        <v>0</v>
      </c>
      <c r="BI402" s="29">
        <f>'Adroit Sales Summary'!BH402+'Asst Agencies'!BH402+'Asst Agencies'!BP402+'Asst Agencies'!BX402+'Asst Agencies'!CF402+'Asst Agencies'!CN402+'Asst Agencies'!CV402+'STM Web Sales Summary'!BI402</f>
        <v>0</v>
      </c>
      <c r="BJ402" s="57">
        <f>'Adroit Sales Summary'!BI402+'Asst Agencies'!BI402+'Asst Agencies'!BQ402+'Asst Agencies'!BY402+'Asst Agencies'!CG402+'Asst Agencies'!CO402+'Asst Agencies'!CW402+'STM Web Sales Summary'!BJ402</f>
        <v>0</v>
      </c>
      <c r="BK402" s="14">
        <f t="shared" si="15"/>
        <v>0</v>
      </c>
      <c r="BL402" s="91">
        <f>'Adroit Sales Summary'!BK402</f>
        <v>0</v>
      </c>
      <c r="BM402" s="91">
        <f t="shared" si="16"/>
        <v>0</v>
      </c>
    </row>
    <row r="403" spans="1:65" x14ac:dyDescent="0.45">
      <c r="A403" s="2">
        <v>43071</v>
      </c>
      <c r="B403" s="91">
        <f>'Adroit Sales Summary'!B403+'Asst Agencies'!B403+'STM Web Sales Summary'!B403</f>
        <v>0</v>
      </c>
      <c r="C403" s="91">
        <f>'Adroit Sales Summary'!C403+'Asst Agencies'!C403+'STM Web Sales Summary'!C403</f>
        <v>0</v>
      </c>
      <c r="D403" s="91">
        <f>'Adroit Sales Summary'!D403+'Asst Agencies'!D403+'STM Web Sales Summary'!D403</f>
        <v>0</v>
      </c>
      <c r="E403" s="91">
        <f>'Adroit Sales Summary'!E403+'Asst Agencies'!E403+'STM Web Sales Summary'!E403</f>
        <v>0</v>
      </c>
      <c r="F403" s="91">
        <f>'Adroit Sales Summary'!F403+'Asst Agencies'!F403+'STM Web Sales Summary'!F403</f>
        <v>0</v>
      </c>
      <c r="G403" s="91">
        <f>'Adroit Sales Summary'!G403+'Asst Agencies'!G403+'STM Web Sales Summary'!G403</f>
        <v>0</v>
      </c>
      <c r="H403" s="91">
        <f>'Adroit Sales Summary'!H403+'Asst Agencies'!H403+'STM Web Sales Summary'!H403</f>
        <v>0</v>
      </c>
      <c r="I403" s="91">
        <f>'Adroit Sales Summary'!I403+'Asst Agencies'!I403+'STM Web Sales Summary'!I403</f>
        <v>0</v>
      </c>
      <c r="J403" s="91">
        <f>'Adroit Sales Summary'!J403+'Asst Agencies'!J403+'STM Web Sales Summary'!J403</f>
        <v>0</v>
      </c>
      <c r="K403" s="91">
        <f>'Adroit Sales Summary'!K403+'Asst Agencies'!K403+'STM Web Sales Summary'!K403</f>
        <v>0</v>
      </c>
      <c r="L403" s="91">
        <f>'Adroit Sales Summary'!L403+'Asst Agencies'!L403+'STM Web Sales Summary'!L403</f>
        <v>0</v>
      </c>
      <c r="M403" s="91">
        <f>'Adroit Sales Summary'!M403+'Asst Agencies'!M403+'STM Web Sales Summary'!M403</f>
        <v>0</v>
      </c>
      <c r="N403" s="91">
        <f>'Adroit Sales Summary'!N403+'Asst Agencies'!N403+'STM Web Sales Summary'!N403</f>
        <v>0</v>
      </c>
      <c r="O403" s="91">
        <f>'Adroit Sales Summary'!O403+'Asst Agencies'!O403+'STM Web Sales Summary'!O403</f>
        <v>0</v>
      </c>
      <c r="P403" s="91">
        <f>'Adroit Sales Summary'!P403+'Asst Agencies'!P403+'STM Web Sales Summary'!P403</f>
        <v>0</v>
      </c>
      <c r="Q403" s="91">
        <f>'Adroit Sales Summary'!Q403+'Asst Agencies'!Q403+'STM Web Sales Summary'!Q403</f>
        <v>0</v>
      </c>
      <c r="R403" s="91">
        <f>'Adroit Sales Summary'!R403+'Asst Agencies'!R403+'STM Web Sales Summary'!R403</f>
        <v>0</v>
      </c>
      <c r="S403" s="91">
        <f>'Adroit Sales Summary'!S403+'Asst Agencies'!S403+'STM Web Sales Summary'!S403</f>
        <v>0</v>
      </c>
      <c r="T403" s="91">
        <f>'Adroit Sales Summary'!T403+'Asst Agencies'!T403+'STM Web Sales Summary'!T403</f>
        <v>0</v>
      </c>
      <c r="U403" s="91">
        <f>'Adroit Sales Summary'!U403+'Asst Agencies'!U403+'STM Web Sales Summary'!U403</f>
        <v>0</v>
      </c>
      <c r="V403" s="91">
        <f>'Adroit Sales Summary'!V403+'Asst Agencies'!V403+'STM Web Sales Summary'!V403</f>
        <v>0</v>
      </c>
      <c r="W403" s="91">
        <f>'Adroit Sales Summary'!W403+'Asst Agencies'!W403+'STM Web Sales Summary'!W403</f>
        <v>0</v>
      </c>
      <c r="X403" s="91">
        <f>'Adroit Sales Summary'!X403+'Asst Agencies'!X403+'STM Web Sales Summary'!X403</f>
        <v>0</v>
      </c>
      <c r="Y403" s="91">
        <f>'Adroit Sales Summary'!Y403+'Asst Agencies'!Y403+'STM Web Sales Summary'!Y403</f>
        <v>0</v>
      </c>
      <c r="Z403" s="91">
        <f>'Adroit Sales Summary'!Z403+'Asst Agencies'!Z403+'STM Web Sales Summary'!Z403</f>
        <v>0</v>
      </c>
      <c r="AA403" s="91">
        <f>'Adroit Sales Summary'!AA403+'Asst Agencies'!AA403+'STM Web Sales Summary'!AA403</f>
        <v>0</v>
      </c>
      <c r="AB403" s="91">
        <f>'Adroit Sales Summary'!AB403+'Asst Agencies'!AB403+'STM Web Sales Summary'!AB403</f>
        <v>0</v>
      </c>
      <c r="AC403" s="91">
        <f>'Adroit Sales Summary'!AC403+'Asst Agencies'!AC403+'STM Web Sales Summary'!AC403</f>
        <v>0</v>
      </c>
      <c r="AD403" s="91">
        <f>'Adroit Sales Summary'!AD403+'Asst Agencies'!AD403+'STM Web Sales Summary'!AD403</f>
        <v>0</v>
      </c>
      <c r="AE403" s="91">
        <f>'Adroit Sales Summary'!AE403+'Asst Agencies'!AE403+'STM Web Sales Summary'!AE403</f>
        <v>0</v>
      </c>
      <c r="AF403" s="91">
        <f>'Adroit Sales Summary'!AF403+'Asst Agencies'!AF403+'STM Web Sales Summary'!AF403</f>
        <v>0</v>
      </c>
      <c r="AG403" s="91">
        <f>'Adroit Sales Summary'!AG403+'Asst Agencies'!AG403+'STM Web Sales Summary'!AG403</f>
        <v>0</v>
      </c>
      <c r="AH403" s="91">
        <f>'Adroit Sales Summary'!AH403+'Asst Agencies'!AH403+'STM Web Sales Summary'!AH403</f>
        <v>0</v>
      </c>
      <c r="AI403" s="91">
        <f>'Adroit Sales Summary'!AI403+'Asst Agencies'!AI403+'STM Web Sales Summary'!AI403</f>
        <v>0</v>
      </c>
      <c r="AJ403" s="91">
        <f>'Adroit Sales Summary'!AJ403+'Asst Agencies'!AJ403+'STM Web Sales Summary'!AJ403</f>
        <v>0</v>
      </c>
      <c r="AK403" s="91">
        <f>'Adroit Sales Summary'!AK403+'Asst Agencies'!AK403+'STM Web Sales Summary'!AK403</f>
        <v>0</v>
      </c>
      <c r="AL403" s="91">
        <f>'Adroit Sales Summary'!AL403+'Asst Agencies'!AL403+'STM Web Sales Summary'!AL403</f>
        <v>0</v>
      </c>
      <c r="AM403" s="91">
        <f>'Adroit Sales Summary'!AM403+'Asst Agencies'!AM403+'STM Web Sales Summary'!AM403</f>
        <v>0</v>
      </c>
      <c r="AN403" s="91">
        <f>'Adroit Sales Summary'!AN403+'Asst Agencies'!AN403+'STM Web Sales Summary'!AN403</f>
        <v>0</v>
      </c>
      <c r="AO403" s="91">
        <f>'Adroit Sales Summary'!AO403+'Asst Agencies'!AO403+'STM Web Sales Summary'!AO403</f>
        <v>0</v>
      </c>
      <c r="AP403" s="91">
        <f>'Adroit Sales Summary'!AP403+'Asst Agencies'!AP403+'STM Web Sales Summary'!AP403</f>
        <v>0</v>
      </c>
      <c r="AQ403" s="91">
        <f>'Adroit Sales Summary'!AQ403+'Asst Agencies'!AQ403+'STM Web Sales Summary'!AQ403</f>
        <v>0</v>
      </c>
      <c r="AR403" s="91">
        <f>'Adroit Sales Summary'!AR403+'Asst Agencies'!AR403+'STM Web Sales Summary'!AR403</f>
        <v>0</v>
      </c>
      <c r="AS403" s="91">
        <f>'Adroit Sales Summary'!AS403+'Asst Agencies'!AS403+'STM Web Sales Summary'!AS403</f>
        <v>0</v>
      </c>
      <c r="AT403" s="91">
        <f>'Adroit Sales Summary'!AT403+'Asst Agencies'!AT403+'STM Web Sales Summary'!AT403</f>
        <v>0</v>
      </c>
      <c r="AU403" s="91">
        <f>'Adroit Sales Summary'!AU403+'Asst Agencies'!AU403+'STM Web Sales Summary'!AU403</f>
        <v>0</v>
      </c>
      <c r="AV403" s="91">
        <f>'Adroit Sales Summary'!AV403+'Asst Agencies'!AV403+'STM Web Sales Summary'!AV403</f>
        <v>0</v>
      </c>
      <c r="AW403" s="91">
        <f>'Adroit Sales Summary'!AW403+'Asst Agencies'!AW403+'STM Web Sales Summary'!AW403</f>
        <v>0</v>
      </c>
      <c r="AX403" s="91">
        <f>'Adroit Sales Summary'!AX403+'Asst Agencies'!AX403+'STM Web Sales Summary'!AX403</f>
        <v>0</v>
      </c>
      <c r="AY403" s="91">
        <f>'Adroit Sales Summary'!AY403+'Asst Agencies'!AY403+'STM Web Sales Summary'!AY403</f>
        <v>0</v>
      </c>
      <c r="AZ403" s="91">
        <f>'Adroit Sales Summary'!AZ403+'Asst Agencies'!AZ403+'STM Web Sales Summary'!AZ403</f>
        <v>0</v>
      </c>
      <c r="BA403" s="14">
        <f>'Adroit Sales Summary'!BA403+'Asst Agencies'!BA403+'STM Web Sales Summary'!BA403</f>
        <v>0</v>
      </c>
      <c r="BC403" s="91">
        <f>'Adroit Sales Summary'!BB403+'Asst Agencies'!BB403+'Asst Agencies'!BJ403+'Asst Agencies'!BR403+'Asst Agencies'!BZ403+'Asst Agencies'!CH403+'Asst Agencies'!CP403+'STM Web Sales Summary'!BC403</f>
        <v>0</v>
      </c>
      <c r="BD403" s="91">
        <f>'Adroit Sales Summary'!BC403+'Asst Agencies'!BC403+'Asst Agencies'!BK403+'Asst Agencies'!BS403+'Asst Agencies'!CA403+'Asst Agencies'!CI403+'Asst Agencies'!CQ403+'STM Web Sales Summary'!BD403</f>
        <v>0</v>
      </c>
      <c r="BE403" s="91">
        <f>'Adroit Sales Summary'!BD403+'Asst Agencies'!BD403+'Asst Agencies'!BL403+'Asst Agencies'!BT403+'Asst Agencies'!CB403+'Asst Agencies'!CJ403+'Asst Agencies'!CR403+'STM Web Sales Summary'!BE403</f>
        <v>0</v>
      </c>
      <c r="BF403" s="91">
        <f>'Adroit Sales Summary'!BE403+'Asst Agencies'!BE403+'Asst Agencies'!BM403+'Asst Agencies'!BU403+'Asst Agencies'!CC403+'Asst Agencies'!CK403+'Asst Agencies'!CS403+'STM Web Sales Summary'!BF403</f>
        <v>0</v>
      </c>
      <c r="BG403" s="60">
        <f>'Adroit Sales Summary'!BF403+'Asst Agencies'!BF403+'Asst Agencies'!BN403+'Asst Agencies'!BV403+'Asst Agencies'!CD403+'Asst Agencies'!CL403+'Asst Agencies'!CT403+'STM Web Sales Summary'!BG403</f>
        <v>0</v>
      </c>
      <c r="BH403" s="29">
        <f>'Adroit Sales Summary'!BG403+'Asst Agencies'!BG403+'Asst Agencies'!BO403+'Asst Agencies'!BW403+'Asst Agencies'!CE403+'Asst Agencies'!CM403+'Asst Agencies'!CU403+'STM Web Sales Summary'!BH403</f>
        <v>0</v>
      </c>
      <c r="BI403" s="29">
        <f>'Adroit Sales Summary'!BH403+'Asst Agencies'!BH403+'Asst Agencies'!BP403+'Asst Agencies'!BX403+'Asst Agencies'!CF403+'Asst Agencies'!CN403+'Asst Agencies'!CV403+'STM Web Sales Summary'!BI403</f>
        <v>0</v>
      </c>
      <c r="BJ403" s="57">
        <f>'Adroit Sales Summary'!BI403+'Asst Agencies'!BI403+'Asst Agencies'!BQ403+'Asst Agencies'!BY403+'Asst Agencies'!CG403+'Asst Agencies'!CO403+'Asst Agencies'!CW403+'STM Web Sales Summary'!BJ403</f>
        <v>0</v>
      </c>
      <c r="BK403" s="14">
        <f t="shared" si="15"/>
        <v>0</v>
      </c>
      <c r="BL403" s="91">
        <f>'Adroit Sales Summary'!BK403</f>
        <v>0</v>
      </c>
      <c r="BM403" s="91">
        <f t="shared" si="16"/>
        <v>0</v>
      </c>
    </row>
    <row r="404" spans="1:65" s="4" customFormat="1" x14ac:dyDescent="0.45">
      <c r="A404" s="3" t="s">
        <v>58</v>
      </c>
      <c r="B404" s="91">
        <f>'Adroit Sales Summary'!B404+'Asst Agencies'!B404+'STM Web Sales Summary'!B404</f>
        <v>0</v>
      </c>
      <c r="C404" s="91">
        <f>'Adroit Sales Summary'!C404+'Asst Agencies'!C404+'STM Web Sales Summary'!C404</f>
        <v>0</v>
      </c>
      <c r="D404" s="91">
        <f>'Adroit Sales Summary'!D404+'Asst Agencies'!D404+'STM Web Sales Summary'!D404</f>
        <v>0</v>
      </c>
      <c r="E404" s="91">
        <f>'Adroit Sales Summary'!E404+'Asst Agencies'!E404+'STM Web Sales Summary'!E404</f>
        <v>0</v>
      </c>
      <c r="F404" s="91">
        <f>'Adroit Sales Summary'!F404+'Asst Agencies'!F404+'STM Web Sales Summary'!F404</f>
        <v>0</v>
      </c>
      <c r="G404" s="91">
        <f>'Adroit Sales Summary'!G404+'Asst Agencies'!G404+'STM Web Sales Summary'!G404</f>
        <v>0</v>
      </c>
      <c r="H404" s="91">
        <f>'Adroit Sales Summary'!H404+'Asst Agencies'!H404+'STM Web Sales Summary'!H404</f>
        <v>0</v>
      </c>
      <c r="I404" s="91">
        <f>'Adroit Sales Summary'!I404+'Asst Agencies'!I404+'STM Web Sales Summary'!I404</f>
        <v>0</v>
      </c>
      <c r="J404" s="91">
        <f>'Adroit Sales Summary'!J404+'Asst Agencies'!J404+'STM Web Sales Summary'!J404</f>
        <v>0</v>
      </c>
      <c r="K404" s="91">
        <f>'Adroit Sales Summary'!K404+'Asst Agencies'!K404+'STM Web Sales Summary'!K404</f>
        <v>0</v>
      </c>
      <c r="L404" s="91">
        <f>'Adroit Sales Summary'!L404+'Asst Agencies'!L404+'STM Web Sales Summary'!L404</f>
        <v>0</v>
      </c>
      <c r="M404" s="91">
        <f>'Adroit Sales Summary'!M404+'Asst Agencies'!M404+'STM Web Sales Summary'!M404</f>
        <v>0</v>
      </c>
      <c r="N404" s="91">
        <f>'Adroit Sales Summary'!N404+'Asst Agencies'!N404+'STM Web Sales Summary'!N404</f>
        <v>0</v>
      </c>
      <c r="O404" s="91">
        <f>'Adroit Sales Summary'!O404+'Asst Agencies'!O404+'STM Web Sales Summary'!O404</f>
        <v>0</v>
      </c>
      <c r="P404" s="91">
        <f>'Adroit Sales Summary'!P404+'Asst Agencies'!P404+'STM Web Sales Summary'!P404</f>
        <v>0</v>
      </c>
      <c r="Q404" s="91">
        <f>'Adroit Sales Summary'!Q404+'Asst Agencies'!Q404+'STM Web Sales Summary'!Q404</f>
        <v>0</v>
      </c>
      <c r="R404" s="91">
        <f>'Adroit Sales Summary'!R404+'Asst Agencies'!R404+'STM Web Sales Summary'!R404</f>
        <v>0</v>
      </c>
      <c r="S404" s="91">
        <f>'Adroit Sales Summary'!S404+'Asst Agencies'!S404+'STM Web Sales Summary'!S404</f>
        <v>0</v>
      </c>
      <c r="T404" s="91">
        <f>'Adroit Sales Summary'!T404+'Asst Agencies'!T404+'STM Web Sales Summary'!T404</f>
        <v>0</v>
      </c>
      <c r="U404" s="91">
        <f>'Adroit Sales Summary'!U404+'Asst Agencies'!U404+'STM Web Sales Summary'!U404</f>
        <v>0</v>
      </c>
      <c r="V404" s="91">
        <f>'Adroit Sales Summary'!V404+'Asst Agencies'!V404+'STM Web Sales Summary'!V404</f>
        <v>0</v>
      </c>
      <c r="W404" s="91">
        <f>'Adroit Sales Summary'!W404+'Asst Agencies'!W404+'STM Web Sales Summary'!W404</f>
        <v>0</v>
      </c>
      <c r="X404" s="91">
        <f>'Adroit Sales Summary'!X404+'Asst Agencies'!X404+'STM Web Sales Summary'!X404</f>
        <v>0</v>
      </c>
      <c r="Y404" s="91">
        <f>'Adroit Sales Summary'!Y404+'Asst Agencies'!Y404+'STM Web Sales Summary'!Y404</f>
        <v>0</v>
      </c>
      <c r="Z404" s="91">
        <f>'Adroit Sales Summary'!Z404+'Asst Agencies'!Z404+'STM Web Sales Summary'!Z404</f>
        <v>0</v>
      </c>
      <c r="AA404" s="91">
        <f>'Adroit Sales Summary'!AA404+'Asst Agencies'!AA404+'STM Web Sales Summary'!AA404</f>
        <v>0</v>
      </c>
      <c r="AB404" s="91">
        <f>'Adroit Sales Summary'!AB404+'Asst Agencies'!AB404+'STM Web Sales Summary'!AB404</f>
        <v>0</v>
      </c>
      <c r="AC404" s="91">
        <f>'Adroit Sales Summary'!AC404+'Asst Agencies'!AC404+'STM Web Sales Summary'!AC404</f>
        <v>0</v>
      </c>
      <c r="AD404" s="91">
        <f>'Adroit Sales Summary'!AD404+'Asst Agencies'!AD404+'STM Web Sales Summary'!AD404</f>
        <v>0</v>
      </c>
      <c r="AE404" s="91">
        <f>'Adroit Sales Summary'!AE404+'Asst Agencies'!AE404+'STM Web Sales Summary'!AE404</f>
        <v>0</v>
      </c>
      <c r="AF404" s="91">
        <f>'Adroit Sales Summary'!AF404+'Asst Agencies'!AF404+'STM Web Sales Summary'!AF404</f>
        <v>0</v>
      </c>
      <c r="AG404" s="91">
        <f>'Adroit Sales Summary'!AG404+'Asst Agencies'!AG404+'STM Web Sales Summary'!AG404</f>
        <v>0</v>
      </c>
      <c r="AH404" s="91">
        <f>'Adroit Sales Summary'!AH404+'Asst Agencies'!AH404+'STM Web Sales Summary'!AH404</f>
        <v>0</v>
      </c>
      <c r="AI404" s="91">
        <f>'Adroit Sales Summary'!AI404+'Asst Agencies'!AI404+'STM Web Sales Summary'!AI404</f>
        <v>0</v>
      </c>
      <c r="AJ404" s="91">
        <f>'Adroit Sales Summary'!AJ404+'Asst Agencies'!AJ404+'STM Web Sales Summary'!AJ404</f>
        <v>0</v>
      </c>
      <c r="AK404" s="91">
        <f>'Adroit Sales Summary'!AK404+'Asst Agencies'!AK404+'STM Web Sales Summary'!AK404</f>
        <v>0</v>
      </c>
      <c r="AL404" s="91">
        <f>'Adroit Sales Summary'!AL404+'Asst Agencies'!AL404+'STM Web Sales Summary'!AL404</f>
        <v>0</v>
      </c>
      <c r="AM404" s="91">
        <f>'Adroit Sales Summary'!AM404+'Asst Agencies'!AM404+'STM Web Sales Summary'!AM404</f>
        <v>0</v>
      </c>
      <c r="AN404" s="91">
        <f>'Adroit Sales Summary'!AN404+'Asst Agencies'!AN404+'STM Web Sales Summary'!AN404</f>
        <v>0</v>
      </c>
      <c r="AO404" s="91">
        <f>'Adroit Sales Summary'!AO404+'Asst Agencies'!AO404+'STM Web Sales Summary'!AO404</f>
        <v>0</v>
      </c>
      <c r="AP404" s="91">
        <f>'Adroit Sales Summary'!AP404+'Asst Agencies'!AP404+'STM Web Sales Summary'!AP404</f>
        <v>0</v>
      </c>
      <c r="AQ404" s="91">
        <f>'Adroit Sales Summary'!AQ404+'Asst Agencies'!AQ404+'STM Web Sales Summary'!AQ404</f>
        <v>0</v>
      </c>
      <c r="AR404" s="91">
        <f>'Adroit Sales Summary'!AR404+'Asst Agencies'!AR404+'STM Web Sales Summary'!AR404</f>
        <v>0</v>
      </c>
      <c r="AS404" s="91">
        <f>'Adroit Sales Summary'!AS404+'Asst Agencies'!AS404+'STM Web Sales Summary'!AS404</f>
        <v>0</v>
      </c>
      <c r="AT404" s="91">
        <f>'Adroit Sales Summary'!AT404+'Asst Agencies'!AT404+'STM Web Sales Summary'!AT404</f>
        <v>0</v>
      </c>
      <c r="AU404" s="91">
        <f>'Adroit Sales Summary'!AU404+'Asst Agencies'!AU404+'STM Web Sales Summary'!AU404</f>
        <v>0</v>
      </c>
      <c r="AV404" s="91">
        <f>'Adroit Sales Summary'!AV404+'Asst Agencies'!AV404+'STM Web Sales Summary'!AV404</f>
        <v>0</v>
      </c>
      <c r="AW404" s="91">
        <f>'Adroit Sales Summary'!AW404+'Asst Agencies'!AW404+'STM Web Sales Summary'!AW404</f>
        <v>0</v>
      </c>
      <c r="AX404" s="91">
        <f>'Adroit Sales Summary'!AX404+'Asst Agencies'!AX404+'STM Web Sales Summary'!AX404</f>
        <v>0</v>
      </c>
      <c r="AY404" s="91">
        <f>'Adroit Sales Summary'!AY404+'Asst Agencies'!AY404+'STM Web Sales Summary'!AY404</f>
        <v>0</v>
      </c>
      <c r="AZ404" s="91">
        <f>'Adroit Sales Summary'!AZ404+'Asst Agencies'!AZ404+'STM Web Sales Summary'!AZ404</f>
        <v>0</v>
      </c>
      <c r="BA404" s="14">
        <f>'Adroit Sales Summary'!BA404+'Asst Agencies'!BA404+'STM Web Sales Summary'!BA404</f>
        <v>0</v>
      </c>
      <c r="BC404" s="91">
        <f>'Adroit Sales Summary'!BB404+'Asst Agencies'!BB404+'Asst Agencies'!BJ404+'Asst Agencies'!BR404+'Asst Agencies'!BZ404+'Asst Agencies'!CH404+'Asst Agencies'!CP404+'STM Web Sales Summary'!BC404</f>
        <v>0</v>
      </c>
      <c r="BD404" s="91">
        <f>'Adroit Sales Summary'!BC404+'Asst Agencies'!BC404+'Asst Agencies'!BK404+'Asst Agencies'!BS404+'Asst Agencies'!CA404+'Asst Agencies'!CI404+'Asst Agencies'!CQ404+'STM Web Sales Summary'!BD404</f>
        <v>0</v>
      </c>
      <c r="BE404" s="91">
        <f>'Adroit Sales Summary'!BD404+'Asst Agencies'!BD404+'Asst Agencies'!BL404+'Asst Agencies'!BT404+'Asst Agencies'!CB404+'Asst Agencies'!CJ404+'Asst Agencies'!CR404+'STM Web Sales Summary'!BE404</f>
        <v>0</v>
      </c>
      <c r="BF404" s="91">
        <f>'Adroit Sales Summary'!BE404+'Asst Agencies'!BE404+'Asst Agencies'!BM404+'Asst Agencies'!BU404+'Asst Agencies'!CC404+'Asst Agencies'!CK404+'Asst Agencies'!CS404+'STM Web Sales Summary'!BF404</f>
        <v>0</v>
      </c>
      <c r="BG404" s="60">
        <f>'Adroit Sales Summary'!BF404+'Asst Agencies'!BF404+'Asst Agencies'!BN404+'Asst Agencies'!BV404+'Asst Agencies'!CD404+'Asst Agencies'!CL404+'Asst Agencies'!CT404+'STM Web Sales Summary'!BG404</f>
        <v>0</v>
      </c>
      <c r="BH404" s="29">
        <f>'Adroit Sales Summary'!BG404+'Asst Agencies'!BG404+'Asst Agencies'!BO404+'Asst Agencies'!BW404+'Asst Agencies'!CE404+'Asst Agencies'!CM404+'Asst Agencies'!CU404+'STM Web Sales Summary'!BH404</f>
        <v>0</v>
      </c>
      <c r="BI404" s="29">
        <f>'Adroit Sales Summary'!BH404+'Asst Agencies'!BH404+'Asst Agencies'!BP404+'Asst Agencies'!BX404+'Asst Agencies'!CF404+'Asst Agencies'!CN404+'Asst Agencies'!CV404+'STM Web Sales Summary'!BI404</f>
        <v>0</v>
      </c>
      <c r="BJ404" s="57">
        <f>'Adroit Sales Summary'!BI404+'Asst Agencies'!BI404+'Asst Agencies'!BQ404+'Asst Agencies'!BY404+'Asst Agencies'!CG404+'Asst Agencies'!CO404+'Asst Agencies'!CW404+'STM Web Sales Summary'!BJ404</f>
        <v>0</v>
      </c>
      <c r="BK404" s="14">
        <f t="shared" si="15"/>
        <v>0</v>
      </c>
      <c r="BL404" s="91">
        <f>'Adroit Sales Summary'!BK404</f>
        <v>0</v>
      </c>
      <c r="BM404" s="91">
        <f t="shared" si="16"/>
        <v>0</v>
      </c>
    </row>
    <row r="405" spans="1:65" x14ac:dyDescent="0.45">
      <c r="A405" s="2">
        <v>43072</v>
      </c>
      <c r="B405" s="91">
        <f>'Adroit Sales Summary'!B405+'Asst Agencies'!B405+'STM Web Sales Summary'!B405</f>
        <v>0</v>
      </c>
      <c r="C405" s="91">
        <f>'Adroit Sales Summary'!C405+'Asst Agencies'!C405+'STM Web Sales Summary'!C405</f>
        <v>0</v>
      </c>
      <c r="D405" s="91">
        <f>'Adroit Sales Summary'!D405+'Asst Agencies'!D405+'STM Web Sales Summary'!D405</f>
        <v>0</v>
      </c>
      <c r="E405" s="91">
        <f>'Adroit Sales Summary'!E405+'Asst Agencies'!E405+'STM Web Sales Summary'!E405</f>
        <v>0</v>
      </c>
      <c r="F405" s="91">
        <f>'Adroit Sales Summary'!F405+'Asst Agencies'!F405+'STM Web Sales Summary'!F405</f>
        <v>0</v>
      </c>
      <c r="G405" s="91">
        <f>'Adroit Sales Summary'!G405+'Asst Agencies'!G405+'STM Web Sales Summary'!G405</f>
        <v>0</v>
      </c>
      <c r="H405" s="91">
        <f>'Adroit Sales Summary'!H405+'Asst Agencies'!H405+'STM Web Sales Summary'!H405</f>
        <v>0</v>
      </c>
      <c r="I405" s="91">
        <f>'Adroit Sales Summary'!I405+'Asst Agencies'!I405+'STM Web Sales Summary'!I405</f>
        <v>0</v>
      </c>
      <c r="J405" s="91">
        <f>'Adroit Sales Summary'!J405+'Asst Agencies'!J405+'STM Web Sales Summary'!J405</f>
        <v>0</v>
      </c>
      <c r="K405" s="91">
        <f>'Adroit Sales Summary'!K405+'Asst Agencies'!K405+'STM Web Sales Summary'!K405</f>
        <v>0</v>
      </c>
      <c r="L405" s="91">
        <f>'Adroit Sales Summary'!L405+'Asst Agencies'!L405+'STM Web Sales Summary'!L405</f>
        <v>0</v>
      </c>
      <c r="M405" s="91">
        <f>'Adroit Sales Summary'!M405+'Asst Agencies'!M405+'STM Web Sales Summary'!M405</f>
        <v>0</v>
      </c>
      <c r="N405" s="91">
        <f>'Adroit Sales Summary'!N405+'Asst Agencies'!N405+'STM Web Sales Summary'!N405</f>
        <v>0</v>
      </c>
      <c r="O405" s="91">
        <f>'Adroit Sales Summary'!O405+'Asst Agencies'!O405+'STM Web Sales Summary'!O405</f>
        <v>0</v>
      </c>
      <c r="P405" s="91">
        <f>'Adroit Sales Summary'!P405+'Asst Agencies'!P405+'STM Web Sales Summary'!P405</f>
        <v>0</v>
      </c>
      <c r="Q405" s="91">
        <f>'Adroit Sales Summary'!Q405+'Asst Agencies'!Q405+'STM Web Sales Summary'!Q405</f>
        <v>0</v>
      </c>
      <c r="R405" s="91">
        <f>'Adroit Sales Summary'!R405+'Asst Agencies'!R405+'STM Web Sales Summary'!R405</f>
        <v>0</v>
      </c>
      <c r="S405" s="91">
        <f>'Adroit Sales Summary'!S405+'Asst Agencies'!S405+'STM Web Sales Summary'!S405</f>
        <v>0</v>
      </c>
      <c r="T405" s="91">
        <f>'Adroit Sales Summary'!T405+'Asst Agencies'!T405+'STM Web Sales Summary'!T405</f>
        <v>0</v>
      </c>
      <c r="U405" s="91">
        <f>'Adroit Sales Summary'!U405+'Asst Agencies'!U405+'STM Web Sales Summary'!U405</f>
        <v>0</v>
      </c>
      <c r="V405" s="91">
        <f>'Adroit Sales Summary'!V405+'Asst Agencies'!V405+'STM Web Sales Summary'!V405</f>
        <v>0</v>
      </c>
      <c r="W405" s="91">
        <f>'Adroit Sales Summary'!W405+'Asst Agencies'!W405+'STM Web Sales Summary'!W405</f>
        <v>0</v>
      </c>
      <c r="X405" s="91">
        <f>'Adroit Sales Summary'!X405+'Asst Agencies'!X405+'STM Web Sales Summary'!X405</f>
        <v>0</v>
      </c>
      <c r="Y405" s="91">
        <f>'Adroit Sales Summary'!Y405+'Asst Agencies'!Y405+'STM Web Sales Summary'!Y405</f>
        <v>0</v>
      </c>
      <c r="Z405" s="91">
        <f>'Adroit Sales Summary'!Z405+'Asst Agencies'!Z405+'STM Web Sales Summary'!Z405</f>
        <v>0</v>
      </c>
      <c r="AA405" s="91">
        <f>'Adroit Sales Summary'!AA405+'Asst Agencies'!AA405+'STM Web Sales Summary'!AA405</f>
        <v>0</v>
      </c>
      <c r="AB405" s="91">
        <f>'Adroit Sales Summary'!AB405+'Asst Agencies'!AB405+'STM Web Sales Summary'!AB405</f>
        <v>0</v>
      </c>
      <c r="AC405" s="91">
        <f>'Adroit Sales Summary'!AC405+'Asst Agencies'!AC405+'STM Web Sales Summary'!AC405</f>
        <v>0</v>
      </c>
      <c r="AD405" s="91">
        <f>'Adroit Sales Summary'!AD405+'Asst Agencies'!AD405+'STM Web Sales Summary'!AD405</f>
        <v>0</v>
      </c>
      <c r="AE405" s="91">
        <f>'Adroit Sales Summary'!AE405+'Asst Agencies'!AE405+'STM Web Sales Summary'!AE405</f>
        <v>0</v>
      </c>
      <c r="AF405" s="91">
        <f>'Adroit Sales Summary'!AF405+'Asst Agencies'!AF405+'STM Web Sales Summary'!AF405</f>
        <v>0</v>
      </c>
      <c r="AG405" s="91">
        <f>'Adroit Sales Summary'!AG405+'Asst Agencies'!AG405+'STM Web Sales Summary'!AG405</f>
        <v>0</v>
      </c>
      <c r="AH405" s="91">
        <f>'Adroit Sales Summary'!AH405+'Asst Agencies'!AH405+'STM Web Sales Summary'!AH405</f>
        <v>0</v>
      </c>
      <c r="AI405" s="91">
        <f>'Adroit Sales Summary'!AI405+'Asst Agencies'!AI405+'STM Web Sales Summary'!AI405</f>
        <v>0</v>
      </c>
      <c r="AJ405" s="91">
        <f>'Adroit Sales Summary'!AJ405+'Asst Agencies'!AJ405+'STM Web Sales Summary'!AJ405</f>
        <v>0</v>
      </c>
      <c r="AK405" s="91">
        <f>'Adroit Sales Summary'!AK405+'Asst Agencies'!AK405+'STM Web Sales Summary'!AK405</f>
        <v>0</v>
      </c>
      <c r="AL405" s="91">
        <f>'Adroit Sales Summary'!AL405+'Asst Agencies'!AL405+'STM Web Sales Summary'!AL405</f>
        <v>0</v>
      </c>
      <c r="AM405" s="91">
        <f>'Adroit Sales Summary'!AM405+'Asst Agencies'!AM405+'STM Web Sales Summary'!AM405</f>
        <v>0</v>
      </c>
      <c r="AN405" s="91">
        <f>'Adroit Sales Summary'!AN405+'Asst Agencies'!AN405+'STM Web Sales Summary'!AN405</f>
        <v>0</v>
      </c>
      <c r="AO405" s="91">
        <f>'Adroit Sales Summary'!AO405+'Asst Agencies'!AO405+'STM Web Sales Summary'!AO405</f>
        <v>0</v>
      </c>
      <c r="AP405" s="91">
        <f>'Adroit Sales Summary'!AP405+'Asst Agencies'!AP405+'STM Web Sales Summary'!AP405</f>
        <v>0</v>
      </c>
      <c r="AQ405" s="91">
        <f>'Adroit Sales Summary'!AQ405+'Asst Agencies'!AQ405+'STM Web Sales Summary'!AQ405</f>
        <v>0</v>
      </c>
      <c r="AR405" s="91">
        <f>'Adroit Sales Summary'!AR405+'Asst Agencies'!AR405+'STM Web Sales Summary'!AR405</f>
        <v>0</v>
      </c>
      <c r="AS405" s="91">
        <f>'Adroit Sales Summary'!AS405+'Asst Agencies'!AS405+'STM Web Sales Summary'!AS405</f>
        <v>0</v>
      </c>
      <c r="AT405" s="91">
        <f>'Adroit Sales Summary'!AT405+'Asst Agencies'!AT405+'STM Web Sales Summary'!AT405</f>
        <v>0</v>
      </c>
      <c r="AU405" s="91">
        <f>'Adroit Sales Summary'!AU405+'Asst Agencies'!AU405+'STM Web Sales Summary'!AU405</f>
        <v>0</v>
      </c>
      <c r="AV405" s="91">
        <f>'Adroit Sales Summary'!AV405+'Asst Agencies'!AV405+'STM Web Sales Summary'!AV405</f>
        <v>0</v>
      </c>
      <c r="AW405" s="91">
        <f>'Adroit Sales Summary'!AW405+'Asst Agencies'!AW405+'STM Web Sales Summary'!AW405</f>
        <v>0</v>
      </c>
      <c r="AX405" s="91">
        <f>'Adroit Sales Summary'!AX405+'Asst Agencies'!AX405+'STM Web Sales Summary'!AX405</f>
        <v>0</v>
      </c>
      <c r="AY405" s="91">
        <f>'Adroit Sales Summary'!AY405+'Asst Agencies'!AY405+'STM Web Sales Summary'!AY405</f>
        <v>0</v>
      </c>
      <c r="AZ405" s="91">
        <f>'Adroit Sales Summary'!AZ405+'Asst Agencies'!AZ405+'STM Web Sales Summary'!AZ405</f>
        <v>0</v>
      </c>
      <c r="BA405" s="14">
        <f>'Adroit Sales Summary'!BA405+'Asst Agencies'!BA405+'STM Web Sales Summary'!BA405</f>
        <v>0</v>
      </c>
      <c r="BC405" s="91">
        <f>'Adroit Sales Summary'!BB405+'Asst Agencies'!BB405+'Asst Agencies'!BJ405+'Asst Agencies'!BR405+'Asst Agencies'!BZ405+'Asst Agencies'!CH405+'Asst Agencies'!CP405+'STM Web Sales Summary'!BC405</f>
        <v>0</v>
      </c>
      <c r="BD405" s="91">
        <f>'Adroit Sales Summary'!BC405+'Asst Agencies'!BC405+'Asst Agencies'!BK405+'Asst Agencies'!BS405+'Asst Agencies'!CA405+'Asst Agencies'!CI405+'Asst Agencies'!CQ405+'STM Web Sales Summary'!BD405</f>
        <v>0</v>
      </c>
      <c r="BE405" s="91">
        <f>'Adroit Sales Summary'!BD405+'Asst Agencies'!BD405+'Asst Agencies'!BL405+'Asst Agencies'!BT405+'Asst Agencies'!CB405+'Asst Agencies'!CJ405+'Asst Agencies'!CR405+'STM Web Sales Summary'!BE405</f>
        <v>0</v>
      </c>
      <c r="BF405" s="91">
        <f>'Adroit Sales Summary'!BE405+'Asst Agencies'!BE405+'Asst Agencies'!BM405+'Asst Agencies'!BU405+'Asst Agencies'!CC405+'Asst Agencies'!CK405+'Asst Agencies'!CS405+'STM Web Sales Summary'!BF405</f>
        <v>0</v>
      </c>
      <c r="BG405" s="60">
        <f>'Adroit Sales Summary'!BF405+'Asst Agencies'!BF405+'Asst Agencies'!BN405+'Asst Agencies'!BV405+'Asst Agencies'!CD405+'Asst Agencies'!CL405+'Asst Agencies'!CT405+'STM Web Sales Summary'!BG405</f>
        <v>0</v>
      </c>
      <c r="BH405" s="29">
        <f>'Adroit Sales Summary'!BG405+'Asst Agencies'!BG405+'Asst Agencies'!BO405+'Asst Agencies'!BW405+'Asst Agencies'!CE405+'Asst Agencies'!CM405+'Asst Agencies'!CU405+'STM Web Sales Summary'!BH405</f>
        <v>0</v>
      </c>
      <c r="BI405" s="29">
        <f>'Adroit Sales Summary'!BH405+'Asst Agencies'!BH405+'Asst Agencies'!BP405+'Asst Agencies'!BX405+'Asst Agencies'!CF405+'Asst Agencies'!CN405+'Asst Agencies'!CV405+'STM Web Sales Summary'!BI405</f>
        <v>0</v>
      </c>
      <c r="BJ405" s="57">
        <f>'Adroit Sales Summary'!BI405+'Asst Agencies'!BI405+'Asst Agencies'!BQ405+'Asst Agencies'!BY405+'Asst Agencies'!CG405+'Asst Agencies'!CO405+'Asst Agencies'!CW405+'STM Web Sales Summary'!BJ405</f>
        <v>0</v>
      </c>
      <c r="BK405" s="14">
        <f t="shared" si="15"/>
        <v>0</v>
      </c>
      <c r="BL405" s="91">
        <f>'Adroit Sales Summary'!BK405</f>
        <v>0</v>
      </c>
      <c r="BM405" s="91">
        <f t="shared" si="16"/>
        <v>0</v>
      </c>
    </row>
    <row r="406" spans="1:65" x14ac:dyDescent="0.45">
      <c r="A406" s="2">
        <v>43073</v>
      </c>
      <c r="B406" s="91">
        <f>'Adroit Sales Summary'!B406+'Asst Agencies'!B406+'STM Web Sales Summary'!B406</f>
        <v>0</v>
      </c>
      <c r="C406" s="91">
        <f>'Adroit Sales Summary'!C406+'Asst Agencies'!C406+'STM Web Sales Summary'!C406</f>
        <v>0</v>
      </c>
      <c r="D406" s="91">
        <f>'Adroit Sales Summary'!D406+'Asst Agencies'!D406+'STM Web Sales Summary'!D406</f>
        <v>0</v>
      </c>
      <c r="E406" s="91">
        <f>'Adroit Sales Summary'!E406+'Asst Agencies'!E406+'STM Web Sales Summary'!E406</f>
        <v>0</v>
      </c>
      <c r="F406" s="91">
        <f>'Adroit Sales Summary'!F406+'Asst Agencies'!F406+'STM Web Sales Summary'!F406</f>
        <v>0</v>
      </c>
      <c r="G406" s="91">
        <f>'Adroit Sales Summary'!G406+'Asst Agencies'!G406+'STM Web Sales Summary'!G406</f>
        <v>0</v>
      </c>
      <c r="H406" s="91">
        <f>'Adroit Sales Summary'!H406+'Asst Agencies'!H406+'STM Web Sales Summary'!H406</f>
        <v>0</v>
      </c>
      <c r="I406" s="91">
        <f>'Adroit Sales Summary'!I406+'Asst Agencies'!I406+'STM Web Sales Summary'!I406</f>
        <v>0</v>
      </c>
      <c r="J406" s="91">
        <f>'Adroit Sales Summary'!J406+'Asst Agencies'!J406+'STM Web Sales Summary'!J406</f>
        <v>0</v>
      </c>
      <c r="K406" s="91">
        <f>'Adroit Sales Summary'!K406+'Asst Agencies'!K406+'STM Web Sales Summary'!K406</f>
        <v>0</v>
      </c>
      <c r="L406" s="91">
        <f>'Adroit Sales Summary'!L406+'Asst Agencies'!L406+'STM Web Sales Summary'!L406</f>
        <v>0</v>
      </c>
      <c r="M406" s="91">
        <f>'Adroit Sales Summary'!M406+'Asst Agencies'!M406+'STM Web Sales Summary'!M406</f>
        <v>0</v>
      </c>
      <c r="N406" s="91">
        <f>'Adroit Sales Summary'!N406+'Asst Agencies'!N406+'STM Web Sales Summary'!N406</f>
        <v>0</v>
      </c>
      <c r="O406" s="91">
        <f>'Adroit Sales Summary'!O406+'Asst Agencies'!O406+'STM Web Sales Summary'!O406</f>
        <v>0</v>
      </c>
      <c r="P406" s="91">
        <f>'Adroit Sales Summary'!P406+'Asst Agencies'!P406+'STM Web Sales Summary'!P406</f>
        <v>0</v>
      </c>
      <c r="Q406" s="91">
        <f>'Adroit Sales Summary'!Q406+'Asst Agencies'!Q406+'STM Web Sales Summary'!Q406</f>
        <v>0</v>
      </c>
      <c r="R406" s="91">
        <f>'Adroit Sales Summary'!R406+'Asst Agencies'!R406+'STM Web Sales Summary'!R406</f>
        <v>0</v>
      </c>
      <c r="S406" s="91">
        <f>'Adroit Sales Summary'!S406+'Asst Agencies'!S406+'STM Web Sales Summary'!S406</f>
        <v>0</v>
      </c>
      <c r="T406" s="91">
        <f>'Adroit Sales Summary'!T406+'Asst Agencies'!T406+'STM Web Sales Summary'!T406</f>
        <v>0</v>
      </c>
      <c r="U406" s="91">
        <f>'Adroit Sales Summary'!U406+'Asst Agencies'!U406+'STM Web Sales Summary'!U406</f>
        <v>0</v>
      </c>
      <c r="V406" s="91">
        <f>'Adroit Sales Summary'!V406+'Asst Agencies'!V406+'STM Web Sales Summary'!V406</f>
        <v>0</v>
      </c>
      <c r="W406" s="91">
        <f>'Adroit Sales Summary'!W406+'Asst Agencies'!W406+'STM Web Sales Summary'!W406</f>
        <v>0</v>
      </c>
      <c r="X406" s="91">
        <f>'Adroit Sales Summary'!X406+'Asst Agencies'!X406+'STM Web Sales Summary'!X406</f>
        <v>0</v>
      </c>
      <c r="Y406" s="91">
        <f>'Adroit Sales Summary'!Y406+'Asst Agencies'!Y406+'STM Web Sales Summary'!Y406</f>
        <v>0</v>
      </c>
      <c r="Z406" s="91">
        <f>'Adroit Sales Summary'!Z406+'Asst Agencies'!Z406+'STM Web Sales Summary'!Z406</f>
        <v>0</v>
      </c>
      <c r="AA406" s="91">
        <f>'Adroit Sales Summary'!AA406+'Asst Agencies'!AA406+'STM Web Sales Summary'!AA406</f>
        <v>0</v>
      </c>
      <c r="AB406" s="91">
        <f>'Adroit Sales Summary'!AB406+'Asst Agencies'!AB406+'STM Web Sales Summary'!AB406</f>
        <v>0</v>
      </c>
      <c r="AC406" s="91">
        <f>'Adroit Sales Summary'!AC406+'Asst Agencies'!AC406+'STM Web Sales Summary'!AC406</f>
        <v>0</v>
      </c>
      <c r="AD406" s="91">
        <f>'Adroit Sales Summary'!AD406+'Asst Agencies'!AD406+'STM Web Sales Summary'!AD406</f>
        <v>0</v>
      </c>
      <c r="AE406" s="91">
        <f>'Adroit Sales Summary'!AE406+'Asst Agencies'!AE406+'STM Web Sales Summary'!AE406</f>
        <v>0</v>
      </c>
      <c r="AF406" s="91">
        <f>'Adroit Sales Summary'!AF406+'Asst Agencies'!AF406+'STM Web Sales Summary'!AF406</f>
        <v>0</v>
      </c>
      <c r="AG406" s="91">
        <f>'Adroit Sales Summary'!AG406+'Asst Agencies'!AG406+'STM Web Sales Summary'!AG406</f>
        <v>0</v>
      </c>
      <c r="AH406" s="91">
        <f>'Adroit Sales Summary'!AH406+'Asst Agencies'!AH406+'STM Web Sales Summary'!AH406</f>
        <v>0</v>
      </c>
      <c r="AI406" s="91">
        <f>'Adroit Sales Summary'!AI406+'Asst Agencies'!AI406+'STM Web Sales Summary'!AI406</f>
        <v>0</v>
      </c>
      <c r="AJ406" s="91">
        <f>'Adroit Sales Summary'!AJ406+'Asst Agencies'!AJ406+'STM Web Sales Summary'!AJ406</f>
        <v>0</v>
      </c>
      <c r="AK406" s="91">
        <f>'Adroit Sales Summary'!AK406+'Asst Agencies'!AK406+'STM Web Sales Summary'!AK406</f>
        <v>0</v>
      </c>
      <c r="AL406" s="91">
        <f>'Adroit Sales Summary'!AL406+'Asst Agencies'!AL406+'STM Web Sales Summary'!AL406</f>
        <v>0</v>
      </c>
      <c r="AM406" s="91">
        <f>'Adroit Sales Summary'!AM406+'Asst Agencies'!AM406+'STM Web Sales Summary'!AM406</f>
        <v>0</v>
      </c>
      <c r="AN406" s="91">
        <f>'Adroit Sales Summary'!AN406+'Asst Agencies'!AN406+'STM Web Sales Summary'!AN406</f>
        <v>0</v>
      </c>
      <c r="AO406" s="91">
        <f>'Adroit Sales Summary'!AO406+'Asst Agencies'!AO406+'STM Web Sales Summary'!AO406</f>
        <v>0</v>
      </c>
      <c r="AP406" s="91">
        <f>'Adroit Sales Summary'!AP406+'Asst Agencies'!AP406+'STM Web Sales Summary'!AP406</f>
        <v>0</v>
      </c>
      <c r="AQ406" s="91">
        <f>'Adroit Sales Summary'!AQ406+'Asst Agencies'!AQ406+'STM Web Sales Summary'!AQ406</f>
        <v>0</v>
      </c>
      <c r="AR406" s="91">
        <f>'Adroit Sales Summary'!AR406+'Asst Agencies'!AR406+'STM Web Sales Summary'!AR406</f>
        <v>0</v>
      </c>
      <c r="AS406" s="91">
        <f>'Adroit Sales Summary'!AS406+'Asst Agencies'!AS406+'STM Web Sales Summary'!AS406</f>
        <v>0</v>
      </c>
      <c r="AT406" s="91">
        <f>'Adroit Sales Summary'!AT406+'Asst Agencies'!AT406+'STM Web Sales Summary'!AT406</f>
        <v>0</v>
      </c>
      <c r="AU406" s="91">
        <f>'Adroit Sales Summary'!AU406+'Asst Agencies'!AU406+'STM Web Sales Summary'!AU406</f>
        <v>0</v>
      </c>
      <c r="AV406" s="91">
        <f>'Adroit Sales Summary'!AV406+'Asst Agencies'!AV406+'STM Web Sales Summary'!AV406</f>
        <v>0</v>
      </c>
      <c r="AW406" s="91">
        <f>'Adroit Sales Summary'!AW406+'Asst Agencies'!AW406+'STM Web Sales Summary'!AW406</f>
        <v>0</v>
      </c>
      <c r="AX406" s="91">
        <f>'Adroit Sales Summary'!AX406+'Asst Agencies'!AX406+'STM Web Sales Summary'!AX406</f>
        <v>0</v>
      </c>
      <c r="AY406" s="91">
        <f>'Adroit Sales Summary'!AY406+'Asst Agencies'!AY406+'STM Web Sales Summary'!AY406</f>
        <v>0</v>
      </c>
      <c r="AZ406" s="91">
        <f>'Adroit Sales Summary'!AZ406+'Asst Agencies'!AZ406+'STM Web Sales Summary'!AZ406</f>
        <v>0</v>
      </c>
      <c r="BA406" s="14">
        <f>'Adroit Sales Summary'!BA406+'Asst Agencies'!BA406+'STM Web Sales Summary'!BA406</f>
        <v>0</v>
      </c>
      <c r="BC406" s="91">
        <f>'Adroit Sales Summary'!BB406+'Asst Agencies'!BB406+'Asst Agencies'!BJ406+'Asst Agencies'!BR406+'Asst Agencies'!BZ406+'Asst Agencies'!CH406+'Asst Agencies'!CP406+'STM Web Sales Summary'!BC406</f>
        <v>0</v>
      </c>
      <c r="BD406" s="91">
        <f>'Adroit Sales Summary'!BC406+'Asst Agencies'!BC406+'Asst Agencies'!BK406+'Asst Agencies'!BS406+'Asst Agencies'!CA406+'Asst Agencies'!CI406+'Asst Agencies'!CQ406+'STM Web Sales Summary'!BD406</f>
        <v>0</v>
      </c>
      <c r="BE406" s="91">
        <f>'Adroit Sales Summary'!BD406+'Asst Agencies'!BD406+'Asst Agencies'!BL406+'Asst Agencies'!BT406+'Asst Agencies'!CB406+'Asst Agencies'!CJ406+'Asst Agencies'!CR406+'STM Web Sales Summary'!BE406</f>
        <v>0</v>
      </c>
      <c r="BF406" s="91">
        <f>'Adroit Sales Summary'!BE406+'Asst Agencies'!BE406+'Asst Agencies'!BM406+'Asst Agencies'!BU406+'Asst Agencies'!CC406+'Asst Agencies'!CK406+'Asst Agencies'!CS406+'STM Web Sales Summary'!BF406</f>
        <v>0</v>
      </c>
      <c r="BG406" s="60">
        <f>'Adroit Sales Summary'!BF406+'Asst Agencies'!BF406+'Asst Agencies'!BN406+'Asst Agencies'!BV406+'Asst Agencies'!CD406+'Asst Agencies'!CL406+'Asst Agencies'!CT406+'STM Web Sales Summary'!BG406</f>
        <v>0</v>
      </c>
      <c r="BH406" s="29">
        <f>'Adroit Sales Summary'!BG406+'Asst Agencies'!BG406+'Asst Agencies'!BO406+'Asst Agencies'!BW406+'Asst Agencies'!CE406+'Asst Agencies'!CM406+'Asst Agencies'!CU406+'STM Web Sales Summary'!BH406</f>
        <v>0</v>
      </c>
      <c r="BI406" s="29">
        <f>'Adroit Sales Summary'!BH406+'Asst Agencies'!BH406+'Asst Agencies'!BP406+'Asst Agencies'!BX406+'Asst Agencies'!CF406+'Asst Agencies'!CN406+'Asst Agencies'!CV406+'STM Web Sales Summary'!BI406</f>
        <v>0</v>
      </c>
      <c r="BJ406" s="57">
        <f>'Adroit Sales Summary'!BI406+'Asst Agencies'!BI406+'Asst Agencies'!BQ406+'Asst Agencies'!BY406+'Asst Agencies'!CG406+'Asst Agencies'!CO406+'Asst Agencies'!CW406+'STM Web Sales Summary'!BJ406</f>
        <v>0</v>
      </c>
      <c r="BK406" s="14">
        <f t="shared" si="15"/>
        <v>0</v>
      </c>
      <c r="BL406" s="91">
        <f>'Adroit Sales Summary'!BK406</f>
        <v>0</v>
      </c>
      <c r="BM406" s="91">
        <f t="shared" si="16"/>
        <v>0</v>
      </c>
    </row>
    <row r="407" spans="1:65" x14ac:dyDescent="0.45">
      <c r="A407" s="2">
        <v>43074</v>
      </c>
      <c r="B407" s="91">
        <f>'Adroit Sales Summary'!B407+'Asst Agencies'!B407+'STM Web Sales Summary'!B407</f>
        <v>0</v>
      </c>
      <c r="C407" s="91">
        <f>'Adroit Sales Summary'!C407+'Asst Agencies'!C407+'STM Web Sales Summary'!C407</f>
        <v>0</v>
      </c>
      <c r="D407" s="91">
        <f>'Adroit Sales Summary'!D407+'Asst Agencies'!D407+'STM Web Sales Summary'!D407</f>
        <v>0</v>
      </c>
      <c r="E407" s="91">
        <f>'Adroit Sales Summary'!E407+'Asst Agencies'!E407+'STM Web Sales Summary'!E407</f>
        <v>0</v>
      </c>
      <c r="F407" s="91">
        <f>'Adroit Sales Summary'!F407+'Asst Agencies'!F407+'STM Web Sales Summary'!F407</f>
        <v>0</v>
      </c>
      <c r="G407" s="91">
        <f>'Adroit Sales Summary'!G407+'Asst Agencies'!G407+'STM Web Sales Summary'!G407</f>
        <v>0</v>
      </c>
      <c r="H407" s="91">
        <f>'Adroit Sales Summary'!H407+'Asst Agencies'!H407+'STM Web Sales Summary'!H407</f>
        <v>0</v>
      </c>
      <c r="I407" s="91">
        <f>'Adroit Sales Summary'!I407+'Asst Agencies'!I407+'STM Web Sales Summary'!I407</f>
        <v>0</v>
      </c>
      <c r="J407" s="91">
        <f>'Adroit Sales Summary'!J407+'Asst Agencies'!J407+'STM Web Sales Summary'!J407</f>
        <v>0</v>
      </c>
      <c r="K407" s="91">
        <f>'Adroit Sales Summary'!K407+'Asst Agencies'!K407+'STM Web Sales Summary'!K407</f>
        <v>0</v>
      </c>
      <c r="L407" s="91">
        <f>'Adroit Sales Summary'!L407+'Asst Agencies'!L407+'STM Web Sales Summary'!L407</f>
        <v>0</v>
      </c>
      <c r="M407" s="91">
        <f>'Adroit Sales Summary'!M407+'Asst Agencies'!M407+'STM Web Sales Summary'!M407</f>
        <v>0</v>
      </c>
      <c r="N407" s="91">
        <f>'Adroit Sales Summary'!N407+'Asst Agencies'!N407+'STM Web Sales Summary'!N407</f>
        <v>0</v>
      </c>
      <c r="O407" s="91">
        <f>'Adroit Sales Summary'!O407+'Asst Agencies'!O407+'STM Web Sales Summary'!O407</f>
        <v>0</v>
      </c>
      <c r="P407" s="91">
        <f>'Adroit Sales Summary'!P407+'Asst Agencies'!P407+'STM Web Sales Summary'!P407</f>
        <v>0</v>
      </c>
      <c r="Q407" s="91">
        <f>'Adroit Sales Summary'!Q407+'Asst Agencies'!Q407+'STM Web Sales Summary'!Q407</f>
        <v>0</v>
      </c>
      <c r="R407" s="91">
        <f>'Adroit Sales Summary'!R407+'Asst Agencies'!R407+'STM Web Sales Summary'!R407</f>
        <v>0</v>
      </c>
      <c r="S407" s="91">
        <f>'Adroit Sales Summary'!S407+'Asst Agencies'!S407+'STM Web Sales Summary'!S407</f>
        <v>0</v>
      </c>
      <c r="T407" s="91">
        <f>'Adroit Sales Summary'!T407+'Asst Agencies'!T407+'STM Web Sales Summary'!T407</f>
        <v>0</v>
      </c>
      <c r="U407" s="91">
        <f>'Adroit Sales Summary'!U407+'Asst Agencies'!U407+'STM Web Sales Summary'!U407</f>
        <v>0</v>
      </c>
      <c r="V407" s="91">
        <f>'Adroit Sales Summary'!V407+'Asst Agencies'!V407+'STM Web Sales Summary'!V407</f>
        <v>0</v>
      </c>
      <c r="W407" s="91">
        <f>'Adroit Sales Summary'!W407+'Asst Agencies'!W407+'STM Web Sales Summary'!W407</f>
        <v>0</v>
      </c>
      <c r="X407" s="91">
        <f>'Adroit Sales Summary'!X407+'Asst Agencies'!X407+'STM Web Sales Summary'!X407</f>
        <v>0</v>
      </c>
      <c r="Y407" s="91">
        <f>'Adroit Sales Summary'!Y407+'Asst Agencies'!Y407+'STM Web Sales Summary'!Y407</f>
        <v>0</v>
      </c>
      <c r="Z407" s="91">
        <f>'Adroit Sales Summary'!Z407+'Asst Agencies'!Z407+'STM Web Sales Summary'!Z407</f>
        <v>0</v>
      </c>
      <c r="AA407" s="91">
        <f>'Adroit Sales Summary'!AA407+'Asst Agencies'!AA407+'STM Web Sales Summary'!AA407</f>
        <v>0</v>
      </c>
      <c r="AB407" s="91">
        <f>'Adroit Sales Summary'!AB407+'Asst Agencies'!AB407+'STM Web Sales Summary'!AB407</f>
        <v>0</v>
      </c>
      <c r="AC407" s="91">
        <f>'Adroit Sales Summary'!AC407+'Asst Agencies'!AC407+'STM Web Sales Summary'!AC407</f>
        <v>0</v>
      </c>
      <c r="AD407" s="91">
        <f>'Adroit Sales Summary'!AD407+'Asst Agencies'!AD407+'STM Web Sales Summary'!AD407</f>
        <v>0</v>
      </c>
      <c r="AE407" s="91">
        <f>'Adroit Sales Summary'!AE407+'Asst Agencies'!AE407+'STM Web Sales Summary'!AE407</f>
        <v>0</v>
      </c>
      <c r="AF407" s="91">
        <f>'Adroit Sales Summary'!AF407+'Asst Agencies'!AF407+'STM Web Sales Summary'!AF407</f>
        <v>0</v>
      </c>
      <c r="AG407" s="91">
        <f>'Adroit Sales Summary'!AG407+'Asst Agencies'!AG407+'STM Web Sales Summary'!AG407</f>
        <v>0</v>
      </c>
      <c r="AH407" s="91">
        <f>'Adroit Sales Summary'!AH407+'Asst Agencies'!AH407+'STM Web Sales Summary'!AH407</f>
        <v>0</v>
      </c>
      <c r="AI407" s="91">
        <f>'Adroit Sales Summary'!AI407+'Asst Agencies'!AI407+'STM Web Sales Summary'!AI407</f>
        <v>0</v>
      </c>
      <c r="AJ407" s="91">
        <f>'Adroit Sales Summary'!AJ407+'Asst Agencies'!AJ407+'STM Web Sales Summary'!AJ407</f>
        <v>0</v>
      </c>
      <c r="AK407" s="91">
        <f>'Adroit Sales Summary'!AK407+'Asst Agencies'!AK407+'STM Web Sales Summary'!AK407</f>
        <v>0</v>
      </c>
      <c r="AL407" s="91">
        <f>'Adroit Sales Summary'!AL407+'Asst Agencies'!AL407+'STM Web Sales Summary'!AL407</f>
        <v>0</v>
      </c>
      <c r="AM407" s="91">
        <f>'Adroit Sales Summary'!AM407+'Asst Agencies'!AM407+'STM Web Sales Summary'!AM407</f>
        <v>0</v>
      </c>
      <c r="AN407" s="91">
        <f>'Adroit Sales Summary'!AN407+'Asst Agencies'!AN407+'STM Web Sales Summary'!AN407</f>
        <v>0</v>
      </c>
      <c r="AO407" s="91">
        <f>'Adroit Sales Summary'!AO407+'Asst Agencies'!AO407+'STM Web Sales Summary'!AO407</f>
        <v>0</v>
      </c>
      <c r="AP407" s="91">
        <f>'Adroit Sales Summary'!AP407+'Asst Agencies'!AP407+'STM Web Sales Summary'!AP407</f>
        <v>0</v>
      </c>
      <c r="AQ407" s="91">
        <f>'Adroit Sales Summary'!AQ407+'Asst Agencies'!AQ407+'STM Web Sales Summary'!AQ407</f>
        <v>0</v>
      </c>
      <c r="AR407" s="91">
        <f>'Adroit Sales Summary'!AR407+'Asst Agencies'!AR407+'STM Web Sales Summary'!AR407</f>
        <v>0</v>
      </c>
      <c r="AS407" s="91">
        <f>'Adroit Sales Summary'!AS407+'Asst Agencies'!AS407+'STM Web Sales Summary'!AS407</f>
        <v>0</v>
      </c>
      <c r="AT407" s="91">
        <f>'Adroit Sales Summary'!AT407+'Asst Agencies'!AT407+'STM Web Sales Summary'!AT407</f>
        <v>0</v>
      </c>
      <c r="AU407" s="91">
        <f>'Adroit Sales Summary'!AU407+'Asst Agencies'!AU407+'STM Web Sales Summary'!AU407</f>
        <v>0</v>
      </c>
      <c r="AV407" s="91">
        <f>'Adroit Sales Summary'!AV407+'Asst Agencies'!AV407+'STM Web Sales Summary'!AV407</f>
        <v>0</v>
      </c>
      <c r="AW407" s="91">
        <f>'Adroit Sales Summary'!AW407+'Asst Agencies'!AW407+'STM Web Sales Summary'!AW407</f>
        <v>0</v>
      </c>
      <c r="AX407" s="91">
        <f>'Adroit Sales Summary'!AX407+'Asst Agencies'!AX407+'STM Web Sales Summary'!AX407</f>
        <v>0</v>
      </c>
      <c r="AY407" s="91">
        <f>'Adroit Sales Summary'!AY407+'Asst Agencies'!AY407+'STM Web Sales Summary'!AY407</f>
        <v>0</v>
      </c>
      <c r="AZ407" s="91">
        <f>'Adroit Sales Summary'!AZ407+'Asst Agencies'!AZ407+'STM Web Sales Summary'!AZ407</f>
        <v>0</v>
      </c>
      <c r="BA407" s="14">
        <f>'Adroit Sales Summary'!BA407+'Asst Agencies'!BA407+'STM Web Sales Summary'!BA407</f>
        <v>0</v>
      </c>
      <c r="BC407" s="91">
        <f>'Adroit Sales Summary'!BB407+'Asst Agencies'!BB407+'Asst Agencies'!BJ407+'Asst Agencies'!BR407+'Asst Agencies'!BZ407+'Asst Agencies'!CH407+'Asst Agencies'!CP407+'STM Web Sales Summary'!BC407</f>
        <v>0</v>
      </c>
      <c r="BD407" s="91">
        <f>'Adroit Sales Summary'!BC407+'Asst Agencies'!BC407+'Asst Agencies'!BK407+'Asst Agencies'!BS407+'Asst Agencies'!CA407+'Asst Agencies'!CI407+'Asst Agencies'!CQ407+'STM Web Sales Summary'!BD407</f>
        <v>0</v>
      </c>
      <c r="BE407" s="91">
        <f>'Adroit Sales Summary'!BD407+'Asst Agencies'!BD407+'Asst Agencies'!BL407+'Asst Agencies'!BT407+'Asst Agencies'!CB407+'Asst Agencies'!CJ407+'Asst Agencies'!CR407+'STM Web Sales Summary'!BE407</f>
        <v>0</v>
      </c>
      <c r="BF407" s="91">
        <f>'Adroit Sales Summary'!BE407+'Asst Agencies'!BE407+'Asst Agencies'!BM407+'Asst Agencies'!BU407+'Asst Agencies'!CC407+'Asst Agencies'!CK407+'Asst Agencies'!CS407+'STM Web Sales Summary'!BF407</f>
        <v>0</v>
      </c>
      <c r="BG407" s="60">
        <f>'Adroit Sales Summary'!BF407+'Asst Agencies'!BF407+'Asst Agencies'!BN407+'Asst Agencies'!BV407+'Asst Agencies'!CD407+'Asst Agencies'!CL407+'Asst Agencies'!CT407+'STM Web Sales Summary'!BG407</f>
        <v>0</v>
      </c>
      <c r="BH407" s="29">
        <f>'Adroit Sales Summary'!BG407+'Asst Agencies'!BG407+'Asst Agencies'!BO407+'Asst Agencies'!BW407+'Asst Agencies'!CE407+'Asst Agencies'!CM407+'Asst Agencies'!CU407+'STM Web Sales Summary'!BH407</f>
        <v>0</v>
      </c>
      <c r="BI407" s="29">
        <f>'Adroit Sales Summary'!BH407+'Asst Agencies'!BH407+'Asst Agencies'!BP407+'Asst Agencies'!BX407+'Asst Agencies'!CF407+'Asst Agencies'!CN407+'Asst Agencies'!CV407+'STM Web Sales Summary'!BI407</f>
        <v>0</v>
      </c>
      <c r="BJ407" s="57">
        <f>'Adroit Sales Summary'!BI407+'Asst Agencies'!BI407+'Asst Agencies'!BQ407+'Asst Agencies'!BY407+'Asst Agencies'!CG407+'Asst Agencies'!CO407+'Asst Agencies'!CW407+'STM Web Sales Summary'!BJ407</f>
        <v>0</v>
      </c>
      <c r="BK407" s="14">
        <f t="shared" si="15"/>
        <v>0</v>
      </c>
      <c r="BL407" s="91">
        <f>'Adroit Sales Summary'!BK407</f>
        <v>0</v>
      </c>
      <c r="BM407" s="91">
        <f t="shared" si="16"/>
        <v>0</v>
      </c>
    </row>
    <row r="408" spans="1:65" x14ac:dyDescent="0.45">
      <c r="A408" s="2">
        <v>43075</v>
      </c>
      <c r="B408" s="91">
        <f>'Adroit Sales Summary'!B408+'Asst Agencies'!B408+'STM Web Sales Summary'!B408</f>
        <v>0</v>
      </c>
      <c r="C408" s="91">
        <f>'Adroit Sales Summary'!C408+'Asst Agencies'!C408+'STM Web Sales Summary'!C408</f>
        <v>0</v>
      </c>
      <c r="D408" s="91">
        <f>'Adroit Sales Summary'!D408+'Asst Agencies'!D408+'STM Web Sales Summary'!D408</f>
        <v>0</v>
      </c>
      <c r="E408" s="91">
        <f>'Adroit Sales Summary'!E408+'Asst Agencies'!E408+'STM Web Sales Summary'!E408</f>
        <v>0</v>
      </c>
      <c r="F408" s="91">
        <f>'Adroit Sales Summary'!F408+'Asst Agencies'!F408+'STM Web Sales Summary'!F408</f>
        <v>0</v>
      </c>
      <c r="G408" s="91">
        <f>'Adroit Sales Summary'!G408+'Asst Agencies'!G408+'STM Web Sales Summary'!G408</f>
        <v>0</v>
      </c>
      <c r="H408" s="91">
        <f>'Adroit Sales Summary'!H408+'Asst Agencies'!H408+'STM Web Sales Summary'!H408</f>
        <v>0</v>
      </c>
      <c r="I408" s="91">
        <f>'Adroit Sales Summary'!I408+'Asst Agencies'!I408+'STM Web Sales Summary'!I408</f>
        <v>0</v>
      </c>
      <c r="J408" s="91">
        <f>'Adroit Sales Summary'!J408+'Asst Agencies'!J408+'STM Web Sales Summary'!J408</f>
        <v>0</v>
      </c>
      <c r="K408" s="91">
        <f>'Adroit Sales Summary'!K408+'Asst Agencies'!K408+'STM Web Sales Summary'!K408</f>
        <v>0</v>
      </c>
      <c r="L408" s="91">
        <f>'Adroit Sales Summary'!L408+'Asst Agencies'!L408+'STM Web Sales Summary'!L408</f>
        <v>0</v>
      </c>
      <c r="M408" s="91">
        <f>'Adroit Sales Summary'!M408+'Asst Agencies'!M408+'STM Web Sales Summary'!M408</f>
        <v>0</v>
      </c>
      <c r="N408" s="91">
        <f>'Adroit Sales Summary'!N408+'Asst Agencies'!N408+'STM Web Sales Summary'!N408</f>
        <v>0</v>
      </c>
      <c r="O408" s="91">
        <f>'Adroit Sales Summary'!O408+'Asst Agencies'!O408+'STM Web Sales Summary'!O408</f>
        <v>0</v>
      </c>
      <c r="P408" s="91">
        <f>'Adroit Sales Summary'!P408+'Asst Agencies'!P408+'STM Web Sales Summary'!P408</f>
        <v>0</v>
      </c>
      <c r="Q408" s="91">
        <f>'Adroit Sales Summary'!Q408+'Asst Agencies'!Q408+'STM Web Sales Summary'!Q408</f>
        <v>0</v>
      </c>
      <c r="R408" s="91">
        <f>'Adroit Sales Summary'!R408+'Asst Agencies'!R408+'STM Web Sales Summary'!R408</f>
        <v>0</v>
      </c>
      <c r="S408" s="91">
        <f>'Adroit Sales Summary'!S408+'Asst Agencies'!S408+'STM Web Sales Summary'!S408</f>
        <v>0</v>
      </c>
      <c r="T408" s="91">
        <f>'Adroit Sales Summary'!T408+'Asst Agencies'!T408+'STM Web Sales Summary'!T408</f>
        <v>0</v>
      </c>
      <c r="U408" s="91">
        <f>'Adroit Sales Summary'!U408+'Asst Agencies'!U408+'STM Web Sales Summary'!U408</f>
        <v>0</v>
      </c>
      <c r="V408" s="91">
        <f>'Adroit Sales Summary'!V408+'Asst Agencies'!V408+'STM Web Sales Summary'!V408</f>
        <v>0</v>
      </c>
      <c r="W408" s="91">
        <f>'Adroit Sales Summary'!W408+'Asst Agencies'!W408+'STM Web Sales Summary'!W408</f>
        <v>0</v>
      </c>
      <c r="X408" s="91">
        <f>'Adroit Sales Summary'!X408+'Asst Agencies'!X408+'STM Web Sales Summary'!X408</f>
        <v>0</v>
      </c>
      <c r="Y408" s="91">
        <f>'Adroit Sales Summary'!Y408+'Asst Agencies'!Y408+'STM Web Sales Summary'!Y408</f>
        <v>0</v>
      </c>
      <c r="Z408" s="91">
        <f>'Adroit Sales Summary'!Z408+'Asst Agencies'!Z408+'STM Web Sales Summary'!Z408</f>
        <v>0</v>
      </c>
      <c r="AA408" s="91">
        <f>'Adroit Sales Summary'!AA408+'Asst Agencies'!AA408+'STM Web Sales Summary'!AA408</f>
        <v>0</v>
      </c>
      <c r="AB408" s="91">
        <f>'Adroit Sales Summary'!AB408+'Asst Agencies'!AB408+'STM Web Sales Summary'!AB408</f>
        <v>0</v>
      </c>
      <c r="AC408" s="91">
        <f>'Adroit Sales Summary'!AC408+'Asst Agencies'!AC408+'STM Web Sales Summary'!AC408</f>
        <v>0</v>
      </c>
      <c r="AD408" s="91">
        <f>'Adroit Sales Summary'!AD408+'Asst Agencies'!AD408+'STM Web Sales Summary'!AD408</f>
        <v>0</v>
      </c>
      <c r="AE408" s="91">
        <f>'Adroit Sales Summary'!AE408+'Asst Agencies'!AE408+'STM Web Sales Summary'!AE408</f>
        <v>0</v>
      </c>
      <c r="AF408" s="91">
        <f>'Adroit Sales Summary'!AF408+'Asst Agencies'!AF408+'STM Web Sales Summary'!AF408</f>
        <v>0</v>
      </c>
      <c r="AG408" s="91">
        <f>'Adroit Sales Summary'!AG408+'Asst Agencies'!AG408+'STM Web Sales Summary'!AG408</f>
        <v>0</v>
      </c>
      <c r="AH408" s="91">
        <f>'Adroit Sales Summary'!AH408+'Asst Agencies'!AH408+'STM Web Sales Summary'!AH408</f>
        <v>0</v>
      </c>
      <c r="AI408" s="91">
        <f>'Adroit Sales Summary'!AI408+'Asst Agencies'!AI408+'STM Web Sales Summary'!AI408</f>
        <v>0</v>
      </c>
      <c r="AJ408" s="91">
        <f>'Adroit Sales Summary'!AJ408+'Asst Agencies'!AJ408+'STM Web Sales Summary'!AJ408</f>
        <v>0</v>
      </c>
      <c r="AK408" s="91">
        <f>'Adroit Sales Summary'!AK408+'Asst Agencies'!AK408+'STM Web Sales Summary'!AK408</f>
        <v>0</v>
      </c>
      <c r="AL408" s="91">
        <f>'Adroit Sales Summary'!AL408+'Asst Agencies'!AL408+'STM Web Sales Summary'!AL408</f>
        <v>0</v>
      </c>
      <c r="AM408" s="91">
        <f>'Adroit Sales Summary'!AM408+'Asst Agencies'!AM408+'STM Web Sales Summary'!AM408</f>
        <v>0</v>
      </c>
      <c r="AN408" s="91">
        <f>'Adroit Sales Summary'!AN408+'Asst Agencies'!AN408+'STM Web Sales Summary'!AN408</f>
        <v>0</v>
      </c>
      <c r="AO408" s="91">
        <f>'Adroit Sales Summary'!AO408+'Asst Agencies'!AO408+'STM Web Sales Summary'!AO408</f>
        <v>0</v>
      </c>
      <c r="AP408" s="91">
        <f>'Adroit Sales Summary'!AP408+'Asst Agencies'!AP408+'STM Web Sales Summary'!AP408</f>
        <v>0</v>
      </c>
      <c r="AQ408" s="91">
        <f>'Adroit Sales Summary'!AQ408+'Asst Agencies'!AQ408+'STM Web Sales Summary'!AQ408</f>
        <v>0</v>
      </c>
      <c r="AR408" s="91">
        <f>'Adroit Sales Summary'!AR408+'Asst Agencies'!AR408+'STM Web Sales Summary'!AR408</f>
        <v>0</v>
      </c>
      <c r="AS408" s="91">
        <f>'Adroit Sales Summary'!AS408+'Asst Agencies'!AS408+'STM Web Sales Summary'!AS408</f>
        <v>0</v>
      </c>
      <c r="AT408" s="91">
        <f>'Adroit Sales Summary'!AT408+'Asst Agencies'!AT408+'STM Web Sales Summary'!AT408</f>
        <v>0</v>
      </c>
      <c r="AU408" s="91">
        <f>'Adroit Sales Summary'!AU408+'Asst Agencies'!AU408+'STM Web Sales Summary'!AU408</f>
        <v>0</v>
      </c>
      <c r="AV408" s="91">
        <f>'Adroit Sales Summary'!AV408+'Asst Agencies'!AV408+'STM Web Sales Summary'!AV408</f>
        <v>0</v>
      </c>
      <c r="AW408" s="91">
        <f>'Adroit Sales Summary'!AW408+'Asst Agencies'!AW408+'STM Web Sales Summary'!AW408</f>
        <v>0</v>
      </c>
      <c r="AX408" s="91">
        <f>'Adroit Sales Summary'!AX408+'Asst Agencies'!AX408+'STM Web Sales Summary'!AX408</f>
        <v>0</v>
      </c>
      <c r="AY408" s="91">
        <f>'Adroit Sales Summary'!AY408+'Asst Agencies'!AY408+'STM Web Sales Summary'!AY408</f>
        <v>0</v>
      </c>
      <c r="AZ408" s="91">
        <f>'Adroit Sales Summary'!AZ408+'Asst Agencies'!AZ408+'STM Web Sales Summary'!AZ408</f>
        <v>0</v>
      </c>
      <c r="BA408" s="14">
        <f>'Adroit Sales Summary'!BA408+'Asst Agencies'!BA408+'STM Web Sales Summary'!BA408</f>
        <v>0</v>
      </c>
      <c r="BC408" s="91">
        <f>'Adroit Sales Summary'!BB408+'Asst Agencies'!BB408+'Asst Agencies'!BJ408+'Asst Agencies'!BR408+'Asst Agencies'!BZ408+'Asst Agencies'!CH408+'Asst Agencies'!CP408+'STM Web Sales Summary'!BC408</f>
        <v>0</v>
      </c>
      <c r="BD408" s="91">
        <f>'Adroit Sales Summary'!BC408+'Asst Agencies'!BC408+'Asst Agencies'!BK408+'Asst Agencies'!BS408+'Asst Agencies'!CA408+'Asst Agencies'!CI408+'Asst Agencies'!CQ408+'STM Web Sales Summary'!BD408</f>
        <v>0</v>
      </c>
      <c r="BE408" s="91">
        <f>'Adroit Sales Summary'!BD408+'Asst Agencies'!BD408+'Asst Agencies'!BL408+'Asst Agencies'!BT408+'Asst Agencies'!CB408+'Asst Agencies'!CJ408+'Asst Agencies'!CR408+'STM Web Sales Summary'!BE408</f>
        <v>0</v>
      </c>
      <c r="BF408" s="91">
        <f>'Adroit Sales Summary'!BE408+'Asst Agencies'!BE408+'Asst Agencies'!BM408+'Asst Agencies'!BU408+'Asst Agencies'!CC408+'Asst Agencies'!CK408+'Asst Agencies'!CS408+'STM Web Sales Summary'!BF408</f>
        <v>0</v>
      </c>
      <c r="BG408" s="60">
        <f>'Adroit Sales Summary'!BF408+'Asst Agencies'!BF408+'Asst Agencies'!BN408+'Asst Agencies'!BV408+'Asst Agencies'!CD408+'Asst Agencies'!CL408+'Asst Agencies'!CT408+'STM Web Sales Summary'!BG408</f>
        <v>0</v>
      </c>
      <c r="BH408" s="29">
        <f>'Adroit Sales Summary'!BG408+'Asst Agencies'!BG408+'Asst Agencies'!BO408+'Asst Agencies'!BW408+'Asst Agencies'!CE408+'Asst Agencies'!CM408+'Asst Agencies'!CU408+'STM Web Sales Summary'!BH408</f>
        <v>0</v>
      </c>
      <c r="BI408" s="29">
        <f>'Adroit Sales Summary'!BH408+'Asst Agencies'!BH408+'Asst Agencies'!BP408+'Asst Agencies'!BX408+'Asst Agencies'!CF408+'Asst Agencies'!CN408+'Asst Agencies'!CV408+'STM Web Sales Summary'!BI408</f>
        <v>0</v>
      </c>
      <c r="BJ408" s="57">
        <f>'Adroit Sales Summary'!BI408+'Asst Agencies'!BI408+'Asst Agencies'!BQ408+'Asst Agencies'!BY408+'Asst Agencies'!CG408+'Asst Agencies'!CO408+'Asst Agencies'!CW408+'STM Web Sales Summary'!BJ408</f>
        <v>0</v>
      </c>
      <c r="BK408" s="14">
        <f t="shared" si="15"/>
        <v>0</v>
      </c>
      <c r="BL408" s="91">
        <f>'Adroit Sales Summary'!BK408</f>
        <v>0</v>
      </c>
      <c r="BM408" s="91">
        <f t="shared" si="16"/>
        <v>0</v>
      </c>
    </row>
    <row r="409" spans="1:65" x14ac:dyDescent="0.45">
      <c r="A409" s="2">
        <v>43076</v>
      </c>
      <c r="B409" s="91">
        <f>'Adroit Sales Summary'!B409+'Asst Agencies'!B409+'STM Web Sales Summary'!B409</f>
        <v>0</v>
      </c>
      <c r="C409" s="91">
        <f>'Adroit Sales Summary'!C409+'Asst Agencies'!C409+'STM Web Sales Summary'!C409</f>
        <v>0</v>
      </c>
      <c r="D409" s="91">
        <f>'Adroit Sales Summary'!D409+'Asst Agencies'!D409+'STM Web Sales Summary'!D409</f>
        <v>0</v>
      </c>
      <c r="E409" s="91">
        <f>'Adroit Sales Summary'!E409+'Asst Agencies'!E409+'STM Web Sales Summary'!E409</f>
        <v>0</v>
      </c>
      <c r="F409" s="91">
        <f>'Adroit Sales Summary'!F409+'Asst Agencies'!F409+'STM Web Sales Summary'!F409</f>
        <v>0</v>
      </c>
      <c r="G409" s="91">
        <f>'Adroit Sales Summary'!G409+'Asst Agencies'!G409+'STM Web Sales Summary'!G409</f>
        <v>0</v>
      </c>
      <c r="H409" s="91">
        <f>'Adroit Sales Summary'!H409+'Asst Agencies'!H409+'STM Web Sales Summary'!H409</f>
        <v>0</v>
      </c>
      <c r="I409" s="91">
        <f>'Adroit Sales Summary'!I409+'Asst Agencies'!I409+'STM Web Sales Summary'!I409</f>
        <v>0</v>
      </c>
      <c r="J409" s="91">
        <f>'Adroit Sales Summary'!J409+'Asst Agencies'!J409+'STM Web Sales Summary'!J409</f>
        <v>0</v>
      </c>
      <c r="K409" s="91">
        <f>'Adroit Sales Summary'!K409+'Asst Agencies'!K409+'STM Web Sales Summary'!K409</f>
        <v>0</v>
      </c>
      <c r="L409" s="91">
        <f>'Adroit Sales Summary'!L409+'Asst Agencies'!L409+'STM Web Sales Summary'!L409</f>
        <v>0</v>
      </c>
      <c r="M409" s="91">
        <f>'Adroit Sales Summary'!M409+'Asst Agencies'!M409+'STM Web Sales Summary'!M409</f>
        <v>0</v>
      </c>
      <c r="N409" s="91">
        <f>'Adroit Sales Summary'!N409+'Asst Agencies'!N409+'STM Web Sales Summary'!N409</f>
        <v>0</v>
      </c>
      <c r="O409" s="91">
        <f>'Adroit Sales Summary'!O409+'Asst Agencies'!O409+'STM Web Sales Summary'!O409</f>
        <v>0</v>
      </c>
      <c r="P409" s="91">
        <f>'Adroit Sales Summary'!P409+'Asst Agencies'!P409+'STM Web Sales Summary'!P409</f>
        <v>0</v>
      </c>
      <c r="Q409" s="91">
        <f>'Adroit Sales Summary'!Q409+'Asst Agencies'!Q409+'STM Web Sales Summary'!Q409</f>
        <v>0</v>
      </c>
      <c r="R409" s="91">
        <f>'Adroit Sales Summary'!R409+'Asst Agencies'!R409+'STM Web Sales Summary'!R409</f>
        <v>0</v>
      </c>
      <c r="S409" s="91">
        <f>'Adroit Sales Summary'!S409+'Asst Agencies'!S409+'STM Web Sales Summary'!S409</f>
        <v>0</v>
      </c>
      <c r="T409" s="91">
        <f>'Adroit Sales Summary'!T409+'Asst Agencies'!T409+'STM Web Sales Summary'!T409</f>
        <v>0</v>
      </c>
      <c r="U409" s="91">
        <f>'Adroit Sales Summary'!U409+'Asst Agencies'!U409+'STM Web Sales Summary'!U409</f>
        <v>0</v>
      </c>
      <c r="V409" s="91">
        <f>'Adroit Sales Summary'!V409+'Asst Agencies'!V409+'STM Web Sales Summary'!V409</f>
        <v>0</v>
      </c>
      <c r="W409" s="91">
        <f>'Adroit Sales Summary'!W409+'Asst Agencies'!W409+'STM Web Sales Summary'!W409</f>
        <v>0</v>
      </c>
      <c r="X409" s="91">
        <f>'Adroit Sales Summary'!X409+'Asst Agencies'!X409+'STM Web Sales Summary'!X409</f>
        <v>0</v>
      </c>
      <c r="Y409" s="91">
        <f>'Adroit Sales Summary'!Y409+'Asst Agencies'!Y409+'STM Web Sales Summary'!Y409</f>
        <v>0</v>
      </c>
      <c r="Z409" s="91">
        <f>'Adroit Sales Summary'!Z409+'Asst Agencies'!Z409+'STM Web Sales Summary'!Z409</f>
        <v>0</v>
      </c>
      <c r="AA409" s="91">
        <f>'Adroit Sales Summary'!AA409+'Asst Agencies'!AA409+'STM Web Sales Summary'!AA409</f>
        <v>0</v>
      </c>
      <c r="AB409" s="91">
        <f>'Adroit Sales Summary'!AB409+'Asst Agencies'!AB409+'STM Web Sales Summary'!AB409</f>
        <v>0</v>
      </c>
      <c r="AC409" s="91">
        <f>'Adroit Sales Summary'!AC409+'Asst Agencies'!AC409+'STM Web Sales Summary'!AC409</f>
        <v>0</v>
      </c>
      <c r="AD409" s="91">
        <f>'Adroit Sales Summary'!AD409+'Asst Agencies'!AD409+'STM Web Sales Summary'!AD409</f>
        <v>0</v>
      </c>
      <c r="AE409" s="91">
        <f>'Adroit Sales Summary'!AE409+'Asst Agencies'!AE409+'STM Web Sales Summary'!AE409</f>
        <v>0</v>
      </c>
      <c r="AF409" s="91">
        <f>'Adroit Sales Summary'!AF409+'Asst Agencies'!AF409+'STM Web Sales Summary'!AF409</f>
        <v>0</v>
      </c>
      <c r="AG409" s="91">
        <f>'Adroit Sales Summary'!AG409+'Asst Agencies'!AG409+'STM Web Sales Summary'!AG409</f>
        <v>0</v>
      </c>
      <c r="AH409" s="91">
        <f>'Adroit Sales Summary'!AH409+'Asst Agencies'!AH409+'STM Web Sales Summary'!AH409</f>
        <v>0</v>
      </c>
      <c r="AI409" s="91">
        <f>'Adroit Sales Summary'!AI409+'Asst Agencies'!AI409+'STM Web Sales Summary'!AI409</f>
        <v>0</v>
      </c>
      <c r="AJ409" s="91">
        <f>'Adroit Sales Summary'!AJ409+'Asst Agencies'!AJ409+'STM Web Sales Summary'!AJ409</f>
        <v>0</v>
      </c>
      <c r="AK409" s="91">
        <f>'Adroit Sales Summary'!AK409+'Asst Agencies'!AK409+'STM Web Sales Summary'!AK409</f>
        <v>0</v>
      </c>
      <c r="AL409" s="91">
        <f>'Adroit Sales Summary'!AL409+'Asst Agencies'!AL409+'STM Web Sales Summary'!AL409</f>
        <v>0</v>
      </c>
      <c r="AM409" s="91">
        <f>'Adroit Sales Summary'!AM409+'Asst Agencies'!AM409+'STM Web Sales Summary'!AM409</f>
        <v>0</v>
      </c>
      <c r="AN409" s="91">
        <f>'Adroit Sales Summary'!AN409+'Asst Agencies'!AN409+'STM Web Sales Summary'!AN409</f>
        <v>0</v>
      </c>
      <c r="AO409" s="91">
        <f>'Adroit Sales Summary'!AO409+'Asst Agencies'!AO409+'STM Web Sales Summary'!AO409</f>
        <v>0</v>
      </c>
      <c r="AP409" s="91">
        <f>'Adroit Sales Summary'!AP409+'Asst Agencies'!AP409+'STM Web Sales Summary'!AP409</f>
        <v>0</v>
      </c>
      <c r="AQ409" s="91">
        <f>'Adroit Sales Summary'!AQ409+'Asst Agencies'!AQ409+'STM Web Sales Summary'!AQ409</f>
        <v>0</v>
      </c>
      <c r="AR409" s="91">
        <f>'Adroit Sales Summary'!AR409+'Asst Agencies'!AR409+'STM Web Sales Summary'!AR409</f>
        <v>0</v>
      </c>
      <c r="AS409" s="91">
        <f>'Adroit Sales Summary'!AS409+'Asst Agencies'!AS409+'STM Web Sales Summary'!AS409</f>
        <v>0</v>
      </c>
      <c r="AT409" s="91">
        <f>'Adroit Sales Summary'!AT409+'Asst Agencies'!AT409+'STM Web Sales Summary'!AT409</f>
        <v>0</v>
      </c>
      <c r="AU409" s="91">
        <f>'Adroit Sales Summary'!AU409+'Asst Agencies'!AU409+'STM Web Sales Summary'!AU409</f>
        <v>0</v>
      </c>
      <c r="AV409" s="91">
        <f>'Adroit Sales Summary'!AV409+'Asst Agencies'!AV409+'STM Web Sales Summary'!AV409</f>
        <v>0</v>
      </c>
      <c r="AW409" s="91">
        <f>'Adroit Sales Summary'!AW409+'Asst Agencies'!AW409+'STM Web Sales Summary'!AW409</f>
        <v>0</v>
      </c>
      <c r="AX409" s="91">
        <f>'Adroit Sales Summary'!AX409+'Asst Agencies'!AX409+'STM Web Sales Summary'!AX409</f>
        <v>0</v>
      </c>
      <c r="AY409" s="91">
        <f>'Adroit Sales Summary'!AY409+'Asst Agencies'!AY409+'STM Web Sales Summary'!AY409</f>
        <v>0</v>
      </c>
      <c r="AZ409" s="91">
        <f>'Adroit Sales Summary'!AZ409+'Asst Agencies'!AZ409+'STM Web Sales Summary'!AZ409</f>
        <v>0</v>
      </c>
      <c r="BA409" s="14">
        <f>'Adroit Sales Summary'!BA409+'Asst Agencies'!BA409+'STM Web Sales Summary'!BA409</f>
        <v>0</v>
      </c>
      <c r="BC409" s="91">
        <f>'Adroit Sales Summary'!BB409+'Asst Agencies'!BB409+'Asst Agencies'!BJ409+'Asst Agencies'!BR409+'Asst Agencies'!BZ409+'Asst Agencies'!CH409+'Asst Agencies'!CP409+'STM Web Sales Summary'!BC409</f>
        <v>0</v>
      </c>
      <c r="BD409" s="91">
        <f>'Adroit Sales Summary'!BC409+'Asst Agencies'!BC409+'Asst Agencies'!BK409+'Asst Agencies'!BS409+'Asst Agencies'!CA409+'Asst Agencies'!CI409+'Asst Agencies'!CQ409+'STM Web Sales Summary'!BD409</f>
        <v>0</v>
      </c>
      <c r="BE409" s="91">
        <f>'Adroit Sales Summary'!BD409+'Asst Agencies'!BD409+'Asst Agencies'!BL409+'Asst Agencies'!BT409+'Asst Agencies'!CB409+'Asst Agencies'!CJ409+'Asst Agencies'!CR409+'STM Web Sales Summary'!BE409</f>
        <v>0</v>
      </c>
      <c r="BF409" s="91">
        <f>'Adroit Sales Summary'!BE409+'Asst Agencies'!BE409+'Asst Agencies'!BM409+'Asst Agencies'!BU409+'Asst Agencies'!CC409+'Asst Agencies'!CK409+'Asst Agencies'!CS409+'STM Web Sales Summary'!BF409</f>
        <v>0</v>
      </c>
      <c r="BG409" s="60">
        <f>'Adroit Sales Summary'!BF409+'Asst Agencies'!BF409+'Asst Agencies'!BN409+'Asst Agencies'!BV409+'Asst Agencies'!CD409+'Asst Agencies'!CL409+'Asst Agencies'!CT409+'STM Web Sales Summary'!BG409</f>
        <v>0</v>
      </c>
      <c r="BH409" s="29">
        <f>'Adroit Sales Summary'!BG409+'Asst Agencies'!BG409+'Asst Agencies'!BO409+'Asst Agencies'!BW409+'Asst Agencies'!CE409+'Asst Agencies'!CM409+'Asst Agencies'!CU409+'STM Web Sales Summary'!BH409</f>
        <v>0</v>
      </c>
      <c r="BI409" s="29">
        <f>'Adroit Sales Summary'!BH409+'Asst Agencies'!BH409+'Asst Agencies'!BP409+'Asst Agencies'!BX409+'Asst Agencies'!CF409+'Asst Agencies'!CN409+'Asst Agencies'!CV409+'STM Web Sales Summary'!BI409</f>
        <v>0</v>
      </c>
      <c r="BJ409" s="57">
        <f>'Adroit Sales Summary'!BI409+'Asst Agencies'!BI409+'Asst Agencies'!BQ409+'Asst Agencies'!BY409+'Asst Agencies'!CG409+'Asst Agencies'!CO409+'Asst Agencies'!CW409+'STM Web Sales Summary'!BJ409</f>
        <v>0</v>
      </c>
      <c r="BK409" s="14">
        <f t="shared" si="15"/>
        <v>0</v>
      </c>
      <c r="BL409" s="91">
        <f>'Adroit Sales Summary'!BK409</f>
        <v>0</v>
      </c>
      <c r="BM409" s="91">
        <f t="shared" si="16"/>
        <v>0</v>
      </c>
    </row>
    <row r="410" spans="1:65" x14ac:dyDescent="0.45">
      <c r="A410" s="2">
        <v>43077</v>
      </c>
      <c r="B410" s="91">
        <f>'Adroit Sales Summary'!B410+'Asst Agencies'!B410+'STM Web Sales Summary'!B410</f>
        <v>0</v>
      </c>
      <c r="C410" s="91">
        <f>'Adroit Sales Summary'!C410+'Asst Agencies'!C410+'STM Web Sales Summary'!C410</f>
        <v>0</v>
      </c>
      <c r="D410" s="91">
        <f>'Adroit Sales Summary'!D410+'Asst Agencies'!D410+'STM Web Sales Summary'!D410</f>
        <v>0</v>
      </c>
      <c r="E410" s="91">
        <f>'Adroit Sales Summary'!E410+'Asst Agencies'!E410+'STM Web Sales Summary'!E410</f>
        <v>0</v>
      </c>
      <c r="F410" s="91">
        <f>'Adroit Sales Summary'!F410+'Asst Agencies'!F410+'STM Web Sales Summary'!F410</f>
        <v>0</v>
      </c>
      <c r="G410" s="91">
        <f>'Adroit Sales Summary'!G410+'Asst Agencies'!G410+'STM Web Sales Summary'!G410</f>
        <v>0</v>
      </c>
      <c r="H410" s="91">
        <f>'Adroit Sales Summary'!H410+'Asst Agencies'!H410+'STM Web Sales Summary'!H410</f>
        <v>0</v>
      </c>
      <c r="I410" s="91">
        <f>'Adroit Sales Summary'!I410+'Asst Agencies'!I410+'STM Web Sales Summary'!I410</f>
        <v>0</v>
      </c>
      <c r="J410" s="91">
        <f>'Adroit Sales Summary'!J410+'Asst Agencies'!J410+'STM Web Sales Summary'!J410</f>
        <v>0</v>
      </c>
      <c r="K410" s="91">
        <f>'Adroit Sales Summary'!K410+'Asst Agencies'!K410+'STM Web Sales Summary'!K410</f>
        <v>0</v>
      </c>
      <c r="L410" s="91">
        <f>'Adroit Sales Summary'!L410+'Asst Agencies'!L410+'STM Web Sales Summary'!L410</f>
        <v>0</v>
      </c>
      <c r="M410" s="91">
        <f>'Adroit Sales Summary'!M410+'Asst Agencies'!M410+'STM Web Sales Summary'!M410</f>
        <v>0</v>
      </c>
      <c r="N410" s="91">
        <f>'Adroit Sales Summary'!N410+'Asst Agencies'!N410+'STM Web Sales Summary'!N410</f>
        <v>0</v>
      </c>
      <c r="O410" s="91">
        <f>'Adroit Sales Summary'!O410+'Asst Agencies'!O410+'STM Web Sales Summary'!O410</f>
        <v>0</v>
      </c>
      <c r="P410" s="91">
        <f>'Adroit Sales Summary'!P410+'Asst Agencies'!P410+'STM Web Sales Summary'!P410</f>
        <v>0</v>
      </c>
      <c r="Q410" s="91">
        <f>'Adroit Sales Summary'!Q410+'Asst Agencies'!Q410+'STM Web Sales Summary'!Q410</f>
        <v>0</v>
      </c>
      <c r="R410" s="91">
        <f>'Adroit Sales Summary'!R410+'Asst Agencies'!R410+'STM Web Sales Summary'!R410</f>
        <v>0</v>
      </c>
      <c r="S410" s="91">
        <f>'Adroit Sales Summary'!S410+'Asst Agencies'!S410+'STM Web Sales Summary'!S410</f>
        <v>0</v>
      </c>
      <c r="T410" s="91">
        <f>'Adroit Sales Summary'!T410+'Asst Agencies'!T410+'STM Web Sales Summary'!T410</f>
        <v>0</v>
      </c>
      <c r="U410" s="91">
        <f>'Adroit Sales Summary'!U410+'Asst Agencies'!U410+'STM Web Sales Summary'!U410</f>
        <v>0</v>
      </c>
      <c r="V410" s="91">
        <f>'Adroit Sales Summary'!V410+'Asst Agencies'!V410+'STM Web Sales Summary'!V410</f>
        <v>0</v>
      </c>
      <c r="W410" s="91">
        <f>'Adroit Sales Summary'!W410+'Asst Agencies'!W410+'STM Web Sales Summary'!W410</f>
        <v>0</v>
      </c>
      <c r="X410" s="91">
        <f>'Adroit Sales Summary'!X410+'Asst Agencies'!X410+'STM Web Sales Summary'!X410</f>
        <v>0</v>
      </c>
      <c r="Y410" s="91">
        <f>'Adroit Sales Summary'!Y410+'Asst Agencies'!Y410+'STM Web Sales Summary'!Y410</f>
        <v>0</v>
      </c>
      <c r="Z410" s="91">
        <f>'Adroit Sales Summary'!Z410+'Asst Agencies'!Z410+'STM Web Sales Summary'!Z410</f>
        <v>0</v>
      </c>
      <c r="AA410" s="91">
        <f>'Adroit Sales Summary'!AA410+'Asst Agencies'!AA410+'STM Web Sales Summary'!AA410</f>
        <v>0</v>
      </c>
      <c r="AB410" s="91">
        <f>'Adroit Sales Summary'!AB410+'Asst Agencies'!AB410+'STM Web Sales Summary'!AB410</f>
        <v>0</v>
      </c>
      <c r="AC410" s="91">
        <f>'Adroit Sales Summary'!AC410+'Asst Agencies'!AC410+'STM Web Sales Summary'!AC410</f>
        <v>0</v>
      </c>
      <c r="AD410" s="91">
        <f>'Adroit Sales Summary'!AD410+'Asst Agencies'!AD410+'STM Web Sales Summary'!AD410</f>
        <v>0</v>
      </c>
      <c r="AE410" s="91">
        <f>'Adroit Sales Summary'!AE410+'Asst Agencies'!AE410+'STM Web Sales Summary'!AE410</f>
        <v>0</v>
      </c>
      <c r="AF410" s="91">
        <f>'Adroit Sales Summary'!AF410+'Asst Agencies'!AF410+'STM Web Sales Summary'!AF410</f>
        <v>0</v>
      </c>
      <c r="AG410" s="91">
        <f>'Adroit Sales Summary'!AG410+'Asst Agencies'!AG410+'STM Web Sales Summary'!AG410</f>
        <v>0</v>
      </c>
      <c r="AH410" s="91">
        <f>'Adroit Sales Summary'!AH410+'Asst Agencies'!AH410+'STM Web Sales Summary'!AH410</f>
        <v>0</v>
      </c>
      <c r="AI410" s="91">
        <f>'Adroit Sales Summary'!AI410+'Asst Agencies'!AI410+'STM Web Sales Summary'!AI410</f>
        <v>0</v>
      </c>
      <c r="AJ410" s="91">
        <f>'Adroit Sales Summary'!AJ410+'Asst Agencies'!AJ410+'STM Web Sales Summary'!AJ410</f>
        <v>0</v>
      </c>
      <c r="AK410" s="91">
        <f>'Adroit Sales Summary'!AK410+'Asst Agencies'!AK410+'STM Web Sales Summary'!AK410</f>
        <v>0</v>
      </c>
      <c r="AL410" s="91">
        <f>'Adroit Sales Summary'!AL410+'Asst Agencies'!AL410+'STM Web Sales Summary'!AL410</f>
        <v>0</v>
      </c>
      <c r="AM410" s="91">
        <f>'Adroit Sales Summary'!AM410+'Asst Agencies'!AM410+'STM Web Sales Summary'!AM410</f>
        <v>0</v>
      </c>
      <c r="AN410" s="91">
        <f>'Adroit Sales Summary'!AN410+'Asst Agencies'!AN410+'STM Web Sales Summary'!AN410</f>
        <v>0</v>
      </c>
      <c r="AO410" s="91">
        <f>'Adroit Sales Summary'!AO410+'Asst Agencies'!AO410+'STM Web Sales Summary'!AO410</f>
        <v>0</v>
      </c>
      <c r="AP410" s="91">
        <f>'Adroit Sales Summary'!AP410+'Asst Agencies'!AP410+'STM Web Sales Summary'!AP410</f>
        <v>0</v>
      </c>
      <c r="AQ410" s="91">
        <f>'Adroit Sales Summary'!AQ410+'Asst Agencies'!AQ410+'STM Web Sales Summary'!AQ410</f>
        <v>0</v>
      </c>
      <c r="AR410" s="91">
        <f>'Adroit Sales Summary'!AR410+'Asst Agencies'!AR410+'STM Web Sales Summary'!AR410</f>
        <v>0</v>
      </c>
      <c r="AS410" s="91">
        <f>'Adroit Sales Summary'!AS410+'Asst Agencies'!AS410+'STM Web Sales Summary'!AS410</f>
        <v>0</v>
      </c>
      <c r="AT410" s="91">
        <f>'Adroit Sales Summary'!AT410+'Asst Agencies'!AT410+'STM Web Sales Summary'!AT410</f>
        <v>0</v>
      </c>
      <c r="AU410" s="91">
        <f>'Adroit Sales Summary'!AU410+'Asst Agencies'!AU410+'STM Web Sales Summary'!AU410</f>
        <v>0</v>
      </c>
      <c r="AV410" s="91">
        <f>'Adroit Sales Summary'!AV410+'Asst Agencies'!AV410+'STM Web Sales Summary'!AV410</f>
        <v>0</v>
      </c>
      <c r="AW410" s="91">
        <f>'Adroit Sales Summary'!AW410+'Asst Agencies'!AW410+'STM Web Sales Summary'!AW410</f>
        <v>0</v>
      </c>
      <c r="AX410" s="91">
        <f>'Adroit Sales Summary'!AX410+'Asst Agencies'!AX410+'STM Web Sales Summary'!AX410</f>
        <v>0</v>
      </c>
      <c r="AY410" s="91">
        <f>'Adroit Sales Summary'!AY410+'Asst Agencies'!AY410+'STM Web Sales Summary'!AY410</f>
        <v>0</v>
      </c>
      <c r="AZ410" s="91">
        <f>'Adroit Sales Summary'!AZ410+'Asst Agencies'!AZ410+'STM Web Sales Summary'!AZ410</f>
        <v>0</v>
      </c>
      <c r="BA410" s="14">
        <f>'Adroit Sales Summary'!BA410+'Asst Agencies'!BA410+'STM Web Sales Summary'!BA410</f>
        <v>0</v>
      </c>
      <c r="BC410" s="91">
        <f>'Adroit Sales Summary'!BB410+'Asst Agencies'!BB410+'Asst Agencies'!BJ410+'Asst Agencies'!BR410+'Asst Agencies'!BZ410+'Asst Agencies'!CH410+'Asst Agencies'!CP410+'STM Web Sales Summary'!BC410</f>
        <v>0</v>
      </c>
      <c r="BD410" s="91">
        <f>'Adroit Sales Summary'!BC410+'Asst Agencies'!BC410+'Asst Agencies'!BK410+'Asst Agencies'!BS410+'Asst Agencies'!CA410+'Asst Agencies'!CI410+'Asst Agencies'!CQ410+'STM Web Sales Summary'!BD410</f>
        <v>0</v>
      </c>
      <c r="BE410" s="91">
        <f>'Adroit Sales Summary'!BD410+'Asst Agencies'!BD410+'Asst Agencies'!BL410+'Asst Agencies'!BT410+'Asst Agencies'!CB410+'Asst Agencies'!CJ410+'Asst Agencies'!CR410+'STM Web Sales Summary'!BE410</f>
        <v>0</v>
      </c>
      <c r="BF410" s="91">
        <f>'Adroit Sales Summary'!BE410+'Asst Agencies'!BE410+'Asst Agencies'!BM410+'Asst Agencies'!BU410+'Asst Agencies'!CC410+'Asst Agencies'!CK410+'Asst Agencies'!CS410+'STM Web Sales Summary'!BF410</f>
        <v>0</v>
      </c>
      <c r="BG410" s="60">
        <f>'Adroit Sales Summary'!BF410+'Asst Agencies'!BF410+'Asst Agencies'!BN410+'Asst Agencies'!BV410+'Asst Agencies'!CD410+'Asst Agencies'!CL410+'Asst Agencies'!CT410+'STM Web Sales Summary'!BG410</f>
        <v>0</v>
      </c>
      <c r="BH410" s="29">
        <f>'Adroit Sales Summary'!BG410+'Asst Agencies'!BG410+'Asst Agencies'!BO410+'Asst Agencies'!BW410+'Asst Agencies'!CE410+'Asst Agencies'!CM410+'Asst Agencies'!CU410+'STM Web Sales Summary'!BH410</f>
        <v>0</v>
      </c>
      <c r="BI410" s="29">
        <f>'Adroit Sales Summary'!BH410+'Asst Agencies'!BH410+'Asst Agencies'!BP410+'Asst Agencies'!BX410+'Asst Agencies'!CF410+'Asst Agencies'!CN410+'Asst Agencies'!CV410+'STM Web Sales Summary'!BI410</f>
        <v>0</v>
      </c>
      <c r="BJ410" s="57">
        <f>'Adroit Sales Summary'!BI410+'Asst Agencies'!BI410+'Asst Agencies'!BQ410+'Asst Agencies'!BY410+'Asst Agencies'!CG410+'Asst Agencies'!CO410+'Asst Agencies'!CW410+'STM Web Sales Summary'!BJ410</f>
        <v>0</v>
      </c>
      <c r="BK410" s="14">
        <f t="shared" si="15"/>
        <v>0</v>
      </c>
      <c r="BL410" s="91">
        <f>'Adroit Sales Summary'!BK410</f>
        <v>0</v>
      </c>
      <c r="BM410" s="91">
        <f t="shared" si="16"/>
        <v>0</v>
      </c>
    </row>
    <row r="411" spans="1:65" x14ac:dyDescent="0.45">
      <c r="A411" s="2">
        <v>43078</v>
      </c>
      <c r="B411" s="91">
        <f>'Adroit Sales Summary'!B411+'Asst Agencies'!B411+'STM Web Sales Summary'!B411</f>
        <v>0</v>
      </c>
      <c r="C411" s="91">
        <f>'Adroit Sales Summary'!C411+'Asst Agencies'!C411+'STM Web Sales Summary'!C411</f>
        <v>0</v>
      </c>
      <c r="D411" s="91">
        <f>'Adroit Sales Summary'!D411+'Asst Agencies'!D411+'STM Web Sales Summary'!D411</f>
        <v>0</v>
      </c>
      <c r="E411" s="91">
        <f>'Adroit Sales Summary'!E411+'Asst Agencies'!E411+'STM Web Sales Summary'!E411</f>
        <v>0</v>
      </c>
      <c r="F411" s="91">
        <f>'Adroit Sales Summary'!F411+'Asst Agencies'!F411+'STM Web Sales Summary'!F411</f>
        <v>0</v>
      </c>
      <c r="G411" s="91">
        <f>'Adroit Sales Summary'!G411+'Asst Agencies'!G411+'STM Web Sales Summary'!G411</f>
        <v>0</v>
      </c>
      <c r="H411" s="91">
        <f>'Adroit Sales Summary'!H411+'Asst Agencies'!H411+'STM Web Sales Summary'!H411</f>
        <v>0</v>
      </c>
      <c r="I411" s="91">
        <f>'Adroit Sales Summary'!I411+'Asst Agencies'!I411+'STM Web Sales Summary'!I411</f>
        <v>0</v>
      </c>
      <c r="J411" s="91">
        <f>'Adroit Sales Summary'!J411+'Asst Agencies'!J411+'STM Web Sales Summary'!J411</f>
        <v>0</v>
      </c>
      <c r="K411" s="91">
        <f>'Adroit Sales Summary'!K411+'Asst Agencies'!K411+'STM Web Sales Summary'!K411</f>
        <v>0</v>
      </c>
      <c r="L411" s="91">
        <f>'Adroit Sales Summary'!L411+'Asst Agencies'!L411+'STM Web Sales Summary'!L411</f>
        <v>0</v>
      </c>
      <c r="M411" s="91">
        <f>'Adroit Sales Summary'!M411+'Asst Agencies'!M411+'STM Web Sales Summary'!M411</f>
        <v>0</v>
      </c>
      <c r="N411" s="91">
        <f>'Adroit Sales Summary'!N411+'Asst Agencies'!N411+'STM Web Sales Summary'!N411</f>
        <v>0</v>
      </c>
      <c r="O411" s="91">
        <f>'Adroit Sales Summary'!O411+'Asst Agencies'!O411+'STM Web Sales Summary'!O411</f>
        <v>0</v>
      </c>
      <c r="P411" s="91">
        <f>'Adroit Sales Summary'!P411+'Asst Agencies'!P411+'STM Web Sales Summary'!P411</f>
        <v>0</v>
      </c>
      <c r="Q411" s="91">
        <f>'Adroit Sales Summary'!Q411+'Asst Agencies'!Q411+'STM Web Sales Summary'!Q411</f>
        <v>0</v>
      </c>
      <c r="R411" s="91">
        <f>'Adroit Sales Summary'!R411+'Asst Agencies'!R411+'STM Web Sales Summary'!R411</f>
        <v>0</v>
      </c>
      <c r="S411" s="91">
        <f>'Adroit Sales Summary'!S411+'Asst Agencies'!S411+'STM Web Sales Summary'!S411</f>
        <v>0</v>
      </c>
      <c r="T411" s="91">
        <f>'Adroit Sales Summary'!T411+'Asst Agencies'!T411+'STM Web Sales Summary'!T411</f>
        <v>0</v>
      </c>
      <c r="U411" s="91">
        <f>'Adroit Sales Summary'!U411+'Asst Agencies'!U411+'STM Web Sales Summary'!U411</f>
        <v>0</v>
      </c>
      <c r="V411" s="91">
        <f>'Adroit Sales Summary'!V411+'Asst Agencies'!V411+'STM Web Sales Summary'!V411</f>
        <v>0</v>
      </c>
      <c r="W411" s="91">
        <f>'Adroit Sales Summary'!W411+'Asst Agencies'!W411+'STM Web Sales Summary'!W411</f>
        <v>0</v>
      </c>
      <c r="X411" s="91">
        <f>'Adroit Sales Summary'!X411+'Asst Agencies'!X411+'STM Web Sales Summary'!X411</f>
        <v>0</v>
      </c>
      <c r="Y411" s="91">
        <f>'Adroit Sales Summary'!Y411+'Asst Agencies'!Y411+'STM Web Sales Summary'!Y411</f>
        <v>0</v>
      </c>
      <c r="Z411" s="91">
        <f>'Adroit Sales Summary'!Z411+'Asst Agencies'!Z411+'STM Web Sales Summary'!Z411</f>
        <v>0</v>
      </c>
      <c r="AA411" s="91">
        <f>'Adroit Sales Summary'!AA411+'Asst Agencies'!AA411+'STM Web Sales Summary'!AA411</f>
        <v>0</v>
      </c>
      <c r="AB411" s="91">
        <f>'Adroit Sales Summary'!AB411+'Asst Agencies'!AB411+'STM Web Sales Summary'!AB411</f>
        <v>0</v>
      </c>
      <c r="AC411" s="91">
        <f>'Adroit Sales Summary'!AC411+'Asst Agencies'!AC411+'STM Web Sales Summary'!AC411</f>
        <v>0</v>
      </c>
      <c r="AD411" s="91">
        <f>'Adroit Sales Summary'!AD411+'Asst Agencies'!AD411+'STM Web Sales Summary'!AD411</f>
        <v>0</v>
      </c>
      <c r="AE411" s="91">
        <f>'Adroit Sales Summary'!AE411+'Asst Agencies'!AE411+'STM Web Sales Summary'!AE411</f>
        <v>0</v>
      </c>
      <c r="AF411" s="91">
        <f>'Adroit Sales Summary'!AF411+'Asst Agencies'!AF411+'STM Web Sales Summary'!AF411</f>
        <v>0</v>
      </c>
      <c r="AG411" s="91">
        <f>'Adroit Sales Summary'!AG411+'Asst Agencies'!AG411+'STM Web Sales Summary'!AG411</f>
        <v>0</v>
      </c>
      <c r="AH411" s="91">
        <f>'Adroit Sales Summary'!AH411+'Asst Agencies'!AH411+'STM Web Sales Summary'!AH411</f>
        <v>0</v>
      </c>
      <c r="AI411" s="91">
        <f>'Adroit Sales Summary'!AI411+'Asst Agencies'!AI411+'STM Web Sales Summary'!AI411</f>
        <v>0</v>
      </c>
      <c r="AJ411" s="91">
        <f>'Adroit Sales Summary'!AJ411+'Asst Agencies'!AJ411+'STM Web Sales Summary'!AJ411</f>
        <v>0</v>
      </c>
      <c r="AK411" s="91">
        <f>'Adroit Sales Summary'!AK411+'Asst Agencies'!AK411+'STM Web Sales Summary'!AK411</f>
        <v>0</v>
      </c>
      <c r="AL411" s="91">
        <f>'Adroit Sales Summary'!AL411+'Asst Agencies'!AL411+'STM Web Sales Summary'!AL411</f>
        <v>0</v>
      </c>
      <c r="AM411" s="91">
        <f>'Adroit Sales Summary'!AM411+'Asst Agencies'!AM411+'STM Web Sales Summary'!AM411</f>
        <v>0</v>
      </c>
      <c r="AN411" s="91">
        <f>'Adroit Sales Summary'!AN411+'Asst Agencies'!AN411+'STM Web Sales Summary'!AN411</f>
        <v>0</v>
      </c>
      <c r="AO411" s="91">
        <f>'Adroit Sales Summary'!AO411+'Asst Agencies'!AO411+'STM Web Sales Summary'!AO411</f>
        <v>0</v>
      </c>
      <c r="AP411" s="91">
        <f>'Adroit Sales Summary'!AP411+'Asst Agencies'!AP411+'STM Web Sales Summary'!AP411</f>
        <v>0</v>
      </c>
      <c r="AQ411" s="91">
        <f>'Adroit Sales Summary'!AQ411+'Asst Agencies'!AQ411+'STM Web Sales Summary'!AQ411</f>
        <v>0</v>
      </c>
      <c r="AR411" s="91">
        <f>'Adroit Sales Summary'!AR411+'Asst Agencies'!AR411+'STM Web Sales Summary'!AR411</f>
        <v>0</v>
      </c>
      <c r="AS411" s="91">
        <f>'Adroit Sales Summary'!AS411+'Asst Agencies'!AS411+'STM Web Sales Summary'!AS411</f>
        <v>0</v>
      </c>
      <c r="AT411" s="91">
        <f>'Adroit Sales Summary'!AT411+'Asst Agencies'!AT411+'STM Web Sales Summary'!AT411</f>
        <v>0</v>
      </c>
      <c r="AU411" s="91">
        <f>'Adroit Sales Summary'!AU411+'Asst Agencies'!AU411+'STM Web Sales Summary'!AU411</f>
        <v>0</v>
      </c>
      <c r="AV411" s="91">
        <f>'Adroit Sales Summary'!AV411+'Asst Agencies'!AV411+'STM Web Sales Summary'!AV411</f>
        <v>0</v>
      </c>
      <c r="AW411" s="91">
        <f>'Adroit Sales Summary'!AW411+'Asst Agencies'!AW411+'STM Web Sales Summary'!AW411</f>
        <v>0</v>
      </c>
      <c r="AX411" s="91">
        <f>'Adroit Sales Summary'!AX411+'Asst Agencies'!AX411+'STM Web Sales Summary'!AX411</f>
        <v>0</v>
      </c>
      <c r="AY411" s="91">
        <f>'Adroit Sales Summary'!AY411+'Asst Agencies'!AY411+'STM Web Sales Summary'!AY411</f>
        <v>0</v>
      </c>
      <c r="AZ411" s="91">
        <f>'Adroit Sales Summary'!AZ411+'Asst Agencies'!AZ411+'STM Web Sales Summary'!AZ411</f>
        <v>0</v>
      </c>
      <c r="BA411" s="14">
        <f>'Adroit Sales Summary'!BA411+'Asst Agencies'!BA411+'STM Web Sales Summary'!BA411</f>
        <v>0</v>
      </c>
      <c r="BC411" s="91">
        <f>'Adroit Sales Summary'!BB411+'Asst Agencies'!BB411+'Asst Agencies'!BJ411+'Asst Agencies'!BR411+'Asst Agencies'!BZ411+'Asst Agencies'!CH411+'Asst Agencies'!CP411+'STM Web Sales Summary'!BC411</f>
        <v>0</v>
      </c>
      <c r="BD411" s="91">
        <f>'Adroit Sales Summary'!BC411+'Asst Agencies'!BC411+'Asst Agencies'!BK411+'Asst Agencies'!BS411+'Asst Agencies'!CA411+'Asst Agencies'!CI411+'Asst Agencies'!CQ411+'STM Web Sales Summary'!BD411</f>
        <v>0</v>
      </c>
      <c r="BE411" s="91">
        <f>'Adroit Sales Summary'!BD411+'Asst Agencies'!BD411+'Asst Agencies'!BL411+'Asst Agencies'!BT411+'Asst Agencies'!CB411+'Asst Agencies'!CJ411+'Asst Agencies'!CR411+'STM Web Sales Summary'!BE411</f>
        <v>0</v>
      </c>
      <c r="BF411" s="91">
        <f>'Adroit Sales Summary'!BE411+'Asst Agencies'!BE411+'Asst Agencies'!BM411+'Asst Agencies'!BU411+'Asst Agencies'!CC411+'Asst Agencies'!CK411+'Asst Agencies'!CS411+'STM Web Sales Summary'!BF411</f>
        <v>0</v>
      </c>
      <c r="BG411" s="60">
        <f>'Adroit Sales Summary'!BF411+'Asst Agencies'!BF411+'Asst Agencies'!BN411+'Asst Agencies'!BV411+'Asst Agencies'!CD411+'Asst Agencies'!CL411+'Asst Agencies'!CT411+'STM Web Sales Summary'!BG411</f>
        <v>0</v>
      </c>
      <c r="BH411" s="29">
        <f>'Adroit Sales Summary'!BG411+'Asst Agencies'!BG411+'Asst Agencies'!BO411+'Asst Agencies'!BW411+'Asst Agencies'!CE411+'Asst Agencies'!CM411+'Asst Agencies'!CU411+'STM Web Sales Summary'!BH411</f>
        <v>0</v>
      </c>
      <c r="BI411" s="29">
        <f>'Adroit Sales Summary'!BH411+'Asst Agencies'!BH411+'Asst Agencies'!BP411+'Asst Agencies'!BX411+'Asst Agencies'!CF411+'Asst Agencies'!CN411+'Asst Agencies'!CV411+'STM Web Sales Summary'!BI411</f>
        <v>0</v>
      </c>
      <c r="BJ411" s="57">
        <f>'Adroit Sales Summary'!BI411+'Asst Agencies'!BI411+'Asst Agencies'!BQ411+'Asst Agencies'!BY411+'Asst Agencies'!CG411+'Asst Agencies'!CO411+'Asst Agencies'!CW411+'STM Web Sales Summary'!BJ411</f>
        <v>0</v>
      </c>
      <c r="BK411" s="14">
        <f t="shared" si="15"/>
        <v>0</v>
      </c>
      <c r="BL411" s="91">
        <f>'Adroit Sales Summary'!BK411</f>
        <v>0</v>
      </c>
      <c r="BM411" s="91">
        <f t="shared" si="16"/>
        <v>0</v>
      </c>
    </row>
    <row r="412" spans="1:65" s="4" customFormat="1" x14ac:dyDescent="0.45">
      <c r="A412" s="3" t="s">
        <v>58</v>
      </c>
      <c r="B412" s="91">
        <f>'Adroit Sales Summary'!B412+'Asst Agencies'!B412+'STM Web Sales Summary'!B412</f>
        <v>0</v>
      </c>
      <c r="C412" s="91">
        <f>'Adroit Sales Summary'!C412+'Asst Agencies'!C412+'STM Web Sales Summary'!C412</f>
        <v>0</v>
      </c>
      <c r="D412" s="91">
        <f>'Adroit Sales Summary'!D412+'Asst Agencies'!D412+'STM Web Sales Summary'!D412</f>
        <v>0</v>
      </c>
      <c r="E412" s="91">
        <f>'Adroit Sales Summary'!E412+'Asst Agencies'!E412+'STM Web Sales Summary'!E412</f>
        <v>0</v>
      </c>
      <c r="F412" s="91">
        <f>'Adroit Sales Summary'!F412+'Asst Agencies'!F412+'STM Web Sales Summary'!F412</f>
        <v>0</v>
      </c>
      <c r="G412" s="91">
        <f>'Adroit Sales Summary'!G412+'Asst Agencies'!G412+'STM Web Sales Summary'!G412</f>
        <v>0</v>
      </c>
      <c r="H412" s="91">
        <f>'Adroit Sales Summary'!H412+'Asst Agencies'!H412+'STM Web Sales Summary'!H412</f>
        <v>0</v>
      </c>
      <c r="I412" s="91">
        <f>'Adroit Sales Summary'!I412+'Asst Agencies'!I412+'STM Web Sales Summary'!I412</f>
        <v>0</v>
      </c>
      <c r="J412" s="91">
        <f>'Adroit Sales Summary'!J412+'Asst Agencies'!J412+'STM Web Sales Summary'!J412</f>
        <v>0</v>
      </c>
      <c r="K412" s="91">
        <f>'Adroit Sales Summary'!K412+'Asst Agencies'!K412+'STM Web Sales Summary'!K412</f>
        <v>0</v>
      </c>
      <c r="L412" s="91">
        <f>'Adroit Sales Summary'!L412+'Asst Agencies'!L412+'STM Web Sales Summary'!L412</f>
        <v>0</v>
      </c>
      <c r="M412" s="91">
        <f>'Adroit Sales Summary'!M412+'Asst Agencies'!M412+'STM Web Sales Summary'!M412</f>
        <v>0</v>
      </c>
      <c r="N412" s="91">
        <f>'Adroit Sales Summary'!N412+'Asst Agencies'!N412+'STM Web Sales Summary'!N412</f>
        <v>0</v>
      </c>
      <c r="O412" s="91">
        <f>'Adroit Sales Summary'!O412+'Asst Agencies'!O412+'STM Web Sales Summary'!O412</f>
        <v>0</v>
      </c>
      <c r="P412" s="91">
        <f>'Adroit Sales Summary'!P412+'Asst Agencies'!P412+'STM Web Sales Summary'!P412</f>
        <v>0</v>
      </c>
      <c r="Q412" s="91">
        <f>'Adroit Sales Summary'!Q412+'Asst Agencies'!Q412+'STM Web Sales Summary'!Q412</f>
        <v>0</v>
      </c>
      <c r="R412" s="91">
        <f>'Adroit Sales Summary'!R412+'Asst Agencies'!R412+'STM Web Sales Summary'!R412</f>
        <v>0</v>
      </c>
      <c r="S412" s="91">
        <f>'Adroit Sales Summary'!S412+'Asst Agencies'!S412+'STM Web Sales Summary'!S412</f>
        <v>0</v>
      </c>
      <c r="T412" s="91">
        <f>'Adroit Sales Summary'!T412+'Asst Agencies'!T412+'STM Web Sales Summary'!T412</f>
        <v>0</v>
      </c>
      <c r="U412" s="91">
        <f>'Adroit Sales Summary'!U412+'Asst Agencies'!U412+'STM Web Sales Summary'!U412</f>
        <v>0</v>
      </c>
      <c r="V412" s="91">
        <f>'Adroit Sales Summary'!V412+'Asst Agencies'!V412+'STM Web Sales Summary'!V412</f>
        <v>0</v>
      </c>
      <c r="W412" s="91">
        <f>'Adroit Sales Summary'!W412+'Asst Agencies'!W412+'STM Web Sales Summary'!W412</f>
        <v>0</v>
      </c>
      <c r="X412" s="91">
        <f>'Adroit Sales Summary'!X412+'Asst Agencies'!X412+'STM Web Sales Summary'!X412</f>
        <v>0</v>
      </c>
      <c r="Y412" s="91">
        <f>'Adroit Sales Summary'!Y412+'Asst Agencies'!Y412+'STM Web Sales Summary'!Y412</f>
        <v>0</v>
      </c>
      <c r="Z412" s="91">
        <f>'Adroit Sales Summary'!Z412+'Asst Agencies'!Z412+'STM Web Sales Summary'!Z412</f>
        <v>0</v>
      </c>
      <c r="AA412" s="91">
        <f>'Adroit Sales Summary'!AA412+'Asst Agencies'!AA412+'STM Web Sales Summary'!AA412</f>
        <v>0</v>
      </c>
      <c r="AB412" s="91">
        <f>'Adroit Sales Summary'!AB412+'Asst Agencies'!AB412+'STM Web Sales Summary'!AB412</f>
        <v>0</v>
      </c>
      <c r="AC412" s="91">
        <f>'Adroit Sales Summary'!AC412+'Asst Agencies'!AC412+'STM Web Sales Summary'!AC412</f>
        <v>0</v>
      </c>
      <c r="AD412" s="91">
        <f>'Adroit Sales Summary'!AD412+'Asst Agencies'!AD412+'STM Web Sales Summary'!AD412</f>
        <v>0</v>
      </c>
      <c r="AE412" s="91">
        <f>'Adroit Sales Summary'!AE412+'Asst Agencies'!AE412+'STM Web Sales Summary'!AE412</f>
        <v>0</v>
      </c>
      <c r="AF412" s="91">
        <f>'Adroit Sales Summary'!AF412+'Asst Agencies'!AF412+'STM Web Sales Summary'!AF412</f>
        <v>0</v>
      </c>
      <c r="AG412" s="91">
        <f>'Adroit Sales Summary'!AG412+'Asst Agencies'!AG412+'STM Web Sales Summary'!AG412</f>
        <v>0</v>
      </c>
      <c r="AH412" s="91">
        <f>'Adroit Sales Summary'!AH412+'Asst Agencies'!AH412+'STM Web Sales Summary'!AH412</f>
        <v>0</v>
      </c>
      <c r="AI412" s="91">
        <f>'Adroit Sales Summary'!AI412+'Asst Agencies'!AI412+'STM Web Sales Summary'!AI412</f>
        <v>0</v>
      </c>
      <c r="AJ412" s="91">
        <f>'Adroit Sales Summary'!AJ412+'Asst Agencies'!AJ412+'STM Web Sales Summary'!AJ412</f>
        <v>0</v>
      </c>
      <c r="AK412" s="91">
        <f>'Adroit Sales Summary'!AK412+'Asst Agencies'!AK412+'STM Web Sales Summary'!AK412</f>
        <v>0</v>
      </c>
      <c r="AL412" s="91">
        <f>'Adroit Sales Summary'!AL412+'Asst Agencies'!AL412+'STM Web Sales Summary'!AL412</f>
        <v>0</v>
      </c>
      <c r="AM412" s="91">
        <f>'Adroit Sales Summary'!AM412+'Asst Agencies'!AM412+'STM Web Sales Summary'!AM412</f>
        <v>0</v>
      </c>
      <c r="AN412" s="91">
        <f>'Adroit Sales Summary'!AN412+'Asst Agencies'!AN412+'STM Web Sales Summary'!AN412</f>
        <v>0</v>
      </c>
      <c r="AO412" s="91">
        <f>'Adroit Sales Summary'!AO412+'Asst Agencies'!AO412+'STM Web Sales Summary'!AO412</f>
        <v>0</v>
      </c>
      <c r="AP412" s="91">
        <f>'Adroit Sales Summary'!AP412+'Asst Agencies'!AP412+'STM Web Sales Summary'!AP412</f>
        <v>0</v>
      </c>
      <c r="AQ412" s="91">
        <f>'Adroit Sales Summary'!AQ412+'Asst Agencies'!AQ412+'STM Web Sales Summary'!AQ412</f>
        <v>0</v>
      </c>
      <c r="AR412" s="91">
        <f>'Adroit Sales Summary'!AR412+'Asst Agencies'!AR412+'STM Web Sales Summary'!AR412</f>
        <v>0</v>
      </c>
      <c r="AS412" s="91">
        <f>'Adroit Sales Summary'!AS412+'Asst Agencies'!AS412+'STM Web Sales Summary'!AS412</f>
        <v>0</v>
      </c>
      <c r="AT412" s="91">
        <f>'Adroit Sales Summary'!AT412+'Asst Agencies'!AT412+'STM Web Sales Summary'!AT412</f>
        <v>0</v>
      </c>
      <c r="AU412" s="91">
        <f>'Adroit Sales Summary'!AU412+'Asst Agencies'!AU412+'STM Web Sales Summary'!AU412</f>
        <v>0</v>
      </c>
      <c r="AV412" s="91">
        <f>'Adroit Sales Summary'!AV412+'Asst Agencies'!AV412+'STM Web Sales Summary'!AV412</f>
        <v>0</v>
      </c>
      <c r="AW412" s="91">
        <f>'Adroit Sales Summary'!AW412+'Asst Agencies'!AW412+'STM Web Sales Summary'!AW412</f>
        <v>0</v>
      </c>
      <c r="AX412" s="91">
        <f>'Adroit Sales Summary'!AX412+'Asst Agencies'!AX412+'STM Web Sales Summary'!AX412</f>
        <v>0</v>
      </c>
      <c r="AY412" s="91">
        <f>'Adroit Sales Summary'!AY412+'Asst Agencies'!AY412+'STM Web Sales Summary'!AY412</f>
        <v>0</v>
      </c>
      <c r="AZ412" s="91">
        <f>'Adroit Sales Summary'!AZ412+'Asst Agencies'!AZ412+'STM Web Sales Summary'!AZ412</f>
        <v>0</v>
      </c>
      <c r="BA412" s="14">
        <f>'Adroit Sales Summary'!BA412+'Asst Agencies'!BA412+'STM Web Sales Summary'!BA412</f>
        <v>0</v>
      </c>
      <c r="BC412" s="91">
        <f>'Adroit Sales Summary'!BB412+'Asst Agencies'!BB412+'Asst Agencies'!BJ412+'Asst Agencies'!BR412+'Asst Agencies'!BZ412+'Asst Agencies'!CH412+'Asst Agencies'!CP412+'STM Web Sales Summary'!BC412</f>
        <v>0</v>
      </c>
      <c r="BD412" s="91">
        <f>'Adroit Sales Summary'!BC412+'Asst Agencies'!BC412+'Asst Agencies'!BK412+'Asst Agencies'!BS412+'Asst Agencies'!CA412+'Asst Agencies'!CI412+'Asst Agencies'!CQ412+'STM Web Sales Summary'!BD412</f>
        <v>0</v>
      </c>
      <c r="BE412" s="91">
        <f>'Adroit Sales Summary'!BD412+'Asst Agencies'!BD412+'Asst Agencies'!BL412+'Asst Agencies'!BT412+'Asst Agencies'!CB412+'Asst Agencies'!CJ412+'Asst Agencies'!CR412+'STM Web Sales Summary'!BE412</f>
        <v>0</v>
      </c>
      <c r="BF412" s="91">
        <f>'Adroit Sales Summary'!BE412+'Asst Agencies'!BE412+'Asst Agencies'!BM412+'Asst Agencies'!BU412+'Asst Agencies'!CC412+'Asst Agencies'!CK412+'Asst Agencies'!CS412+'STM Web Sales Summary'!BF412</f>
        <v>0</v>
      </c>
      <c r="BG412" s="60">
        <f>'Adroit Sales Summary'!BF412+'Asst Agencies'!BF412+'Asst Agencies'!BN412+'Asst Agencies'!BV412+'Asst Agencies'!CD412+'Asst Agencies'!CL412+'Asst Agencies'!CT412+'STM Web Sales Summary'!BG412</f>
        <v>0</v>
      </c>
      <c r="BH412" s="29">
        <f>'Adroit Sales Summary'!BG412+'Asst Agencies'!BG412+'Asst Agencies'!BO412+'Asst Agencies'!BW412+'Asst Agencies'!CE412+'Asst Agencies'!CM412+'Asst Agencies'!CU412+'STM Web Sales Summary'!BH412</f>
        <v>0</v>
      </c>
      <c r="BI412" s="29">
        <f>'Adroit Sales Summary'!BH412+'Asst Agencies'!BH412+'Asst Agencies'!BP412+'Asst Agencies'!BX412+'Asst Agencies'!CF412+'Asst Agencies'!CN412+'Asst Agencies'!CV412+'STM Web Sales Summary'!BI412</f>
        <v>0</v>
      </c>
      <c r="BJ412" s="57">
        <f>'Adroit Sales Summary'!BI412+'Asst Agencies'!BI412+'Asst Agencies'!BQ412+'Asst Agencies'!BY412+'Asst Agencies'!CG412+'Asst Agencies'!CO412+'Asst Agencies'!CW412+'STM Web Sales Summary'!BJ412</f>
        <v>0</v>
      </c>
      <c r="BK412" s="14">
        <f t="shared" si="15"/>
        <v>0</v>
      </c>
      <c r="BL412" s="91">
        <f>'Adroit Sales Summary'!BK412</f>
        <v>0</v>
      </c>
      <c r="BM412" s="91">
        <f t="shared" si="16"/>
        <v>0</v>
      </c>
    </row>
    <row r="413" spans="1:65" x14ac:dyDescent="0.45">
      <c r="A413" s="2">
        <v>43079</v>
      </c>
      <c r="B413" s="91">
        <f>'Adroit Sales Summary'!B413+'Asst Agencies'!B413+'STM Web Sales Summary'!B413</f>
        <v>0</v>
      </c>
      <c r="C413" s="91">
        <f>'Adroit Sales Summary'!C413+'Asst Agencies'!C413+'STM Web Sales Summary'!C413</f>
        <v>0</v>
      </c>
      <c r="D413" s="91">
        <f>'Adroit Sales Summary'!D413+'Asst Agencies'!D413+'STM Web Sales Summary'!D413</f>
        <v>0</v>
      </c>
      <c r="E413" s="91">
        <f>'Adroit Sales Summary'!E413+'Asst Agencies'!E413+'STM Web Sales Summary'!E413</f>
        <v>0</v>
      </c>
      <c r="F413" s="91">
        <f>'Adroit Sales Summary'!F413+'Asst Agencies'!F413+'STM Web Sales Summary'!F413</f>
        <v>0</v>
      </c>
      <c r="G413" s="91">
        <f>'Adroit Sales Summary'!G413+'Asst Agencies'!G413+'STM Web Sales Summary'!G413</f>
        <v>0</v>
      </c>
      <c r="H413" s="91">
        <f>'Adroit Sales Summary'!H413+'Asst Agencies'!H413+'STM Web Sales Summary'!H413</f>
        <v>0</v>
      </c>
      <c r="I413" s="91">
        <f>'Adroit Sales Summary'!I413+'Asst Agencies'!I413+'STM Web Sales Summary'!I413</f>
        <v>0</v>
      </c>
      <c r="J413" s="91">
        <f>'Adroit Sales Summary'!J413+'Asst Agencies'!J413+'STM Web Sales Summary'!J413</f>
        <v>0</v>
      </c>
      <c r="K413" s="91">
        <f>'Adroit Sales Summary'!K413+'Asst Agencies'!K413+'STM Web Sales Summary'!K413</f>
        <v>0</v>
      </c>
      <c r="L413" s="91">
        <f>'Adroit Sales Summary'!L413+'Asst Agencies'!L413+'STM Web Sales Summary'!L413</f>
        <v>0</v>
      </c>
      <c r="M413" s="91">
        <f>'Adroit Sales Summary'!M413+'Asst Agencies'!M413+'STM Web Sales Summary'!M413</f>
        <v>0</v>
      </c>
      <c r="N413" s="91">
        <f>'Adroit Sales Summary'!N413+'Asst Agencies'!N413+'STM Web Sales Summary'!N413</f>
        <v>0</v>
      </c>
      <c r="O413" s="91">
        <f>'Adroit Sales Summary'!O413+'Asst Agencies'!O413+'STM Web Sales Summary'!O413</f>
        <v>0</v>
      </c>
      <c r="P413" s="91">
        <f>'Adroit Sales Summary'!P413+'Asst Agencies'!P413+'STM Web Sales Summary'!P413</f>
        <v>0</v>
      </c>
      <c r="Q413" s="91">
        <f>'Adroit Sales Summary'!Q413+'Asst Agencies'!Q413+'STM Web Sales Summary'!Q413</f>
        <v>0</v>
      </c>
      <c r="R413" s="91">
        <f>'Adroit Sales Summary'!R413+'Asst Agencies'!R413+'STM Web Sales Summary'!R413</f>
        <v>0</v>
      </c>
      <c r="S413" s="91">
        <f>'Adroit Sales Summary'!S413+'Asst Agencies'!S413+'STM Web Sales Summary'!S413</f>
        <v>0</v>
      </c>
      <c r="T413" s="91">
        <f>'Adroit Sales Summary'!T413+'Asst Agencies'!T413+'STM Web Sales Summary'!T413</f>
        <v>0</v>
      </c>
      <c r="U413" s="91">
        <f>'Adroit Sales Summary'!U413+'Asst Agencies'!U413+'STM Web Sales Summary'!U413</f>
        <v>0</v>
      </c>
      <c r="V413" s="91">
        <f>'Adroit Sales Summary'!V413+'Asst Agencies'!V413+'STM Web Sales Summary'!V413</f>
        <v>0</v>
      </c>
      <c r="W413" s="91">
        <f>'Adroit Sales Summary'!W413+'Asst Agencies'!W413+'STM Web Sales Summary'!W413</f>
        <v>0</v>
      </c>
      <c r="X413" s="91">
        <f>'Adroit Sales Summary'!X413+'Asst Agencies'!X413+'STM Web Sales Summary'!X413</f>
        <v>0</v>
      </c>
      <c r="Y413" s="91">
        <f>'Adroit Sales Summary'!Y413+'Asst Agencies'!Y413+'STM Web Sales Summary'!Y413</f>
        <v>0</v>
      </c>
      <c r="Z413" s="91">
        <f>'Adroit Sales Summary'!Z413+'Asst Agencies'!Z413+'STM Web Sales Summary'!Z413</f>
        <v>0</v>
      </c>
      <c r="AA413" s="91">
        <f>'Adroit Sales Summary'!AA413+'Asst Agencies'!AA413+'STM Web Sales Summary'!AA413</f>
        <v>0</v>
      </c>
      <c r="AB413" s="91">
        <f>'Adroit Sales Summary'!AB413+'Asst Agencies'!AB413+'STM Web Sales Summary'!AB413</f>
        <v>0</v>
      </c>
      <c r="AC413" s="91">
        <f>'Adroit Sales Summary'!AC413+'Asst Agencies'!AC413+'STM Web Sales Summary'!AC413</f>
        <v>0</v>
      </c>
      <c r="AD413" s="91">
        <f>'Adroit Sales Summary'!AD413+'Asst Agencies'!AD413+'STM Web Sales Summary'!AD413</f>
        <v>0</v>
      </c>
      <c r="AE413" s="91">
        <f>'Adroit Sales Summary'!AE413+'Asst Agencies'!AE413+'STM Web Sales Summary'!AE413</f>
        <v>0</v>
      </c>
      <c r="AF413" s="91">
        <f>'Adroit Sales Summary'!AF413+'Asst Agencies'!AF413+'STM Web Sales Summary'!AF413</f>
        <v>0</v>
      </c>
      <c r="AG413" s="91">
        <f>'Adroit Sales Summary'!AG413+'Asst Agencies'!AG413+'STM Web Sales Summary'!AG413</f>
        <v>0</v>
      </c>
      <c r="AH413" s="91">
        <f>'Adroit Sales Summary'!AH413+'Asst Agencies'!AH413+'STM Web Sales Summary'!AH413</f>
        <v>0</v>
      </c>
      <c r="AI413" s="91">
        <f>'Adroit Sales Summary'!AI413+'Asst Agencies'!AI413+'STM Web Sales Summary'!AI413</f>
        <v>0</v>
      </c>
      <c r="AJ413" s="91">
        <f>'Adroit Sales Summary'!AJ413+'Asst Agencies'!AJ413+'STM Web Sales Summary'!AJ413</f>
        <v>0</v>
      </c>
      <c r="AK413" s="91">
        <f>'Adroit Sales Summary'!AK413+'Asst Agencies'!AK413+'STM Web Sales Summary'!AK413</f>
        <v>0</v>
      </c>
      <c r="AL413" s="91">
        <f>'Adroit Sales Summary'!AL413+'Asst Agencies'!AL413+'STM Web Sales Summary'!AL413</f>
        <v>0</v>
      </c>
      <c r="AM413" s="91">
        <f>'Adroit Sales Summary'!AM413+'Asst Agencies'!AM413+'STM Web Sales Summary'!AM413</f>
        <v>0</v>
      </c>
      <c r="AN413" s="91">
        <f>'Adroit Sales Summary'!AN413+'Asst Agencies'!AN413+'STM Web Sales Summary'!AN413</f>
        <v>0</v>
      </c>
      <c r="AO413" s="91">
        <f>'Adroit Sales Summary'!AO413+'Asst Agencies'!AO413+'STM Web Sales Summary'!AO413</f>
        <v>0</v>
      </c>
      <c r="AP413" s="91">
        <f>'Adroit Sales Summary'!AP413+'Asst Agencies'!AP413+'STM Web Sales Summary'!AP413</f>
        <v>0</v>
      </c>
      <c r="AQ413" s="91">
        <f>'Adroit Sales Summary'!AQ413+'Asst Agencies'!AQ413+'STM Web Sales Summary'!AQ413</f>
        <v>0</v>
      </c>
      <c r="AR413" s="91">
        <f>'Adroit Sales Summary'!AR413+'Asst Agencies'!AR413+'STM Web Sales Summary'!AR413</f>
        <v>0</v>
      </c>
      <c r="AS413" s="91">
        <f>'Adroit Sales Summary'!AS413+'Asst Agencies'!AS413+'STM Web Sales Summary'!AS413</f>
        <v>0</v>
      </c>
      <c r="AT413" s="91">
        <f>'Adroit Sales Summary'!AT413+'Asst Agencies'!AT413+'STM Web Sales Summary'!AT413</f>
        <v>0</v>
      </c>
      <c r="AU413" s="91">
        <f>'Adroit Sales Summary'!AU413+'Asst Agencies'!AU413+'STM Web Sales Summary'!AU413</f>
        <v>0</v>
      </c>
      <c r="AV413" s="91">
        <f>'Adroit Sales Summary'!AV413+'Asst Agencies'!AV413+'STM Web Sales Summary'!AV413</f>
        <v>0</v>
      </c>
      <c r="AW413" s="91">
        <f>'Adroit Sales Summary'!AW413+'Asst Agencies'!AW413+'STM Web Sales Summary'!AW413</f>
        <v>0</v>
      </c>
      <c r="AX413" s="91">
        <f>'Adroit Sales Summary'!AX413+'Asst Agencies'!AX413+'STM Web Sales Summary'!AX413</f>
        <v>0</v>
      </c>
      <c r="AY413" s="91">
        <f>'Adroit Sales Summary'!AY413+'Asst Agencies'!AY413+'STM Web Sales Summary'!AY413</f>
        <v>0</v>
      </c>
      <c r="AZ413" s="91">
        <f>'Adroit Sales Summary'!AZ413+'Asst Agencies'!AZ413+'STM Web Sales Summary'!AZ413</f>
        <v>0</v>
      </c>
      <c r="BA413" s="14">
        <f>'Adroit Sales Summary'!BA413+'Asst Agencies'!BA413+'STM Web Sales Summary'!BA413</f>
        <v>0</v>
      </c>
      <c r="BC413" s="91">
        <f>'Adroit Sales Summary'!BB413+'Asst Agencies'!BB413+'Asst Agencies'!BJ413+'Asst Agencies'!BR413+'Asst Agencies'!BZ413+'Asst Agencies'!CH413+'Asst Agencies'!CP413+'STM Web Sales Summary'!BC413</f>
        <v>0</v>
      </c>
      <c r="BD413" s="91">
        <f>'Adroit Sales Summary'!BC413+'Asst Agencies'!BC413+'Asst Agencies'!BK413+'Asst Agencies'!BS413+'Asst Agencies'!CA413+'Asst Agencies'!CI413+'Asst Agencies'!CQ413+'STM Web Sales Summary'!BD413</f>
        <v>0</v>
      </c>
      <c r="BE413" s="91">
        <f>'Adroit Sales Summary'!BD413+'Asst Agencies'!BD413+'Asst Agencies'!BL413+'Asst Agencies'!BT413+'Asst Agencies'!CB413+'Asst Agencies'!CJ413+'Asst Agencies'!CR413+'STM Web Sales Summary'!BE413</f>
        <v>0</v>
      </c>
      <c r="BF413" s="91">
        <f>'Adroit Sales Summary'!BE413+'Asst Agencies'!BE413+'Asst Agencies'!BM413+'Asst Agencies'!BU413+'Asst Agencies'!CC413+'Asst Agencies'!CK413+'Asst Agencies'!CS413+'STM Web Sales Summary'!BF413</f>
        <v>0</v>
      </c>
      <c r="BG413" s="60">
        <f>'Adroit Sales Summary'!BF413+'Asst Agencies'!BF413+'Asst Agencies'!BN413+'Asst Agencies'!BV413+'Asst Agencies'!CD413+'Asst Agencies'!CL413+'Asst Agencies'!CT413+'STM Web Sales Summary'!BG413</f>
        <v>0</v>
      </c>
      <c r="BH413" s="29">
        <f>'Adroit Sales Summary'!BG413+'Asst Agencies'!BG413+'Asst Agencies'!BO413+'Asst Agencies'!BW413+'Asst Agencies'!CE413+'Asst Agencies'!CM413+'Asst Agencies'!CU413+'STM Web Sales Summary'!BH413</f>
        <v>0</v>
      </c>
      <c r="BI413" s="29">
        <f>'Adroit Sales Summary'!BH413+'Asst Agencies'!BH413+'Asst Agencies'!BP413+'Asst Agencies'!BX413+'Asst Agencies'!CF413+'Asst Agencies'!CN413+'Asst Agencies'!CV413+'STM Web Sales Summary'!BI413</f>
        <v>0</v>
      </c>
      <c r="BJ413" s="57">
        <f>'Adroit Sales Summary'!BI413+'Asst Agencies'!BI413+'Asst Agencies'!BQ413+'Asst Agencies'!BY413+'Asst Agencies'!CG413+'Asst Agencies'!CO413+'Asst Agencies'!CW413+'STM Web Sales Summary'!BJ413</f>
        <v>0</v>
      </c>
      <c r="BK413" s="14">
        <f t="shared" si="15"/>
        <v>0</v>
      </c>
      <c r="BL413" s="91">
        <f>'Adroit Sales Summary'!BK413</f>
        <v>0</v>
      </c>
      <c r="BM413" s="91">
        <f t="shared" si="16"/>
        <v>0</v>
      </c>
    </row>
    <row r="414" spans="1:65" x14ac:dyDescent="0.45">
      <c r="A414" s="2">
        <v>43080</v>
      </c>
      <c r="B414" s="91">
        <f>'Adroit Sales Summary'!B414+'Asst Agencies'!B414+'STM Web Sales Summary'!B414</f>
        <v>0</v>
      </c>
      <c r="C414" s="91">
        <f>'Adroit Sales Summary'!C414+'Asst Agencies'!C414+'STM Web Sales Summary'!C414</f>
        <v>0</v>
      </c>
      <c r="D414" s="91">
        <f>'Adroit Sales Summary'!D414+'Asst Agencies'!D414+'STM Web Sales Summary'!D414</f>
        <v>0</v>
      </c>
      <c r="E414" s="91">
        <f>'Adroit Sales Summary'!E414+'Asst Agencies'!E414+'STM Web Sales Summary'!E414</f>
        <v>0</v>
      </c>
      <c r="F414" s="91">
        <f>'Adroit Sales Summary'!F414+'Asst Agencies'!F414+'STM Web Sales Summary'!F414</f>
        <v>0</v>
      </c>
      <c r="G414" s="91">
        <f>'Adroit Sales Summary'!G414+'Asst Agencies'!G414+'STM Web Sales Summary'!G414</f>
        <v>0</v>
      </c>
      <c r="H414" s="91">
        <f>'Adroit Sales Summary'!H414+'Asst Agencies'!H414+'STM Web Sales Summary'!H414</f>
        <v>0</v>
      </c>
      <c r="I414" s="91">
        <f>'Adroit Sales Summary'!I414+'Asst Agencies'!I414+'STM Web Sales Summary'!I414</f>
        <v>0</v>
      </c>
      <c r="J414" s="91">
        <f>'Adroit Sales Summary'!J414+'Asst Agencies'!J414+'STM Web Sales Summary'!J414</f>
        <v>0</v>
      </c>
      <c r="K414" s="91">
        <f>'Adroit Sales Summary'!K414+'Asst Agencies'!K414+'STM Web Sales Summary'!K414</f>
        <v>0</v>
      </c>
      <c r="L414" s="91">
        <f>'Adroit Sales Summary'!L414+'Asst Agencies'!L414+'STM Web Sales Summary'!L414</f>
        <v>0</v>
      </c>
      <c r="M414" s="91">
        <f>'Adroit Sales Summary'!M414+'Asst Agencies'!M414+'STM Web Sales Summary'!M414</f>
        <v>0</v>
      </c>
      <c r="N414" s="91">
        <f>'Adroit Sales Summary'!N414+'Asst Agencies'!N414+'STM Web Sales Summary'!N414</f>
        <v>0</v>
      </c>
      <c r="O414" s="91">
        <f>'Adroit Sales Summary'!O414+'Asst Agencies'!O414+'STM Web Sales Summary'!O414</f>
        <v>0</v>
      </c>
      <c r="P414" s="91">
        <f>'Adroit Sales Summary'!P414+'Asst Agencies'!P414+'STM Web Sales Summary'!P414</f>
        <v>0</v>
      </c>
      <c r="Q414" s="91">
        <f>'Adroit Sales Summary'!Q414+'Asst Agencies'!Q414+'STM Web Sales Summary'!Q414</f>
        <v>0</v>
      </c>
      <c r="R414" s="91">
        <f>'Adroit Sales Summary'!R414+'Asst Agencies'!R414+'STM Web Sales Summary'!R414</f>
        <v>0</v>
      </c>
      <c r="S414" s="91">
        <f>'Adroit Sales Summary'!S414+'Asst Agencies'!S414+'STM Web Sales Summary'!S414</f>
        <v>0</v>
      </c>
      <c r="T414" s="91">
        <f>'Adroit Sales Summary'!T414+'Asst Agencies'!T414+'STM Web Sales Summary'!T414</f>
        <v>0</v>
      </c>
      <c r="U414" s="91">
        <f>'Adroit Sales Summary'!U414+'Asst Agencies'!U414+'STM Web Sales Summary'!U414</f>
        <v>0</v>
      </c>
      <c r="V414" s="91">
        <f>'Adroit Sales Summary'!V414+'Asst Agencies'!V414+'STM Web Sales Summary'!V414</f>
        <v>0</v>
      </c>
      <c r="W414" s="91">
        <f>'Adroit Sales Summary'!W414+'Asst Agencies'!W414+'STM Web Sales Summary'!W414</f>
        <v>0</v>
      </c>
      <c r="X414" s="91">
        <f>'Adroit Sales Summary'!X414+'Asst Agencies'!X414+'STM Web Sales Summary'!X414</f>
        <v>0</v>
      </c>
      <c r="Y414" s="91">
        <f>'Adroit Sales Summary'!Y414+'Asst Agencies'!Y414+'STM Web Sales Summary'!Y414</f>
        <v>0</v>
      </c>
      <c r="Z414" s="91">
        <f>'Adroit Sales Summary'!Z414+'Asst Agencies'!Z414+'STM Web Sales Summary'!Z414</f>
        <v>0</v>
      </c>
      <c r="AA414" s="91">
        <f>'Adroit Sales Summary'!AA414+'Asst Agencies'!AA414+'STM Web Sales Summary'!AA414</f>
        <v>0</v>
      </c>
      <c r="AB414" s="91">
        <f>'Adroit Sales Summary'!AB414+'Asst Agencies'!AB414+'STM Web Sales Summary'!AB414</f>
        <v>0</v>
      </c>
      <c r="AC414" s="91">
        <f>'Adroit Sales Summary'!AC414+'Asst Agencies'!AC414+'STM Web Sales Summary'!AC414</f>
        <v>0</v>
      </c>
      <c r="AD414" s="91">
        <f>'Adroit Sales Summary'!AD414+'Asst Agencies'!AD414+'STM Web Sales Summary'!AD414</f>
        <v>0</v>
      </c>
      <c r="AE414" s="91">
        <f>'Adroit Sales Summary'!AE414+'Asst Agencies'!AE414+'STM Web Sales Summary'!AE414</f>
        <v>0</v>
      </c>
      <c r="AF414" s="91">
        <f>'Adroit Sales Summary'!AF414+'Asst Agencies'!AF414+'STM Web Sales Summary'!AF414</f>
        <v>0</v>
      </c>
      <c r="AG414" s="91">
        <f>'Adroit Sales Summary'!AG414+'Asst Agencies'!AG414+'STM Web Sales Summary'!AG414</f>
        <v>0</v>
      </c>
      <c r="AH414" s="91">
        <f>'Adroit Sales Summary'!AH414+'Asst Agencies'!AH414+'STM Web Sales Summary'!AH414</f>
        <v>0</v>
      </c>
      <c r="AI414" s="91">
        <f>'Adroit Sales Summary'!AI414+'Asst Agencies'!AI414+'STM Web Sales Summary'!AI414</f>
        <v>0</v>
      </c>
      <c r="AJ414" s="91">
        <f>'Adroit Sales Summary'!AJ414+'Asst Agencies'!AJ414+'STM Web Sales Summary'!AJ414</f>
        <v>0</v>
      </c>
      <c r="AK414" s="91">
        <f>'Adroit Sales Summary'!AK414+'Asst Agencies'!AK414+'STM Web Sales Summary'!AK414</f>
        <v>0</v>
      </c>
      <c r="AL414" s="91">
        <f>'Adroit Sales Summary'!AL414+'Asst Agencies'!AL414+'STM Web Sales Summary'!AL414</f>
        <v>0</v>
      </c>
      <c r="AM414" s="91">
        <f>'Adroit Sales Summary'!AM414+'Asst Agencies'!AM414+'STM Web Sales Summary'!AM414</f>
        <v>0</v>
      </c>
      <c r="AN414" s="91">
        <f>'Adroit Sales Summary'!AN414+'Asst Agencies'!AN414+'STM Web Sales Summary'!AN414</f>
        <v>0</v>
      </c>
      <c r="AO414" s="91">
        <f>'Adroit Sales Summary'!AO414+'Asst Agencies'!AO414+'STM Web Sales Summary'!AO414</f>
        <v>0</v>
      </c>
      <c r="AP414" s="91">
        <f>'Adroit Sales Summary'!AP414+'Asst Agencies'!AP414+'STM Web Sales Summary'!AP414</f>
        <v>0</v>
      </c>
      <c r="AQ414" s="91">
        <f>'Adroit Sales Summary'!AQ414+'Asst Agencies'!AQ414+'STM Web Sales Summary'!AQ414</f>
        <v>0</v>
      </c>
      <c r="AR414" s="91">
        <f>'Adroit Sales Summary'!AR414+'Asst Agencies'!AR414+'STM Web Sales Summary'!AR414</f>
        <v>0</v>
      </c>
      <c r="AS414" s="91">
        <f>'Adroit Sales Summary'!AS414+'Asst Agencies'!AS414+'STM Web Sales Summary'!AS414</f>
        <v>0</v>
      </c>
      <c r="AT414" s="91">
        <f>'Adroit Sales Summary'!AT414+'Asst Agencies'!AT414+'STM Web Sales Summary'!AT414</f>
        <v>0</v>
      </c>
      <c r="AU414" s="91">
        <f>'Adroit Sales Summary'!AU414+'Asst Agencies'!AU414+'STM Web Sales Summary'!AU414</f>
        <v>0</v>
      </c>
      <c r="AV414" s="91">
        <f>'Adroit Sales Summary'!AV414+'Asst Agencies'!AV414+'STM Web Sales Summary'!AV414</f>
        <v>0</v>
      </c>
      <c r="AW414" s="91">
        <f>'Adroit Sales Summary'!AW414+'Asst Agencies'!AW414+'STM Web Sales Summary'!AW414</f>
        <v>0</v>
      </c>
      <c r="AX414" s="91">
        <f>'Adroit Sales Summary'!AX414+'Asst Agencies'!AX414+'STM Web Sales Summary'!AX414</f>
        <v>0</v>
      </c>
      <c r="AY414" s="91">
        <f>'Adroit Sales Summary'!AY414+'Asst Agencies'!AY414+'STM Web Sales Summary'!AY414</f>
        <v>0</v>
      </c>
      <c r="AZ414" s="91">
        <f>'Adroit Sales Summary'!AZ414+'Asst Agencies'!AZ414+'STM Web Sales Summary'!AZ414</f>
        <v>0</v>
      </c>
      <c r="BA414" s="14">
        <f>'Adroit Sales Summary'!BA414+'Asst Agencies'!BA414+'STM Web Sales Summary'!BA414</f>
        <v>0</v>
      </c>
      <c r="BC414" s="91">
        <f>'Adroit Sales Summary'!BB414+'Asst Agencies'!BB414+'Asst Agencies'!BJ414+'Asst Agencies'!BR414+'Asst Agencies'!BZ414+'Asst Agencies'!CH414+'Asst Agencies'!CP414+'STM Web Sales Summary'!BC414</f>
        <v>0</v>
      </c>
      <c r="BD414" s="91">
        <f>'Adroit Sales Summary'!BC414+'Asst Agencies'!BC414+'Asst Agencies'!BK414+'Asst Agencies'!BS414+'Asst Agencies'!CA414+'Asst Agencies'!CI414+'Asst Agencies'!CQ414+'STM Web Sales Summary'!BD414</f>
        <v>0</v>
      </c>
      <c r="BE414" s="91">
        <f>'Adroit Sales Summary'!BD414+'Asst Agencies'!BD414+'Asst Agencies'!BL414+'Asst Agencies'!BT414+'Asst Agencies'!CB414+'Asst Agencies'!CJ414+'Asst Agencies'!CR414+'STM Web Sales Summary'!BE414</f>
        <v>0</v>
      </c>
      <c r="BF414" s="91">
        <f>'Adroit Sales Summary'!BE414+'Asst Agencies'!BE414+'Asst Agencies'!BM414+'Asst Agencies'!BU414+'Asst Agencies'!CC414+'Asst Agencies'!CK414+'Asst Agencies'!CS414+'STM Web Sales Summary'!BF414</f>
        <v>0</v>
      </c>
      <c r="BG414" s="60">
        <f>'Adroit Sales Summary'!BF414+'Asst Agencies'!BF414+'Asst Agencies'!BN414+'Asst Agencies'!BV414+'Asst Agencies'!CD414+'Asst Agencies'!CL414+'Asst Agencies'!CT414+'STM Web Sales Summary'!BG414</f>
        <v>0</v>
      </c>
      <c r="BH414" s="29">
        <f>'Adroit Sales Summary'!BG414+'Asst Agencies'!BG414+'Asst Agencies'!BO414+'Asst Agencies'!BW414+'Asst Agencies'!CE414+'Asst Agencies'!CM414+'Asst Agencies'!CU414+'STM Web Sales Summary'!BH414</f>
        <v>0</v>
      </c>
      <c r="BI414" s="29">
        <f>'Adroit Sales Summary'!BH414+'Asst Agencies'!BH414+'Asst Agencies'!BP414+'Asst Agencies'!BX414+'Asst Agencies'!CF414+'Asst Agencies'!CN414+'Asst Agencies'!CV414+'STM Web Sales Summary'!BI414</f>
        <v>0</v>
      </c>
      <c r="BJ414" s="57">
        <f>'Adroit Sales Summary'!BI414+'Asst Agencies'!BI414+'Asst Agencies'!BQ414+'Asst Agencies'!BY414+'Asst Agencies'!CG414+'Asst Agencies'!CO414+'Asst Agencies'!CW414+'STM Web Sales Summary'!BJ414</f>
        <v>0</v>
      </c>
      <c r="BK414" s="14">
        <f t="shared" si="15"/>
        <v>0</v>
      </c>
      <c r="BL414" s="91">
        <f>'Adroit Sales Summary'!BK414</f>
        <v>0</v>
      </c>
      <c r="BM414" s="91">
        <f t="shared" si="16"/>
        <v>0</v>
      </c>
    </row>
    <row r="415" spans="1:65" x14ac:dyDescent="0.45">
      <c r="A415" s="2">
        <v>43081</v>
      </c>
      <c r="B415" s="91">
        <f>'Adroit Sales Summary'!B415+'Asst Agencies'!B415+'STM Web Sales Summary'!B415</f>
        <v>0</v>
      </c>
      <c r="C415" s="91">
        <f>'Adroit Sales Summary'!C415+'Asst Agencies'!C415+'STM Web Sales Summary'!C415</f>
        <v>0</v>
      </c>
      <c r="D415" s="91">
        <f>'Adroit Sales Summary'!D415+'Asst Agencies'!D415+'STM Web Sales Summary'!D415</f>
        <v>0</v>
      </c>
      <c r="E415" s="91">
        <f>'Adroit Sales Summary'!E415+'Asst Agencies'!E415+'STM Web Sales Summary'!E415</f>
        <v>0</v>
      </c>
      <c r="F415" s="91">
        <f>'Adroit Sales Summary'!F415+'Asst Agencies'!F415+'STM Web Sales Summary'!F415</f>
        <v>0</v>
      </c>
      <c r="G415" s="91">
        <f>'Adroit Sales Summary'!G415+'Asst Agencies'!G415+'STM Web Sales Summary'!G415</f>
        <v>0</v>
      </c>
      <c r="H415" s="91">
        <f>'Adroit Sales Summary'!H415+'Asst Agencies'!H415+'STM Web Sales Summary'!H415</f>
        <v>0</v>
      </c>
      <c r="I415" s="91">
        <f>'Adroit Sales Summary'!I415+'Asst Agencies'!I415+'STM Web Sales Summary'!I415</f>
        <v>0</v>
      </c>
      <c r="J415" s="91">
        <f>'Adroit Sales Summary'!J415+'Asst Agencies'!J415+'STM Web Sales Summary'!J415</f>
        <v>0</v>
      </c>
      <c r="K415" s="91">
        <f>'Adroit Sales Summary'!K415+'Asst Agencies'!K415+'STM Web Sales Summary'!K415</f>
        <v>0</v>
      </c>
      <c r="L415" s="91">
        <f>'Adroit Sales Summary'!L415+'Asst Agencies'!L415+'STM Web Sales Summary'!L415</f>
        <v>0</v>
      </c>
      <c r="M415" s="91">
        <f>'Adroit Sales Summary'!M415+'Asst Agencies'!M415+'STM Web Sales Summary'!M415</f>
        <v>0</v>
      </c>
      <c r="N415" s="91">
        <f>'Adroit Sales Summary'!N415+'Asst Agencies'!N415+'STM Web Sales Summary'!N415</f>
        <v>0</v>
      </c>
      <c r="O415" s="91">
        <f>'Adroit Sales Summary'!O415+'Asst Agencies'!O415+'STM Web Sales Summary'!O415</f>
        <v>0</v>
      </c>
      <c r="P415" s="91">
        <f>'Adroit Sales Summary'!P415+'Asst Agencies'!P415+'STM Web Sales Summary'!P415</f>
        <v>0</v>
      </c>
      <c r="Q415" s="91">
        <f>'Adroit Sales Summary'!Q415+'Asst Agencies'!Q415+'STM Web Sales Summary'!Q415</f>
        <v>0</v>
      </c>
      <c r="R415" s="91">
        <f>'Adroit Sales Summary'!R415+'Asst Agencies'!R415+'STM Web Sales Summary'!R415</f>
        <v>0</v>
      </c>
      <c r="S415" s="91">
        <f>'Adroit Sales Summary'!S415+'Asst Agencies'!S415+'STM Web Sales Summary'!S415</f>
        <v>0</v>
      </c>
      <c r="T415" s="91">
        <f>'Adroit Sales Summary'!T415+'Asst Agencies'!T415+'STM Web Sales Summary'!T415</f>
        <v>0</v>
      </c>
      <c r="U415" s="91">
        <f>'Adroit Sales Summary'!U415+'Asst Agencies'!U415+'STM Web Sales Summary'!U415</f>
        <v>0</v>
      </c>
      <c r="V415" s="91">
        <f>'Adroit Sales Summary'!V415+'Asst Agencies'!V415+'STM Web Sales Summary'!V415</f>
        <v>0</v>
      </c>
      <c r="W415" s="91">
        <f>'Adroit Sales Summary'!W415+'Asst Agencies'!W415+'STM Web Sales Summary'!W415</f>
        <v>0</v>
      </c>
      <c r="X415" s="91">
        <f>'Adroit Sales Summary'!X415+'Asst Agencies'!X415+'STM Web Sales Summary'!X415</f>
        <v>0</v>
      </c>
      <c r="Y415" s="91">
        <f>'Adroit Sales Summary'!Y415+'Asst Agencies'!Y415+'STM Web Sales Summary'!Y415</f>
        <v>0</v>
      </c>
      <c r="Z415" s="91">
        <f>'Adroit Sales Summary'!Z415+'Asst Agencies'!Z415+'STM Web Sales Summary'!Z415</f>
        <v>0</v>
      </c>
      <c r="AA415" s="91">
        <f>'Adroit Sales Summary'!AA415+'Asst Agencies'!AA415+'STM Web Sales Summary'!AA415</f>
        <v>0</v>
      </c>
      <c r="AB415" s="91">
        <f>'Adroit Sales Summary'!AB415+'Asst Agencies'!AB415+'STM Web Sales Summary'!AB415</f>
        <v>0</v>
      </c>
      <c r="AC415" s="91">
        <f>'Adroit Sales Summary'!AC415+'Asst Agencies'!AC415+'STM Web Sales Summary'!AC415</f>
        <v>0</v>
      </c>
      <c r="AD415" s="91">
        <f>'Adroit Sales Summary'!AD415+'Asst Agencies'!AD415+'STM Web Sales Summary'!AD415</f>
        <v>0</v>
      </c>
      <c r="AE415" s="91">
        <f>'Adroit Sales Summary'!AE415+'Asst Agencies'!AE415+'STM Web Sales Summary'!AE415</f>
        <v>0</v>
      </c>
      <c r="AF415" s="91">
        <f>'Adroit Sales Summary'!AF415+'Asst Agencies'!AF415+'STM Web Sales Summary'!AF415</f>
        <v>0</v>
      </c>
      <c r="AG415" s="91">
        <f>'Adroit Sales Summary'!AG415+'Asst Agencies'!AG415+'STM Web Sales Summary'!AG415</f>
        <v>0</v>
      </c>
      <c r="AH415" s="91">
        <f>'Adroit Sales Summary'!AH415+'Asst Agencies'!AH415+'STM Web Sales Summary'!AH415</f>
        <v>0</v>
      </c>
      <c r="AI415" s="91">
        <f>'Adroit Sales Summary'!AI415+'Asst Agencies'!AI415+'STM Web Sales Summary'!AI415</f>
        <v>0</v>
      </c>
      <c r="AJ415" s="91">
        <f>'Adroit Sales Summary'!AJ415+'Asst Agencies'!AJ415+'STM Web Sales Summary'!AJ415</f>
        <v>0</v>
      </c>
      <c r="AK415" s="91">
        <f>'Adroit Sales Summary'!AK415+'Asst Agencies'!AK415+'STM Web Sales Summary'!AK415</f>
        <v>0</v>
      </c>
      <c r="AL415" s="91">
        <f>'Adroit Sales Summary'!AL415+'Asst Agencies'!AL415+'STM Web Sales Summary'!AL415</f>
        <v>0</v>
      </c>
      <c r="AM415" s="91">
        <f>'Adroit Sales Summary'!AM415+'Asst Agencies'!AM415+'STM Web Sales Summary'!AM415</f>
        <v>0</v>
      </c>
      <c r="AN415" s="91">
        <f>'Adroit Sales Summary'!AN415+'Asst Agencies'!AN415+'STM Web Sales Summary'!AN415</f>
        <v>0</v>
      </c>
      <c r="AO415" s="91">
        <f>'Adroit Sales Summary'!AO415+'Asst Agencies'!AO415+'STM Web Sales Summary'!AO415</f>
        <v>0</v>
      </c>
      <c r="AP415" s="91">
        <f>'Adroit Sales Summary'!AP415+'Asst Agencies'!AP415+'STM Web Sales Summary'!AP415</f>
        <v>0</v>
      </c>
      <c r="AQ415" s="91">
        <f>'Adroit Sales Summary'!AQ415+'Asst Agencies'!AQ415+'STM Web Sales Summary'!AQ415</f>
        <v>0</v>
      </c>
      <c r="AR415" s="91">
        <f>'Adroit Sales Summary'!AR415+'Asst Agencies'!AR415+'STM Web Sales Summary'!AR415</f>
        <v>0</v>
      </c>
      <c r="AS415" s="91">
        <f>'Adroit Sales Summary'!AS415+'Asst Agencies'!AS415+'STM Web Sales Summary'!AS415</f>
        <v>0</v>
      </c>
      <c r="AT415" s="91">
        <f>'Adroit Sales Summary'!AT415+'Asst Agencies'!AT415+'STM Web Sales Summary'!AT415</f>
        <v>0</v>
      </c>
      <c r="AU415" s="91">
        <f>'Adroit Sales Summary'!AU415+'Asst Agencies'!AU415+'STM Web Sales Summary'!AU415</f>
        <v>0</v>
      </c>
      <c r="AV415" s="91">
        <f>'Adroit Sales Summary'!AV415+'Asst Agencies'!AV415+'STM Web Sales Summary'!AV415</f>
        <v>0</v>
      </c>
      <c r="AW415" s="91">
        <f>'Adroit Sales Summary'!AW415+'Asst Agencies'!AW415+'STM Web Sales Summary'!AW415</f>
        <v>0</v>
      </c>
      <c r="AX415" s="91">
        <f>'Adroit Sales Summary'!AX415+'Asst Agencies'!AX415+'STM Web Sales Summary'!AX415</f>
        <v>0</v>
      </c>
      <c r="AY415" s="91">
        <f>'Adroit Sales Summary'!AY415+'Asst Agencies'!AY415+'STM Web Sales Summary'!AY415</f>
        <v>0</v>
      </c>
      <c r="AZ415" s="91">
        <f>'Adroit Sales Summary'!AZ415+'Asst Agencies'!AZ415+'STM Web Sales Summary'!AZ415</f>
        <v>0</v>
      </c>
      <c r="BA415" s="14">
        <f>'Adroit Sales Summary'!BA415+'Asst Agencies'!BA415+'STM Web Sales Summary'!BA415</f>
        <v>0</v>
      </c>
      <c r="BC415" s="91">
        <f>'Adroit Sales Summary'!BB415+'Asst Agencies'!BB415+'Asst Agencies'!BJ415+'Asst Agencies'!BR415+'Asst Agencies'!BZ415+'Asst Agencies'!CH415+'Asst Agencies'!CP415+'STM Web Sales Summary'!BC415</f>
        <v>0</v>
      </c>
      <c r="BD415" s="91">
        <f>'Adroit Sales Summary'!BC415+'Asst Agencies'!BC415+'Asst Agencies'!BK415+'Asst Agencies'!BS415+'Asst Agencies'!CA415+'Asst Agencies'!CI415+'Asst Agencies'!CQ415+'STM Web Sales Summary'!BD415</f>
        <v>0</v>
      </c>
      <c r="BE415" s="91">
        <f>'Adroit Sales Summary'!BD415+'Asst Agencies'!BD415+'Asst Agencies'!BL415+'Asst Agencies'!BT415+'Asst Agencies'!CB415+'Asst Agencies'!CJ415+'Asst Agencies'!CR415+'STM Web Sales Summary'!BE415</f>
        <v>0</v>
      </c>
      <c r="BF415" s="91">
        <f>'Adroit Sales Summary'!BE415+'Asst Agencies'!BE415+'Asst Agencies'!BM415+'Asst Agencies'!BU415+'Asst Agencies'!CC415+'Asst Agencies'!CK415+'Asst Agencies'!CS415+'STM Web Sales Summary'!BF415</f>
        <v>0</v>
      </c>
      <c r="BG415" s="60">
        <f>'Adroit Sales Summary'!BF415+'Asst Agencies'!BF415+'Asst Agencies'!BN415+'Asst Agencies'!BV415+'Asst Agencies'!CD415+'Asst Agencies'!CL415+'Asst Agencies'!CT415+'STM Web Sales Summary'!BG415</f>
        <v>0</v>
      </c>
      <c r="BH415" s="29">
        <f>'Adroit Sales Summary'!BG415+'Asst Agencies'!BG415+'Asst Agencies'!BO415+'Asst Agencies'!BW415+'Asst Agencies'!CE415+'Asst Agencies'!CM415+'Asst Agencies'!CU415+'STM Web Sales Summary'!BH415</f>
        <v>0</v>
      </c>
      <c r="BI415" s="29">
        <f>'Adroit Sales Summary'!BH415+'Asst Agencies'!BH415+'Asst Agencies'!BP415+'Asst Agencies'!BX415+'Asst Agencies'!CF415+'Asst Agencies'!CN415+'Asst Agencies'!CV415+'STM Web Sales Summary'!BI415</f>
        <v>0</v>
      </c>
      <c r="BJ415" s="57">
        <f>'Adroit Sales Summary'!BI415+'Asst Agencies'!BI415+'Asst Agencies'!BQ415+'Asst Agencies'!BY415+'Asst Agencies'!CG415+'Asst Agencies'!CO415+'Asst Agencies'!CW415+'STM Web Sales Summary'!BJ415</f>
        <v>0</v>
      </c>
      <c r="BK415" s="14">
        <f t="shared" si="15"/>
        <v>0</v>
      </c>
      <c r="BL415" s="91">
        <f>'Adroit Sales Summary'!BK415</f>
        <v>0</v>
      </c>
      <c r="BM415" s="91">
        <f t="shared" si="16"/>
        <v>0</v>
      </c>
    </row>
    <row r="416" spans="1:65" x14ac:dyDescent="0.45">
      <c r="A416" s="2">
        <v>43082</v>
      </c>
      <c r="B416" s="91">
        <f>'Adroit Sales Summary'!B416+'Asst Agencies'!B416+'STM Web Sales Summary'!B416</f>
        <v>0</v>
      </c>
      <c r="C416" s="91">
        <f>'Adroit Sales Summary'!C416+'Asst Agencies'!C416+'STM Web Sales Summary'!C416</f>
        <v>0</v>
      </c>
      <c r="D416" s="91">
        <f>'Adroit Sales Summary'!D416+'Asst Agencies'!D416+'STM Web Sales Summary'!D416</f>
        <v>0</v>
      </c>
      <c r="E416" s="91">
        <f>'Adroit Sales Summary'!E416+'Asst Agencies'!E416+'STM Web Sales Summary'!E416</f>
        <v>0</v>
      </c>
      <c r="F416" s="91">
        <f>'Adroit Sales Summary'!F416+'Asst Agencies'!F416+'STM Web Sales Summary'!F416</f>
        <v>0</v>
      </c>
      <c r="G416" s="91">
        <f>'Adroit Sales Summary'!G416+'Asst Agencies'!G416+'STM Web Sales Summary'!G416</f>
        <v>0</v>
      </c>
      <c r="H416" s="91">
        <f>'Adroit Sales Summary'!H416+'Asst Agencies'!H416+'STM Web Sales Summary'!H416</f>
        <v>0</v>
      </c>
      <c r="I416" s="91">
        <f>'Adroit Sales Summary'!I416+'Asst Agencies'!I416+'STM Web Sales Summary'!I416</f>
        <v>0</v>
      </c>
      <c r="J416" s="91">
        <f>'Adroit Sales Summary'!J416+'Asst Agencies'!J416+'STM Web Sales Summary'!J416</f>
        <v>0</v>
      </c>
      <c r="K416" s="91">
        <f>'Adroit Sales Summary'!K416+'Asst Agencies'!K416+'STM Web Sales Summary'!K416</f>
        <v>0</v>
      </c>
      <c r="L416" s="91">
        <f>'Adroit Sales Summary'!L416+'Asst Agencies'!L416+'STM Web Sales Summary'!L416</f>
        <v>0</v>
      </c>
      <c r="M416" s="91">
        <f>'Adroit Sales Summary'!M416+'Asst Agencies'!M416+'STM Web Sales Summary'!M416</f>
        <v>0</v>
      </c>
      <c r="N416" s="91">
        <f>'Adroit Sales Summary'!N416+'Asst Agencies'!N416+'STM Web Sales Summary'!N416</f>
        <v>0</v>
      </c>
      <c r="O416" s="91">
        <f>'Adroit Sales Summary'!O416+'Asst Agencies'!O416+'STM Web Sales Summary'!O416</f>
        <v>0</v>
      </c>
      <c r="P416" s="91">
        <f>'Adroit Sales Summary'!P416+'Asst Agencies'!P416+'STM Web Sales Summary'!P416</f>
        <v>0</v>
      </c>
      <c r="Q416" s="91">
        <f>'Adroit Sales Summary'!Q416+'Asst Agencies'!Q416+'STM Web Sales Summary'!Q416</f>
        <v>0</v>
      </c>
      <c r="R416" s="91">
        <f>'Adroit Sales Summary'!R416+'Asst Agencies'!R416+'STM Web Sales Summary'!R416</f>
        <v>0</v>
      </c>
      <c r="S416" s="91">
        <f>'Adroit Sales Summary'!S416+'Asst Agencies'!S416+'STM Web Sales Summary'!S416</f>
        <v>0</v>
      </c>
      <c r="T416" s="91">
        <f>'Adroit Sales Summary'!T416+'Asst Agencies'!T416+'STM Web Sales Summary'!T416</f>
        <v>0</v>
      </c>
      <c r="U416" s="91">
        <f>'Adroit Sales Summary'!U416+'Asst Agencies'!U416+'STM Web Sales Summary'!U416</f>
        <v>0</v>
      </c>
      <c r="V416" s="91">
        <f>'Adroit Sales Summary'!V416+'Asst Agencies'!V416+'STM Web Sales Summary'!V416</f>
        <v>0</v>
      </c>
      <c r="W416" s="91">
        <f>'Adroit Sales Summary'!W416+'Asst Agencies'!W416+'STM Web Sales Summary'!W416</f>
        <v>0</v>
      </c>
      <c r="X416" s="91">
        <f>'Adroit Sales Summary'!X416+'Asst Agencies'!X416+'STM Web Sales Summary'!X416</f>
        <v>0</v>
      </c>
      <c r="Y416" s="91">
        <f>'Adroit Sales Summary'!Y416+'Asst Agencies'!Y416+'STM Web Sales Summary'!Y416</f>
        <v>0</v>
      </c>
      <c r="Z416" s="91">
        <f>'Adroit Sales Summary'!Z416+'Asst Agencies'!Z416+'STM Web Sales Summary'!Z416</f>
        <v>0</v>
      </c>
      <c r="AA416" s="91">
        <f>'Adroit Sales Summary'!AA416+'Asst Agencies'!AA416+'STM Web Sales Summary'!AA416</f>
        <v>0</v>
      </c>
      <c r="AB416" s="91">
        <f>'Adroit Sales Summary'!AB416+'Asst Agencies'!AB416+'STM Web Sales Summary'!AB416</f>
        <v>0</v>
      </c>
      <c r="AC416" s="91">
        <f>'Adroit Sales Summary'!AC416+'Asst Agencies'!AC416+'STM Web Sales Summary'!AC416</f>
        <v>0</v>
      </c>
      <c r="AD416" s="91">
        <f>'Adroit Sales Summary'!AD416+'Asst Agencies'!AD416+'STM Web Sales Summary'!AD416</f>
        <v>0</v>
      </c>
      <c r="AE416" s="91">
        <f>'Adroit Sales Summary'!AE416+'Asst Agencies'!AE416+'STM Web Sales Summary'!AE416</f>
        <v>0</v>
      </c>
      <c r="AF416" s="91">
        <f>'Adroit Sales Summary'!AF416+'Asst Agencies'!AF416+'STM Web Sales Summary'!AF416</f>
        <v>0</v>
      </c>
      <c r="AG416" s="91">
        <f>'Adroit Sales Summary'!AG416+'Asst Agencies'!AG416+'STM Web Sales Summary'!AG416</f>
        <v>0</v>
      </c>
      <c r="AH416" s="91">
        <f>'Adroit Sales Summary'!AH416+'Asst Agencies'!AH416+'STM Web Sales Summary'!AH416</f>
        <v>0</v>
      </c>
      <c r="AI416" s="91">
        <f>'Adroit Sales Summary'!AI416+'Asst Agencies'!AI416+'STM Web Sales Summary'!AI416</f>
        <v>0</v>
      </c>
      <c r="AJ416" s="91">
        <f>'Adroit Sales Summary'!AJ416+'Asst Agencies'!AJ416+'STM Web Sales Summary'!AJ416</f>
        <v>0</v>
      </c>
      <c r="AK416" s="91">
        <f>'Adroit Sales Summary'!AK416+'Asst Agencies'!AK416+'STM Web Sales Summary'!AK416</f>
        <v>0</v>
      </c>
      <c r="AL416" s="91">
        <f>'Adroit Sales Summary'!AL416+'Asst Agencies'!AL416+'STM Web Sales Summary'!AL416</f>
        <v>0</v>
      </c>
      <c r="AM416" s="91">
        <f>'Adroit Sales Summary'!AM416+'Asst Agencies'!AM416+'STM Web Sales Summary'!AM416</f>
        <v>0</v>
      </c>
      <c r="AN416" s="91">
        <f>'Adroit Sales Summary'!AN416+'Asst Agencies'!AN416+'STM Web Sales Summary'!AN416</f>
        <v>0</v>
      </c>
      <c r="AO416" s="91">
        <f>'Adroit Sales Summary'!AO416+'Asst Agencies'!AO416+'STM Web Sales Summary'!AO416</f>
        <v>0</v>
      </c>
      <c r="AP416" s="91">
        <f>'Adroit Sales Summary'!AP416+'Asst Agencies'!AP416+'STM Web Sales Summary'!AP416</f>
        <v>0</v>
      </c>
      <c r="AQ416" s="91">
        <f>'Adroit Sales Summary'!AQ416+'Asst Agencies'!AQ416+'STM Web Sales Summary'!AQ416</f>
        <v>0</v>
      </c>
      <c r="AR416" s="91">
        <f>'Adroit Sales Summary'!AR416+'Asst Agencies'!AR416+'STM Web Sales Summary'!AR416</f>
        <v>0</v>
      </c>
      <c r="AS416" s="91">
        <f>'Adroit Sales Summary'!AS416+'Asst Agencies'!AS416+'STM Web Sales Summary'!AS416</f>
        <v>0</v>
      </c>
      <c r="AT416" s="91">
        <f>'Adroit Sales Summary'!AT416+'Asst Agencies'!AT416+'STM Web Sales Summary'!AT416</f>
        <v>0</v>
      </c>
      <c r="AU416" s="91">
        <f>'Adroit Sales Summary'!AU416+'Asst Agencies'!AU416+'STM Web Sales Summary'!AU416</f>
        <v>0</v>
      </c>
      <c r="AV416" s="91">
        <f>'Adroit Sales Summary'!AV416+'Asst Agencies'!AV416+'STM Web Sales Summary'!AV416</f>
        <v>0</v>
      </c>
      <c r="AW416" s="91">
        <f>'Adroit Sales Summary'!AW416+'Asst Agencies'!AW416+'STM Web Sales Summary'!AW416</f>
        <v>0</v>
      </c>
      <c r="AX416" s="91">
        <f>'Adroit Sales Summary'!AX416+'Asst Agencies'!AX416+'STM Web Sales Summary'!AX416</f>
        <v>0</v>
      </c>
      <c r="AY416" s="91">
        <f>'Adroit Sales Summary'!AY416+'Asst Agencies'!AY416+'STM Web Sales Summary'!AY416</f>
        <v>0</v>
      </c>
      <c r="AZ416" s="91">
        <f>'Adroit Sales Summary'!AZ416+'Asst Agencies'!AZ416+'STM Web Sales Summary'!AZ416</f>
        <v>0</v>
      </c>
      <c r="BA416" s="14">
        <f>'Adroit Sales Summary'!BA416+'Asst Agencies'!BA416+'STM Web Sales Summary'!BA416</f>
        <v>0</v>
      </c>
      <c r="BC416" s="91">
        <f>'Adroit Sales Summary'!BB416+'Asst Agencies'!BB416+'Asst Agencies'!BJ416+'Asst Agencies'!BR416+'Asst Agencies'!BZ416+'Asst Agencies'!CH416+'Asst Agencies'!CP416+'STM Web Sales Summary'!BC416</f>
        <v>0</v>
      </c>
      <c r="BD416" s="91">
        <f>'Adroit Sales Summary'!BC416+'Asst Agencies'!BC416+'Asst Agencies'!BK416+'Asst Agencies'!BS416+'Asst Agencies'!CA416+'Asst Agencies'!CI416+'Asst Agencies'!CQ416+'STM Web Sales Summary'!BD416</f>
        <v>0</v>
      </c>
      <c r="BE416" s="91">
        <f>'Adroit Sales Summary'!BD416+'Asst Agencies'!BD416+'Asst Agencies'!BL416+'Asst Agencies'!BT416+'Asst Agencies'!CB416+'Asst Agencies'!CJ416+'Asst Agencies'!CR416+'STM Web Sales Summary'!BE416</f>
        <v>0</v>
      </c>
      <c r="BF416" s="91">
        <f>'Adroit Sales Summary'!BE416+'Asst Agencies'!BE416+'Asst Agencies'!BM416+'Asst Agencies'!BU416+'Asst Agencies'!CC416+'Asst Agencies'!CK416+'Asst Agencies'!CS416+'STM Web Sales Summary'!BF416</f>
        <v>0</v>
      </c>
      <c r="BG416" s="60">
        <f>'Adroit Sales Summary'!BF416+'Asst Agencies'!BF416+'Asst Agencies'!BN416+'Asst Agencies'!BV416+'Asst Agencies'!CD416+'Asst Agencies'!CL416+'Asst Agencies'!CT416+'STM Web Sales Summary'!BG416</f>
        <v>0</v>
      </c>
      <c r="BH416" s="29">
        <f>'Adroit Sales Summary'!BG416+'Asst Agencies'!BG416+'Asst Agencies'!BO416+'Asst Agencies'!BW416+'Asst Agencies'!CE416+'Asst Agencies'!CM416+'Asst Agencies'!CU416+'STM Web Sales Summary'!BH416</f>
        <v>0</v>
      </c>
      <c r="BI416" s="29">
        <f>'Adroit Sales Summary'!BH416+'Asst Agencies'!BH416+'Asst Agencies'!BP416+'Asst Agencies'!BX416+'Asst Agencies'!CF416+'Asst Agencies'!CN416+'Asst Agencies'!CV416+'STM Web Sales Summary'!BI416</f>
        <v>0</v>
      </c>
      <c r="BJ416" s="57">
        <f>'Adroit Sales Summary'!BI416+'Asst Agencies'!BI416+'Asst Agencies'!BQ416+'Asst Agencies'!BY416+'Asst Agencies'!CG416+'Asst Agencies'!CO416+'Asst Agencies'!CW416+'STM Web Sales Summary'!BJ416</f>
        <v>0</v>
      </c>
      <c r="BK416" s="14">
        <f t="shared" si="15"/>
        <v>0</v>
      </c>
      <c r="BL416" s="91">
        <f>'Adroit Sales Summary'!BK416</f>
        <v>0</v>
      </c>
      <c r="BM416" s="91">
        <f t="shared" si="16"/>
        <v>0</v>
      </c>
    </row>
    <row r="417" spans="1:65" x14ac:dyDescent="0.45">
      <c r="A417" s="2">
        <v>43083</v>
      </c>
      <c r="B417" s="91">
        <f>'Adroit Sales Summary'!B417+'Asst Agencies'!B417+'STM Web Sales Summary'!B417</f>
        <v>0</v>
      </c>
      <c r="C417" s="91">
        <f>'Adroit Sales Summary'!C417+'Asst Agencies'!C417+'STM Web Sales Summary'!C417</f>
        <v>0</v>
      </c>
      <c r="D417" s="91">
        <f>'Adroit Sales Summary'!D417+'Asst Agencies'!D417+'STM Web Sales Summary'!D417</f>
        <v>0</v>
      </c>
      <c r="E417" s="91">
        <f>'Adroit Sales Summary'!E417+'Asst Agencies'!E417+'STM Web Sales Summary'!E417</f>
        <v>0</v>
      </c>
      <c r="F417" s="91">
        <f>'Adroit Sales Summary'!F417+'Asst Agencies'!F417+'STM Web Sales Summary'!F417</f>
        <v>0</v>
      </c>
      <c r="G417" s="91">
        <f>'Adroit Sales Summary'!G417+'Asst Agencies'!G417+'STM Web Sales Summary'!G417</f>
        <v>0</v>
      </c>
      <c r="H417" s="91">
        <f>'Adroit Sales Summary'!H417+'Asst Agencies'!H417+'STM Web Sales Summary'!H417</f>
        <v>0</v>
      </c>
      <c r="I417" s="91">
        <f>'Adroit Sales Summary'!I417+'Asst Agencies'!I417+'STM Web Sales Summary'!I417</f>
        <v>0</v>
      </c>
      <c r="J417" s="91">
        <f>'Adroit Sales Summary'!J417+'Asst Agencies'!J417+'STM Web Sales Summary'!J417</f>
        <v>0</v>
      </c>
      <c r="K417" s="91">
        <f>'Adroit Sales Summary'!K417+'Asst Agencies'!K417+'STM Web Sales Summary'!K417</f>
        <v>0</v>
      </c>
      <c r="L417" s="91">
        <f>'Adroit Sales Summary'!L417+'Asst Agencies'!L417+'STM Web Sales Summary'!L417</f>
        <v>0</v>
      </c>
      <c r="M417" s="91">
        <f>'Adroit Sales Summary'!M417+'Asst Agencies'!M417+'STM Web Sales Summary'!M417</f>
        <v>0</v>
      </c>
      <c r="N417" s="91">
        <f>'Adroit Sales Summary'!N417+'Asst Agencies'!N417+'STM Web Sales Summary'!N417</f>
        <v>0</v>
      </c>
      <c r="O417" s="91">
        <f>'Adroit Sales Summary'!O417+'Asst Agencies'!O417+'STM Web Sales Summary'!O417</f>
        <v>0</v>
      </c>
      <c r="P417" s="91">
        <f>'Adroit Sales Summary'!P417+'Asst Agencies'!P417+'STM Web Sales Summary'!P417</f>
        <v>0</v>
      </c>
      <c r="Q417" s="91">
        <f>'Adroit Sales Summary'!Q417+'Asst Agencies'!Q417+'STM Web Sales Summary'!Q417</f>
        <v>0</v>
      </c>
      <c r="R417" s="91">
        <f>'Adroit Sales Summary'!R417+'Asst Agencies'!R417+'STM Web Sales Summary'!R417</f>
        <v>0</v>
      </c>
      <c r="S417" s="91">
        <f>'Adroit Sales Summary'!S417+'Asst Agencies'!S417+'STM Web Sales Summary'!S417</f>
        <v>0</v>
      </c>
      <c r="T417" s="91">
        <f>'Adroit Sales Summary'!T417+'Asst Agencies'!T417+'STM Web Sales Summary'!T417</f>
        <v>0</v>
      </c>
      <c r="U417" s="91">
        <f>'Adroit Sales Summary'!U417+'Asst Agencies'!U417+'STM Web Sales Summary'!U417</f>
        <v>0</v>
      </c>
      <c r="V417" s="91">
        <f>'Adroit Sales Summary'!V417+'Asst Agencies'!V417+'STM Web Sales Summary'!V417</f>
        <v>0</v>
      </c>
      <c r="W417" s="91">
        <f>'Adroit Sales Summary'!W417+'Asst Agencies'!W417+'STM Web Sales Summary'!W417</f>
        <v>0</v>
      </c>
      <c r="X417" s="91">
        <f>'Adroit Sales Summary'!X417+'Asst Agencies'!X417+'STM Web Sales Summary'!X417</f>
        <v>0</v>
      </c>
      <c r="Y417" s="91">
        <f>'Adroit Sales Summary'!Y417+'Asst Agencies'!Y417+'STM Web Sales Summary'!Y417</f>
        <v>0</v>
      </c>
      <c r="Z417" s="91">
        <f>'Adroit Sales Summary'!Z417+'Asst Agencies'!Z417+'STM Web Sales Summary'!Z417</f>
        <v>0</v>
      </c>
      <c r="AA417" s="91">
        <f>'Adroit Sales Summary'!AA417+'Asst Agencies'!AA417+'STM Web Sales Summary'!AA417</f>
        <v>0</v>
      </c>
      <c r="AB417" s="91">
        <f>'Adroit Sales Summary'!AB417+'Asst Agencies'!AB417+'STM Web Sales Summary'!AB417</f>
        <v>0</v>
      </c>
      <c r="AC417" s="91">
        <f>'Adroit Sales Summary'!AC417+'Asst Agencies'!AC417+'STM Web Sales Summary'!AC417</f>
        <v>0</v>
      </c>
      <c r="AD417" s="91">
        <f>'Adroit Sales Summary'!AD417+'Asst Agencies'!AD417+'STM Web Sales Summary'!AD417</f>
        <v>0</v>
      </c>
      <c r="AE417" s="91">
        <f>'Adroit Sales Summary'!AE417+'Asst Agencies'!AE417+'STM Web Sales Summary'!AE417</f>
        <v>0</v>
      </c>
      <c r="AF417" s="91">
        <f>'Adroit Sales Summary'!AF417+'Asst Agencies'!AF417+'STM Web Sales Summary'!AF417</f>
        <v>0</v>
      </c>
      <c r="AG417" s="91">
        <f>'Adroit Sales Summary'!AG417+'Asst Agencies'!AG417+'STM Web Sales Summary'!AG417</f>
        <v>0</v>
      </c>
      <c r="AH417" s="91">
        <f>'Adroit Sales Summary'!AH417+'Asst Agencies'!AH417+'STM Web Sales Summary'!AH417</f>
        <v>0</v>
      </c>
      <c r="AI417" s="91">
        <f>'Adroit Sales Summary'!AI417+'Asst Agencies'!AI417+'STM Web Sales Summary'!AI417</f>
        <v>0</v>
      </c>
      <c r="AJ417" s="91">
        <f>'Adroit Sales Summary'!AJ417+'Asst Agencies'!AJ417+'STM Web Sales Summary'!AJ417</f>
        <v>0</v>
      </c>
      <c r="AK417" s="91">
        <f>'Adroit Sales Summary'!AK417+'Asst Agencies'!AK417+'STM Web Sales Summary'!AK417</f>
        <v>0</v>
      </c>
      <c r="AL417" s="91">
        <f>'Adroit Sales Summary'!AL417+'Asst Agencies'!AL417+'STM Web Sales Summary'!AL417</f>
        <v>0</v>
      </c>
      <c r="AM417" s="91">
        <f>'Adroit Sales Summary'!AM417+'Asst Agencies'!AM417+'STM Web Sales Summary'!AM417</f>
        <v>0</v>
      </c>
      <c r="AN417" s="91">
        <f>'Adroit Sales Summary'!AN417+'Asst Agencies'!AN417+'STM Web Sales Summary'!AN417</f>
        <v>0</v>
      </c>
      <c r="AO417" s="91">
        <f>'Adroit Sales Summary'!AO417+'Asst Agencies'!AO417+'STM Web Sales Summary'!AO417</f>
        <v>0</v>
      </c>
      <c r="AP417" s="91">
        <f>'Adroit Sales Summary'!AP417+'Asst Agencies'!AP417+'STM Web Sales Summary'!AP417</f>
        <v>0</v>
      </c>
      <c r="AQ417" s="91">
        <f>'Adroit Sales Summary'!AQ417+'Asst Agencies'!AQ417+'STM Web Sales Summary'!AQ417</f>
        <v>0</v>
      </c>
      <c r="AR417" s="91">
        <f>'Adroit Sales Summary'!AR417+'Asst Agencies'!AR417+'STM Web Sales Summary'!AR417</f>
        <v>0</v>
      </c>
      <c r="AS417" s="91">
        <f>'Adroit Sales Summary'!AS417+'Asst Agencies'!AS417+'STM Web Sales Summary'!AS417</f>
        <v>0</v>
      </c>
      <c r="AT417" s="91">
        <f>'Adroit Sales Summary'!AT417+'Asst Agencies'!AT417+'STM Web Sales Summary'!AT417</f>
        <v>0</v>
      </c>
      <c r="AU417" s="91">
        <f>'Adroit Sales Summary'!AU417+'Asst Agencies'!AU417+'STM Web Sales Summary'!AU417</f>
        <v>0</v>
      </c>
      <c r="AV417" s="91">
        <f>'Adroit Sales Summary'!AV417+'Asst Agencies'!AV417+'STM Web Sales Summary'!AV417</f>
        <v>0</v>
      </c>
      <c r="AW417" s="91">
        <f>'Adroit Sales Summary'!AW417+'Asst Agencies'!AW417+'STM Web Sales Summary'!AW417</f>
        <v>0</v>
      </c>
      <c r="AX417" s="91">
        <f>'Adroit Sales Summary'!AX417+'Asst Agencies'!AX417+'STM Web Sales Summary'!AX417</f>
        <v>0</v>
      </c>
      <c r="AY417" s="91">
        <f>'Adroit Sales Summary'!AY417+'Asst Agencies'!AY417+'STM Web Sales Summary'!AY417</f>
        <v>0</v>
      </c>
      <c r="AZ417" s="91">
        <f>'Adroit Sales Summary'!AZ417+'Asst Agencies'!AZ417+'STM Web Sales Summary'!AZ417</f>
        <v>0</v>
      </c>
      <c r="BA417" s="14">
        <f>'Adroit Sales Summary'!BA417+'Asst Agencies'!BA417+'STM Web Sales Summary'!BA417</f>
        <v>0</v>
      </c>
      <c r="BC417" s="91">
        <f>'Adroit Sales Summary'!BB417+'Asst Agencies'!BB417+'Asst Agencies'!BJ417+'Asst Agencies'!BR417+'Asst Agencies'!BZ417+'Asst Agencies'!CH417+'Asst Agencies'!CP417+'STM Web Sales Summary'!BC417</f>
        <v>0</v>
      </c>
      <c r="BD417" s="91">
        <f>'Adroit Sales Summary'!BC417+'Asst Agencies'!BC417+'Asst Agencies'!BK417+'Asst Agencies'!BS417+'Asst Agencies'!CA417+'Asst Agencies'!CI417+'Asst Agencies'!CQ417+'STM Web Sales Summary'!BD417</f>
        <v>0</v>
      </c>
      <c r="BE417" s="91">
        <f>'Adroit Sales Summary'!BD417+'Asst Agencies'!BD417+'Asst Agencies'!BL417+'Asst Agencies'!BT417+'Asst Agencies'!CB417+'Asst Agencies'!CJ417+'Asst Agencies'!CR417+'STM Web Sales Summary'!BE417</f>
        <v>0</v>
      </c>
      <c r="BF417" s="91">
        <f>'Adroit Sales Summary'!BE417+'Asst Agencies'!BE417+'Asst Agencies'!BM417+'Asst Agencies'!BU417+'Asst Agencies'!CC417+'Asst Agencies'!CK417+'Asst Agencies'!CS417+'STM Web Sales Summary'!BF417</f>
        <v>0</v>
      </c>
      <c r="BG417" s="60">
        <f>'Adroit Sales Summary'!BF417+'Asst Agencies'!BF417+'Asst Agencies'!BN417+'Asst Agencies'!BV417+'Asst Agencies'!CD417+'Asst Agencies'!CL417+'Asst Agencies'!CT417+'STM Web Sales Summary'!BG417</f>
        <v>0</v>
      </c>
      <c r="BH417" s="29">
        <f>'Adroit Sales Summary'!BG417+'Asst Agencies'!BG417+'Asst Agencies'!BO417+'Asst Agencies'!BW417+'Asst Agencies'!CE417+'Asst Agencies'!CM417+'Asst Agencies'!CU417+'STM Web Sales Summary'!BH417</f>
        <v>0</v>
      </c>
      <c r="BI417" s="29">
        <f>'Adroit Sales Summary'!BH417+'Asst Agencies'!BH417+'Asst Agencies'!BP417+'Asst Agencies'!BX417+'Asst Agencies'!CF417+'Asst Agencies'!CN417+'Asst Agencies'!CV417+'STM Web Sales Summary'!BI417</f>
        <v>0</v>
      </c>
      <c r="BJ417" s="57">
        <f>'Adroit Sales Summary'!BI417+'Asst Agencies'!BI417+'Asst Agencies'!BQ417+'Asst Agencies'!BY417+'Asst Agencies'!CG417+'Asst Agencies'!CO417+'Asst Agencies'!CW417+'STM Web Sales Summary'!BJ417</f>
        <v>0</v>
      </c>
      <c r="BK417" s="14">
        <f t="shared" si="15"/>
        <v>0</v>
      </c>
      <c r="BL417" s="91">
        <f>'Adroit Sales Summary'!BK417</f>
        <v>0</v>
      </c>
      <c r="BM417" s="91">
        <f t="shared" si="16"/>
        <v>0</v>
      </c>
    </row>
    <row r="418" spans="1:65" x14ac:dyDescent="0.45">
      <c r="A418" s="2">
        <v>43084</v>
      </c>
      <c r="B418" s="91">
        <f>'Adroit Sales Summary'!B418+'Asst Agencies'!B418+'STM Web Sales Summary'!B418</f>
        <v>0</v>
      </c>
      <c r="C418" s="91">
        <f>'Adroit Sales Summary'!C418+'Asst Agencies'!C418+'STM Web Sales Summary'!C418</f>
        <v>0</v>
      </c>
      <c r="D418" s="91">
        <f>'Adroit Sales Summary'!D418+'Asst Agencies'!D418+'STM Web Sales Summary'!D418</f>
        <v>0</v>
      </c>
      <c r="E418" s="91">
        <f>'Adroit Sales Summary'!E418+'Asst Agencies'!E418+'STM Web Sales Summary'!E418</f>
        <v>0</v>
      </c>
      <c r="F418" s="91">
        <f>'Adroit Sales Summary'!F418+'Asst Agencies'!F418+'STM Web Sales Summary'!F418</f>
        <v>0</v>
      </c>
      <c r="G418" s="91">
        <f>'Adroit Sales Summary'!G418+'Asst Agencies'!G418+'STM Web Sales Summary'!G418</f>
        <v>0</v>
      </c>
      <c r="H418" s="91">
        <f>'Adroit Sales Summary'!H418+'Asst Agencies'!H418+'STM Web Sales Summary'!H418</f>
        <v>0</v>
      </c>
      <c r="I418" s="91">
        <f>'Adroit Sales Summary'!I418+'Asst Agencies'!I418+'STM Web Sales Summary'!I418</f>
        <v>0</v>
      </c>
      <c r="J418" s="91">
        <f>'Adroit Sales Summary'!J418+'Asst Agencies'!J418+'STM Web Sales Summary'!J418</f>
        <v>0</v>
      </c>
      <c r="K418" s="91">
        <f>'Adroit Sales Summary'!K418+'Asst Agencies'!K418+'STM Web Sales Summary'!K418</f>
        <v>0</v>
      </c>
      <c r="L418" s="91">
        <f>'Adroit Sales Summary'!L418+'Asst Agencies'!L418+'STM Web Sales Summary'!L418</f>
        <v>0</v>
      </c>
      <c r="M418" s="91">
        <f>'Adroit Sales Summary'!M418+'Asst Agencies'!M418+'STM Web Sales Summary'!M418</f>
        <v>0</v>
      </c>
      <c r="N418" s="91">
        <f>'Adroit Sales Summary'!N418+'Asst Agencies'!N418+'STM Web Sales Summary'!N418</f>
        <v>0</v>
      </c>
      <c r="O418" s="91">
        <f>'Adroit Sales Summary'!O418+'Asst Agencies'!O418+'STM Web Sales Summary'!O418</f>
        <v>0</v>
      </c>
      <c r="P418" s="91">
        <f>'Adroit Sales Summary'!P418+'Asst Agencies'!P418+'STM Web Sales Summary'!P418</f>
        <v>0</v>
      </c>
      <c r="Q418" s="91">
        <f>'Adroit Sales Summary'!Q418+'Asst Agencies'!Q418+'STM Web Sales Summary'!Q418</f>
        <v>0</v>
      </c>
      <c r="R418" s="91">
        <f>'Adroit Sales Summary'!R418+'Asst Agencies'!R418+'STM Web Sales Summary'!R418</f>
        <v>0</v>
      </c>
      <c r="S418" s="91">
        <f>'Adroit Sales Summary'!S418+'Asst Agencies'!S418+'STM Web Sales Summary'!S418</f>
        <v>0</v>
      </c>
      <c r="T418" s="91">
        <f>'Adroit Sales Summary'!T418+'Asst Agencies'!T418+'STM Web Sales Summary'!T418</f>
        <v>0</v>
      </c>
      <c r="U418" s="91">
        <f>'Adroit Sales Summary'!U418+'Asst Agencies'!U418+'STM Web Sales Summary'!U418</f>
        <v>0</v>
      </c>
      <c r="V418" s="91">
        <f>'Adroit Sales Summary'!V418+'Asst Agencies'!V418+'STM Web Sales Summary'!V418</f>
        <v>0</v>
      </c>
      <c r="W418" s="91">
        <f>'Adroit Sales Summary'!W418+'Asst Agencies'!W418+'STM Web Sales Summary'!W418</f>
        <v>0</v>
      </c>
      <c r="X418" s="91">
        <f>'Adroit Sales Summary'!X418+'Asst Agencies'!X418+'STM Web Sales Summary'!X418</f>
        <v>0</v>
      </c>
      <c r="Y418" s="91">
        <f>'Adroit Sales Summary'!Y418+'Asst Agencies'!Y418+'STM Web Sales Summary'!Y418</f>
        <v>0</v>
      </c>
      <c r="Z418" s="91">
        <f>'Adroit Sales Summary'!Z418+'Asst Agencies'!Z418+'STM Web Sales Summary'!Z418</f>
        <v>0</v>
      </c>
      <c r="AA418" s="91">
        <f>'Adroit Sales Summary'!AA418+'Asst Agencies'!AA418+'STM Web Sales Summary'!AA418</f>
        <v>0</v>
      </c>
      <c r="AB418" s="91">
        <f>'Adroit Sales Summary'!AB418+'Asst Agencies'!AB418+'STM Web Sales Summary'!AB418</f>
        <v>0</v>
      </c>
      <c r="AC418" s="91">
        <f>'Adroit Sales Summary'!AC418+'Asst Agencies'!AC418+'STM Web Sales Summary'!AC418</f>
        <v>0</v>
      </c>
      <c r="AD418" s="91">
        <f>'Adroit Sales Summary'!AD418+'Asst Agencies'!AD418+'STM Web Sales Summary'!AD418</f>
        <v>0</v>
      </c>
      <c r="AE418" s="91">
        <f>'Adroit Sales Summary'!AE418+'Asst Agencies'!AE418+'STM Web Sales Summary'!AE418</f>
        <v>0</v>
      </c>
      <c r="AF418" s="91">
        <f>'Adroit Sales Summary'!AF418+'Asst Agencies'!AF418+'STM Web Sales Summary'!AF418</f>
        <v>0</v>
      </c>
      <c r="AG418" s="91">
        <f>'Adroit Sales Summary'!AG418+'Asst Agencies'!AG418+'STM Web Sales Summary'!AG418</f>
        <v>0</v>
      </c>
      <c r="AH418" s="91">
        <f>'Adroit Sales Summary'!AH418+'Asst Agencies'!AH418+'STM Web Sales Summary'!AH418</f>
        <v>0</v>
      </c>
      <c r="AI418" s="91">
        <f>'Adroit Sales Summary'!AI418+'Asst Agencies'!AI418+'STM Web Sales Summary'!AI418</f>
        <v>0</v>
      </c>
      <c r="AJ418" s="91">
        <f>'Adroit Sales Summary'!AJ418+'Asst Agencies'!AJ418+'STM Web Sales Summary'!AJ418</f>
        <v>0</v>
      </c>
      <c r="AK418" s="91">
        <f>'Adroit Sales Summary'!AK418+'Asst Agencies'!AK418+'STM Web Sales Summary'!AK418</f>
        <v>0</v>
      </c>
      <c r="AL418" s="91">
        <f>'Adroit Sales Summary'!AL418+'Asst Agencies'!AL418+'STM Web Sales Summary'!AL418</f>
        <v>0</v>
      </c>
      <c r="AM418" s="91">
        <f>'Adroit Sales Summary'!AM418+'Asst Agencies'!AM418+'STM Web Sales Summary'!AM418</f>
        <v>0</v>
      </c>
      <c r="AN418" s="91">
        <f>'Adroit Sales Summary'!AN418+'Asst Agencies'!AN418+'STM Web Sales Summary'!AN418</f>
        <v>0</v>
      </c>
      <c r="AO418" s="91">
        <f>'Adroit Sales Summary'!AO418+'Asst Agencies'!AO418+'STM Web Sales Summary'!AO418</f>
        <v>0</v>
      </c>
      <c r="AP418" s="91">
        <f>'Adroit Sales Summary'!AP418+'Asst Agencies'!AP418+'STM Web Sales Summary'!AP418</f>
        <v>0</v>
      </c>
      <c r="AQ418" s="91">
        <f>'Adroit Sales Summary'!AQ418+'Asst Agencies'!AQ418+'STM Web Sales Summary'!AQ418</f>
        <v>0</v>
      </c>
      <c r="AR418" s="91">
        <f>'Adroit Sales Summary'!AR418+'Asst Agencies'!AR418+'STM Web Sales Summary'!AR418</f>
        <v>0</v>
      </c>
      <c r="AS418" s="91">
        <f>'Adroit Sales Summary'!AS418+'Asst Agencies'!AS418+'STM Web Sales Summary'!AS418</f>
        <v>0</v>
      </c>
      <c r="AT418" s="91">
        <f>'Adroit Sales Summary'!AT418+'Asst Agencies'!AT418+'STM Web Sales Summary'!AT418</f>
        <v>0</v>
      </c>
      <c r="AU418" s="91">
        <f>'Adroit Sales Summary'!AU418+'Asst Agencies'!AU418+'STM Web Sales Summary'!AU418</f>
        <v>0</v>
      </c>
      <c r="AV418" s="91">
        <f>'Adroit Sales Summary'!AV418+'Asst Agencies'!AV418+'STM Web Sales Summary'!AV418</f>
        <v>0</v>
      </c>
      <c r="AW418" s="91">
        <f>'Adroit Sales Summary'!AW418+'Asst Agencies'!AW418+'STM Web Sales Summary'!AW418</f>
        <v>0</v>
      </c>
      <c r="AX418" s="91">
        <f>'Adroit Sales Summary'!AX418+'Asst Agencies'!AX418+'STM Web Sales Summary'!AX418</f>
        <v>0</v>
      </c>
      <c r="AY418" s="91">
        <f>'Adroit Sales Summary'!AY418+'Asst Agencies'!AY418+'STM Web Sales Summary'!AY418</f>
        <v>0</v>
      </c>
      <c r="AZ418" s="91">
        <f>'Adroit Sales Summary'!AZ418+'Asst Agencies'!AZ418+'STM Web Sales Summary'!AZ418</f>
        <v>0</v>
      </c>
      <c r="BA418" s="14">
        <f>'Adroit Sales Summary'!BA418+'Asst Agencies'!BA418+'STM Web Sales Summary'!BA418</f>
        <v>0</v>
      </c>
      <c r="BC418" s="91">
        <f>'Adroit Sales Summary'!BB418+'Asst Agencies'!BB418+'Asst Agencies'!BJ418+'Asst Agencies'!BR418+'Asst Agencies'!BZ418+'Asst Agencies'!CH418+'Asst Agencies'!CP418+'STM Web Sales Summary'!BC418</f>
        <v>0</v>
      </c>
      <c r="BD418" s="91">
        <f>'Adroit Sales Summary'!BC418+'Asst Agencies'!BC418+'Asst Agencies'!BK418+'Asst Agencies'!BS418+'Asst Agencies'!CA418+'Asst Agencies'!CI418+'Asst Agencies'!CQ418+'STM Web Sales Summary'!BD418</f>
        <v>0</v>
      </c>
      <c r="BE418" s="91">
        <f>'Adroit Sales Summary'!BD418+'Asst Agencies'!BD418+'Asst Agencies'!BL418+'Asst Agencies'!BT418+'Asst Agencies'!CB418+'Asst Agencies'!CJ418+'Asst Agencies'!CR418+'STM Web Sales Summary'!BE418</f>
        <v>0</v>
      </c>
      <c r="BF418" s="91">
        <f>'Adroit Sales Summary'!BE418+'Asst Agencies'!BE418+'Asst Agencies'!BM418+'Asst Agencies'!BU418+'Asst Agencies'!CC418+'Asst Agencies'!CK418+'Asst Agencies'!CS418+'STM Web Sales Summary'!BF418</f>
        <v>0</v>
      </c>
      <c r="BG418" s="60">
        <f>'Adroit Sales Summary'!BF418+'Asst Agencies'!BF418+'Asst Agencies'!BN418+'Asst Agencies'!BV418+'Asst Agencies'!CD418+'Asst Agencies'!CL418+'Asst Agencies'!CT418+'STM Web Sales Summary'!BG418</f>
        <v>0</v>
      </c>
      <c r="BH418" s="29">
        <f>'Adroit Sales Summary'!BG418+'Asst Agencies'!BG418+'Asst Agencies'!BO418+'Asst Agencies'!BW418+'Asst Agencies'!CE418+'Asst Agencies'!CM418+'Asst Agencies'!CU418+'STM Web Sales Summary'!BH418</f>
        <v>0</v>
      </c>
      <c r="BI418" s="29">
        <f>'Adroit Sales Summary'!BH418+'Asst Agencies'!BH418+'Asst Agencies'!BP418+'Asst Agencies'!BX418+'Asst Agencies'!CF418+'Asst Agencies'!CN418+'Asst Agencies'!CV418+'STM Web Sales Summary'!BI418</f>
        <v>0</v>
      </c>
      <c r="BJ418" s="57">
        <f>'Adroit Sales Summary'!BI418+'Asst Agencies'!BI418+'Asst Agencies'!BQ418+'Asst Agencies'!BY418+'Asst Agencies'!CG418+'Asst Agencies'!CO418+'Asst Agencies'!CW418+'STM Web Sales Summary'!BJ418</f>
        <v>0</v>
      </c>
      <c r="BK418" s="14">
        <f t="shared" si="15"/>
        <v>0</v>
      </c>
      <c r="BL418" s="91">
        <f>'Adroit Sales Summary'!BK418</f>
        <v>0</v>
      </c>
      <c r="BM418" s="91">
        <f t="shared" si="16"/>
        <v>0</v>
      </c>
    </row>
    <row r="419" spans="1:65" x14ac:dyDescent="0.45">
      <c r="A419" s="2">
        <v>43085</v>
      </c>
      <c r="B419" s="91">
        <f>'Adroit Sales Summary'!B419+'Asst Agencies'!B419+'STM Web Sales Summary'!B419</f>
        <v>0</v>
      </c>
      <c r="C419" s="91">
        <f>'Adroit Sales Summary'!C419+'Asst Agencies'!C419+'STM Web Sales Summary'!C419</f>
        <v>0</v>
      </c>
      <c r="D419" s="91">
        <f>'Adroit Sales Summary'!D419+'Asst Agencies'!D419+'STM Web Sales Summary'!D419</f>
        <v>0</v>
      </c>
      <c r="E419" s="91">
        <f>'Adroit Sales Summary'!E419+'Asst Agencies'!E419+'STM Web Sales Summary'!E419</f>
        <v>0</v>
      </c>
      <c r="F419" s="91">
        <f>'Adroit Sales Summary'!F419+'Asst Agencies'!F419+'STM Web Sales Summary'!F419</f>
        <v>0</v>
      </c>
      <c r="G419" s="91">
        <f>'Adroit Sales Summary'!G419+'Asst Agencies'!G419+'STM Web Sales Summary'!G419</f>
        <v>0</v>
      </c>
      <c r="H419" s="91">
        <f>'Adroit Sales Summary'!H419+'Asst Agencies'!H419+'STM Web Sales Summary'!H419</f>
        <v>0</v>
      </c>
      <c r="I419" s="91">
        <f>'Adroit Sales Summary'!I419+'Asst Agencies'!I419+'STM Web Sales Summary'!I419</f>
        <v>0</v>
      </c>
      <c r="J419" s="91">
        <f>'Adroit Sales Summary'!J419+'Asst Agencies'!J419+'STM Web Sales Summary'!J419</f>
        <v>0</v>
      </c>
      <c r="K419" s="91">
        <f>'Adroit Sales Summary'!K419+'Asst Agencies'!K419+'STM Web Sales Summary'!K419</f>
        <v>0</v>
      </c>
      <c r="L419" s="91">
        <f>'Adroit Sales Summary'!L419+'Asst Agencies'!L419+'STM Web Sales Summary'!L419</f>
        <v>0</v>
      </c>
      <c r="M419" s="91">
        <f>'Adroit Sales Summary'!M419+'Asst Agencies'!M419+'STM Web Sales Summary'!M419</f>
        <v>0</v>
      </c>
      <c r="N419" s="91">
        <f>'Adroit Sales Summary'!N419+'Asst Agencies'!N419+'STM Web Sales Summary'!N419</f>
        <v>0</v>
      </c>
      <c r="O419" s="91">
        <f>'Adroit Sales Summary'!O419+'Asst Agencies'!O419+'STM Web Sales Summary'!O419</f>
        <v>0</v>
      </c>
      <c r="P419" s="91">
        <f>'Adroit Sales Summary'!P419+'Asst Agencies'!P419+'STM Web Sales Summary'!P419</f>
        <v>0</v>
      </c>
      <c r="Q419" s="91">
        <f>'Adroit Sales Summary'!Q419+'Asst Agencies'!Q419+'STM Web Sales Summary'!Q419</f>
        <v>0</v>
      </c>
      <c r="R419" s="91">
        <f>'Adroit Sales Summary'!R419+'Asst Agencies'!R419+'STM Web Sales Summary'!R419</f>
        <v>0</v>
      </c>
      <c r="S419" s="91">
        <f>'Adroit Sales Summary'!S419+'Asst Agencies'!S419+'STM Web Sales Summary'!S419</f>
        <v>0</v>
      </c>
      <c r="T419" s="91">
        <f>'Adroit Sales Summary'!T419+'Asst Agencies'!T419+'STM Web Sales Summary'!T419</f>
        <v>0</v>
      </c>
      <c r="U419" s="91">
        <f>'Adroit Sales Summary'!U419+'Asst Agencies'!U419+'STM Web Sales Summary'!U419</f>
        <v>0</v>
      </c>
      <c r="V419" s="91">
        <f>'Adroit Sales Summary'!V419+'Asst Agencies'!V419+'STM Web Sales Summary'!V419</f>
        <v>0</v>
      </c>
      <c r="W419" s="91">
        <f>'Adroit Sales Summary'!W419+'Asst Agencies'!W419+'STM Web Sales Summary'!W419</f>
        <v>0</v>
      </c>
      <c r="X419" s="91">
        <f>'Adroit Sales Summary'!X419+'Asst Agencies'!X419+'STM Web Sales Summary'!X419</f>
        <v>0</v>
      </c>
      <c r="Y419" s="91">
        <f>'Adroit Sales Summary'!Y419+'Asst Agencies'!Y419+'STM Web Sales Summary'!Y419</f>
        <v>0</v>
      </c>
      <c r="Z419" s="91">
        <f>'Adroit Sales Summary'!Z419+'Asst Agencies'!Z419+'STM Web Sales Summary'!Z419</f>
        <v>0</v>
      </c>
      <c r="AA419" s="91">
        <f>'Adroit Sales Summary'!AA419+'Asst Agencies'!AA419+'STM Web Sales Summary'!AA419</f>
        <v>0</v>
      </c>
      <c r="AB419" s="91">
        <f>'Adroit Sales Summary'!AB419+'Asst Agencies'!AB419+'STM Web Sales Summary'!AB419</f>
        <v>0</v>
      </c>
      <c r="AC419" s="91">
        <f>'Adroit Sales Summary'!AC419+'Asst Agencies'!AC419+'STM Web Sales Summary'!AC419</f>
        <v>0</v>
      </c>
      <c r="AD419" s="91">
        <f>'Adroit Sales Summary'!AD419+'Asst Agencies'!AD419+'STM Web Sales Summary'!AD419</f>
        <v>0</v>
      </c>
      <c r="AE419" s="91">
        <f>'Adroit Sales Summary'!AE419+'Asst Agencies'!AE419+'STM Web Sales Summary'!AE419</f>
        <v>0</v>
      </c>
      <c r="AF419" s="91">
        <f>'Adroit Sales Summary'!AF419+'Asst Agencies'!AF419+'STM Web Sales Summary'!AF419</f>
        <v>0</v>
      </c>
      <c r="AG419" s="91">
        <f>'Adroit Sales Summary'!AG419+'Asst Agencies'!AG419+'STM Web Sales Summary'!AG419</f>
        <v>0</v>
      </c>
      <c r="AH419" s="91">
        <f>'Adroit Sales Summary'!AH419+'Asst Agencies'!AH419+'STM Web Sales Summary'!AH419</f>
        <v>0</v>
      </c>
      <c r="AI419" s="91">
        <f>'Adroit Sales Summary'!AI419+'Asst Agencies'!AI419+'STM Web Sales Summary'!AI419</f>
        <v>0</v>
      </c>
      <c r="AJ419" s="91">
        <f>'Adroit Sales Summary'!AJ419+'Asst Agencies'!AJ419+'STM Web Sales Summary'!AJ419</f>
        <v>0</v>
      </c>
      <c r="AK419" s="91">
        <f>'Adroit Sales Summary'!AK419+'Asst Agencies'!AK419+'STM Web Sales Summary'!AK419</f>
        <v>0</v>
      </c>
      <c r="AL419" s="91">
        <f>'Adroit Sales Summary'!AL419+'Asst Agencies'!AL419+'STM Web Sales Summary'!AL419</f>
        <v>0</v>
      </c>
      <c r="AM419" s="91">
        <f>'Adroit Sales Summary'!AM419+'Asst Agencies'!AM419+'STM Web Sales Summary'!AM419</f>
        <v>0</v>
      </c>
      <c r="AN419" s="91">
        <f>'Adroit Sales Summary'!AN419+'Asst Agencies'!AN419+'STM Web Sales Summary'!AN419</f>
        <v>0</v>
      </c>
      <c r="AO419" s="91">
        <f>'Adroit Sales Summary'!AO419+'Asst Agencies'!AO419+'STM Web Sales Summary'!AO419</f>
        <v>0</v>
      </c>
      <c r="AP419" s="91">
        <f>'Adroit Sales Summary'!AP419+'Asst Agencies'!AP419+'STM Web Sales Summary'!AP419</f>
        <v>0</v>
      </c>
      <c r="AQ419" s="91">
        <f>'Adroit Sales Summary'!AQ419+'Asst Agencies'!AQ419+'STM Web Sales Summary'!AQ419</f>
        <v>0</v>
      </c>
      <c r="AR419" s="91">
        <f>'Adroit Sales Summary'!AR419+'Asst Agencies'!AR419+'STM Web Sales Summary'!AR419</f>
        <v>0</v>
      </c>
      <c r="AS419" s="91">
        <f>'Adroit Sales Summary'!AS419+'Asst Agencies'!AS419+'STM Web Sales Summary'!AS419</f>
        <v>0</v>
      </c>
      <c r="AT419" s="91">
        <f>'Adroit Sales Summary'!AT419+'Asst Agencies'!AT419+'STM Web Sales Summary'!AT419</f>
        <v>0</v>
      </c>
      <c r="AU419" s="91">
        <f>'Adroit Sales Summary'!AU419+'Asst Agencies'!AU419+'STM Web Sales Summary'!AU419</f>
        <v>0</v>
      </c>
      <c r="AV419" s="91">
        <f>'Adroit Sales Summary'!AV419+'Asst Agencies'!AV419+'STM Web Sales Summary'!AV419</f>
        <v>0</v>
      </c>
      <c r="AW419" s="91">
        <f>'Adroit Sales Summary'!AW419+'Asst Agencies'!AW419+'STM Web Sales Summary'!AW419</f>
        <v>0</v>
      </c>
      <c r="AX419" s="91">
        <f>'Adroit Sales Summary'!AX419+'Asst Agencies'!AX419+'STM Web Sales Summary'!AX419</f>
        <v>0</v>
      </c>
      <c r="AY419" s="91">
        <f>'Adroit Sales Summary'!AY419+'Asst Agencies'!AY419+'STM Web Sales Summary'!AY419</f>
        <v>0</v>
      </c>
      <c r="AZ419" s="91">
        <f>'Adroit Sales Summary'!AZ419+'Asst Agencies'!AZ419+'STM Web Sales Summary'!AZ419</f>
        <v>0</v>
      </c>
      <c r="BA419" s="14">
        <f>'Adroit Sales Summary'!BA419+'Asst Agencies'!BA419+'STM Web Sales Summary'!BA419</f>
        <v>0</v>
      </c>
      <c r="BC419" s="91">
        <f>'Adroit Sales Summary'!BB419+'Asst Agencies'!BB419+'Asst Agencies'!BJ419+'Asst Agencies'!BR419+'Asst Agencies'!BZ419+'Asst Agencies'!CH419+'Asst Agencies'!CP419+'STM Web Sales Summary'!BC419</f>
        <v>0</v>
      </c>
      <c r="BD419" s="91">
        <f>'Adroit Sales Summary'!BC419+'Asst Agencies'!BC419+'Asst Agencies'!BK419+'Asst Agencies'!BS419+'Asst Agencies'!CA419+'Asst Agencies'!CI419+'Asst Agencies'!CQ419+'STM Web Sales Summary'!BD419</f>
        <v>0</v>
      </c>
      <c r="BE419" s="91">
        <f>'Adroit Sales Summary'!BD419+'Asst Agencies'!BD419+'Asst Agencies'!BL419+'Asst Agencies'!BT419+'Asst Agencies'!CB419+'Asst Agencies'!CJ419+'Asst Agencies'!CR419+'STM Web Sales Summary'!BE419</f>
        <v>0</v>
      </c>
      <c r="BF419" s="91">
        <f>'Adroit Sales Summary'!BE419+'Asst Agencies'!BE419+'Asst Agencies'!BM419+'Asst Agencies'!BU419+'Asst Agencies'!CC419+'Asst Agencies'!CK419+'Asst Agencies'!CS419+'STM Web Sales Summary'!BF419</f>
        <v>0</v>
      </c>
      <c r="BG419" s="60">
        <f>'Adroit Sales Summary'!BF419+'Asst Agencies'!BF419+'Asst Agencies'!BN419+'Asst Agencies'!BV419+'Asst Agencies'!CD419+'Asst Agencies'!CL419+'Asst Agencies'!CT419+'STM Web Sales Summary'!BG419</f>
        <v>0</v>
      </c>
      <c r="BH419" s="29">
        <f>'Adroit Sales Summary'!BG419+'Asst Agencies'!BG419+'Asst Agencies'!BO419+'Asst Agencies'!BW419+'Asst Agencies'!CE419+'Asst Agencies'!CM419+'Asst Agencies'!CU419+'STM Web Sales Summary'!BH419</f>
        <v>0</v>
      </c>
      <c r="BI419" s="29">
        <f>'Adroit Sales Summary'!BH419+'Asst Agencies'!BH419+'Asst Agencies'!BP419+'Asst Agencies'!BX419+'Asst Agencies'!CF419+'Asst Agencies'!CN419+'Asst Agencies'!CV419+'STM Web Sales Summary'!BI419</f>
        <v>0</v>
      </c>
      <c r="BJ419" s="57">
        <f>'Adroit Sales Summary'!BI419+'Asst Agencies'!BI419+'Asst Agencies'!BQ419+'Asst Agencies'!BY419+'Asst Agencies'!CG419+'Asst Agencies'!CO419+'Asst Agencies'!CW419+'STM Web Sales Summary'!BJ419</f>
        <v>0</v>
      </c>
      <c r="BK419" s="14">
        <f t="shared" si="15"/>
        <v>0</v>
      </c>
      <c r="BL419" s="91">
        <f>'Adroit Sales Summary'!BK419</f>
        <v>0</v>
      </c>
      <c r="BM419" s="91">
        <f t="shared" si="16"/>
        <v>0</v>
      </c>
    </row>
    <row r="420" spans="1:65" s="4" customFormat="1" x14ac:dyDescent="0.45">
      <c r="A420" s="3" t="s">
        <v>58</v>
      </c>
      <c r="B420" s="91">
        <f>'Adroit Sales Summary'!B420+'Asst Agencies'!B420+'STM Web Sales Summary'!B420</f>
        <v>0</v>
      </c>
      <c r="C420" s="91">
        <f>'Adroit Sales Summary'!C420+'Asst Agencies'!C420+'STM Web Sales Summary'!C420</f>
        <v>0</v>
      </c>
      <c r="D420" s="91">
        <f>'Adroit Sales Summary'!D420+'Asst Agencies'!D420+'STM Web Sales Summary'!D420</f>
        <v>0</v>
      </c>
      <c r="E420" s="91">
        <f>'Adroit Sales Summary'!E420+'Asst Agencies'!E420+'STM Web Sales Summary'!E420</f>
        <v>0</v>
      </c>
      <c r="F420" s="91">
        <f>'Adroit Sales Summary'!F420+'Asst Agencies'!F420+'STM Web Sales Summary'!F420</f>
        <v>0</v>
      </c>
      <c r="G420" s="91">
        <f>'Adroit Sales Summary'!G420+'Asst Agencies'!G420+'STM Web Sales Summary'!G420</f>
        <v>0</v>
      </c>
      <c r="H420" s="91">
        <f>'Adroit Sales Summary'!H420+'Asst Agencies'!H420+'STM Web Sales Summary'!H420</f>
        <v>0</v>
      </c>
      <c r="I420" s="91">
        <f>'Adroit Sales Summary'!I420+'Asst Agencies'!I420+'STM Web Sales Summary'!I420</f>
        <v>0</v>
      </c>
      <c r="J420" s="91">
        <f>'Adroit Sales Summary'!J420+'Asst Agencies'!J420+'STM Web Sales Summary'!J420</f>
        <v>0</v>
      </c>
      <c r="K420" s="91">
        <f>'Adroit Sales Summary'!K420+'Asst Agencies'!K420+'STM Web Sales Summary'!K420</f>
        <v>0</v>
      </c>
      <c r="L420" s="91">
        <f>'Adroit Sales Summary'!L420+'Asst Agencies'!L420+'STM Web Sales Summary'!L420</f>
        <v>0</v>
      </c>
      <c r="M420" s="91">
        <f>'Adroit Sales Summary'!M420+'Asst Agencies'!M420+'STM Web Sales Summary'!M420</f>
        <v>0</v>
      </c>
      <c r="N420" s="91">
        <f>'Adroit Sales Summary'!N420+'Asst Agencies'!N420+'STM Web Sales Summary'!N420</f>
        <v>0</v>
      </c>
      <c r="O420" s="91">
        <f>'Adroit Sales Summary'!O420+'Asst Agencies'!O420+'STM Web Sales Summary'!O420</f>
        <v>0</v>
      </c>
      <c r="P420" s="91">
        <f>'Adroit Sales Summary'!P420+'Asst Agencies'!P420+'STM Web Sales Summary'!P420</f>
        <v>0</v>
      </c>
      <c r="Q420" s="91">
        <f>'Adroit Sales Summary'!Q420+'Asst Agencies'!Q420+'STM Web Sales Summary'!Q420</f>
        <v>0</v>
      </c>
      <c r="R420" s="91">
        <f>'Adroit Sales Summary'!R420+'Asst Agencies'!R420+'STM Web Sales Summary'!R420</f>
        <v>0</v>
      </c>
      <c r="S420" s="91">
        <f>'Adroit Sales Summary'!S420+'Asst Agencies'!S420+'STM Web Sales Summary'!S420</f>
        <v>0</v>
      </c>
      <c r="T420" s="91">
        <f>'Adroit Sales Summary'!T420+'Asst Agencies'!T420+'STM Web Sales Summary'!T420</f>
        <v>0</v>
      </c>
      <c r="U420" s="91">
        <f>'Adroit Sales Summary'!U420+'Asst Agencies'!U420+'STM Web Sales Summary'!U420</f>
        <v>0</v>
      </c>
      <c r="V420" s="91">
        <f>'Adroit Sales Summary'!V420+'Asst Agencies'!V420+'STM Web Sales Summary'!V420</f>
        <v>0</v>
      </c>
      <c r="W420" s="91">
        <f>'Adroit Sales Summary'!W420+'Asst Agencies'!W420+'STM Web Sales Summary'!W420</f>
        <v>0</v>
      </c>
      <c r="X420" s="91">
        <f>'Adroit Sales Summary'!X420+'Asst Agencies'!X420+'STM Web Sales Summary'!X420</f>
        <v>0</v>
      </c>
      <c r="Y420" s="91">
        <f>'Adroit Sales Summary'!Y420+'Asst Agencies'!Y420+'STM Web Sales Summary'!Y420</f>
        <v>0</v>
      </c>
      <c r="Z420" s="91">
        <f>'Adroit Sales Summary'!Z420+'Asst Agencies'!Z420+'STM Web Sales Summary'!Z420</f>
        <v>0</v>
      </c>
      <c r="AA420" s="91">
        <f>'Adroit Sales Summary'!AA420+'Asst Agencies'!AA420+'STM Web Sales Summary'!AA420</f>
        <v>0</v>
      </c>
      <c r="AB420" s="91">
        <f>'Adroit Sales Summary'!AB420+'Asst Agencies'!AB420+'STM Web Sales Summary'!AB420</f>
        <v>0</v>
      </c>
      <c r="AC420" s="91">
        <f>'Adroit Sales Summary'!AC420+'Asst Agencies'!AC420+'STM Web Sales Summary'!AC420</f>
        <v>0</v>
      </c>
      <c r="AD420" s="91">
        <f>'Adroit Sales Summary'!AD420+'Asst Agencies'!AD420+'STM Web Sales Summary'!AD420</f>
        <v>0</v>
      </c>
      <c r="AE420" s="91">
        <f>'Adroit Sales Summary'!AE420+'Asst Agencies'!AE420+'STM Web Sales Summary'!AE420</f>
        <v>0</v>
      </c>
      <c r="AF420" s="91">
        <f>'Adroit Sales Summary'!AF420+'Asst Agencies'!AF420+'STM Web Sales Summary'!AF420</f>
        <v>0</v>
      </c>
      <c r="AG420" s="91">
        <f>'Adroit Sales Summary'!AG420+'Asst Agencies'!AG420+'STM Web Sales Summary'!AG420</f>
        <v>0</v>
      </c>
      <c r="AH420" s="91">
        <f>'Adroit Sales Summary'!AH420+'Asst Agencies'!AH420+'STM Web Sales Summary'!AH420</f>
        <v>0</v>
      </c>
      <c r="AI420" s="91">
        <f>'Adroit Sales Summary'!AI420+'Asst Agencies'!AI420+'STM Web Sales Summary'!AI420</f>
        <v>0</v>
      </c>
      <c r="AJ420" s="91">
        <f>'Adroit Sales Summary'!AJ420+'Asst Agencies'!AJ420+'STM Web Sales Summary'!AJ420</f>
        <v>0</v>
      </c>
      <c r="AK420" s="91">
        <f>'Adroit Sales Summary'!AK420+'Asst Agencies'!AK420+'STM Web Sales Summary'!AK420</f>
        <v>0</v>
      </c>
      <c r="AL420" s="91">
        <f>'Adroit Sales Summary'!AL420+'Asst Agencies'!AL420+'STM Web Sales Summary'!AL420</f>
        <v>0</v>
      </c>
      <c r="AM420" s="91">
        <f>'Adroit Sales Summary'!AM420+'Asst Agencies'!AM420+'STM Web Sales Summary'!AM420</f>
        <v>0</v>
      </c>
      <c r="AN420" s="91">
        <f>'Adroit Sales Summary'!AN420+'Asst Agencies'!AN420+'STM Web Sales Summary'!AN420</f>
        <v>0</v>
      </c>
      <c r="AO420" s="91">
        <f>'Adroit Sales Summary'!AO420+'Asst Agencies'!AO420+'STM Web Sales Summary'!AO420</f>
        <v>0</v>
      </c>
      <c r="AP420" s="91">
        <f>'Adroit Sales Summary'!AP420+'Asst Agencies'!AP420+'STM Web Sales Summary'!AP420</f>
        <v>0</v>
      </c>
      <c r="AQ420" s="91">
        <f>'Adroit Sales Summary'!AQ420+'Asst Agencies'!AQ420+'STM Web Sales Summary'!AQ420</f>
        <v>0</v>
      </c>
      <c r="AR420" s="91">
        <f>'Adroit Sales Summary'!AR420+'Asst Agencies'!AR420+'STM Web Sales Summary'!AR420</f>
        <v>0</v>
      </c>
      <c r="AS420" s="91">
        <f>'Adroit Sales Summary'!AS420+'Asst Agencies'!AS420+'STM Web Sales Summary'!AS420</f>
        <v>0</v>
      </c>
      <c r="AT420" s="91">
        <f>'Adroit Sales Summary'!AT420+'Asst Agencies'!AT420+'STM Web Sales Summary'!AT420</f>
        <v>0</v>
      </c>
      <c r="AU420" s="91">
        <f>'Adroit Sales Summary'!AU420+'Asst Agencies'!AU420+'STM Web Sales Summary'!AU420</f>
        <v>0</v>
      </c>
      <c r="AV420" s="91">
        <f>'Adroit Sales Summary'!AV420+'Asst Agencies'!AV420+'STM Web Sales Summary'!AV420</f>
        <v>0</v>
      </c>
      <c r="AW420" s="91">
        <f>'Adroit Sales Summary'!AW420+'Asst Agencies'!AW420+'STM Web Sales Summary'!AW420</f>
        <v>0</v>
      </c>
      <c r="AX420" s="91">
        <f>'Adroit Sales Summary'!AX420+'Asst Agencies'!AX420+'STM Web Sales Summary'!AX420</f>
        <v>0</v>
      </c>
      <c r="AY420" s="91">
        <f>'Adroit Sales Summary'!AY420+'Asst Agencies'!AY420+'STM Web Sales Summary'!AY420</f>
        <v>0</v>
      </c>
      <c r="AZ420" s="91">
        <f>'Adroit Sales Summary'!AZ420+'Asst Agencies'!AZ420+'STM Web Sales Summary'!AZ420</f>
        <v>0</v>
      </c>
      <c r="BA420" s="14">
        <f>'Adroit Sales Summary'!BA420+'Asst Agencies'!BA420+'STM Web Sales Summary'!BA420</f>
        <v>0</v>
      </c>
      <c r="BC420" s="91">
        <f>'Adroit Sales Summary'!BB420+'Asst Agencies'!BB420+'Asst Agencies'!BJ420+'Asst Agencies'!BR420+'Asst Agencies'!BZ420+'Asst Agencies'!CH420+'Asst Agencies'!CP420+'STM Web Sales Summary'!BC420</f>
        <v>0</v>
      </c>
      <c r="BD420" s="91">
        <f>'Adroit Sales Summary'!BC420+'Asst Agencies'!BC420+'Asst Agencies'!BK420+'Asst Agencies'!BS420+'Asst Agencies'!CA420+'Asst Agencies'!CI420+'Asst Agencies'!CQ420+'STM Web Sales Summary'!BD420</f>
        <v>0</v>
      </c>
      <c r="BE420" s="91">
        <f>'Adroit Sales Summary'!BD420+'Asst Agencies'!BD420+'Asst Agencies'!BL420+'Asst Agencies'!BT420+'Asst Agencies'!CB420+'Asst Agencies'!CJ420+'Asst Agencies'!CR420+'STM Web Sales Summary'!BE420</f>
        <v>0</v>
      </c>
      <c r="BF420" s="91">
        <f>'Adroit Sales Summary'!BE420+'Asst Agencies'!BE420+'Asst Agencies'!BM420+'Asst Agencies'!BU420+'Asst Agencies'!CC420+'Asst Agencies'!CK420+'Asst Agencies'!CS420+'STM Web Sales Summary'!BF420</f>
        <v>0</v>
      </c>
      <c r="BG420" s="60">
        <f>'Adroit Sales Summary'!BF420+'Asst Agencies'!BF420+'Asst Agencies'!BN420+'Asst Agencies'!BV420+'Asst Agencies'!CD420+'Asst Agencies'!CL420+'Asst Agencies'!CT420+'STM Web Sales Summary'!BG420</f>
        <v>0</v>
      </c>
      <c r="BH420" s="29">
        <f>'Adroit Sales Summary'!BG420+'Asst Agencies'!BG420+'Asst Agencies'!BO420+'Asst Agencies'!BW420+'Asst Agencies'!CE420+'Asst Agencies'!CM420+'Asst Agencies'!CU420+'STM Web Sales Summary'!BH420</f>
        <v>0</v>
      </c>
      <c r="BI420" s="29">
        <f>'Adroit Sales Summary'!BH420+'Asst Agencies'!BH420+'Asst Agencies'!BP420+'Asst Agencies'!BX420+'Asst Agencies'!CF420+'Asst Agencies'!CN420+'Asst Agencies'!CV420+'STM Web Sales Summary'!BI420</f>
        <v>0</v>
      </c>
      <c r="BJ420" s="57">
        <f>'Adroit Sales Summary'!BI420+'Asst Agencies'!BI420+'Asst Agencies'!BQ420+'Asst Agencies'!BY420+'Asst Agencies'!CG420+'Asst Agencies'!CO420+'Asst Agencies'!CW420+'STM Web Sales Summary'!BJ420</f>
        <v>0</v>
      </c>
      <c r="BK420" s="14">
        <f t="shared" si="15"/>
        <v>0</v>
      </c>
      <c r="BL420" s="91">
        <f>'Adroit Sales Summary'!BK420</f>
        <v>0</v>
      </c>
      <c r="BM420" s="91">
        <f t="shared" si="16"/>
        <v>0</v>
      </c>
    </row>
    <row r="421" spans="1:65" x14ac:dyDescent="0.45">
      <c r="A421" s="2">
        <v>43086</v>
      </c>
      <c r="B421" s="91">
        <f>'Adroit Sales Summary'!B421+'Asst Agencies'!B421+'STM Web Sales Summary'!B421</f>
        <v>0</v>
      </c>
      <c r="C421" s="91">
        <f>'Adroit Sales Summary'!C421+'Asst Agencies'!C421+'STM Web Sales Summary'!C421</f>
        <v>0</v>
      </c>
      <c r="D421" s="91">
        <f>'Adroit Sales Summary'!D421+'Asst Agencies'!D421+'STM Web Sales Summary'!D421</f>
        <v>0</v>
      </c>
      <c r="E421" s="91">
        <f>'Adroit Sales Summary'!E421+'Asst Agencies'!E421+'STM Web Sales Summary'!E421</f>
        <v>0</v>
      </c>
      <c r="F421" s="91">
        <f>'Adroit Sales Summary'!F421+'Asst Agencies'!F421+'STM Web Sales Summary'!F421</f>
        <v>0</v>
      </c>
      <c r="G421" s="91">
        <f>'Adroit Sales Summary'!G421+'Asst Agencies'!G421+'STM Web Sales Summary'!G421</f>
        <v>0</v>
      </c>
      <c r="H421" s="91">
        <f>'Adroit Sales Summary'!H421+'Asst Agencies'!H421+'STM Web Sales Summary'!H421</f>
        <v>0</v>
      </c>
      <c r="I421" s="91">
        <f>'Adroit Sales Summary'!I421+'Asst Agencies'!I421+'STM Web Sales Summary'!I421</f>
        <v>0</v>
      </c>
      <c r="J421" s="91">
        <f>'Adroit Sales Summary'!J421+'Asst Agencies'!J421+'STM Web Sales Summary'!J421</f>
        <v>0</v>
      </c>
      <c r="K421" s="91">
        <f>'Adroit Sales Summary'!K421+'Asst Agencies'!K421+'STM Web Sales Summary'!K421</f>
        <v>0</v>
      </c>
      <c r="L421" s="91">
        <f>'Adroit Sales Summary'!L421+'Asst Agencies'!L421+'STM Web Sales Summary'!L421</f>
        <v>0</v>
      </c>
      <c r="M421" s="91">
        <f>'Adroit Sales Summary'!M421+'Asst Agencies'!M421+'STM Web Sales Summary'!M421</f>
        <v>0</v>
      </c>
      <c r="N421" s="91">
        <f>'Adroit Sales Summary'!N421+'Asst Agencies'!N421+'STM Web Sales Summary'!N421</f>
        <v>0</v>
      </c>
      <c r="O421" s="91">
        <f>'Adroit Sales Summary'!O421+'Asst Agencies'!O421+'STM Web Sales Summary'!O421</f>
        <v>0</v>
      </c>
      <c r="P421" s="91">
        <f>'Adroit Sales Summary'!P421+'Asst Agencies'!P421+'STM Web Sales Summary'!P421</f>
        <v>0</v>
      </c>
      <c r="Q421" s="91">
        <f>'Adroit Sales Summary'!Q421+'Asst Agencies'!Q421+'STM Web Sales Summary'!Q421</f>
        <v>0</v>
      </c>
      <c r="R421" s="91">
        <f>'Adroit Sales Summary'!R421+'Asst Agencies'!R421+'STM Web Sales Summary'!R421</f>
        <v>0</v>
      </c>
      <c r="S421" s="91">
        <f>'Adroit Sales Summary'!S421+'Asst Agencies'!S421+'STM Web Sales Summary'!S421</f>
        <v>0</v>
      </c>
      <c r="T421" s="91">
        <f>'Adroit Sales Summary'!T421+'Asst Agencies'!T421+'STM Web Sales Summary'!T421</f>
        <v>0</v>
      </c>
      <c r="U421" s="91">
        <f>'Adroit Sales Summary'!U421+'Asst Agencies'!U421+'STM Web Sales Summary'!U421</f>
        <v>0</v>
      </c>
      <c r="V421" s="91">
        <f>'Adroit Sales Summary'!V421+'Asst Agencies'!V421+'STM Web Sales Summary'!V421</f>
        <v>0</v>
      </c>
      <c r="W421" s="91">
        <f>'Adroit Sales Summary'!W421+'Asst Agencies'!W421+'STM Web Sales Summary'!W421</f>
        <v>0</v>
      </c>
      <c r="X421" s="91">
        <f>'Adroit Sales Summary'!X421+'Asst Agencies'!X421+'STM Web Sales Summary'!X421</f>
        <v>0</v>
      </c>
      <c r="Y421" s="91">
        <f>'Adroit Sales Summary'!Y421+'Asst Agencies'!Y421+'STM Web Sales Summary'!Y421</f>
        <v>0</v>
      </c>
      <c r="Z421" s="91">
        <f>'Adroit Sales Summary'!Z421+'Asst Agencies'!Z421+'STM Web Sales Summary'!Z421</f>
        <v>0</v>
      </c>
      <c r="AA421" s="91">
        <f>'Adroit Sales Summary'!AA421+'Asst Agencies'!AA421+'STM Web Sales Summary'!AA421</f>
        <v>0</v>
      </c>
      <c r="AB421" s="91">
        <f>'Adroit Sales Summary'!AB421+'Asst Agencies'!AB421+'STM Web Sales Summary'!AB421</f>
        <v>0</v>
      </c>
      <c r="AC421" s="91">
        <f>'Adroit Sales Summary'!AC421+'Asst Agencies'!AC421+'STM Web Sales Summary'!AC421</f>
        <v>0</v>
      </c>
      <c r="AD421" s="91">
        <f>'Adroit Sales Summary'!AD421+'Asst Agencies'!AD421+'STM Web Sales Summary'!AD421</f>
        <v>0</v>
      </c>
      <c r="AE421" s="91">
        <f>'Adroit Sales Summary'!AE421+'Asst Agencies'!AE421+'STM Web Sales Summary'!AE421</f>
        <v>0</v>
      </c>
      <c r="AF421" s="91">
        <f>'Adroit Sales Summary'!AF421+'Asst Agencies'!AF421+'STM Web Sales Summary'!AF421</f>
        <v>0</v>
      </c>
      <c r="AG421" s="91">
        <f>'Adroit Sales Summary'!AG421+'Asst Agencies'!AG421+'STM Web Sales Summary'!AG421</f>
        <v>0</v>
      </c>
      <c r="AH421" s="91">
        <f>'Adroit Sales Summary'!AH421+'Asst Agencies'!AH421+'STM Web Sales Summary'!AH421</f>
        <v>0</v>
      </c>
      <c r="AI421" s="91">
        <f>'Adroit Sales Summary'!AI421+'Asst Agencies'!AI421+'STM Web Sales Summary'!AI421</f>
        <v>0</v>
      </c>
      <c r="AJ421" s="91">
        <f>'Adroit Sales Summary'!AJ421+'Asst Agencies'!AJ421+'STM Web Sales Summary'!AJ421</f>
        <v>0</v>
      </c>
      <c r="AK421" s="91">
        <f>'Adroit Sales Summary'!AK421+'Asst Agencies'!AK421+'STM Web Sales Summary'!AK421</f>
        <v>0</v>
      </c>
      <c r="AL421" s="91">
        <f>'Adroit Sales Summary'!AL421+'Asst Agencies'!AL421+'STM Web Sales Summary'!AL421</f>
        <v>0</v>
      </c>
      <c r="AM421" s="91">
        <f>'Adroit Sales Summary'!AM421+'Asst Agencies'!AM421+'STM Web Sales Summary'!AM421</f>
        <v>0</v>
      </c>
      <c r="AN421" s="91">
        <f>'Adroit Sales Summary'!AN421+'Asst Agencies'!AN421+'STM Web Sales Summary'!AN421</f>
        <v>0</v>
      </c>
      <c r="AO421" s="91">
        <f>'Adroit Sales Summary'!AO421+'Asst Agencies'!AO421+'STM Web Sales Summary'!AO421</f>
        <v>0</v>
      </c>
      <c r="AP421" s="91">
        <f>'Adroit Sales Summary'!AP421+'Asst Agencies'!AP421+'STM Web Sales Summary'!AP421</f>
        <v>0</v>
      </c>
      <c r="AQ421" s="91">
        <f>'Adroit Sales Summary'!AQ421+'Asst Agencies'!AQ421+'STM Web Sales Summary'!AQ421</f>
        <v>0</v>
      </c>
      <c r="AR421" s="91">
        <f>'Adroit Sales Summary'!AR421+'Asst Agencies'!AR421+'STM Web Sales Summary'!AR421</f>
        <v>0</v>
      </c>
      <c r="AS421" s="91">
        <f>'Adroit Sales Summary'!AS421+'Asst Agencies'!AS421+'STM Web Sales Summary'!AS421</f>
        <v>0</v>
      </c>
      <c r="AT421" s="91">
        <f>'Adroit Sales Summary'!AT421+'Asst Agencies'!AT421+'STM Web Sales Summary'!AT421</f>
        <v>0</v>
      </c>
      <c r="AU421" s="91">
        <f>'Adroit Sales Summary'!AU421+'Asst Agencies'!AU421+'STM Web Sales Summary'!AU421</f>
        <v>0</v>
      </c>
      <c r="AV421" s="91">
        <f>'Adroit Sales Summary'!AV421+'Asst Agencies'!AV421+'STM Web Sales Summary'!AV421</f>
        <v>0</v>
      </c>
      <c r="AW421" s="91">
        <f>'Adroit Sales Summary'!AW421+'Asst Agencies'!AW421+'STM Web Sales Summary'!AW421</f>
        <v>0</v>
      </c>
      <c r="AX421" s="91">
        <f>'Adroit Sales Summary'!AX421+'Asst Agencies'!AX421+'STM Web Sales Summary'!AX421</f>
        <v>0</v>
      </c>
      <c r="AY421" s="91">
        <f>'Adroit Sales Summary'!AY421+'Asst Agencies'!AY421+'STM Web Sales Summary'!AY421</f>
        <v>0</v>
      </c>
      <c r="AZ421" s="91">
        <f>'Adroit Sales Summary'!AZ421+'Asst Agencies'!AZ421+'STM Web Sales Summary'!AZ421</f>
        <v>0</v>
      </c>
      <c r="BA421" s="14">
        <f>'Adroit Sales Summary'!BA421+'Asst Agencies'!BA421+'STM Web Sales Summary'!BA421</f>
        <v>0</v>
      </c>
      <c r="BC421" s="91">
        <f>'Adroit Sales Summary'!BB421+'Asst Agencies'!BB421+'Asst Agencies'!BJ421+'Asst Agencies'!BR421+'Asst Agencies'!BZ421+'Asst Agencies'!CH421+'Asst Agencies'!CP421+'STM Web Sales Summary'!BC421</f>
        <v>0</v>
      </c>
      <c r="BD421" s="91">
        <f>'Adroit Sales Summary'!BC421+'Asst Agencies'!BC421+'Asst Agencies'!BK421+'Asst Agencies'!BS421+'Asst Agencies'!CA421+'Asst Agencies'!CI421+'Asst Agencies'!CQ421+'STM Web Sales Summary'!BD421</f>
        <v>0</v>
      </c>
      <c r="BE421" s="91">
        <f>'Adroit Sales Summary'!BD421+'Asst Agencies'!BD421+'Asst Agencies'!BL421+'Asst Agencies'!BT421+'Asst Agencies'!CB421+'Asst Agencies'!CJ421+'Asst Agencies'!CR421+'STM Web Sales Summary'!BE421</f>
        <v>0</v>
      </c>
      <c r="BF421" s="91">
        <f>'Adroit Sales Summary'!BE421+'Asst Agencies'!BE421+'Asst Agencies'!BM421+'Asst Agencies'!BU421+'Asst Agencies'!CC421+'Asst Agencies'!CK421+'Asst Agencies'!CS421+'STM Web Sales Summary'!BF421</f>
        <v>0</v>
      </c>
      <c r="BG421" s="60">
        <f>'Adroit Sales Summary'!BF421+'Asst Agencies'!BF421+'Asst Agencies'!BN421+'Asst Agencies'!BV421+'Asst Agencies'!CD421+'Asst Agencies'!CL421+'Asst Agencies'!CT421+'STM Web Sales Summary'!BG421</f>
        <v>0</v>
      </c>
      <c r="BH421" s="29">
        <f>'Adroit Sales Summary'!BG421+'Asst Agencies'!BG421+'Asst Agencies'!BO421+'Asst Agencies'!BW421+'Asst Agencies'!CE421+'Asst Agencies'!CM421+'Asst Agencies'!CU421+'STM Web Sales Summary'!BH421</f>
        <v>0</v>
      </c>
      <c r="BI421" s="29">
        <f>'Adroit Sales Summary'!BH421+'Asst Agencies'!BH421+'Asst Agencies'!BP421+'Asst Agencies'!BX421+'Asst Agencies'!CF421+'Asst Agencies'!CN421+'Asst Agencies'!CV421+'STM Web Sales Summary'!BI421</f>
        <v>0</v>
      </c>
      <c r="BJ421" s="57">
        <f>'Adroit Sales Summary'!BI421+'Asst Agencies'!BI421+'Asst Agencies'!BQ421+'Asst Agencies'!BY421+'Asst Agencies'!CG421+'Asst Agencies'!CO421+'Asst Agencies'!CW421+'STM Web Sales Summary'!BJ421</f>
        <v>0</v>
      </c>
      <c r="BK421" s="14">
        <f t="shared" si="15"/>
        <v>0</v>
      </c>
      <c r="BL421" s="91">
        <f>'Adroit Sales Summary'!BK421</f>
        <v>0</v>
      </c>
      <c r="BM421" s="91">
        <f t="shared" si="16"/>
        <v>0</v>
      </c>
    </row>
    <row r="422" spans="1:65" x14ac:dyDescent="0.45">
      <c r="A422" s="2">
        <v>43087</v>
      </c>
      <c r="B422" s="91">
        <f>'Adroit Sales Summary'!B422+'Asst Agencies'!B422+'STM Web Sales Summary'!B422</f>
        <v>0</v>
      </c>
      <c r="C422" s="91">
        <f>'Adroit Sales Summary'!C422+'Asst Agencies'!C422+'STM Web Sales Summary'!C422</f>
        <v>0</v>
      </c>
      <c r="D422" s="91">
        <f>'Adroit Sales Summary'!D422+'Asst Agencies'!D422+'STM Web Sales Summary'!D422</f>
        <v>0</v>
      </c>
      <c r="E422" s="91">
        <f>'Adroit Sales Summary'!E422+'Asst Agencies'!E422+'STM Web Sales Summary'!E422</f>
        <v>0</v>
      </c>
      <c r="F422" s="91">
        <f>'Adroit Sales Summary'!F422+'Asst Agencies'!F422+'STM Web Sales Summary'!F422</f>
        <v>0</v>
      </c>
      <c r="G422" s="91">
        <f>'Adroit Sales Summary'!G422+'Asst Agencies'!G422+'STM Web Sales Summary'!G422</f>
        <v>0</v>
      </c>
      <c r="H422" s="91">
        <f>'Adroit Sales Summary'!H422+'Asst Agencies'!H422+'STM Web Sales Summary'!H422</f>
        <v>0</v>
      </c>
      <c r="I422" s="91">
        <f>'Adroit Sales Summary'!I422+'Asst Agencies'!I422+'STM Web Sales Summary'!I422</f>
        <v>0</v>
      </c>
      <c r="J422" s="91">
        <f>'Adroit Sales Summary'!J422+'Asst Agencies'!J422+'STM Web Sales Summary'!J422</f>
        <v>0</v>
      </c>
      <c r="K422" s="91">
        <f>'Adroit Sales Summary'!K422+'Asst Agencies'!K422+'STM Web Sales Summary'!K422</f>
        <v>0</v>
      </c>
      <c r="L422" s="91">
        <f>'Adroit Sales Summary'!L422+'Asst Agencies'!L422+'STM Web Sales Summary'!L422</f>
        <v>0</v>
      </c>
      <c r="M422" s="91">
        <f>'Adroit Sales Summary'!M422+'Asst Agencies'!M422+'STM Web Sales Summary'!M422</f>
        <v>0</v>
      </c>
      <c r="N422" s="91">
        <f>'Adroit Sales Summary'!N422+'Asst Agencies'!N422+'STM Web Sales Summary'!N422</f>
        <v>0</v>
      </c>
      <c r="O422" s="91">
        <f>'Adroit Sales Summary'!O422+'Asst Agencies'!O422+'STM Web Sales Summary'!O422</f>
        <v>0</v>
      </c>
      <c r="P422" s="91">
        <f>'Adroit Sales Summary'!P422+'Asst Agencies'!P422+'STM Web Sales Summary'!P422</f>
        <v>0</v>
      </c>
      <c r="Q422" s="91">
        <f>'Adroit Sales Summary'!Q422+'Asst Agencies'!Q422+'STM Web Sales Summary'!Q422</f>
        <v>0</v>
      </c>
      <c r="R422" s="91">
        <f>'Adroit Sales Summary'!R422+'Asst Agencies'!R422+'STM Web Sales Summary'!R422</f>
        <v>0</v>
      </c>
      <c r="S422" s="91">
        <f>'Adroit Sales Summary'!S422+'Asst Agencies'!S422+'STM Web Sales Summary'!S422</f>
        <v>0</v>
      </c>
      <c r="T422" s="91">
        <f>'Adroit Sales Summary'!T422+'Asst Agencies'!T422+'STM Web Sales Summary'!T422</f>
        <v>0</v>
      </c>
      <c r="U422" s="91">
        <f>'Adroit Sales Summary'!U422+'Asst Agencies'!U422+'STM Web Sales Summary'!U422</f>
        <v>0</v>
      </c>
      <c r="V422" s="91">
        <f>'Adroit Sales Summary'!V422+'Asst Agencies'!V422+'STM Web Sales Summary'!V422</f>
        <v>0</v>
      </c>
      <c r="W422" s="91">
        <f>'Adroit Sales Summary'!W422+'Asst Agencies'!W422+'STM Web Sales Summary'!W422</f>
        <v>0</v>
      </c>
      <c r="X422" s="91">
        <f>'Adroit Sales Summary'!X422+'Asst Agencies'!X422+'STM Web Sales Summary'!X422</f>
        <v>0</v>
      </c>
      <c r="Y422" s="91">
        <f>'Adroit Sales Summary'!Y422+'Asst Agencies'!Y422+'STM Web Sales Summary'!Y422</f>
        <v>0</v>
      </c>
      <c r="Z422" s="91">
        <f>'Adroit Sales Summary'!Z422+'Asst Agencies'!Z422+'STM Web Sales Summary'!Z422</f>
        <v>0</v>
      </c>
      <c r="AA422" s="91">
        <f>'Adroit Sales Summary'!AA422+'Asst Agencies'!AA422+'STM Web Sales Summary'!AA422</f>
        <v>0</v>
      </c>
      <c r="AB422" s="91">
        <f>'Adroit Sales Summary'!AB422+'Asst Agencies'!AB422+'STM Web Sales Summary'!AB422</f>
        <v>0</v>
      </c>
      <c r="AC422" s="91">
        <f>'Adroit Sales Summary'!AC422+'Asst Agencies'!AC422+'STM Web Sales Summary'!AC422</f>
        <v>0</v>
      </c>
      <c r="AD422" s="91">
        <f>'Adroit Sales Summary'!AD422+'Asst Agencies'!AD422+'STM Web Sales Summary'!AD422</f>
        <v>0</v>
      </c>
      <c r="AE422" s="91">
        <f>'Adroit Sales Summary'!AE422+'Asst Agencies'!AE422+'STM Web Sales Summary'!AE422</f>
        <v>0</v>
      </c>
      <c r="AF422" s="91">
        <f>'Adroit Sales Summary'!AF422+'Asst Agencies'!AF422+'STM Web Sales Summary'!AF422</f>
        <v>0</v>
      </c>
      <c r="AG422" s="91">
        <f>'Adroit Sales Summary'!AG422+'Asst Agencies'!AG422+'STM Web Sales Summary'!AG422</f>
        <v>0</v>
      </c>
      <c r="AH422" s="91">
        <f>'Adroit Sales Summary'!AH422+'Asst Agencies'!AH422+'STM Web Sales Summary'!AH422</f>
        <v>0</v>
      </c>
      <c r="AI422" s="91">
        <f>'Adroit Sales Summary'!AI422+'Asst Agencies'!AI422+'STM Web Sales Summary'!AI422</f>
        <v>0</v>
      </c>
      <c r="AJ422" s="91">
        <f>'Adroit Sales Summary'!AJ422+'Asst Agencies'!AJ422+'STM Web Sales Summary'!AJ422</f>
        <v>0</v>
      </c>
      <c r="AK422" s="91">
        <f>'Adroit Sales Summary'!AK422+'Asst Agencies'!AK422+'STM Web Sales Summary'!AK422</f>
        <v>0</v>
      </c>
      <c r="AL422" s="91">
        <f>'Adroit Sales Summary'!AL422+'Asst Agencies'!AL422+'STM Web Sales Summary'!AL422</f>
        <v>0</v>
      </c>
      <c r="AM422" s="91">
        <f>'Adroit Sales Summary'!AM422+'Asst Agencies'!AM422+'STM Web Sales Summary'!AM422</f>
        <v>0</v>
      </c>
      <c r="AN422" s="91">
        <f>'Adroit Sales Summary'!AN422+'Asst Agencies'!AN422+'STM Web Sales Summary'!AN422</f>
        <v>0</v>
      </c>
      <c r="AO422" s="91">
        <f>'Adroit Sales Summary'!AO422+'Asst Agencies'!AO422+'STM Web Sales Summary'!AO422</f>
        <v>0</v>
      </c>
      <c r="AP422" s="91">
        <f>'Adroit Sales Summary'!AP422+'Asst Agencies'!AP422+'STM Web Sales Summary'!AP422</f>
        <v>0</v>
      </c>
      <c r="AQ422" s="91">
        <f>'Adroit Sales Summary'!AQ422+'Asst Agencies'!AQ422+'STM Web Sales Summary'!AQ422</f>
        <v>0</v>
      </c>
      <c r="AR422" s="91">
        <f>'Adroit Sales Summary'!AR422+'Asst Agencies'!AR422+'STM Web Sales Summary'!AR422</f>
        <v>0</v>
      </c>
      <c r="AS422" s="91">
        <f>'Adroit Sales Summary'!AS422+'Asst Agencies'!AS422+'STM Web Sales Summary'!AS422</f>
        <v>0</v>
      </c>
      <c r="AT422" s="91">
        <f>'Adroit Sales Summary'!AT422+'Asst Agencies'!AT422+'STM Web Sales Summary'!AT422</f>
        <v>0</v>
      </c>
      <c r="AU422" s="91">
        <f>'Adroit Sales Summary'!AU422+'Asst Agencies'!AU422+'STM Web Sales Summary'!AU422</f>
        <v>0</v>
      </c>
      <c r="AV422" s="91">
        <f>'Adroit Sales Summary'!AV422+'Asst Agencies'!AV422+'STM Web Sales Summary'!AV422</f>
        <v>0</v>
      </c>
      <c r="AW422" s="91">
        <f>'Adroit Sales Summary'!AW422+'Asst Agencies'!AW422+'STM Web Sales Summary'!AW422</f>
        <v>0</v>
      </c>
      <c r="AX422" s="91">
        <f>'Adroit Sales Summary'!AX422+'Asst Agencies'!AX422+'STM Web Sales Summary'!AX422</f>
        <v>0</v>
      </c>
      <c r="AY422" s="91">
        <f>'Adroit Sales Summary'!AY422+'Asst Agencies'!AY422+'STM Web Sales Summary'!AY422</f>
        <v>0</v>
      </c>
      <c r="AZ422" s="91">
        <f>'Adroit Sales Summary'!AZ422+'Asst Agencies'!AZ422+'STM Web Sales Summary'!AZ422</f>
        <v>0</v>
      </c>
      <c r="BA422" s="14">
        <f>'Adroit Sales Summary'!BA422+'Asst Agencies'!BA422+'STM Web Sales Summary'!BA422</f>
        <v>0</v>
      </c>
      <c r="BC422" s="91">
        <f>'Adroit Sales Summary'!BB422+'Asst Agencies'!BB422+'Asst Agencies'!BJ422+'Asst Agencies'!BR422+'Asst Agencies'!BZ422+'Asst Agencies'!CH422+'Asst Agencies'!CP422+'STM Web Sales Summary'!BC422</f>
        <v>0</v>
      </c>
      <c r="BD422" s="91">
        <f>'Adroit Sales Summary'!BC422+'Asst Agencies'!BC422+'Asst Agencies'!BK422+'Asst Agencies'!BS422+'Asst Agencies'!CA422+'Asst Agencies'!CI422+'Asst Agencies'!CQ422+'STM Web Sales Summary'!BD422</f>
        <v>0</v>
      </c>
      <c r="BE422" s="91">
        <f>'Adroit Sales Summary'!BD422+'Asst Agencies'!BD422+'Asst Agencies'!BL422+'Asst Agencies'!BT422+'Asst Agencies'!CB422+'Asst Agencies'!CJ422+'Asst Agencies'!CR422+'STM Web Sales Summary'!BE422</f>
        <v>0</v>
      </c>
      <c r="BF422" s="91">
        <f>'Adroit Sales Summary'!BE422+'Asst Agencies'!BE422+'Asst Agencies'!BM422+'Asst Agencies'!BU422+'Asst Agencies'!CC422+'Asst Agencies'!CK422+'Asst Agencies'!CS422+'STM Web Sales Summary'!BF422</f>
        <v>0</v>
      </c>
      <c r="BG422" s="60">
        <f>'Adroit Sales Summary'!BF422+'Asst Agencies'!BF422+'Asst Agencies'!BN422+'Asst Agencies'!BV422+'Asst Agencies'!CD422+'Asst Agencies'!CL422+'Asst Agencies'!CT422+'STM Web Sales Summary'!BG422</f>
        <v>0</v>
      </c>
      <c r="BH422" s="29">
        <f>'Adroit Sales Summary'!BG422+'Asst Agencies'!BG422+'Asst Agencies'!BO422+'Asst Agencies'!BW422+'Asst Agencies'!CE422+'Asst Agencies'!CM422+'Asst Agencies'!CU422+'STM Web Sales Summary'!BH422</f>
        <v>0</v>
      </c>
      <c r="BI422" s="29">
        <f>'Adroit Sales Summary'!BH422+'Asst Agencies'!BH422+'Asst Agencies'!BP422+'Asst Agencies'!BX422+'Asst Agencies'!CF422+'Asst Agencies'!CN422+'Asst Agencies'!CV422+'STM Web Sales Summary'!BI422</f>
        <v>0</v>
      </c>
      <c r="BJ422" s="57">
        <f>'Adroit Sales Summary'!BI422+'Asst Agencies'!BI422+'Asst Agencies'!BQ422+'Asst Agencies'!BY422+'Asst Agencies'!CG422+'Asst Agencies'!CO422+'Asst Agencies'!CW422+'STM Web Sales Summary'!BJ422</f>
        <v>0</v>
      </c>
      <c r="BK422" s="14">
        <f t="shared" si="15"/>
        <v>0</v>
      </c>
      <c r="BL422" s="91">
        <f>'Adroit Sales Summary'!BK422</f>
        <v>0</v>
      </c>
      <c r="BM422" s="91">
        <f t="shared" si="16"/>
        <v>0</v>
      </c>
    </row>
    <row r="423" spans="1:65" x14ac:dyDescent="0.45">
      <c r="A423" s="2">
        <v>43088</v>
      </c>
      <c r="B423" s="91">
        <f>'Adroit Sales Summary'!B423+'Asst Agencies'!B423+'STM Web Sales Summary'!B423</f>
        <v>0</v>
      </c>
      <c r="C423" s="91">
        <f>'Adroit Sales Summary'!C423+'Asst Agencies'!C423+'STM Web Sales Summary'!C423</f>
        <v>0</v>
      </c>
      <c r="D423" s="91">
        <f>'Adroit Sales Summary'!D423+'Asst Agencies'!D423+'STM Web Sales Summary'!D423</f>
        <v>0</v>
      </c>
      <c r="E423" s="91">
        <f>'Adroit Sales Summary'!E423+'Asst Agencies'!E423+'STM Web Sales Summary'!E423</f>
        <v>0</v>
      </c>
      <c r="F423" s="91">
        <f>'Adroit Sales Summary'!F423+'Asst Agencies'!F423+'STM Web Sales Summary'!F423</f>
        <v>0</v>
      </c>
      <c r="G423" s="91">
        <f>'Adroit Sales Summary'!G423+'Asst Agencies'!G423+'STM Web Sales Summary'!G423</f>
        <v>0</v>
      </c>
      <c r="H423" s="91">
        <f>'Adroit Sales Summary'!H423+'Asst Agencies'!H423+'STM Web Sales Summary'!H423</f>
        <v>0</v>
      </c>
      <c r="I423" s="91">
        <f>'Adroit Sales Summary'!I423+'Asst Agencies'!I423+'STM Web Sales Summary'!I423</f>
        <v>0</v>
      </c>
      <c r="J423" s="91">
        <f>'Adroit Sales Summary'!J423+'Asst Agencies'!J423+'STM Web Sales Summary'!J423</f>
        <v>0</v>
      </c>
      <c r="K423" s="91">
        <f>'Adroit Sales Summary'!K423+'Asst Agencies'!K423+'STM Web Sales Summary'!K423</f>
        <v>0</v>
      </c>
      <c r="L423" s="91">
        <f>'Adroit Sales Summary'!L423+'Asst Agencies'!L423+'STM Web Sales Summary'!L423</f>
        <v>0</v>
      </c>
      <c r="M423" s="91">
        <f>'Adroit Sales Summary'!M423+'Asst Agencies'!M423+'STM Web Sales Summary'!M423</f>
        <v>0</v>
      </c>
      <c r="N423" s="91">
        <f>'Adroit Sales Summary'!N423+'Asst Agencies'!N423+'STM Web Sales Summary'!N423</f>
        <v>0</v>
      </c>
      <c r="O423" s="91">
        <f>'Adroit Sales Summary'!O423+'Asst Agencies'!O423+'STM Web Sales Summary'!O423</f>
        <v>0</v>
      </c>
      <c r="P423" s="91">
        <f>'Adroit Sales Summary'!P423+'Asst Agencies'!P423+'STM Web Sales Summary'!P423</f>
        <v>0</v>
      </c>
      <c r="Q423" s="91">
        <f>'Adroit Sales Summary'!Q423+'Asst Agencies'!Q423+'STM Web Sales Summary'!Q423</f>
        <v>0</v>
      </c>
      <c r="R423" s="91">
        <f>'Adroit Sales Summary'!R423+'Asst Agencies'!R423+'STM Web Sales Summary'!R423</f>
        <v>0</v>
      </c>
      <c r="S423" s="91">
        <f>'Adroit Sales Summary'!S423+'Asst Agencies'!S423+'STM Web Sales Summary'!S423</f>
        <v>0</v>
      </c>
      <c r="T423" s="91">
        <f>'Adroit Sales Summary'!T423+'Asst Agencies'!T423+'STM Web Sales Summary'!T423</f>
        <v>0</v>
      </c>
      <c r="U423" s="91">
        <f>'Adroit Sales Summary'!U423+'Asst Agencies'!U423+'STM Web Sales Summary'!U423</f>
        <v>0</v>
      </c>
      <c r="V423" s="91">
        <f>'Adroit Sales Summary'!V423+'Asst Agencies'!V423+'STM Web Sales Summary'!V423</f>
        <v>0</v>
      </c>
      <c r="W423" s="91">
        <f>'Adroit Sales Summary'!W423+'Asst Agencies'!W423+'STM Web Sales Summary'!W423</f>
        <v>0</v>
      </c>
      <c r="X423" s="91">
        <f>'Adroit Sales Summary'!X423+'Asst Agencies'!X423+'STM Web Sales Summary'!X423</f>
        <v>0</v>
      </c>
      <c r="Y423" s="91">
        <f>'Adroit Sales Summary'!Y423+'Asst Agencies'!Y423+'STM Web Sales Summary'!Y423</f>
        <v>0</v>
      </c>
      <c r="Z423" s="91">
        <f>'Adroit Sales Summary'!Z423+'Asst Agencies'!Z423+'STM Web Sales Summary'!Z423</f>
        <v>0</v>
      </c>
      <c r="AA423" s="91">
        <f>'Adroit Sales Summary'!AA423+'Asst Agencies'!AA423+'STM Web Sales Summary'!AA423</f>
        <v>0</v>
      </c>
      <c r="AB423" s="91">
        <f>'Adroit Sales Summary'!AB423+'Asst Agencies'!AB423+'STM Web Sales Summary'!AB423</f>
        <v>0</v>
      </c>
      <c r="AC423" s="91">
        <f>'Adroit Sales Summary'!AC423+'Asst Agencies'!AC423+'STM Web Sales Summary'!AC423</f>
        <v>0</v>
      </c>
      <c r="AD423" s="91">
        <f>'Adroit Sales Summary'!AD423+'Asst Agencies'!AD423+'STM Web Sales Summary'!AD423</f>
        <v>0</v>
      </c>
      <c r="AE423" s="91">
        <f>'Adroit Sales Summary'!AE423+'Asst Agencies'!AE423+'STM Web Sales Summary'!AE423</f>
        <v>0</v>
      </c>
      <c r="AF423" s="91">
        <f>'Adroit Sales Summary'!AF423+'Asst Agencies'!AF423+'STM Web Sales Summary'!AF423</f>
        <v>0</v>
      </c>
      <c r="AG423" s="91">
        <f>'Adroit Sales Summary'!AG423+'Asst Agencies'!AG423+'STM Web Sales Summary'!AG423</f>
        <v>0</v>
      </c>
      <c r="AH423" s="91">
        <f>'Adroit Sales Summary'!AH423+'Asst Agencies'!AH423+'STM Web Sales Summary'!AH423</f>
        <v>0</v>
      </c>
      <c r="AI423" s="91">
        <f>'Adroit Sales Summary'!AI423+'Asst Agencies'!AI423+'STM Web Sales Summary'!AI423</f>
        <v>0</v>
      </c>
      <c r="AJ423" s="91">
        <f>'Adroit Sales Summary'!AJ423+'Asst Agencies'!AJ423+'STM Web Sales Summary'!AJ423</f>
        <v>0</v>
      </c>
      <c r="AK423" s="91">
        <f>'Adroit Sales Summary'!AK423+'Asst Agencies'!AK423+'STM Web Sales Summary'!AK423</f>
        <v>0</v>
      </c>
      <c r="AL423" s="91">
        <f>'Adroit Sales Summary'!AL423+'Asst Agencies'!AL423+'STM Web Sales Summary'!AL423</f>
        <v>0</v>
      </c>
      <c r="AM423" s="91">
        <f>'Adroit Sales Summary'!AM423+'Asst Agencies'!AM423+'STM Web Sales Summary'!AM423</f>
        <v>0</v>
      </c>
      <c r="AN423" s="91">
        <f>'Adroit Sales Summary'!AN423+'Asst Agencies'!AN423+'STM Web Sales Summary'!AN423</f>
        <v>0</v>
      </c>
      <c r="AO423" s="91">
        <f>'Adroit Sales Summary'!AO423+'Asst Agencies'!AO423+'STM Web Sales Summary'!AO423</f>
        <v>0</v>
      </c>
      <c r="AP423" s="91">
        <f>'Adroit Sales Summary'!AP423+'Asst Agencies'!AP423+'STM Web Sales Summary'!AP423</f>
        <v>0</v>
      </c>
      <c r="AQ423" s="91">
        <f>'Adroit Sales Summary'!AQ423+'Asst Agencies'!AQ423+'STM Web Sales Summary'!AQ423</f>
        <v>0</v>
      </c>
      <c r="AR423" s="91">
        <f>'Adroit Sales Summary'!AR423+'Asst Agencies'!AR423+'STM Web Sales Summary'!AR423</f>
        <v>0</v>
      </c>
      <c r="AS423" s="91">
        <f>'Adroit Sales Summary'!AS423+'Asst Agencies'!AS423+'STM Web Sales Summary'!AS423</f>
        <v>0</v>
      </c>
      <c r="AT423" s="91">
        <f>'Adroit Sales Summary'!AT423+'Asst Agencies'!AT423+'STM Web Sales Summary'!AT423</f>
        <v>0</v>
      </c>
      <c r="AU423" s="91">
        <f>'Adroit Sales Summary'!AU423+'Asst Agencies'!AU423+'STM Web Sales Summary'!AU423</f>
        <v>0</v>
      </c>
      <c r="AV423" s="91">
        <f>'Adroit Sales Summary'!AV423+'Asst Agencies'!AV423+'STM Web Sales Summary'!AV423</f>
        <v>0</v>
      </c>
      <c r="AW423" s="91">
        <f>'Adroit Sales Summary'!AW423+'Asst Agencies'!AW423+'STM Web Sales Summary'!AW423</f>
        <v>0</v>
      </c>
      <c r="AX423" s="91">
        <f>'Adroit Sales Summary'!AX423+'Asst Agencies'!AX423+'STM Web Sales Summary'!AX423</f>
        <v>0</v>
      </c>
      <c r="AY423" s="91">
        <f>'Adroit Sales Summary'!AY423+'Asst Agencies'!AY423+'STM Web Sales Summary'!AY423</f>
        <v>0</v>
      </c>
      <c r="AZ423" s="91">
        <f>'Adroit Sales Summary'!AZ423+'Asst Agencies'!AZ423+'STM Web Sales Summary'!AZ423</f>
        <v>0</v>
      </c>
      <c r="BA423" s="14">
        <f>'Adroit Sales Summary'!BA423+'Asst Agencies'!BA423+'STM Web Sales Summary'!BA423</f>
        <v>0</v>
      </c>
      <c r="BC423" s="91">
        <f>'Adroit Sales Summary'!BB423+'Asst Agencies'!BB423+'Asst Agencies'!BJ423+'Asst Agencies'!BR423+'Asst Agencies'!BZ423+'Asst Agencies'!CH423+'Asst Agencies'!CP423+'STM Web Sales Summary'!BC423</f>
        <v>0</v>
      </c>
      <c r="BD423" s="91">
        <f>'Adroit Sales Summary'!BC423+'Asst Agencies'!BC423+'Asst Agencies'!BK423+'Asst Agencies'!BS423+'Asst Agencies'!CA423+'Asst Agencies'!CI423+'Asst Agencies'!CQ423+'STM Web Sales Summary'!BD423</f>
        <v>0</v>
      </c>
      <c r="BE423" s="91">
        <f>'Adroit Sales Summary'!BD423+'Asst Agencies'!BD423+'Asst Agencies'!BL423+'Asst Agencies'!BT423+'Asst Agencies'!CB423+'Asst Agencies'!CJ423+'Asst Agencies'!CR423+'STM Web Sales Summary'!BE423</f>
        <v>0</v>
      </c>
      <c r="BF423" s="91">
        <f>'Adroit Sales Summary'!BE423+'Asst Agencies'!BE423+'Asst Agencies'!BM423+'Asst Agencies'!BU423+'Asst Agencies'!CC423+'Asst Agencies'!CK423+'Asst Agencies'!CS423+'STM Web Sales Summary'!BF423</f>
        <v>0</v>
      </c>
      <c r="BG423" s="60">
        <f>'Adroit Sales Summary'!BF423+'Asst Agencies'!BF423+'Asst Agencies'!BN423+'Asst Agencies'!BV423+'Asst Agencies'!CD423+'Asst Agencies'!CL423+'Asst Agencies'!CT423+'STM Web Sales Summary'!BG423</f>
        <v>0</v>
      </c>
      <c r="BH423" s="29">
        <f>'Adroit Sales Summary'!BG423+'Asst Agencies'!BG423+'Asst Agencies'!BO423+'Asst Agencies'!BW423+'Asst Agencies'!CE423+'Asst Agencies'!CM423+'Asst Agencies'!CU423+'STM Web Sales Summary'!BH423</f>
        <v>0</v>
      </c>
      <c r="BI423" s="29">
        <f>'Adroit Sales Summary'!BH423+'Asst Agencies'!BH423+'Asst Agencies'!BP423+'Asst Agencies'!BX423+'Asst Agencies'!CF423+'Asst Agencies'!CN423+'Asst Agencies'!CV423+'STM Web Sales Summary'!BI423</f>
        <v>0</v>
      </c>
      <c r="BJ423" s="57">
        <f>'Adroit Sales Summary'!BI423+'Asst Agencies'!BI423+'Asst Agencies'!BQ423+'Asst Agencies'!BY423+'Asst Agencies'!CG423+'Asst Agencies'!CO423+'Asst Agencies'!CW423+'STM Web Sales Summary'!BJ423</f>
        <v>0</v>
      </c>
      <c r="BK423" s="14">
        <f t="shared" si="15"/>
        <v>0</v>
      </c>
      <c r="BL423" s="91">
        <f>'Adroit Sales Summary'!BK423</f>
        <v>0</v>
      </c>
      <c r="BM423" s="91">
        <f t="shared" si="16"/>
        <v>0</v>
      </c>
    </row>
    <row r="424" spans="1:65" x14ac:dyDescent="0.45">
      <c r="A424" s="2">
        <v>43089</v>
      </c>
      <c r="B424" s="91">
        <f>'Adroit Sales Summary'!B424+'Asst Agencies'!B424+'STM Web Sales Summary'!B424</f>
        <v>0</v>
      </c>
      <c r="C424" s="91">
        <f>'Adroit Sales Summary'!C424+'Asst Agencies'!C424+'STM Web Sales Summary'!C424</f>
        <v>0</v>
      </c>
      <c r="D424" s="91">
        <f>'Adroit Sales Summary'!D424+'Asst Agencies'!D424+'STM Web Sales Summary'!D424</f>
        <v>0</v>
      </c>
      <c r="E424" s="91">
        <f>'Adroit Sales Summary'!E424+'Asst Agencies'!E424+'STM Web Sales Summary'!E424</f>
        <v>0</v>
      </c>
      <c r="F424" s="91">
        <f>'Adroit Sales Summary'!F424+'Asst Agencies'!F424+'STM Web Sales Summary'!F424</f>
        <v>0</v>
      </c>
      <c r="G424" s="91">
        <f>'Adroit Sales Summary'!G424+'Asst Agencies'!G424+'STM Web Sales Summary'!G424</f>
        <v>0</v>
      </c>
      <c r="H424" s="91">
        <f>'Adroit Sales Summary'!H424+'Asst Agencies'!H424+'STM Web Sales Summary'!H424</f>
        <v>0</v>
      </c>
      <c r="I424" s="91">
        <f>'Adroit Sales Summary'!I424+'Asst Agencies'!I424+'STM Web Sales Summary'!I424</f>
        <v>0</v>
      </c>
      <c r="J424" s="91">
        <f>'Adroit Sales Summary'!J424+'Asst Agencies'!J424+'STM Web Sales Summary'!J424</f>
        <v>0</v>
      </c>
      <c r="K424" s="91">
        <f>'Adroit Sales Summary'!K424+'Asst Agencies'!K424+'STM Web Sales Summary'!K424</f>
        <v>0</v>
      </c>
      <c r="L424" s="91">
        <f>'Adroit Sales Summary'!L424+'Asst Agencies'!L424+'STM Web Sales Summary'!L424</f>
        <v>0</v>
      </c>
      <c r="M424" s="91">
        <f>'Adroit Sales Summary'!M424+'Asst Agencies'!M424+'STM Web Sales Summary'!M424</f>
        <v>0</v>
      </c>
      <c r="N424" s="91">
        <f>'Adroit Sales Summary'!N424+'Asst Agencies'!N424+'STM Web Sales Summary'!N424</f>
        <v>0</v>
      </c>
      <c r="O424" s="91">
        <f>'Adroit Sales Summary'!O424+'Asst Agencies'!O424+'STM Web Sales Summary'!O424</f>
        <v>0</v>
      </c>
      <c r="P424" s="91">
        <f>'Adroit Sales Summary'!P424+'Asst Agencies'!P424+'STM Web Sales Summary'!P424</f>
        <v>0</v>
      </c>
      <c r="Q424" s="91">
        <f>'Adroit Sales Summary'!Q424+'Asst Agencies'!Q424+'STM Web Sales Summary'!Q424</f>
        <v>0</v>
      </c>
      <c r="R424" s="91">
        <f>'Adroit Sales Summary'!R424+'Asst Agencies'!R424+'STM Web Sales Summary'!R424</f>
        <v>0</v>
      </c>
      <c r="S424" s="91">
        <f>'Adroit Sales Summary'!S424+'Asst Agencies'!S424+'STM Web Sales Summary'!S424</f>
        <v>0</v>
      </c>
      <c r="T424" s="91">
        <f>'Adroit Sales Summary'!T424+'Asst Agencies'!T424+'STM Web Sales Summary'!T424</f>
        <v>0</v>
      </c>
      <c r="U424" s="91">
        <f>'Adroit Sales Summary'!U424+'Asst Agencies'!U424+'STM Web Sales Summary'!U424</f>
        <v>0</v>
      </c>
      <c r="V424" s="91">
        <f>'Adroit Sales Summary'!V424+'Asst Agencies'!V424+'STM Web Sales Summary'!V424</f>
        <v>0</v>
      </c>
      <c r="W424" s="91">
        <f>'Adroit Sales Summary'!W424+'Asst Agencies'!W424+'STM Web Sales Summary'!W424</f>
        <v>0</v>
      </c>
      <c r="X424" s="91">
        <f>'Adroit Sales Summary'!X424+'Asst Agencies'!X424+'STM Web Sales Summary'!X424</f>
        <v>0</v>
      </c>
      <c r="Y424" s="91">
        <f>'Adroit Sales Summary'!Y424+'Asst Agencies'!Y424+'STM Web Sales Summary'!Y424</f>
        <v>0</v>
      </c>
      <c r="Z424" s="91">
        <f>'Adroit Sales Summary'!Z424+'Asst Agencies'!Z424+'STM Web Sales Summary'!Z424</f>
        <v>0</v>
      </c>
      <c r="AA424" s="91">
        <f>'Adroit Sales Summary'!AA424+'Asst Agencies'!AA424+'STM Web Sales Summary'!AA424</f>
        <v>0</v>
      </c>
      <c r="AB424" s="91">
        <f>'Adroit Sales Summary'!AB424+'Asst Agencies'!AB424+'STM Web Sales Summary'!AB424</f>
        <v>0</v>
      </c>
      <c r="AC424" s="91">
        <f>'Adroit Sales Summary'!AC424+'Asst Agencies'!AC424+'STM Web Sales Summary'!AC424</f>
        <v>0</v>
      </c>
      <c r="AD424" s="91">
        <f>'Adroit Sales Summary'!AD424+'Asst Agencies'!AD424+'STM Web Sales Summary'!AD424</f>
        <v>0</v>
      </c>
      <c r="AE424" s="91">
        <f>'Adroit Sales Summary'!AE424+'Asst Agencies'!AE424+'STM Web Sales Summary'!AE424</f>
        <v>0</v>
      </c>
      <c r="AF424" s="91">
        <f>'Adroit Sales Summary'!AF424+'Asst Agencies'!AF424+'STM Web Sales Summary'!AF424</f>
        <v>0</v>
      </c>
      <c r="AG424" s="91">
        <f>'Adroit Sales Summary'!AG424+'Asst Agencies'!AG424+'STM Web Sales Summary'!AG424</f>
        <v>0</v>
      </c>
      <c r="AH424" s="91">
        <f>'Adroit Sales Summary'!AH424+'Asst Agencies'!AH424+'STM Web Sales Summary'!AH424</f>
        <v>0</v>
      </c>
      <c r="AI424" s="91">
        <f>'Adroit Sales Summary'!AI424+'Asst Agencies'!AI424+'STM Web Sales Summary'!AI424</f>
        <v>0</v>
      </c>
      <c r="AJ424" s="91">
        <f>'Adroit Sales Summary'!AJ424+'Asst Agencies'!AJ424+'STM Web Sales Summary'!AJ424</f>
        <v>0</v>
      </c>
      <c r="AK424" s="91">
        <f>'Adroit Sales Summary'!AK424+'Asst Agencies'!AK424+'STM Web Sales Summary'!AK424</f>
        <v>0</v>
      </c>
      <c r="AL424" s="91">
        <f>'Adroit Sales Summary'!AL424+'Asst Agencies'!AL424+'STM Web Sales Summary'!AL424</f>
        <v>0</v>
      </c>
      <c r="AM424" s="91">
        <f>'Adroit Sales Summary'!AM424+'Asst Agencies'!AM424+'STM Web Sales Summary'!AM424</f>
        <v>0</v>
      </c>
      <c r="AN424" s="91">
        <f>'Adroit Sales Summary'!AN424+'Asst Agencies'!AN424+'STM Web Sales Summary'!AN424</f>
        <v>0</v>
      </c>
      <c r="AO424" s="91">
        <f>'Adroit Sales Summary'!AO424+'Asst Agencies'!AO424+'STM Web Sales Summary'!AO424</f>
        <v>0</v>
      </c>
      <c r="AP424" s="91">
        <f>'Adroit Sales Summary'!AP424+'Asst Agencies'!AP424+'STM Web Sales Summary'!AP424</f>
        <v>0</v>
      </c>
      <c r="AQ424" s="91">
        <f>'Adroit Sales Summary'!AQ424+'Asst Agencies'!AQ424+'STM Web Sales Summary'!AQ424</f>
        <v>0</v>
      </c>
      <c r="AR424" s="91">
        <f>'Adroit Sales Summary'!AR424+'Asst Agencies'!AR424+'STM Web Sales Summary'!AR424</f>
        <v>0</v>
      </c>
      <c r="AS424" s="91">
        <f>'Adroit Sales Summary'!AS424+'Asst Agencies'!AS424+'STM Web Sales Summary'!AS424</f>
        <v>0</v>
      </c>
      <c r="AT424" s="91">
        <f>'Adroit Sales Summary'!AT424+'Asst Agencies'!AT424+'STM Web Sales Summary'!AT424</f>
        <v>0</v>
      </c>
      <c r="AU424" s="91">
        <f>'Adroit Sales Summary'!AU424+'Asst Agencies'!AU424+'STM Web Sales Summary'!AU424</f>
        <v>0</v>
      </c>
      <c r="AV424" s="91">
        <f>'Adroit Sales Summary'!AV424+'Asst Agencies'!AV424+'STM Web Sales Summary'!AV424</f>
        <v>0</v>
      </c>
      <c r="AW424" s="91">
        <f>'Adroit Sales Summary'!AW424+'Asst Agencies'!AW424+'STM Web Sales Summary'!AW424</f>
        <v>0</v>
      </c>
      <c r="AX424" s="91">
        <f>'Adroit Sales Summary'!AX424+'Asst Agencies'!AX424+'STM Web Sales Summary'!AX424</f>
        <v>0</v>
      </c>
      <c r="AY424" s="91">
        <f>'Adroit Sales Summary'!AY424+'Asst Agencies'!AY424+'STM Web Sales Summary'!AY424</f>
        <v>0</v>
      </c>
      <c r="AZ424" s="91">
        <f>'Adroit Sales Summary'!AZ424+'Asst Agencies'!AZ424+'STM Web Sales Summary'!AZ424</f>
        <v>0</v>
      </c>
      <c r="BA424" s="14">
        <f>'Adroit Sales Summary'!BA424+'Asst Agencies'!BA424+'STM Web Sales Summary'!BA424</f>
        <v>0</v>
      </c>
      <c r="BC424" s="91">
        <f>'Adroit Sales Summary'!BB424+'Asst Agencies'!BB424+'Asst Agencies'!BJ424+'Asst Agencies'!BR424+'Asst Agencies'!BZ424+'Asst Agencies'!CH424+'Asst Agencies'!CP424+'STM Web Sales Summary'!BC424</f>
        <v>0</v>
      </c>
      <c r="BD424" s="91">
        <f>'Adroit Sales Summary'!BC424+'Asst Agencies'!BC424+'Asst Agencies'!BK424+'Asst Agencies'!BS424+'Asst Agencies'!CA424+'Asst Agencies'!CI424+'Asst Agencies'!CQ424+'STM Web Sales Summary'!BD424</f>
        <v>0</v>
      </c>
      <c r="BE424" s="91">
        <f>'Adroit Sales Summary'!BD424+'Asst Agencies'!BD424+'Asst Agencies'!BL424+'Asst Agencies'!BT424+'Asst Agencies'!CB424+'Asst Agencies'!CJ424+'Asst Agencies'!CR424+'STM Web Sales Summary'!BE424</f>
        <v>0</v>
      </c>
      <c r="BF424" s="91">
        <f>'Adroit Sales Summary'!BE424+'Asst Agencies'!BE424+'Asst Agencies'!BM424+'Asst Agencies'!BU424+'Asst Agencies'!CC424+'Asst Agencies'!CK424+'Asst Agencies'!CS424+'STM Web Sales Summary'!BF424</f>
        <v>0</v>
      </c>
      <c r="BG424" s="60">
        <f>'Adroit Sales Summary'!BF424+'Asst Agencies'!BF424+'Asst Agencies'!BN424+'Asst Agencies'!BV424+'Asst Agencies'!CD424+'Asst Agencies'!CL424+'Asst Agencies'!CT424+'STM Web Sales Summary'!BG424</f>
        <v>0</v>
      </c>
      <c r="BH424" s="29">
        <f>'Adroit Sales Summary'!BG424+'Asst Agencies'!BG424+'Asst Agencies'!BO424+'Asst Agencies'!BW424+'Asst Agencies'!CE424+'Asst Agencies'!CM424+'Asst Agencies'!CU424+'STM Web Sales Summary'!BH424</f>
        <v>0</v>
      </c>
      <c r="BI424" s="29">
        <f>'Adroit Sales Summary'!BH424+'Asst Agencies'!BH424+'Asst Agencies'!BP424+'Asst Agencies'!BX424+'Asst Agencies'!CF424+'Asst Agencies'!CN424+'Asst Agencies'!CV424+'STM Web Sales Summary'!BI424</f>
        <v>0</v>
      </c>
      <c r="BJ424" s="57">
        <f>'Adroit Sales Summary'!BI424+'Asst Agencies'!BI424+'Asst Agencies'!BQ424+'Asst Agencies'!BY424+'Asst Agencies'!CG424+'Asst Agencies'!CO424+'Asst Agencies'!CW424+'STM Web Sales Summary'!BJ424</f>
        <v>0</v>
      </c>
      <c r="BK424" s="14">
        <f t="shared" si="15"/>
        <v>0</v>
      </c>
      <c r="BL424" s="91">
        <f>'Adroit Sales Summary'!BK424</f>
        <v>0</v>
      </c>
      <c r="BM424" s="91">
        <f t="shared" si="16"/>
        <v>0</v>
      </c>
    </row>
    <row r="425" spans="1:65" x14ac:dyDescent="0.45">
      <c r="A425" s="2">
        <v>43090</v>
      </c>
      <c r="B425" s="91">
        <f>'Adroit Sales Summary'!B425+'Asst Agencies'!B425+'STM Web Sales Summary'!B425</f>
        <v>0</v>
      </c>
      <c r="C425" s="91">
        <f>'Adroit Sales Summary'!C425+'Asst Agencies'!C425+'STM Web Sales Summary'!C425</f>
        <v>0</v>
      </c>
      <c r="D425" s="91">
        <f>'Adroit Sales Summary'!D425+'Asst Agencies'!D425+'STM Web Sales Summary'!D425</f>
        <v>0</v>
      </c>
      <c r="E425" s="91">
        <f>'Adroit Sales Summary'!E425+'Asst Agencies'!E425+'STM Web Sales Summary'!E425</f>
        <v>0</v>
      </c>
      <c r="F425" s="91">
        <f>'Adroit Sales Summary'!F425+'Asst Agencies'!F425+'STM Web Sales Summary'!F425</f>
        <v>0</v>
      </c>
      <c r="G425" s="91">
        <f>'Adroit Sales Summary'!G425+'Asst Agencies'!G425+'STM Web Sales Summary'!G425</f>
        <v>0</v>
      </c>
      <c r="H425" s="91">
        <f>'Adroit Sales Summary'!H425+'Asst Agencies'!H425+'STM Web Sales Summary'!H425</f>
        <v>0</v>
      </c>
      <c r="I425" s="91">
        <f>'Adroit Sales Summary'!I425+'Asst Agencies'!I425+'STM Web Sales Summary'!I425</f>
        <v>0</v>
      </c>
      <c r="J425" s="91">
        <f>'Adroit Sales Summary'!J425+'Asst Agencies'!J425+'STM Web Sales Summary'!J425</f>
        <v>0</v>
      </c>
      <c r="K425" s="91">
        <f>'Adroit Sales Summary'!K425+'Asst Agencies'!K425+'STM Web Sales Summary'!K425</f>
        <v>0</v>
      </c>
      <c r="L425" s="91">
        <f>'Adroit Sales Summary'!L425+'Asst Agencies'!L425+'STM Web Sales Summary'!L425</f>
        <v>0</v>
      </c>
      <c r="M425" s="91">
        <f>'Adroit Sales Summary'!M425+'Asst Agencies'!M425+'STM Web Sales Summary'!M425</f>
        <v>0</v>
      </c>
      <c r="N425" s="91">
        <f>'Adroit Sales Summary'!N425+'Asst Agencies'!N425+'STM Web Sales Summary'!N425</f>
        <v>0</v>
      </c>
      <c r="O425" s="91">
        <f>'Adroit Sales Summary'!O425+'Asst Agencies'!O425+'STM Web Sales Summary'!O425</f>
        <v>0</v>
      </c>
      <c r="P425" s="91">
        <f>'Adroit Sales Summary'!P425+'Asst Agencies'!P425+'STM Web Sales Summary'!P425</f>
        <v>0</v>
      </c>
      <c r="Q425" s="91">
        <f>'Adroit Sales Summary'!Q425+'Asst Agencies'!Q425+'STM Web Sales Summary'!Q425</f>
        <v>0</v>
      </c>
      <c r="R425" s="91">
        <f>'Adroit Sales Summary'!R425+'Asst Agencies'!R425+'STM Web Sales Summary'!R425</f>
        <v>0</v>
      </c>
      <c r="S425" s="91">
        <f>'Adroit Sales Summary'!S425+'Asst Agencies'!S425+'STM Web Sales Summary'!S425</f>
        <v>0</v>
      </c>
      <c r="T425" s="91">
        <f>'Adroit Sales Summary'!T425+'Asst Agencies'!T425+'STM Web Sales Summary'!T425</f>
        <v>0</v>
      </c>
      <c r="U425" s="91">
        <f>'Adroit Sales Summary'!U425+'Asst Agencies'!U425+'STM Web Sales Summary'!U425</f>
        <v>0</v>
      </c>
      <c r="V425" s="91">
        <f>'Adroit Sales Summary'!V425+'Asst Agencies'!V425+'STM Web Sales Summary'!V425</f>
        <v>0</v>
      </c>
      <c r="W425" s="91">
        <f>'Adroit Sales Summary'!W425+'Asst Agencies'!W425+'STM Web Sales Summary'!W425</f>
        <v>0</v>
      </c>
      <c r="X425" s="91">
        <f>'Adroit Sales Summary'!X425+'Asst Agencies'!X425+'STM Web Sales Summary'!X425</f>
        <v>0</v>
      </c>
      <c r="Y425" s="91">
        <f>'Adroit Sales Summary'!Y425+'Asst Agencies'!Y425+'STM Web Sales Summary'!Y425</f>
        <v>0</v>
      </c>
      <c r="Z425" s="91">
        <f>'Adroit Sales Summary'!Z425+'Asst Agencies'!Z425+'STM Web Sales Summary'!Z425</f>
        <v>0</v>
      </c>
      <c r="AA425" s="91">
        <f>'Adroit Sales Summary'!AA425+'Asst Agencies'!AA425+'STM Web Sales Summary'!AA425</f>
        <v>0</v>
      </c>
      <c r="AB425" s="91">
        <f>'Adroit Sales Summary'!AB425+'Asst Agencies'!AB425+'STM Web Sales Summary'!AB425</f>
        <v>0</v>
      </c>
      <c r="AC425" s="91">
        <f>'Adroit Sales Summary'!AC425+'Asst Agencies'!AC425+'STM Web Sales Summary'!AC425</f>
        <v>0</v>
      </c>
      <c r="AD425" s="91">
        <f>'Adroit Sales Summary'!AD425+'Asst Agencies'!AD425+'STM Web Sales Summary'!AD425</f>
        <v>0</v>
      </c>
      <c r="AE425" s="91">
        <f>'Adroit Sales Summary'!AE425+'Asst Agencies'!AE425+'STM Web Sales Summary'!AE425</f>
        <v>0</v>
      </c>
      <c r="AF425" s="91">
        <f>'Adroit Sales Summary'!AF425+'Asst Agencies'!AF425+'STM Web Sales Summary'!AF425</f>
        <v>0</v>
      </c>
      <c r="AG425" s="91">
        <f>'Adroit Sales Summary'!AG425+'Asst Agencies'!AG425+'STM Web Sales Summary'!AG425</f>
        <v>0</v>
      </c>
      <c r="AH425" s="91">
        <f>'Adroit Sales Summary'!AH425+'Asst Agencies'!AH425+'STM Web Sales Summary'!AH425</f>
        <v>0</v>
      </c>
      <c r="AI425" s="91">
        <f>'Adroit Sales Summary'!AI425+'Asst Agencies'!AI425+'STM Web Sales Summary'!AI425</f>
        <v>0</v>
      </c>
      <c r="AJ425" s="91">
        <f>'Adroit Sales Summary'!AJ425+'Asst Agencies'!AJ425+'STM Web Sales Summary'!AJ425</f>
        <v>0</v>
      </c>
      <c r="AK425" s="91">
        <f>'Adroit Sales Summary'!AK425+'Asst Agencies'!AK425+'STM Web Sales Summary'!AK425</f>
        <v>0</v>
      </c>
      <c r="AL425" s="91">
        <f>'Adroit Sales Summary'!AL425+'Asst Agencies'!AL425+'STM Web Sales Summary'!AL425</f>
        <v>0</v>
      </c>
      <c r="AM425" s="91">
        <f>'Adroit Sales Summary'!AM425+'Asst Agencies'!AM425+'STM Web Sales Summary'!AM425</f>
        <v>0</v>
      </c>
      <c r="AN425" s="91">
        <f>'Adroit Sales Summary'!AN425+'Asst Agencies'!AN425+'STM Web Sales Summary'!AN425</f>
        <v>0</v>
      </c>
      <c r="AO425" s="91">
        <f>'Adroit Sales Summary'!AO425+'Asst Agencies'!AO425+'STM Web Sales Summary'!AO425</f>
        <v>0</v>
      </c>
      <c r="AP425" s="91">
        <f>'Adroit Sales Summary'!AP425+'Asst Agencies'!AP425+'STM Web Sales Summary'!AP425</f>
        <v>0</v>
      </c>
      <c r="AQ425" s="91">
        <f>'Adroit Sales Summary'!AQ425+'Asst Agencies'!AQ425+'STM Web Sales Summary'!AQ425</f>
        <v>0</v>
      </c>
      <c r="AR425" s="91">
        <f>'Adroit Sales Summary'!AR425+'Asst Agencies'!AR425+'STM Web Sales Summary'!AR425</f>
        <v>0</v>
      </c>
      <c r="AS425" s="91">
        <f>'Adroit Sales Summary'!AS425+'Asst Agencies'!AS425+'STM Web Sales Summary'!AS425</f>
        <v>0</v>
      </c>
      <c r="AT425" s="91">
        <f>'Adroit Sales Summary'!AT425+'Asst Agencies'!AT425+'STM Web Sales Summary'!AT425</f>
        <v>0</v>
      </c>
      <c r="AU425" s="91">
        <f>'Adroit Sales Summary'!AU425+'Asst Agencies'!AU425+'STM Web Sales Summary'!AU425</f>
        <v>0</v>
      </c>
      <c r="AV425" s="91">
        <f>'Adroit Sales Summary'!AV425+'Asst Agencies'!AV425+'STM Web Sales Summary'!AV425</f>
        <v>0</v>
      </c>
      <c r="AW425" s="91">
        <f>'Adroit Sales Summary'!AW425+'Asst Agencies'!AW425+'STM Web Sales Summary'!AW425</f>
        <v>0</v>
      </c>
      <c r="AX425" s="91">
        <f>'Adroit Sales Summary'!AX425+'Asst Agencies'!AX425+'STM Web Sales Summary'!AX425</f>
        <v>0</v>
      </c>
      <c r="AY425" s="91">
        <f>'Adroit Sales Summary'!AY425+'Asst Agencies'!AY425+'STM Web Sales Summary'!AY425</f>
        <v>0</v>
      </c>
      <c r="AZ425" s="91">
        <f>'Adroit Sales Summary'!AZ425+'Asst Agencies'!AZ425+'STM Web Sales Summary'!AZ425</f>
        <v>0</v>
      </c>
      <c r="BA425" s="14">
        <f>'Adroit Sales Summary'!BA425+'Asst Agencies'!BA425+'STM Web Sales Summary'!BA425</f>
        <v>0</v>
      </c>
      <c r="BC425" s="91">
        <f>'Adroit Sales Summary'!BB425+'Asst Agencies'!BB425+'Asst Agencies'!BJ425+'Asst Agencies'!BR425+'Asst Agencies'!BZ425+'Asst Agencies'!CH425+'Asst Agencies'!CP425+'STM Web Sales Summary'!BC425</f>
        <v>0</v>
      </c>
      <c r="BD425" s="91">
        <f>'Adroit Sales Summary'!BC425+'Asst Agencies'!BC425+'Asst Agencies'!BK425+'Asst Agencies'!BS425+'Asst Agencies'!CA425+'Asst Agencies'!CI425+'Asst Agencies'!CQ425+'STM Web Sales Summary'!BD425</f>
        <v>0</v>
      </c>
      <c r="BE425" s="91">
        <f>'Adroit Sales Summary'!BD425+'Asst Agencies'!BD425+'Asst Agencies'!BL425+'Asst Agencies'!BT425+'Asst Agencies'!CB425+'Asst Agencies'!CJ425+'Asst Agencies'!CR425+'STM Web Sales Summary'!BE425</f>
        <v>0</v>
      </c>
      <c r="BF425" s="91">
        <f>'Adroit Sales Summary'!BE425+'Asst Agencies'!BE425+'Asst Agencies'!BM425+'Asst Agencies'!BU425+'Asst Agencies'!CC425+'Asst Agencies'!CK425+'Asst Agencies'!CS425+'STM Web Sales Summary'!BF425</f>
        <v>0</v>
      </c>
      <c r="BG425" s="60">
        <f>'Adroit Sales Summary'!BF425+'Asst Agencies'!BF425+'Asst Agencies'!BN425+'Asst Agencies'!BV425+'Asst Agencies'!CD425+'Asst Agencies'!CL425+'Asst Agencies'!CT425+'STM Web Sales Summary'!BG425</f>
        <v>0</v>
      </c>
      <c r="BH425" s="29">
        <f>'Adroit Sales Summary'!BG425+'Asst Agencies'!BG425+'Asst Agencies'!BO425+'Asst Agencies'!BW425+'Asst Agencies'!CE425+'Asst Agencies'!CM425+'Asst Agencies'!CU425+'STM Web Sales Summary'!BH425</f>
        <v>0</v>
      </c>
      <c r="BI425" s="29">
        <f>'Adroit Sales Summary'!BH425+'Asst Agencies'!BH425+'Asst Agencies'!BP425+'Asst Agencies'!BX425+'Asst Agencies'!CF425+'Asst Agencies'!CN425+'Asst Agencies'!CV425+'STM Web Sales Summary'!BI425</f>
        <v>0</v>
      </c>
      <c r="BJ425" s="57">
        <f>'Adroit Sales Summary'!BI425+'Asst Agencies'!BI425+'Asst Agencies'!BQ425+'Asst Agencies'!BY425+'Asst Agencies'!CG425+'Asst Agencies'!CO425+'Asst Agencies'!CW425+'STM Web Sales Summary'!BJ425</f>
        <v>0</v>
      </c>
      <c r="BK425" s="14">
        <f t="shared" si="15"/>
        <v>0</v>
      </c>
      <c r="BL425" s="91">
        <f>'Adroit Sales Summary'!BK425</f>
        <v>0</v>
      </c>
      <c r="BM425" s="91">
        <f t="shared" si="16"/>
        <v>0</v>
      </c>
    </row>
    <row r="426" spans="1:65" x14ac:dyDescent="0.45">
      <c r="A426" s="2">
        <v>43091</v>
      </c>
      <c r="B426" s="91">
        <f>'Adroit Sales Summary'!B426+'Asst Agencies'!B426+'STM Web Sales Summary'!B426</f>
        <v>0</v>
      </c>
      <c r="C426" s="91">
        <f>'Adroit Sales Summary'!C426+'Asst Agencies'!C426+'STM Web Sales Summary'!C426</f>
        <v>0</v>
      </c>
      <c r="D426" s="91">
        <f>'Adroit Sales Summary'!D426+'Asst Agencies'!D426+'STM Web Sales Summary'!D426</f>
        <v>0</v>
      </c>
      <c r="E426" s="91">
        <f>'Adroit Sales Summary'!E426+'Asst Agencies'!E426+'STM Web Sales Summary'!E426</f>
        <v>0</v>
      </c>
      <c r="F426" s="91">
        <f>'Adroit Sales Summary'!F426+'Asst Agencies'!F426+'STM Web Sales Summary'!F426</f>
        <v>0</v>
      </c>
      <c r="G426" s="91">
        <f>'Adroit Sales Summary'!G426+'Asst Agencies'!G426+'STM Web Sales Summary'!G426</f>
        <v>0</v>
      </c>
      <c r="H426" s="91">
        <f>'Adroit Sales Summary'!H426+'Asst Agencies'!H426+'STM Web Sales Summary'!H426</f>
        <v>0</v>
      </c>
      <c r="I426" s="91">
        <f>'Adroit Sales Summary'!I426+'Asst Agencies'!I426+'STM Web Sales Summary'!I426</f>
        <v>0</v>
      </c>
      <c r="J426" s="91">
        <f>'Adroit Sales Summary'!J426+'Asst Agencies'!J426+'STM Web Sales Summary'!J426</f>
        <v>0</v>
      </c>
      <c r="K426" s="91">
        <f>'Adroit Sales Summary'!K426+'Asst Agencies'!K426+'STM Web Sales Summary'!K426</f>
        <v>0</v>
      </c>
      <c r="L426" s="91">
        <f>'Adroit Sales Summary'!L426+'Asst Agencies'!L426+'STM Web Sales Summary'!L426</f>
        <v>0</v>
      </c>
      <c r="M426" s="91">
        <f>'Adroit Sales Summary'!M426+'Asst Agencies'!M426+'STM Web Sales Summary'!M426</f>
        <v>0</v>
      </c>
      <c r="N426" s="91">
        <f>'Adroit Sales Summary'!N426+'Asst Agencies'!N426+'STM Web Sales Summary'!N426</f>
        <v>0</v>
      </c>
      <c r="O426" s="91">
        <f>'Adroit Sales Summary'!O426+'Asst Agencies'!O426+'STM Web Sales Summary'!O426</f>
        <v>0</v>
      </c>
      <c r="P426" s="91">
        <f>'Adroit Sales Summary'!P426+'Asst Agencies'!P426+'STM Web Sales Summary'!P426</f>
        <v>0</v>
      </c>
      <c r="Q426" s="91">
        <f>'Adroit Sales Summary'!Q426+'Asst Agencies'!Q426+'STM Web Sales Summary'!Q426</f>
        <v>0</v>
      </c>
      <c r="R426" s="91">
        <f>'Adroit Sales Summary'!R426+'Asst Agencies'!R426+'STM Web Sales Summary'!R426</f>
        <v>0</v>
      </c>
      <c r="S426" s="91">
        <f>'Adroit Sales Summary'!S426+'Asst Agencies'!S426+'STM Web Sales Summary'!S426</f>
        <v>0</v>
      </c>
      <c r="T426" s="91">
        <f>'Adroit Sales Summary'!T426+'Asst Agencies'!T426+'STM Web Sales Summary'!T426</f>
        <v>0</v>
      </c>
      <c r="U426" s="91">
        <f>'Adroit Sales Summary'!U426+'Asst Agencies'!U426+'STM Web Sales Summary'!U426</f>
        <v>0</v>
      </c>
      <c r="V426" s="91">
        <f>'Adroit Sales Summary'!V426+'Asst Agencies'!V426+'STM Web Sales Summary'!V426</f>
        <v>0</v>
      </c>
      <c r="W426" s="91">
        <f>'Adroit Sales Summary'!W426+'Asst Agencies'!W426+'STM Web Sales Summary'!W426</f>
        <v>0</v>
      </c>
      <c r="X426" s="91">
        <f>'Adroit Sales Summary'!X426+'Asst Agencies'!X426+'STM Web Sales Summary'!X426</f>
        <v>0</v>
      </c>
      <c r="Y426" s="91">
        <f>'Adroit Sales Summary'!Y426+'Asst Agencies'!Y426+'STM Web Sales Summary'!Y426</f>
        <v>0</v>
      </c>
      <c r="Z426" s="91">
        <f>'Adroit Sales Summary'!Z426+'Asst Agencies'!Z426+'STM Web Sales Summary'!Z426</f>
        <v>0</v>
      </c>
      <c r="AA426" s="91">
        <f>'Adroit Sales Summary'!AA426+'Asst Agencies'!AA426+'STM Web Sales Summary'!AA426</f>
        <v>0</v>
      </c>
      <c r="AB426" s="91">
        <f>'Adroit Sales Summary'!AB426+'Asst Agencies'!AB426+'STM Web Sales Summary'!AB426</f>
        <v>0</v>
      </c>
      <c r="AC426" s="91">
        <f>'Adroit Sales Summary'!AC426+'Asst Agencies'!AC426+'STM Web Sales Summary'!AC426</f>
        <v>0</v>
      </c>
      <c r="AD426" s="91">
        <f>'Adroit Sales Summary'!AD426+'Asst Agencies'!AD426+'STM Web Sales Summary'!AD426</f>
        <v>0</v>
      </c>
      <c r="AE426" s="91">
        <f>'Adroit Sales Summary'!AE426+'Asst Agencies'!AE426+'STM Web Sales Summary'!AE426</f>
        <v>0</v>
      </c>
      <c r="AF426" s="91">
        <f>'Adroit Sales Summary'!AF426+'Asst Agencies'!AF426+'STM Web Sales Summary'!AF426</f>
        <v>0</v>
      </c>
      <c r="AG426" s="91">
        <f>'Adroit Sales Summary'!AG426+'Asst Agencies'!AG426+'STM Web Sales Summary'!AG426</f>
        <v>0</v>
      </c>
      <c r="AH426" s="91">
        <f>'Adroit Sales Summary'!AH426+'Asst Agencies'!AH426+'STM Web Sales Summary'!AH426</f>
        <v>0</v>
      </c>
      <c r="AI426" s="91">
        <f>'Adroit Sales Summary'!AI426+'Asst Agencies'!AI426+'STM Web Sales Summary'!AI426</f>
        <v>0</v>
      </c>
      <c r="AJ426" s="91">
        <f>'Adroit Sales Summary'!AJ426+'Asst Agencies'!AJ426+'STM Web Sales Summary'!AJ426</f>
        <v>0</v>
      </c>
      <c r="AK426" s="91">
        <f>'Adroit Sales Summary'!AK426+'Asst Agencies'!AK426+'STM Web Sales Summary'!AK426</f>
        <v>0</v>
      </c>
      <c r="AL426" s="91">
        <f>'Adroit Sales Summary'!AL426+'Asst Agencies'!AL426+'STM Web Sales Summary'!AL426</f>
        <v>0</v>
      </c>
      <c r="AM426" s="91">
        <f>'Adroit Sales Summary'!AM426+'Asst Agencies'!AM426+'STM Web Sales Summary'!AM426</f>
        <v>0</v>
      </c>
      <c r="AN426" s="91">
        <f>'Adroit Sales Summary'!AN426+'Asst Agencies'!AN426+'STM Web Sales Summary'!AN426</f>
        <v>0</v>
      </c>
      <c r="AO426" s="91">
        <f>'Adroit Sales Summary'!AO426+'Asst Agencies'!AO426+'STM Web Sales Summary'!AO426</f>
        <v>0</v>
      </c>
      <c r="AP426" s="91">
        <f>'Adroit Sales Summary'!AP426+'Asst Agencies'!AP426+'STM Web Sales Summary'!AP426</f>
        <v>0</v>
      </c>
      <c r="AQ426" s="91">
        <f>'Adroit Sales Summary'!AQ426+'Asst Agencies'!AQ426+'STM Web Sales Summary'!AQ426</f>
        <v>0</v>
      </c>
      <c r="AR426" s="91">
        <f>'Adroit Sales Summary'!AR426+'Asst Agencies'!AR426+'STM Web Sales Summary'!AR426</f>
        <v>0</v>
      </c>
      <c r="AS426" s="91">
        <f>'Adroit Sales Summary'!AS426+'Asst Agencies'!AS426+'STM Web Sales Summary'!AS426</f>
        <v>0</v>
      </c>
      <c r="AT426" s="91">
        <f>'Adroit Sales Summary'!AT426+'Asst Agencies'!AT426+'STM Web Sales Summary'!AT426</f>
        <v>0</v>
      </c>
      <c r="AU426" s="91">
        <f>'Adroit Sales Summary'!AU426+'Asst Agencies'!AU426+'STM Web Sales Summary'!AU426</f>
        <v>0</v>
      </c>
      <c r="AV426" s="91">
        <f>'Adroit Sales Summary'!AV426+'Asst Agencies'!AV426+'STM Web Sales Summary'!AV426</f>
        <v>0</v>
      </c>
      <c r="AW426" s="91">
        <f>'Adroit Sales Summary'!AW426+'Asst Agencies'!AW426+'STM Web Sales Summary'!AW426</f>
        <v>0</v>
      </c>
      <c r="AX426" s="91">
        <f>'Adroit Sales Summary'!AX426+'Asst Agencies'!AX426+'STM Web Sales Summary'!AX426</f>
        <v>0</v>
      </c>
      <c r="AY426" s="91">
        <f>'Adroit Sales Summary'!AY426+'Asst Agencies'!AY426+'STM Web Sales Summary'!AY426</f>
        <v>0</v>
      </c>
      <c r="AZ426" s="91">
        <f>'Adroit Sales Summary'!AZ426+'Asst Agencies'!AZ426+'STM Web Sales Summary'!AZ426</f>
        <v>0</v>
      </c>
      <c r="BA426" s="14">
        <f>'Adroit Sales Summary'!BA426+'Asst Agencies'!BA426+'STM Web Sales Summary'!BA426</f>
        <v>0</v>
      </c>
      <c r="BC426" s="91">
        <f>'Adroit Sales Summary'!BB426+'Asst Agencies'!BB426+'Asst Agencies'!BJ426+'Asst Agencies'!BR426+'Asst Agencies'!BZ426+'Asst Agencies'!CH426+'Asst Agencies'!CP426+'STM Web Sales Summary'!BC426</f>
        <v>0</v>
      </c>
      <c r="BD426" s="91">
        <f>'Adroit Sales Summary'!BC426+'Asst Agencies'!BC426+'Asst Agencies'!BK426+'Asst Agencies'!BS426+'Asst Agencies'!CA426+'Asst Agencies'!CI426+'Asst Agencies'!CQ426+'STM Web Sales Summary'!BD426</f>
        <v>0</v>
      </c>
      <c r="BE426" s="91">
        <f>'Adroit Sales Summary'!BD426+'Asst Agencies'!BD426+'Asst Agencies'!BL426+'Asst Agencies'!BT426+'Asst Agencies'!CB426+'Asst Agencies'!CJ426+'Asst Agencies'!CR426+'STM Web Sales Summary'!BE426</f>
        <v>0</v>
      </c>
      <c r="BF426" s="91">
        <f>'Adroit Sales Summary'!BE426+'Asst Agencies'!BE426+'Asst Agencies'!BM426+'Asst Agencies'!BU426+'Asst Agencies'!CC426+'Asst Agencies'!CK426+'Asst Agencies'!CS426+'STM Web Sales Summary'!BF426</f>
        <v>0</v>
      </c>
      <c r="BG426" s="60">
        <f>'Adroit Sales Summary'!BF426+'Asst Agencies'!BF426+'Asst Agencies'!BN426+'Asst Agencies'!BV426+'Asst Agencies'!CD426+'Asst Agencies'!CL426+'Asst Agencies'!CT426+'STM Web Sales Summary'!BG426</f>
        <v>0</v>
      </c>
      <c r="BH426" s="29">
        <f>'Adroit Sales Summary'!BG426+'Asst Agencies'!BG426+'Asst Agencies'!BO426+'Asst Agencies'!BW426+'Asst Agencies'!CE426+'Asst Agencies'!CM426+'Asst Agencies'!CU426+'STM Web Sales Summary'!BH426</f>
        <v>0</v>
      </c>
      <c r="BI426" s="29">
        <f>'Adroit Sales Summary'!BH426+'Asst Agencies'!BH426+'Asst Agencies'!BP426+'Asst Agencies'!BX426+'Asst Agencies'!CF426+'Asst Agencies'!CN426+'Asst Agencies'!CV426+'STM Web Sales Summary'!BI426</f>
        <v>0</v>
      </c>
      <c r="BJ426" s="57">
        <f>'Adroit Sales Summary'!BI426+'Asst Agencies'!BI426+'Asst Agencies'!BQ426+'Asst Agencies'!BY426+'Asst Agencies'!CG426+'Asst Agencies'!CO426+'Asst Agencies'!CW426+'STM Web Sales Summary'!BJ426</f>
        <v>0</v>
      </c>
      <c r="BK426" s="14">
        <f t="shared" si="15"/>
        <v>0</v>
      </c>
      <c r="BL426" s="91">
        <f>'Adroit Sales Summary'!BK426</f>
        <v>0</v>
      </c>
      <c r="BM426" s="91">
        <f t="shared" si="16"/>
        <v>0</v>
      </c>
    </row>
    <row r="427" spans="1:65" x14ac:dyDescent="0.45">
      <c r="A427" s="2">
        <v>43092</v>
      </c>
      <c r="B427" s="91">
        <f>'Adroit Sales Summary'!B427+'Asst Agencies'!B427+'STM Web Sales Summary'!B427</f>
        <v>0</v>
      </c>
      <c r="C427" s="91">
        <f>'Adroit Sales Summary'!C427+'Asst Agencies'!C427+'STM Web Sales Summary'!C427</f>
        <v>0</v>
      </c>
      <c r="D427" s="91">
        <f>'Adroit Sales Summary'!D427+'Asst Agencies'!D427+'STM Web Sales Summary'!D427</f>
        <v>0</v>
      </c>
      <c r="E427" s="91">
        <f>'Adroit Sales Summary'!E427+'Asst Agencies'!E427+'STM Web Sales Summary'!E427</f>
        <v>0</v>
      </c>
      <c r="F427" s="91">
        <f>'Adroit Sales Summary'!F427+'Asst Agencies'!F427+'STM Web Sales Summary'!F427</f>
        <v>0</v>
      </c>
      <c r="G427" s="91">
        <f>'Adroit Sales Summary'!G427+'Asst Agencies'!G427+'STM Web Sales Summary'!G427</f>
        <v>0</v>
      </c>
      <c r="H427" s="91">
        <f>'Adroit Sales Summary'!H427+'Asst Agencies'!H427+'STM Web Sales Summary'!H427</f>
        <v>0</v>
      </c>
      <c r="I427" s="91">
        <f>'Adroit Sales Summary'!I427+'Asst Agencies'!I427+'STM Web Sales Summary'!I427</f>
        <v>0</v>
      </c>
      <c r="J427" s="91">
        <f>'Adroit Sales Summary'!J427+'Asst Agencies'!J427+'STM Web Sales Summary'!J427</f>
        <v>0</v>
      </c>
      <c r="K427" s="91">
        <f>'Adroit Sales Summary'!K427+'Asst Agencies'!K427+'STM Web Sales Summary'!K427</f>
        <v>0</v>
      </c>
      <c r="L427" s="91">
        <f>'Adroit Sales Summary'!L427+'Asst Agencies'!L427+'STM Web Sales Summary'!L427</f>
        <v>0</v>
      </c>
      <c r="M427" s="91">
        <f>'Adroit Sales Summary'!M427+'Asst Agencies'!M427+'STM Web Sales Summary'!M427</f>
        <v>0</v>
      </c>
      <c r="N427" s="91">
        <f>'Adroit Sales Summary'!N427+'Asst Agencies'!N427+'STM Web Sales Summary'!N427</f>
        <v>0</v>
      </c>
      <c r="O427" s="91">
        <f>'Adroit Sales Summary'!O427+'Asst Agencies'!O427+'STM Web Sales Summary'!O427</f>
        <v>0</v>
      </c>
      <c r="P427" s="91">
        <f>'Adroit Sales Summary'!P427+'Asst Agencies'!P427+'STM Web Sales Summary'!P427</f>
        <v>0</v>
      </c>
      <c r="Q427" s="91">
        <f>'Adroit Sales Summary'!Q427+'Asst Agencies'!Q427+'STM Web Sales Summary'!Q427</f>
        <v>0</v>
      </c>
      <c r="R427" s="91">
        <f>'Adroit Sales Summary'!R427+'Asst Agencies'!R427+'STM Web Sales Summary'!R427</f>
        <v>0</v>
      </c>
      <c r="S427" s="91">
        <f>'Adroit Sales Summary'!S427+'Asst Agencies'!S427+'STM Web Sales Summary'!S427</f>
        <v>0</v>
      </c>
      <c r="T427" s="91">
        <f>'Adroit Sales Summary'!T427+'Asst Agencies'!T427+'STM Web Sales Summary'!T427</f>
        <v>0</v>
      </c>
      <c r="U427" s="91">
        <f>'Adroit Sales Summary'!U427+'Asst Agencies'!U427+'STM Web Sales Summary'!U427</f>
        <v>0</v>
      </c>
      <c r="V427" s="91">
        <f>'Adroit Sales Summary'!V427+'Asst Agencies'!V427+'STM Web Sales Summary'!V427</f>
        <v>0</v>
      </c>
      <c r="W427" s="91">
        <f>'Adroit Sales Summary'!W427+'Asst Agencies'!W427+'STM Web Sales Summary'!W427</f>
        <v>0</v>
      </c>
      <c r="X427" s="91">
        <f>'Adroit Sales Summary'!X427+'Asst Agencies'!X427+'STM Web Sales Summary'!X427</f>
        <v>0</v>
      </c>
      <c r="Y427" s="91">
        <f>'Adroit Sales Summary'!Y427+'Asst Agencies'!Y427+'STM Web Sales Summary'!Y427</f>
        <v>0</v>
      </c>
      <c r="Z427" s="91">
        <f>'Adroit Sales Summary'!Z427+'Asst Agencies'!Z427+'STM Web Sales Summary'!Z427</f>
        <v>0</v>
      </c>
      <c r="AA427" s="91">
        <f>'Adroit Sales Summary'!AA427+'Asst Agencies'!AA427+'STM Web Sales Summary'!AA427</f>
        <v>0</v>
      </c>
      <c r="AB427" s="91">
        <f>'Adroit Sales Summary'!AB427+'Asst Agencies'!AB427+'STM Web Sales Summary'!AB427</f>
        <v>0</v>
      </c>
      <c r="AC427" s="91">
        <f>'Adroit Sales Summary'!AC427+'Asst Agencies'!AC427+'STM Web Sales Summary'!AC427</f>
        <v>0</v>
      </c>
      <c r="AD427" s="91">
        <f>'Adroit Sales Summary'!AD427+'Asst Agencies'!AD427+'STM Web Sales Summary'!AD427</f>
        <v>0</v>
      </c>
      <c r="AE427" s="91">
        <f>'Adroit Sales Summary'!AE427+'Asst Agencies'!AE427+'STM Web Sales Summary'!AE427</f>
        <v>0</v>
      </c>
      <c r="AF427" s="91">
        <f>'Adroit Sales Summary'!AF427+'Asst Agencies'!AF427+'STM Web Sales Summary'!AF427</f>
        <v>0</v>
      </c>
      <c r="AG427" s="91">
        <f>'Adroit Sales Summary'!AG427+'Asst Agencies'!AG427+'STM Web Sales Summary'!AG427</f>
        <v>0</v>
      </c>
      <c r="AH427" s="91">
        <f>'Adroit Sales Summary'!AH427+'Asst Agencies'!AH427+'STM Web Sales Summary'!AH427</f>
        <v>0</v>
      </c>
      <c r="AI427" s="91">
        <f>'Adroit Sales Summary'!AI427+'Asst Agencies'!AI427+'STM Web Sales Summary'!AI427</f>
        <v>0</v>
      </c>
      <c r="AJ427" s="91">
        <f>'Adroit Sales Summary'!AJ427+'Asst Agencies'!AJ427+'STM Web Sales Summary'!AJ427</f>
        <v>0</v>
      </c>
      <c r="AK427" s="91">
        <f>'Adroit Sales Summary'!AK427+'Asst Agencies'!AK427+'STM Web Sales Summary'!AK427</f>
        <v>0</v>
      </c>
      <c r="AL427" s="91">
        <f>'Adroit Sales Summary'!AL427+'Asst Agencies'!AL427+'STM Web Sales Summary'!AL427</f>
        <v>0</v>
      </c>
      <c r="AM427" s="91">
        <f>'Adroit Sales Summary'!AM427+'Asst Agencies'!AM427+'STM Web Sales Summary'!AM427</f>
        <v>0</v>
      </c>
      <c r="AN427" s="91">
        <f>'Adroit Sales Summary'!AN427+'Asst Agencies'!AN427+'STM Web Sales Summary'!AN427</f>
        <v>0</v>
      </c>
      <c r="AO427" s="91">
        <f>'Adroit Sales Summary'!AO427+'Asst Agencies'!AO427+'STM Web Sales Summary'!AO427</f>
        <v>0</v>
      </c>
      <c r="AP427" s="91">
        <f>'Adroit Sales Summary'!AP427+'Asst Agencies'!AP427+'STM Web Sales Summary'!AP427</f>
        <v>0</v>
      </c>
      <c r="AQ427" s="91">
        <f>'Adroit Sales Summary'!AQ427+'Asst Agencies'!AQ427+'STM Web Sales Summary'!AQ427</f>
        <v>0</v>
      </c>
      <c r="AR427" s="91">
        <f>'Adroit Sales Summary'!AR427+'Asst Agencies'!AR427+'STM Web Sales Summary'!AR427</f>
        <v>0</v>
      </c>
      <c r="AS427" s="91">
        <f>'Adroit Sales Summary'!AS427+'Asst Agencies'!AS427+'STM Web Sales Summary'!AS427</f>
        <v>0</v>
      </c>
      <c r="AT427" s="91">
        <f>'Adroit Sales Summary'!AT427+'Asst Agencies'!AT427+'STM Web Sales Summary'!AT427</f>
        <v>0</v>
      </c>
      <c r="AU427" s="91">
        <f>'Adroit Sales Summary'!AU427+'Asst Agencies'!AU427+'STM Web Sales Summary'!AU427</f>
        <v>0</v>
      </c>
      <c r="AV427" s="91">
        <f>'Adroit Sales Summary'!AV427+'Asst Agencies'!AV427+'STM Web Sales Summary'!AV427</f>
        <v>0</v>
      </c>
      <c r="AW427" s="91">
        <f>'Adroit Sales Summary'!AW427+'Asst Agencies'!AW427+'STM Web Sales Summary'!AW427</f>
        <v>0</v>
      </c>
      <c r="AX427" s="91">
        <f>'Adroit Sales Summary'!AX427+'Asst Agencies'!AX427+'STM Web Sales Summary'!AX427</f>
        <v>0</v>
      </c>
      <c r="AY427" s="91">
        <f>'Adroit Sales Summary'!AY427+'Asst Agencies'!AY427+'STM Web Sales Summary'!AY427</f>
        <v>0</v>
      </c>
      <c r="AZ427" s="91">
        <f>'Adroit Sales Summary'!AZ427+'Asst Agencies'!AZ427+'STM Web Sales Summary'!AZ427</f>
        <v>0</v>
      </c>
      <c r="BA427" s="14">
        <f>'Adroit Sales Summary'!BA427+'Asst Agencies'!BA427+'STM Web Sales Summary'!BA427</f>
        <v>0</v>
      </c>
      <c r="BC427" s="91">
        <f>'Adroit Sales Summary'!BB427+'Asst Agencies'!BB427+'Asst Agencies'!BJ427+'Asst Agencies'!BR427+'Asst Agencies'!BZ427+'Asst Agencies'!CH427+'Asst Agencies'!CP427+'STM Web Sales Summary'!BC427</f>
        <v>0</v>
      </c>
      <c r="BD427" s="91">
        <f>'Adroit Sales Summary'!BC427+'Asst Agencies'!BC427+'Asst Agencies'!BK427+'Asst Agencies'!BS427+'Asst Agencies'!CA427+'Asst Agencies'!CI427+'Asst Agencies'!CQ427+'STM Web Sales Summary'!BD427</f>
        <v>0</v>
      </c>
      <c r="BE427" s="91">
        <f>'Adroit Sales Summary'!BD427+'Asst Agencies'!BD427+'Asst Agencies'!BL427+'Asst Agencies'!BT427+'Asst Agencies'!CB427+'Asst Agencies'!CJ427+'Asst Agencies'!CR427+'STM Web Sales Summary'!BE427</f>
        <v>0</v>
      </c>
      <c r="BF427" s="91">
        <f>'Adroit Sales Summary'!BE427+'Asst Agencies'!BE427+'Asst Agencies'!BM427+'Asst Agencies'!BU427+'Asst Agencies'!CC427+'Asst Agencies'!CK427+'Asst Agencies'!CS427+'STM Web Sales Summary'!BF427</f>
        <v>0</v>
      </c>
      <c r="BG427" s="60">
        <f>'Adroit Sales Summary'!BF427+'Asst Agencies'!BF427+'Asst Agencies'!BN427+'Asst Agencies'!BV427+'Asst Agencies'!CD427+'Asst Agencies'!CL427+'Asst Agencies'!CT427+'STM Web Sales Summary'!BG427</f>
        <v>0</v>
      </c>
      <c r="BH427" s="29">
        <f>'Adroit Sales Summary'!BG427+'Asst Agencies'!BG427+'Asst Agencies'!BO427+'Asst Agencies'!BW427+'Asst Agencies'!CE427+'Asst Agencies'!CM427+'Asst Agencies'!CU427+'STM Web Sales Summary'!BH427</f>
        <v>0</v>
      </c>
      <c r="BI427" s="29">
        <f>'Adroit Sales Summary'!BH427+'Asst Agencies'!BH427+'Asst Agencies'!BP427+'Asst Agencies'!BX427+'Asst Agencies'!CF427+'Asst Agencies'!CN427+'Asst Agencies'!CV427+'STM Web Sales Summary'!BI427</f>
        <v>0</v>
      </c>
      <c r="BJ427" s="57">
        <f>'Adroit Sales Summary'!BI427+'Asst Agencies'!BI427+'Asst Agencies'!BQ427+'Asst Agencies'!BY427+'Asst Agencies'!CG427+'Asst Agencies'!CO427+'Asst Agencies'!CW427+'STM Web Sales Summary'!BJ427</f>
        <v>0</v>
      </c>
      <c r="BK427" s="14">
        <f t="shared" si="15"/>
        <v>0</v>
      </c>
      <c r="BL427" s="91">
        <f>'Adroit Sales Summary'!BK427</f>
        <v>0</v>
      </c>
      <c r="BM427" s="91">
        <f t="shared" si="16"/>
        <v>0</v>
      </c>
    </row>
    <row r="428" spans="1:65" s="4" customFormat="1" x14ac:dyDescent="0.45">
      <c r="A428" s="3" t="s">
        <v>58</v>
      </c>
      <c r="B428" s="91">
        <f>'Adroit Sales Summary'!B428+'Asst Agencies'!B428+'STM Web Sales Summary'!B428</f>
        <v>0</v>
      </c>
      <c r="C428" s="91">
        <f>'Adroit Sales Summary'!C428+'Asst Agencies'!C428+'STM Web Sales Summary'!C428</f>
        <v>0</v>
      </c>
      <c r="D428" s="91">
        <f>'Adroit Sales Summary'!D428+'Asst Agencies'!D428+'STM Web Sales Summary'!D428</f>
        <v>0</v>
      </c>
      <c r="E428" s="91">
        <f>'Adroit Sales Summary'!E428+'Asst Agencies'!E428+'STM Web Sales Summary'!E428</f>
        <v>0</v>
      </c>
      <c r="F428" s="91">
        <f>'Adroit Sales Summary'!F428+'Asst Agencies'!F428+'STM Web Sales Summary'!F428</f>
        <v>0</v>
      </c>
      <c r="G428" s="91">
        <f>'Adroit Sales Summary'!G428+'Asst Agencies'!G428+'STM Web Sales Summary'!G428</f>
        <v>0</v>
      </c>
      <c r="H428" s="91">
        <f>'Adroit Sales Summary'!H428+'Asst Agencies'!H428+'STM Web Sales Summary'!H428</f>
        <v>0</v>
      </c>
      <c r="I428" s="91">
        <f>'Adroit Sales Summary'!I428+'Asst Agencies'!I428+'STM Web Sales Summary'!I428</f>
        <v>0</v>
      </c>
      <c r="J428" s="91">
        <f>'Adroit Sales Summary'!J428+'Asst Agencies'!J428+'STM Web Sales Summary'!J428</f>
        <v>0</v>
      </c>
      <c r="K428" s="91">
        <f>'Adroit Sales Summary'!K428+'Asst Agencies'!K428+'STM Web Sales Summary'!K428</f>
        <v>0</v>
      </c>
      <c r="L428" s="91">
        <f>'Adroit Sales Summary'!L428+'Asst Agencies'!L428+'STM Web Sales Summary'!L428</f>
        <v>0</v>
      </c>
      <c r="M428" s="91">
        <f>'Adroit Sales Summary'!M428+'Asst Agencies'!M428+'STM Web Sales Summary'!M428</f>
        <v>0</v>
      </c>
      <c r="N428" s="91">
        <f>'Adroit Sales Summary'!N428+'Asst Agencies'!N428+'STM Web Sales Summary'!N428</f>
        <v>0</v>
      </c>
      <c r="O428" s="91">
        <f>'Adroit Sales Summary'!O428+'Asst Agencies'!O428+'STM Web Sales Summary'!O428</f>
        <v>0</v>
      </c>
      <c r="P428" s="91">
        <f>'Adroit Sales Summary'!P428+'Asst Agencies'!P428+'STM Web Sales Summary'!P428</f>
        <v>0</v>
      </c>
      <c r="Q428" s="91">
        <f>'Adroit Sales Summary'!Q428+'Asst Agencies'!Q428+'STM Web Sales Summary'!Q428</f>
        <v>0</v>
      </c>
      <c r="R428" s="91">
        <f>'Adroit Sales Summary'!R428+'Asst Agencies'!R428+'STM Web Sales Summary'!R428</f>
        <v>0</v>
      </c>
      <c r="S428" s="91">
        <f>'Adroit Sales Summary'!S428+'Asst Agencies'!S428+'STM Web Sales Summary'!S428</f>
        <v>0</v>
      </c>
      <c r="T428" s="91">
        <f>'Adroit Sales Summary'!T428+'Asst Agencies'!T428+'STM Web Sales Summary'!T428</f>
        <v>0</v>
      </c>
      <c r="U428" s="91">
        <f>'Adroit Sales Summary'!U428+'Asst Agencies'!U428+'STM Web Sales Summary'!U428</f>
        <v>0</v>
      </c>
      <c r="V428" s="91">
        <f>'Adroit Sales Summary'!V428+'Asst Agencies'!V428+'STM Web Sales Summary'!V428</f>
        <v>0</v>
      </c>
      <c r="W428" s="91">
        <f>'Adroit Sales Summary'!W428+'Asst Agencies'!W428+'STM Web Sales Summary'!W428</f>
        <v>0</v>
      </c>
      <c r="X428" s="91">
        <f>'Adroit Sales Summary'!X428+'Asst Agencies'!X428+'STM Web Sales Summary'!X428</f>
        <v>0</v>
      </c>
      <c r="Y428" s="91">
        <f>'Adroit Sales Summary'!Y428+'Asst Agencies'!Y428+'STM Web Sales Summary'!Y428</f>
        <v>0</v>
      </c>
      <c r="Z428" s="91">
        <f>'Adroit Sales Summary'!Z428+'Asst Agencies'!Z428+'STM Web Sales Summary'!Z428</f>
        <v>0</v>
      </c>
      <c r="AA428" s="91">
        <f>'Adroit Sales Summary'!AA428+'Asst Agencies'!AA428+'STM Web Sales Summary'!AA428</f>
        <v>0</v>
      </c>
      <c r="AB428" s="91">
        <f>'Adroit Sales Summary'!AB428+'Asst Agencies'!AB428+'STM Web Sales Summary'!AB428</f>
        <v>0</v>
      </c>
      <c r="AC428" s="91">
        <f>'Adroit Sales Summary'!AC428+'Asst Agencies'!AC428+'STM Web Sales Summary'!AC428</f>
        <v>0</v>
      </c>
      <c r="AD428" s="91">
        <f>'Adroit Sales Summary'!AD428+'Asst Agencies'!AD428+'STM Web Sales Summary'!AD428</f>
        <v>0</v>
      </c>
      <c r="AE428" s="91">
        <f>'Adroit Sales Summary'!AE428+'Asst Agencies'!AE428+'STM Web Sales Summary'!AE428</f>
        <v>0</v>
      </c>
      <c r="AF428" s="91">
        <f>'Adroit Sales Summary'!AF428+'Asst Agencies'!AF428+'STM Web Sales Summary'!AF428</f>
        <v>0</v>
      </c>
      <c r="AG428" s="91">
        <f>'Adroit Sales Summary'!AG428+'Asst Agencies'!AG428+'STM Web Sales Summary'!AG428</f>
        <v>0</v>
      </c>
      <c r="AH428" s="91">
        <f>'Adroit Sales Summary'!AH428+'Asst Agencies'!AH428+'STM Web Sales Summary'!AH428</f>
        <v>0</v>
      </c>
      <c r="AI428" s="91">
        <f>'Adroit Sales Summary'!AI428+'Asst Agencies'!AI428+'STM Web Sales Summary'!AI428</f>
        <v>0</v>
      </c>
      <c r="AJ428" s="91">
        <f>'Adroit Sales Summary'!AJ428+'Asst Agencies'!AJ428+'STM Web Sales Summary'!AJ428</f>
        <v>0</v>
      </c>
      <c r="AK428" s="91">
        <f>'Adroit Sales Summary'!AK428+'Asst Agencies'!AK428+'STM Web Sales Summary'!AK428</f>
        <v>0</v>
      </c>
      <c r="AL428" s="91">
        <f>'Adroit Sales Summary'!AL428+'Asst Agencies'!AL428+'STM Web Sales Summary'!AL428</f>
        <v>0</v>
      </c>
      <c r="AM428" s="91">
        <f>'Adroit Sales Summary'!AM428+'Asst Agencies'!AM428+'STM Web Sales Summary'!AM428</f>
        <v>0</v>
      </c>
      <c r="AN428" s="91">
        <f>'Adroit Sales Summary'!AN428+'Asst Agencies'!AN428+'STM Web Sales Summary'!AN428</f>
        <v>0</v>
      </c>
      <c r="AO428" s="91">
        <f>'Adroit Sales Summary'!AO428+'Asst Agencies'!AO428+'STM Web Sales Summary'!AO428</f>
        <v>0</v>
      </c>
      <c r="AP428" s="91">
        <f>'Adroit Sales Summary'!AP428+'Asst Agencies'!AP428+'STM Web Sales Summary'!AP428</f>
        <v>0</v>
      </c>
      <c r="AQ428" s="91">
        <f>'Adroit Sales Summary'!AQ428+'Asst Agencies'!AQ428+'STM Web Sales Summary'!AQ428</f>
        <v>0</v>
      </c>
      <c r="AR428" s="91">
        <f>'Adroit Sales Summary'!AR428+'Asst Agencies'!AR428+'STM Web Sales Summary'!AR428</f>
        <v>0</v>
      </c>
      <c r="AS428" s="91">
        <f>'Adroit Sales Summary'!AS428+'Asst Agencies'!AS428+'STM Web Sales Summary'!AS428</f>
        <v>0</v>
      </c>
      <c r="AT428" s="91">
        <f>'Adroit Sales Summary'!AT428+'Asst Agencies'!AT428+'STM Web Sales Summary'!AT428</f>
        <v>0</v>
      </c>
      <c r="AU428" s="91">
        <f>'Adroit Sales Summary'!AU428+'Asst Agencies'!AU428+'STM Web Sales Summary'!AU428</f>
        <v>0</v>
      </c>
      <c r="AV428" s="91">
        <f>'Adroit Sales Summary'!AV428+'Asst Agencies'!AV428+'STM Web Sales Summary'!AV428</f>
        <v>0</v>
      </c>
      <c r="AW428" s="91">
        <f>'Adroit Sales Summary'!AW428+'Asst Agencies'!AW428+'STM Web Sales Summary'!AW428</f>
        <v>0</v>
      </c>
      <c r="AX428" s="91">
        <f>'Adroit Sales Summary'!AX428+'Asst Agencies'!AX428+'STM Web Sales Summary'!AX428</f>
        <v>0</v>
      </c>
      <c r="AY428" s="91">
        <f>'Adroit Sales Summary'!AY428+'Asst Agencies'!AY428+'STM Web Sales Summary'!AY428</f>
        <v>0</v>
      </c>
      <c r="AZ428" s="91">
        <f>'Adroit Sales Summary'!AZ428+'Asst Agencies'!AZ428+'STM Web Sales Summary'!AZ428</f>
        <v>0</v>
      </c>
      <c r="BA428" s="14">
        <f>'Adroit Sales Summary'!BA428+'Asst Agencies'!BA428+'STM Web Sales Summary'!BA428</f>
        <v>0</v>
      </c>
      <c r="BC428" s="91">
        <f>'Adroit Sales Summary'!BB428+'Asst Agencies'!BB428+'Asst Agencies'!BJ428+'Asst Agencies'!BR428+'Asst Agencies'!BZ428+'Asst Agencies'!CH428+'Asst Agencies'!CP428+'STM Web Sales Summary'!BC428</f>
        <v>0</v>
      </c>
      <c r="BD428" s="91">
        <f>'Adroit Sales Summary'!BC428+'Asst Agencies'!BC428+'Asst Agencies'!BK428+'Asst Agencies'!BS428+'Asst Agencies'!CA428+'Asst Agencies'!CI428+'Asst Agencies'!CQ428+'STM Web Sales Summary'!BD428</f>
        <v>0</v>
      </c>
      <c r="BE428" s="91">
        <f>'Adroit Sales Summary'!BD428+'Asst Agencies'!BD428+'Asst Agencies'!BL428+'Asst Agencies'!BT428+'Asst Agencies'!CB428+'Asst Agencies'!CJ428+'Asst Agencies'!CR428+'STM Web Sales Summary'!BE428</f>
        <v>0</v>
      </c>
      <c r="BF428" s="91">
        <f>'Adroit Sales Summary'!BE428+'Asst Agencies'!BE428+'Asst Agencies'!BM428+'Asst Agencies'!BU428+'Asst Agencies'!CC428+'Asst Agencies'!CK428+'Asst Agencies'!CS428+'STM Web Sales Summary'!BF428</f>
        <v>0</v>
      </c>
      <c r="BG428" s="60">
        <f>'Adroit Sales Summary'!BF428+'Asst Agencies'!BF428+'Asst Agencies'!BN428+'Asst Agencies'!BV428+'Asst Agencies'!CD428+'Asst Agencies'!CL428+'Asst Agencies'!CT428+'STM Web Sales Summary'!BG428</f>
        <v>0</v>
      </c>
      <c r="BH428" s="29">
        <f>'Adroit Sales Summary'!BG428+'Asst Agencies'!BG428+'Asst Agencies'!BO428+'Asst Agencies'!BW428+'Asst Agencies'!CE428+'Asst Agencies'!CM428+'Asst Agencies'!CU428+'STM Web Sales Summary'!BH428</f>
        <v>0</v>
      </c>
      <c r="BI428" s="29">
        <f>'Adroit Sales Summary'!BH428+'Asst Agencies'!BH428+'Asst Agencies'!BP428+'Asst Agencies'!BX428+'Asst Agencies'!CF428+'Asst Agencies'!CN428+'Asst Agencies'!CV428+'STM Web Sales Summary'!BI428</f>
        <v>0</v>
      </c>
      <c r="BJ428" s="57">
        <f>'Adroit Sales Summary'!BI428+'Asst Agencies'!BI428+'Asst Agencies'!BQ428+'Asst Agencies'!BY428+'Asst Agencies'!CG428+'Asst Agencies'!CO428+'Asst Agencies'!CW428+'STM Web Sales Summary'!BJ428</f>
        <v>0</v>
      </c>
      <c r="BK428" s="14">
        <f t="shared" si="15"/>
        <v>0</v>
      </c>
      <c r="BL428" s="91">
        <f>'Adroit Sales Summary'!BK428</f>
        <v>0</v>
      </c>
      <c r="BM428" s="91">
        <f t="shared" si="16"/>
        <v>0</v>
      </c>
    </row>
    <row r="429" spans="1:65" x14ac:dyDescent="0.45">
      <c r="A429" s="2">
        <v>43093</v>
      </c>
      <c r="B429" s="91">
        <f>'Adroit Sales Summary'!B429+'Asst Agencies'!B429+'STM Web Sales Summary'!B429</f>
        <v>0</v>
      </c>
      <c r="C429" s="91">
        <f>'Adroit Sales Summary'!C429+'Asst Agencies'!C429+'STM Web Sales Summary'!C429</f>
        <v>0</v>
      </c>
      <c r="D429" s="91">
        <f>'Adroit Sales Summary'!D429+'Asst Agencies'!D429+'STM Web Sales Summary'!D429</f>
        <v>0</v>
      </c>
      <c r="E429" s="91">
        <f>'Adroit Sales Summary'!E429+'Asst Agencies'!E429+'STM Web Sales Summary'!E429</f>
        <v>0</v>
      </c>
      <c r="F429" s="91">
        <f>'Adroit Sales Summary'!F429+'Asst Agencies'!F429+'STM Web Sales Summary'!F429</f>
        <v>0</v>
      </c>
      <c r="G429" s="91">
        <f>'Adroit Sales Summary'!G429+'Asst Agencies'!G429+'STM Web Sales Summary'!G429</f>
        <v>0</v>
      </c>
      <c r="H429" s="91">
        <f>'Adroit Sales Summary'!H429+'Asst Agencies'!H429+'STM Web Sales Summary'!H429</f>
        <v>0</v>
      </c>
      <c r="I429" s="91">
        <f>'Adroit Sales Summary'!I429+'Asst Agencies'!I429+'STM Web Sales Summary'!I429</f>
        <v>0</v>
      </c>
      <c r="J429" s="91">
        <f>'Adroit Sales Summary'!J429+'Asst Agencies'!J429+'STM Web Sales Summary'!J429</f>
        <v>0</v>
      </c>
      <c r="K429" s="91">
        <f>'Adroit Sales Summary'!K429+'Asst Agencies'!K429+'STM Web Sales Summary'!K429</f>
        <v>0</v>
      </c>
      <c r="L429" s="91">
        <f>'Adroit Sales Summary'!L429+'Asst Agencies'!L429+'STM Web Sales Summary'!L429</f>
        <v>0</v>
      </c>
      <c r="M429" s="91">
        <f>'Adroit Sales Summary'!M429+'Asst Agencies'!M429+'STM Web Sales Summary'!M429</f>
        <v>0</v>
      </c>
      <c r="N429" s="91">
        <f>'Adroit Sales Summary'!N429+'Asst Agencies'!N429+'STM Web Sales Summary'!N429</f>
        <v>0</v>
      </c>
      <c r="O429" s="91">
        <f>'Adroit Sales Summary'!O429+'Asst Agencies'!O429+'STM Web Sales Summary'!O429</f>
        <v>0</v>
      </c>
      <c r="P429" s="91">
        <f>'Adroit Sales Summary'!P429+'Asst Agencies'!P429+'STM Web Sales Summary'!P429</f>
        <v>0</v>
      </c>
      <c r="Q429" s="91">
        <f>'Adroit Sales Summary'!Q429+'Asst Agencies'!Q429+'STM Web Sales Summary'!Q429</f>
        <v>0</v>
      </c>
      <c r="R429" s="91">
        <f>'Adroit Sales Summary'!R429+'Asst Agencies'!R429+'STM Web Sales Summary'!R429</f>
        <v>0</v>
      </c>
      <c r="S429" s="91">
        <f>'Adroit Sales Summary'!S429+'Asst Agencies'!S429+'STM Web Sales Summary'!S429</f>
        <v>0</v>
      </c>
      <c r="T429" s="91">
        <f>'Adroit Sales Summary'!T429+'Asst Agencies'!T429+'STM Web Sales Summary'!T429</f>
        <v>0</v>
      </c>
      <c r="U429" s="91">
        <f>'Adroit Sales Summary'!U429+'Asst Agencies'!U429+'STM Web Sales Summary'!U429</f>
        <v>0</v>
      </c>
      <c r="V429" s="91">
        <f>'Adroit Sales Summary'!V429+'Asst Agencies'!V429+'STM Web Sales Summary'!V429</f>
        <v>0</v>
      </c>
      <c r="W429" s="91">
        <f>'Adroit Sales Summary'!W429+'Asst Agencies'!W429+'STM Web Sales Summary'!W429</f>
        <v>0</v>
      </c>
      <c r="X429" s="91">
        <f>'Adroit Sales Summary'!X429+'Asst Agencies'!X429+'STM Web Sales Summary'!X429</f>
        <v>0</v>
      </c>
      <c r="Y429" s="91">
        <f>'Adroit Sales Summary'!Y429+'Asst Agencies'!Y429+'STM Web Sales Summary'!Y429</f>
        <v>0</v>
      </c>
      <c r="Z429" s="91">
        <f>'Adroit Sales Summary'!Z429+'Asst Agencies'!Z429+'STM Web Sales Summary'!Z429</f>
        <v>0</v>
      </c>
      <c r="AA429" s="91">
        <f>'Adroit Sales Summary'!AA429+'Asst Agencies'!AA429+'STM Web Sales Summary'!AA429</f>
        <v>0</v>
      </c>
      <c r="AB429" s="91">
        <f>'Adroit Sales Summary'!AB429+'Asst Agencies'!AB429+'STM Web Sales Summary'!AB429</f>
        <v>0</v>
      </c>
      <c r="AC429" s="91">
        <f>'Adroit Sales Summary'!AC429+'Asst Agencies'!AC429+'STM Web Sales Summary'!AC429</f>
        <v>0</v>
      </c>
      <c r="AD429" s="91">
        <f>'Adroit Sales Summary'!AD429+'Asst Agencies'!AD429+'STM Web Sales Summary'!AD429</f>
        <v>0</v>
      </c>
      <c r="AE429" s="91">
        <f>'Adroit Sales Summary'!AE429+'Asst Agencies'!AE429+'STM Web Sales Summary'!AE429</f>
        <v>0</v>
      </c>
      <c r="AF429" s="91">
        <f>'Adroit Sales Summary'!AF429+'Asst Agencies'!AF429+'STM Web Sales Summary'!AF429</f>
        <v>0</v>
      </c>
      <c r="AG429" s="91">
        <f>'Adroit Sales Summary'!AG429+'Asst Agencies'!AG429+'STM Web Sales Summary'!AG429</f>
        <v>0</v>
      </c>
      <c r="AH429" s="91">
        <f>'Adroit Sales Summary'!AH429+'Asst Agencies'!AH429+'STM Web Sales Summary'!AH429</f>
        <v>0</v>
      </c>
      <c r="AI429" s="91">
        <f>'Adroit Sales Summary'!AI429+'Asst Agencies'!AI429+'STM Web Sales Summary'!AI429</f>
        <v>0</v>
      </c>
      <c r="AJ429" s="91">
        <f>'Adroit Sales Summary'!AJ429+'Asst Agencies'!AJ429+'STM Web Sales Summary'!AJ429</f>
        <v>0</v>
      </c>
      <c r="AK429" s="91">
        <f>'Adroit Sales Summary'!AK429+'Asst Agencies'!AK429+'STM Web Sales Summary'!AK429</f>
        <v>0</v>
      </c>
      <c r="AL429" s="91">
        <f>'Adroit Sales Summary'!AL429+'Asst Agencies'!AL429+'STM Web Sales Summary'!AL429</f>
        <v>0</v>
      </c>
      <c r="AM429" s="91">
        <f>'Adroit Sales Summary'!AM429+'Asst Agencies'!AM429+'STM Web Sales Summary'!AM429</f>
        <v>0</v>
      </c>
      <c r="AN429" s="91">
        <f>'Adroit Sales Summary'!AN429+'Asst Agencies'!AN429+'STM Web Sales Summary'!AN429</f>
        <v>0</v>
      </c>
      <c r="AO429" s="91">
        <f>'Adroit Sales Summary'!AO429+'Asst Agencies'!AO429+'STM Web Sales Summary'!AO429</f>
        <v>0</v>
      </c>
      <c r="AP429" s="91">
        <f>'Adroit Sales Summary'!AP429+'Asst Agencies'!AP429+'STM Web Sales Summary'!AP429</f>
        <v>0</v>
      </c>
      <c r="AQ429" s="91">
        <f>'Adroit Sales Summary'!AQ429+'Asst Agencies'!AQ429+'STM Web Sales Summary'!AQ429</f>
        <v>0</v>
      </c>
      <c r="AR429" s="91">
        <f>'Adroit Sales Summary'!AR429+'Asst Agencies'!AR429+'STM Web Sales Summary'!AR429</f>
        <v>0</v>
      </c>
      <c r="AS429" s="91">
        <f>'Adroit Sales Summary'!AS429+'Asst Agencies'!AS429+'STM Web Sales Summary'!AS429</f>
        <v>0</v>
      </c>
      <c r="AT429" s="91">
        <f>'Adroit Sales Summary'!AT429+'Asst Agencies'!AT429+'STM Web Sales Summary'!AT429</f>
        <v>0</v>
      </c>
      <c r="AU429" s="91">
        <f>'Adroit Sales Summary'!AU429+'Asst Agencies'!AU429+'STM Web Sales Summary'!AU429</f>
        <v>0</v>
      </c>
      <c r="AV429" s="91">
        <f>'Adroit Sales Summary'!AV429+'Asst Agencies'!AV429+'STM Web Sales Summary'!AV429</f>
        <v>0</v>
      </c>
      <c r="AW429" s="91">
        <f>'Adroit Sales Summary'!AW429+'Asst Agencies'!AW429+'STM Web Sales Summary'!AW429</f>
        <v>0</v>
      </c>
      <c r="AX429" s="91">
        <f>'Adroit Sales Summary'!AX429+'Asst Agencies'!AX429+'STM Web Sales Summary'!AX429</f>
        <v>0</v>
      </c>
      <c r="AY429" s="91">
        <f>'Adroit Sales Summary'!AY429+'Asst Agencies'!AY429+'STM Web Sales Summary'!AY429</f>
        <v>0</v>
      </c>
      <c r="AZ429" s="91">
        <f>'Adroit Sales Summary'!AZ429+'Asst Agencies'!AZ429+'STM Web Sales Summary'!AZ429</f>
        <v>0</v>
      </c>
      <c r="BA429" s="14">
        <f>'Adroit Sales Summary'!BA429+'Asst Agencies'!BA429+'STM Web Sales Summary'!BA429</f>
        <v>0</v>
      </c>
      <c r="BC429" s="91">
        <f>'Adroit Sales Summary'!BB429+'Asst Agencies'!BB429+'Asst Agencies'!BJ429+'Asst Agencies'!BR429+'Asst Agencies'!BZ429+'Asst Agencies'!CH429+'Asst Agencies'!CP429+'STM Web Sales Summary'!BC429</f>
        <v>0</v>
      </c>
      <c r="BD429" s="91">
        <f>'Adroit Sales Summary'!BC429+'Asst Agencies'!BC429+'Asst Agencies'!BK429+'Asst Agencies'!BS429+'Asst Agencies'!CA429+'Asst Agencies'!CI429+'Asst Agencies'!CQ429+'STM Web Sales Summary'!BD429</f>
        <v>0</v>
      </c>
      <c r="BE429" s="91">
        <f>'Adroit Sales Summary'!BD429+'Asst Agencies'!BD429+'Asst Agencies'!BL429+'Asst Agencies'!BT429+'Asst Agencies'!CB429+'Asst Agencies'!CJ429+'Asst Agencies'!CR429+'STM Web Sales Summary'!BE429</f>
        <v>0</v>
      </c>
      <c r="BF429" s="91">
        <f>'Adroit Sales Summary'!BE429+'Asst Agencies'!BE429+'Asst Agencies'!BM429+'Asst Agencies'!BU429+'Asst Agencies'!CC429+'Asst Agencies'!CK429+'Asst Agencies'!CS429+'STM Web Sales Summary'!BF429</f>
        <v>0</v>
      </c>
      <c r="BG429" s="60">
        <f>'Adroit Sales Summary'!BF429+'Asst Agencies'!BF429+'Asst Agencies'!BN429+'Asst Agencies'!BV429+'Asst Agencies'!CD429+'Asst Agencies'!CL429+'Asst Agencies'!CT429+'STM Web Sales Summary'!BG429</f>
        <v>0</v>
      </c>
      <c r="BH429" s="29">
        <f>'Adroit Sales Summary'!BG429+'Asst Agencies'!BG429+'Asst Agencies'!BO429+'Asst Agencies'!BW429+'Asst Agencies'!CE429+'Asst Agencies'!CM429+'Asst Agencies'!CU429+'STM Web Sales Summary'!BH429</f>
        <v>0</v>
      </c>
      <c r="BI429" s="29">
        <f>'Adroit Sales Summary'!BH429+'Asst Agencies'!BH429+'Asst Agencies'!BP429+'Asst Agencies'!BX429+'Asst Agencies'!CF429+'Asst Agencies'!CN429+'Asst Agencies'!CV429+'STM Web Sales Summary'!BI429</f>
        <v>0</v>
      </c>
      <c r="BJ429" s="57">
        <f>'Adroit Sales Summary'!BI429+'Asst Agencies'!BI429+'Asst Agencies'!BQ429+'Asst Agencies'!BY429+'Asst Agencies'!CG429+'Asst Agencies'!CO429+'Asst Agencies'!CW429+'STM Web Sales Summary'!BJ429</f>
        <v>0</v>
      </c>
      <c r="BK429" s="14">
        <f t="shared" si="15"/>
        <v>0</v>
      </c>
      <c r="BL429" s="91">
        <f>'Adroit Sales Summary'!BK429</f>
        <v>0</v>
      </c>
      <c r="BM429" s="91">
        <f t="shared" si="16"/>
        <v>0</v>
      </c>
    </row>
    <row r="430" spans="1:65" x14ac:dyDescent="0.45">
      <c r="A430" s="2">
        <v>43094</v>
      </c>
      <c r="B430" s="91">
        <f>'Adroit Sales Summary'!B430+'Asst Agencies'!B430+'STM Web Sales Summary'!B430</f>
        <v>0</v>
      </c>
      <c r="C430" s="91">
        <f>'Adroit Sales Summary'!C430+'Asst Agencies'!C430+'STM Web Sales Summary'!C430</f>
        <v>0</v>
      </c>
      <c r="D430" s="91">
        <f>'Adroit Sales Summary'!D430+'Asst Agencies'!D430+'STM Web Sales Summary'!D430</f>
        <v>0</v>
      </c>
      <c r="E430" s="91">
        <f>'Adroit Sales Summary'!E430+'Asst Agencies'!E430+'STM Web Sales Summary'!E430</f>
        <v>0</v>
      </c>
      <c r="F430" s="91">
        <f>'Adroit Sales Summary'!F430+'Asst Agencies'!F430+'STM Web Sales Summary'!F430</f>
        <v>0</v>
      </c>
      <c r="G430" s="91">
        <f>'Adroit Sales Summary'!G430+'Asst Agencies'!G430+'STM Web Sales Summary'!G430</f>
        <v>0</v>
      </c>
      <c r="H430" s="91">
        <f>'Adroit Sales Summary'!H430+'Asst Agencies'!H430+'STM Web Sales Summary'!H430</f>
        <v>0</v>
      </c>
      <c r="I430" s="91">
        <f>'Adroit Sales Summary'!I430+'Asst Agencies'!I430+'STM Web Sales Summary'!I430</f>
        <v>0</v>
      </c>
      <c r="J430" s="91">
        <f>'Adroit Sales Summary'!J430+'Asst Agencies'!J430+'STM Web Sales Summary'!J430</f>
        <v>0</v>
      </c>
      <c r="K430" s="91">
        <f>'Adroit Sales Summary'!K430+'Asst Agencies'!K430+'STM Web Sales Summary'!K430</f>
        <v>0</v>
      </c>
      <c r="L430" s="91">
        <f>'Adroit Sales Summary'!L430+'Asst Agencies'!L430+'STM Web Sales Summary'!L430</f>
        <v>0</v>
      </c>
      <c r="M430" s="91">
        <f>'Adroit Sales Summary'!M430+'Asst Agencies'!M430+'STM Web Sales Summary'!M430</f>
        <v>0</v>
      </c>
      <c r="N430" s="91">
        <f>'Adroit Sales Summary'!N430+'Asst Agencies'!N430+'STM Web Sales Summary'!N430</f>
        <v>0</v>
      </c>
      <c r="O430" s="91">
        <f>'Adroit Sales Summary'!O430+'Asst Agencies'!O430+'STM Web Sales Summary'!O430</f>
        <v>0</v>
      </c>
      <c r="P430" s="91">
        <f>'Adroit Sales Summary'!P430+'Asst Agencies'!P430+'STM Web Sales Summary'!P430</f>
        <v>0</v>
      </c>
      <c r="Q430" s="91">
        <f>'Adroit Sales Summary'!Q430+'Asst Agencies'!Q430+'STM Web Sales Summary'!Q430</f>
        <v>0</v>
      </c>
      <c r="R430" s="91">
        <f>'Adroit Sales Summary'!R430+'Asst Agencies'!R430+'STM Web Sales Summary'!R430</f>
        <v>0</v>
      </c>
      <c r="S430" s="91">
        <f>'Adroit Sales Summary'!S430+'Asst Agencies'!S430+'STM Web Sales Summary'!S430</f>
        <v>0</v>
      </c>
      <c r="T430" s="91">
        <f>'Adroit Sales Summary'!T430+'Asst Agencies'!T430+'STM Web Sales Summary'!T430</f>
        <v>0</v>
      </c>
      <c r="U430" s="91">
        <f>'Adroit Sales Summary'!U430+'Asst Agencies'!U430+'STM Web Sales Summary'!U430</f>
        <v>0</v>
      </c>
      <c r="V430" s="91">
        <f>'Adroit Sales Summary'!V430+'Asst Agencies'!V430+'STM Web Sales Summary'!V430</f>
        <v>0</v>
      </c>
      <c r="W430" s="91">
        <f>'Adroit Sales Summary'!W430+'Asst Agencies'!W430+'STM Web Sales Summary'!W430</f>
        <v>0</v>
      </c>
      <c r="X430" s="91">
        <f>'Adroit Sales Summary'!X430+'Asst Agencies'!X430+'STM Web Sales Summary'!X430</f>
        <v>0</v>
      </c>
      <c r="Y430" s="91">
        <f>'Adroit Sales Summary'!Y430+'Asst Agencies'!Y430+'STM Web Sales Summary'!Y430</f>
        <v>0</v>
      </c>
      <c r="Z430" s="91">
        <f>'Adroit Sales Summary'!Z430+'Asst Agencies'!Z430+'STM Web Sales Summary'!Z430</f>
        <v>0</v>
      </c>
      <c r="AA430" s="91">
        <f>'Adroit Sales Summary'!AA430+'Asst Agencies'!AA430+'STM Web Sales Summary'!AA430</f>
        <v>0</v>
      </c>
      <c r="AB430" s="91">
        <f>'Adroit Sales Summary'!AB430+'Asst Agencies'!AB430+'STM Web Sales Summary'!AB430</f>
        <v>0</v>
      </c>
      <c r="AC430" s="91">
        <f>'Adroit Sales Summary'!AC430+'Asst Agencies'!AC430+'STM Web Sales Summary'!AC430</f>
        <v>0</v>
      </c>
      <c r="AD430" s="91">
        <f>'Adroit Sales Summary'!AD430+'Asst Agencies'!AD430+'STM Web Sales Summary'!AD430</f>
        <v>0</v>
      </c>
      <c r="AE430" s="91">
        <f>'Adroit Sales Summary'!AE430+'Asst Agencies'!AE430+'STM Web Sales Summary'!AE430</f>
        <v>0</v>
      </c>
      <c r="AF430" s="91">
        <f>'Adroit Sales Summary'!AF430+'Asst Agencies'!AF430+'STM Web Sales Summary'!AF430</f>
        <v>0</v>
      </c>
      <c r="AG430" s="91">
        <f>'Adroit Sales Summary'!AG430+'Asst Agencies'!AG430+'STM Web Sales Summary'!AG430</f>
        <v>0</v>
      </c>
      <c r="AH430" s="91">
        <f>'Adroit Sales Summary'!AH430+'Asst Agencies'!AH430+'STM Web Sales Summary'!AH430</f>
        <v>0</v>
      </c>
      <c r="AI430" s="91">
        <f>'Adroit Sales Summary'!AI430+'Asst Agencies'!AI430+'STM Web Sales Summary'!AI430</f>
        <v>0</v>
      </c>
      <c r="AJ430" s="91">
        <f>'Adroit Sales Summary'!AJ430+'Asst Agencies'!AJ430+'STM Web Sales Summary'!AJ430</f>
        <v>0</v>
      </c>
      <c r="AK430" s="91">
        <f>'Adroit Sales Summary'!AK430+'Asst Agencies'!AK430+'STM Web Sales Summary'!AK430</f>
        <v>0</v>
      </c>
      <c r="AL430" s="91">
        <f>'Adroit Sales Summary'!AL430+'Asst Agencies'!AL430+'STM Web Sales Summary'!AL430</f>
        <v>0</v>
      </c>
      <c r="AM430" s="91">
        <f>'Adroit Sales Summary'!AM430+'Asst Agencies'!AM430+'STM Web Sales Summary'!AM430</f>
        <v>0</v>
      </c>
      <c r="AN430" s="91">
        <f>'Adroit Sales Summary'!AN430+'Asst Agencies'!AN430+'STM Web Sales Summary'!AN430</f>
        <v>0</v>
      </c>
      <c r="AO430" s="91">
        <f>'Adroit Sales Summary'!AO430+'Asst Agencies'!AO430+'STM Web Sales Summary'!AO430</f>
        <v>0</v>
      </c>
      <c r="AP430" s="91">
        <f>'Adroit Sales Summary'!AP430+'Asst Agencies'!AP430+'STM Web Sales Summary'!AP430</f>
        <v>0</v>
      </c>
      <c r="AQ430" s="91">
        <f>'Adroit Sales Summary'!AQ430+'Asst Agencies'!AQ430+'STM Web Sales Summary'!AQ430</f>
        <v>0</v>
      </c>
      <c r="AR430" s="91">
        <f>'Adroit Sales Summary'!AR430+'Asst Agencies'!AR430+'STM Web Sales Summary'!AR430</f>
        <v>0</v>
      </c>
      <c r="AS430" s="91">
        <f>'Adroit Sales Summary'!AS430+'Asst Agencies'!AS430+'STM Web Sales Summary'!AS430</f>
        <v>0</v>
      </c>
      <c r="AT430" s="91">
        <f>'Adroit Sales Summary'!AT430+'Asst Agencies'!AT430+'STM Web Sales Summary'!AT430</f>
        <v>0</v>
      </c>
      <c r="AU430" s="91">
        <f>'Adroit Sales Summary'!AU430+'Asst Agencies'!AU430+'STM Web Sales Summary'!AU430</f>
        <v>0</v>
      </c>
      <c r="AV430" s="91">
        <f>'Adroit Sales Summary'!AV430+'Asst Agencies'!AV430+'STM Web Sales Summary'!AV430</f>
        <v>0</v>
      </c>
      <c r="AW430" s="91">
        <f>'Adroit Sales Summary'!AW430+'Asst Agencies'!AW430+'STM Web Sales Summary'!AW430</f>
        <v>0</v>
      </c>
      <c r="AX430" s="91">
        <f>'Adroit Sales Summary'!AX430+'Asst Agencies'!AX430+'STM Web Sales Summary'!AX430</f>
        <v>0</v>
      </c>
      <c r="AY430" s="91">
        <f>'Adroit Sales Summary'!AY430+'Asst Agencies'!AY430+'STM Web Sales Summary'!AY430</f>
        <v>0</v>
      </c>
      <c r="AZ430" s="91">
        <f>'Adroit Sales Summary'!AZ430+'Asst Agencies'!AZ430+'STM Web Sales Summary'!AZ430</f>
        <v>0</v>
      </c>
      <c r="BA430" s="14">
        <f>'Adroit Sales Summary'!BA430+'Asst Agencies'!BA430+'STM Web Sales Summary'!BA430</f>
        <v>0</v>
      </c>
      <c r="BC430" s="91">
        <f>'Adroit Sales Summary'!BB430+'Asst Agencies'!BB430+'Asst Agencies'!BJ430+'Asst Agencies'!BR430+'Asst Agencies'!BZ430+'Asst Agencies'!CH430+'Asst Agencies'!CP430+'STM Web Sales Summary'!BC430</f>
        <v>0</v>
      </c>
      <c r="BD430" s="91">
        <f>'Adroit Sales Summary'!BC430+'Asst Agencies'!BC430+'Asst Agencies'!BK430+'Asst Agencies'!BS430+'Asst Agencies'!CA430+'Asst Agencies'!CI430+'Asst Agencies'!CQ430+'STM Web Sales Summary'!BD430</f>
        <v>0</v>
      </c>
      <c r="BE430" s="91">
        <f>'Adroit Sales Summary'!BD430+'Asst Agencies'!BD430+'Asst Agencies'!BL430+'Asst Agencies'!BT430+'Asst Agencies'!CB430+'Asst Agencies'!CJ430+'Asst Agencies'!CR430+'STM Web Sales Summary'!BE430</f>
        <v>0</v>
      </c>
      <c r="BF430" s="91">
        <f>'Adroit Sales Summary'!BE430+'Asst Agencies'!BE430+'Asst Agencies'!BM430+'Asst Agencies'!BU430+'Asst Agencies'!CC430+'Asst Agencies'!CK430+'Asst Agencies'!CS430+'STM Web Sales Summary'!BF430</f>
        <v>0</v>
      </c>
      <c r="BG430" s="60">
        <f>'Adroit Sales Summary'!BF430+'Asst Agencies'!BF430+'Asst Agencies'!BN430+'Asst Agencies'!BV430+'Asst Agencies'!CD430+'Asst Agencies'!CL430+'Asst Agencies'!CT430+'STM Web Sales Summary'!BG430</f>
        <v>0</v>
      </c>
      <c r="BH430" s="29">
        <f>'Adroit Sales Summary'!BG430+'Asst Agencies'!BG430+'Asst Agencies'!BO430+'Asst Agencies'!BW430+'Asst Agencies'!CE430+'Asst Agencies'!CM430+'Asst Agencies'!CU430+'STM Web Sales Summary'!BH430</f>
        <v>0</v>
      </c>
      <c r="BI430" s="29">
        <f>'Adroit Sales Summary'!BH430+'Asst Agencies'!BH430+'Asst Agencies'!BP430+'Asst Agencies'!BX430+'Asst Agencies'!CF430+'Asst Agencies'!CN430+'Asst Agencies'!CV430+'STM Web Sales Summary'!BI430</f>
        <v>0</v>
      </c>
      <c r="BJ430" s="57">
        <f>'Adroit Sales Summary'!BI430+'Asst Agencies'!BI430+'Asst Agencies'!BQ430+'Asst Agencies'!BY430+'Asst Agencies'!CG430+'Asst Agencies'!CO430+'Asst Agencies'!CW430+'STM Web Sales Summary'!BJ430</f>
        <v>0</v>
      </c>
      <c r="BK430" s="14">
        <f t="shared" si="15"/>
        <v>0</v>
      </c>
      <c r="BL430" s="91">
        <f>'Adroit Sales Summary'!BK430</f>
        <v>0</v>
      </c>
      <c r="BM430" s="91">
        <f t="shared" si="16"/>
        <v>0</v>
      </c>
    </row>
    <row r="431" spans="1:65" x14ac:dyDescent="0.45">
      <c r="A431" s="2">
        <v>43095</v>
      </c>
      <c r="B431" s="91">
        <f>'Adroit Sales Summary'!B431+'Asst Agencies'!B431+'STM Web Sales Summary'!B431</f>
        <v>0</v>
      </c>
      <c r="C431" s="91">
        <f>'Adroit Sales Summary'!C431+'Asst Agencies'!C431+'STM Web Sales Summary'!C431</f>
        <v>0</v>
      </c>
      <c r="D431" s="91">
        <f>'Adroit Sales Summary'!D431+'Asst Agencies'!D431+'STM Web Sales Summary'!D431</f>
        <v>0</v>
      </c>
      <c r="E431" s="91">
        <f>'Adroit Sales Summary'!E431+'Asst Agencies'!E431+'STM Web Sales Summary'!E431</f>
        <v>0</v>
      </c>
      <c r="F431" s="91">
        <f>'Adroit Sales Summary'!F431+'Asst Agencies'!F431+'STM Web Sales Summary'!F431</f>
        <v>0</v>
      </c>
      <c r="G431" s="91">
        <f>'Adroit Sales Summary'!G431+'Asst Agencies'!G431+'STM Web Sales Summary'!G431</f>
        <v>0</v>
      </c>
      <c r="H431" s="91">
        <f>'Adroit Sales Summary'!H431+'Asst Agencies'!H431+'STM Web Sales Summary'!H431</f>
        <v>0</v>
      </c>
      <c r="I431" s="91">
        <f>'Adroit Sales Summary'!I431+'Asst Agencies'!I431+'STM Web Sales Summary'!I431</f>
        <v>0</v>
      </c>
      <c r="J431" s="91">
        <f>'Adroit Sales Summary'!J431+'Asst Agencies'!J431+'STM Web Sales Summary'!J431</f>
        <v>0</v>
      </c>
      <c r="K431" s="91">
        <f>'Adroit Sales Summary'!K431+'Asst Agencies'!K431+'STM Web Sales Summary'!K431</f>
        <v>0</v>
      </c>
      <c r="L431" s="91">
        <f>'Adroit Sales Summary'!L431+'Asst Agencies'!L431+'STM Web Sales Summary'!L431</f>
        <v>0</v>
      </c>
      <c r="M431" s="91">
        <f>'Adroit Sales Summary'!M431+'Asst Agencies'!M431+'STM Web Sales Summary'!M431</f>
        <v>0</v>
      </c>
      <c r="N431" s="91">
        <f>'Adroit Sales Summary'!N431+'Asst Agencies'!N431+'STM Web Sales Summary'!N431</f>
        <v>0</v>
      </c>
      <c r="O431" s="91">
        <f>'Adroit Sales Summary'!O431+'Asst Agencies'!O431+'STM Web Sales Summary'!O431</f>
        <v>0</v>
      </c>
      <c r="P431" s="91">
        <f>'Adroit Sales Summary'!P431+'Asst Agencies'!P431+'STM Web Sales Summary'!P431</f>
        <v>0</v>
      </c>
      <c r="Q431" s="91">
        <f>'Adroit Sales Summary'!Q431+'Asst Agencies'!Q431+'STM Web Sales Summary'!Q431</f>
        <v>0</v>
      </c>
      <c r="R431" s="91">
        <f>'Adroit Sales Summary'!R431+'Asst Agencies'!R431+'STM Web Sales Summary'!R431</f>
        <v>0</v>
      </c>
      <c r="S431" s="91">
        <f>'Adroit Sales Summary'!S431+'Asst Agencies'!S431+'STM Web Sales Summary'!S431</f>
        <v>0</v>
      </c>
      <c r="T431" s="91">
        <f>'Adroit Sales Summary'!T431+'Asst Agencies'!T431+'STM Web Sales Summary'!T431</f>
        <v>0</v>
      </c>
      <c r="U431" s="91">
        <f>'Adroit Sales Summary'!U431+'Asst Agencies'!U431+'STM Web Sales Summary'!U431</f>
        <v>0</v>
      </c>
      <c r="V431" s="91">
        <f>'Adroit Sales Summary'!V431+'Asst Agencies'!V431+'STM Web Sales Summary'!V431</f>
        <v>0</v>
      </c>
      <c r="W431" s="91">
        <f>'Adroit Sales Summary'!W431+'Asst Agencies'!W431+'STM Web Sales Summary'!W431</f>
        <v>0</v>
      </c>
      <c r="X431" s="91">
        <f>'Adroit Sales Summary'!X431+'Asst Agencies'!X431+'STM Web Sales Summary'!X431</f>
        <v>0</v>
      </c>
      <c r="Y431" s="91">
        <f>'Adroit Sales Summary'!Y431+'Asst Agencies'!Y431+'STM Web Sales Summary'!Y431</f>
        <v>0</v>
      </c>
      <c r="Z431" s="91">
        <f>'Adroit Sales Summary'!Z431+'Asst Agencies'!Z431+'STM Web Sales Summary'!Z431</f>
        <v>0</v>
      </c>
      <c r="AA431" s="91">
        <f>'Adroit Sales Summary'!AA431+'Asst Agencies'!AA431+'STM Web Sales Summary'!AA431</f>
        <v>0</v>
      </c>
      <c r="AB431" s="91">
        <f>'Adroit Sales Summary'!AB431+'Asst Agencies'!AB431+'STM Web Sales Summary'!AB431</f>
        <v>0</v>
      </c>
      <c r="AC431" s="91">
        <f>'Adroit Sales Summary'!AC431+'Asst Agencies'!AC431+'STM Web Sales Summary'!AC431</f>
        <v>0</v>
      </c>
      <c r="AD431" s="91">
        <f>'Adroit Sales Summary'!AD431+'Asst Agencies'!AD431+'STM Web Sales Summary'!AD431</f>
        <v>0</v>
      </c>
      <c r="AE431" s="91">
        <f>'Adroit Sales Summary'!AE431+'Asst Agencies'!AE431+'STM Web Sales Summary'!AE431</f>
        <v>0</v>
      </c>
      <c r="AF431" s="91">
        <f>'Adroit Sales Summary'!AF431+'Asst Agencies'!AF431+'STM Web Sales Summary'!AF431</f>
        <v>0</v>
      </c>
      <c r="AG431" s="91">
        <f>'Adroit Sales Summary'!AG431+'Asst Agencies'!AG431+'STM Web Sales Summary'!AG431</f>
        <v>0</v>
      </c>
      <c r="AH431" s="91">
        <f>'Adroit Sales Summary'!AH431+'Asst Agencies'!AH431+'STM Web Sales Summary'!AH431</f>
        <v>0</v>
      </c>
      <c r="AI431" s="91">
        <f>'Adroit Sales Summary'!AI431+'Asst Agencies'!AI431+'STM Web Sales Summary'!AI431</f>
        <v>0</v>
      </c>
      <c r="AJ431" s="91">
        <f>'Adroit Sales Summary'!AJ431+'Asst Agencies'!AJ431+'STM Web Sales Summary'!AJ431</f>
        <v>0</v>
      </c>
      <c r="AK431" s="91">
        <f>'Adroit Sales Summary'!AK431+'Asst Agencies'!AK431+'STM Web Sales Summary'!AK431</f>
        <v>0</v>
      </c>
      <c r="AL431" s="91">
        <f>'Adroit Sales Summary'!AL431+'Asst Agencies'!AL431+'STM Web Sales Summary'!AL431</f>
        <v>0</v>
      </c>
      <c r="AM431" s="91">
        <f>'Adroit Sales Summary'!AM431+'Asst Agencies'!AM431+'STM Web Sales Summary'!AM431</f>
        <v>0</v>
      </c>
      <c r="AN431" s="91">
        <f>'Adroit Sales Summary'!AN431+'Asst Agencies'!AN431+'STM Web Sales Summary'!AN431</f>
        <v>0</v>
      </c>
      <c r="AO431" s="91">
        <f>'Adroit Sales Summary'!AO431+'Asst Agencies'!AO431+'STM Web Sales Summary'!AO431</f>
        <v>0</v>
      </c>
      <c r="AP431" s="91">
        <f>'Adroit Sales Summary'!AP431+'Asst Agencies'!AP431+'STM Web Sales Summary'!AP431</f>
        <v>0</v>
      </c>
      <c r="AQ431" s="91">
        <f>'Adroit Sales Summary'!AQ431+'Asst Agencies'!AQ431+'STM Web Sales Summary'!AQ431</f>
        <v>0</v>
      </c>
      <c r="AR431" s="91">
        <f>'Adroit Sales Summary'!AR431+'Asst Agencies'!AR431+'STM Web Sales Summary'!AR431</f>
        <v>0</v>
      </c>
      <c r="AS431" s="91">
        <f>'Adroit Sales Summary'!AS431+'Asst Agencies'!AS431+'STM Web Sales Summary'!AS431</f>
        <v>0</v>
      </c>
      <c r="AT431" s="91">
        <f>'Adroit Sales Summary'!AT431+'Asst Agencies'!AT431+'STM Web Sales Summary'!AT431</f>
        <v>0</v>
      </c>
      <c r="AU431" s="91">
        <f>'Adroit Sales Summary'!AU431+'Asst Agencies'!AU431+'STM Web Sales Summary'!AU431</f>
        <v>0</v>
      </c>
      <c r="AV431" s="91">
        <f>'Adroit Sales Summary'!AV431+'Asst Agencies'!AV431+'STM Web Sales Summary'!AV431</f>
        <v>0</v>
      </c>
      <c r="AW431" s="91">
        <f>'Adroit Sales Summary'!AW431+'Asst Agencies'!AW431+'STM Web Sales Summary'!AW431</f>
        <v>0</v>
      </c>
      <c r="AX431" s="91">
        <f>'Adroit Sales Summary'!AX431+'Asst Agencies'!AX431+'STM Web Sales Summary'!AX431</f>
        <v>0</v>
      </c>
      <c r="AY431" s="91">
        <f>'Adroit Sales Summary'!AY431+'Asst Agencies'!AY431+'STM Web Sales Summary'!AY431</f>
        <v>0</v>
      </c>
      <c r="AZ431" s="91">
        <f>'Adroit Sales Summary'!AZ431+'Asst Agencies'!AZ431+'STM Web Sales Summary'!AZ431</f>
        <v>0</v>
      </c>
      <c r="BA431" s="14">
        <f>'Adroit Sales Summary'!BA431+'Asst Agencies'!BA431+'STM Web Sales Summary'!BA431</f>
        <v>0</v>
      </c>
      <c r="BC431" s="91">
        <f>'Adroit Sales Summary'!BB431+'Asst Agencies'!BB431+'Asst Agencies'!BJ431+'Asst Agencies'!BR431+'Asst Agencies'!BZ431+'Asst Agencies'!CH431+'Asst Agencies'!CP431+'STM Web Sales Summary'!BC431</f>
        <v>0</v>
      </c>
      <c r="BD431" s="91">
        <f>'Adroit Sales Summary'!BC431+'Asst Agencies'!BC431+'Asst Agencies'!BK431+'Asst Agencies'!BS431+'Asst Agencies'!CA431+'Asst Agencies'!CI431+'Asst Agencies'!CQ431+'STM Web Sales Summary'!BD431</f>
        <v>0</v>
      </c>
      <c r="BE431" s="91">
        <f>'Adroit Sales Summary'!BD431+'Asst Agencies'!BD431+'Asst Agencies'!BL431+'Asst Agencies'!BT431+'Asst Agencies'!CB431+'Asst Agencies'!CJ431+'Asst Agencies'!CR431+'STM Web Sales Summary'!BE431</f>
        <v>0</v>
      </c>
      <c r="BF431" s="91">
        <f>'Adroit Sales Summary'!BE431+'Asst Agencies'!BE431+'Asst Agencies'!BM431+'Asst Agencies'!BU431+'Asst Agencies'!CC431+'Asst Agencies'!CK431+'Asst Agencies'!CS431+'STM Web Sales Summary'!BF431</f>
        <v>0</v>
      </c>
      <c r="BG431" s="60">
        <f>'Adroit Sales Summary'!BF431+'Asst Agencies'!BF431+'Asst Agencies'!BN431+'Asst Agencies'!BV431+'Asst Agencies'!CD431+'Asst Agencies'!CL431+'Asst Agencies'!CT431+'STM Web Sales Summary'!BG431</f>
        <v>0</v>
      </c>
      <c r="BH431" s="29">
        <f>'Adroit Sales Summary'!BG431+'Asst Agencies'!BG431+'Asst Agencies'!BO431+'Asst Agencies'!BW431+'Asst Agencies'!CE431+'Asst Agencies'!CM431+'Asst Agencies'!CU431+'STM Web Sales Summary'!BH431</f>
        <v>0</v>
      </c>
      <c r="BI431" s="29">
        <f>'Adroit Sales Summary'!BH431+'Asst Agencies'!BH431+'Asst Agencies'!BP431+'Asst Agencies'!BX431+'Asst Agencies'!CF431+'Asst Agencies'!CN431+'Asst Agencies'!CV431+'STM Web Sales Summary'!BI431</f>
        <v>0</v>
      </c>
      <c r="BJ431" s="57">
        <f>'Adroit Sales Summary'!BI431+'Asst Agencies'!BI431+'Asst Agencies'!BQ431+'Asst Agencies'!BY431+'Asst Agencies'!CG431+'Asst Agencies'!CO431+'Asst Agencies'!CW431+'STM Web Sales Summary'!BJ431</f>
        <v>0</v>
      </c>
      <c r="BK431" s="14">
        <f t="shared" si="15"/>
        <v>0</v>
      </c>
      <c r="BL431" s="91">
        <f>'Adroit Sales Summary'!BK431</f>
        <v>0</v>
      </c>
      <c r="BM431" s="91">
        <f t="shared" si="16"/>
        <v>0</v>
      </c>
    </row>
    <row r="432" spans="1:65" x14ac:dyDescent="0.45">
      <c r="A432" s="2">
        <v>43096</v>
      </c>
      <c r="B432" s="91">
        <f>'Adroit Sales Summary'!B432+'Asst Agencies'!B432+'STM Web Sales Summary'!B432</f>
        <v>0</v>
      </c>
      <c r="C432" s="91">
        <f>'Adroit Sales Summary'!C432+'Asst Agencies'!C432+'STM Web Sales Summary'!C432</f>
        <v>0</v>
      </c>
      <c r="D432" s="91">
        <f>'Adroit Sales Summary'!D432+'Asst Agencies'!D432+'STM Web Sales Summary'!D432</f>
        <v>0</v>
      </c>
      <c r="E432" s="91">
        <f>'Adroit Sales Summary'!E432+'Asst Agencies'!E432+'STM Web Sales Summary'!E432</f>
        <v>0</v>
      </c>
      <c r="F432" s="91">
        <f>'Adroit Sales Summary'!F432+'Asst Agencies'!F432+'STM Web Sales Summary'!F432</f>
        <v>0</v>
      </c>
      <c r="G432" s="91">
        <f>'Adroit Sales Summary'!G432+'Asst Agencies'!G432+'STM Web Sales Summary'!G432</f>
        <v>0</v>
      </c>
      <c r="H432" s="91">
        <f>'Adroit Sales Summary'!H432+'Asst Agencies'!H432+'STM Web Sales Summary'!H432</f>
        <v>0</v>
      </c>
      <c r="I432" s="91">
        <f>'Adroit Sales Summary'!I432+'Asst Agencies'!I432+'STM Web Sales Summary'!I432</f>
        <v>0</v>
      </c>
      <c r="J432" s="91">
        <f>'Adroit Sales Summary'!J432+'Asst Agencies'!J432+'STM Web Sales Summary'!J432</f>
        <v>0</v>
      </c>
      <c r="K432" s="91">
        <f>'Adroit Sales Summary'!K432+'Asst Agencies'!K432+'STM Web Sales Summary'!K432</f>
        <v>0</v>
      </c>
      <c r="L432" s="91">
        <f>'Adroit Sales Summary'!L432+'Asst Agencies'!L432+'STM Web Sales Summary'!L432</f>
        <v>0</v>
      </c>
      <c r="M432" s="91">
        <f>'Adroit Sales Summary'!M432+'Asst Agencies'!M432+'STM Web Sales Summary'!M432</f>
        <v>0</v>
      </c>
      <c r="N432" s="91">
        <f>'Adroit Sales Summary'!N432+'Asst Agencies'!N432+'STM Web Sales Summary'!N432</f>
        <v>0</v>
      </c>
      <c r="O432" s="91">
        <f>'Adroit Sales Summary'!O432+'Asst Agencies'!O432+'STM Web Sales Summary'!O432</f>
        <v>0</v>
      </c>
      <c r="P432" s="91">
        <f>'Adroit Sales Summary'!P432+'Asst Agencies'!P432+'STM Web Sales Summary'!P432</f>
        <v>0</v>
      </c>
      <c r="Q432" s="91">
        <f>'Adroit Sales Summary'!Q432+'Asst Agencies'!Q432+'STM Web Sales Summary'!Q432</f>
        <v>0</v>
      </c>
      <c r="R432" s="91">
        <f>'Adroit Sales Summary'!R432+'Asst Agencies'!R432+'STM Web Sales Summary'!R432</f>
        <v>0</v>
      </c>
      <c r="S432" s="91">
        <f>'Adroit Sales Summary'!S432+'Asst Agencies'!S432+'STM Web Sales Summary'!S432</f>
        <v>0</v>
      </c>
      <c r="T432" s="91">
        <f>'Adroit Sales Summary'!T432+'Asst Agencies'!T432+'STM Web Sales Summary'!T432</f>
        <v>0</v>
      </c>
      <c r="U432" s="91">
        <f>'Adroit Sales Summary'!U432+'Asst Agencies'!U432+'STM Web Sales Summary'!U432</f>
        <v>0</v>
      </c>
      <c r="V432" s="91">
        <f>'Adroit Sales Summary'!V432+'Asst Agencies'!V432+'STM Web Sales Summary'!V432</f>
        <v>0</v>
      </c>
      <c r="W432" s="91">
        <f>'Adroit Sales Summary'!W432+'Asst Agencies'!W432+'STM Web Sales Summary'!W432</f>
        <v>0</v>
      </c>
      <c r="X432" s="91">
        <f>'Adroit Sales Summary'!X432+'Asst Agencies'!X432+'STM Web Sales Summary'!X432</f>
        <v>0</v>
      </c>
      <c r="Y432" s="91">
        <f>'Adroit Sales Summary'!Y432+'Asst Agencies'!Y432+'STM Web Sales Summary'!Y432</f>
        <v>0</v>
      </c>
      <c r="Z432" s="91">
        <f>'Adroit Sales Summary'!Z432+'Asst Agencies'!Z432+'STM Web Sales Summary'!Z432</f>
        <v>0</v>
      </c>
      <c r="AA432" s="91">
        <f>'Adroit Sales Summary'!AA432+'Asst Agencies'!AA432+'STM Web Sales Summary'!AA432</f>
        <v>0</v>
      </c>
      <c r="AB432" s="91">
        <f>'Adroit Sales Summary'!AB432+'Asst Agencies'!AB432+'STM Web Sales Summary'!AB432</f>
        <v>0</v>
      </c>
      <c r="AC432" s="91">
        <f>'Adroit Sales Summary'!AC432+'Asst Agencies'!AC432+'STM Web Sales Summary'!AC432</f>
        <v>0</v>
      </c>
      <c r="AD432" s="91">
        <f>'Adroit Sales Summary'!AD432+'Asst Agencies'!AD432+'STM Web Sales Summary'!AD432</f>
        <v>0</v>
      </c>
      <c r="AE432" s="91">
        <f>'Adroit Sales Summary'!AE432+'Asst Agencies'!AE432+'STM Web Sales Summary'!AE432</f>
        <v>0</v>
      </c>
      <c r="AF432" s="91">
        <f>'Adroit Sales Summary'!AF432+'Asst Agencies'!AF432+'STM Web Sales Summary'!AF432</f>
        <v>0</v>
      </c>
      <c r="AG432" s="91">
        <f>'Adroit Sales Summary'!AG432+'Asst Agencies'!AG432+'STM Web Sales Summary'!AG432</f>
        <v>0</v>
      </c>
      <c r="AH432" s="91">
        <f>'Adroit Sales Summary'!AH432+'Asst Agencies'!AH432+'STM Web Sales Summary'!AH432</f>
        <v>0</v>
      </c>
      <c r="AI432" s="91">
        <f>'Adroit Sales Summary'!AI432+'Asst Agencies'!AI432+'STM Web Sales Summary'!AI432</f>
        <v>0</v>
      </c>
      <c r="AJ432" s="91">
        <f>'Adroit Sales Summary'!AJ432+'Asst Agencies'!AJ432+'STM Web Sales Summary'!AJ432</f>
        <v>0</v>
      </c>
      <c r="AK432" s="91">
        <f>'Adroit Sales Summary'!AK432+'Asst Agencies'!AK432+'STM Web Sales Summary'!AK432</f>
        <v>0</v>
      </c>
      <c r="AL432" s="91">
        <f>'Adroit Sales Summary'!AL432+'Asst Agencies'!AL432+'STM Web Sales Summary'!AL432</f>
        <v>0</v>
      </c>
      <c r="AM432" s="91">
        <f>'Adroit Sales Summary'!AM432+'Asst Agencies'!AM432+'STM Web Sales Summary'!AM432</f>
        <v>0</v>
      </c>
      <c r="AN432" s="91">
        <f>'Adroit Sales Summary'!AN432+'Asst Agencies'!AN432+'STM Web Sales Summary'!AN432</f>
        <v>0</v>
      </c>
      <c r="AO432" s="91">
        <f>'Adroit Sales Summary'!AO432+'Asst Agencies'!AO432+'STM Web Sales Summary'!AO432</f>
        <v>0</v>
      </c>
      <c r="AP432" s="91">
        <f>'Adroit Sales Summary'!AP432+'Asst Agencies'!AP432+'STM Web Sales Summary'!AP432</f>
        <v>0</v>
      </c>
      <c r="AQ432" s="91">
        <f>'Adroit Sales Summary'!AQ432+'Asst Agencies'!AQ432+'STM Web Sales Summary'!AQ432</f>
        <v>0</v>
      </c>
      <c r="AR432" s="91">
        <f>'Adroit Sales Summary'!AR432+'Asst Agencies'!AR432+'STM Web Sales Summary'!AR432</f>
        <v>0</v>
      </c>
      <c r="AS432" s="91">
        <f>'Adroit Sales Summary'!AS432+'Asst Agencies'!AS432+'STM Web Sales Summary'!AS432</f>
        <v>0</v>
      </c>
      <c r="AT432" s="91">
        <f>'Adroit Sales Summary'!AT432+'Asst Agencies'!AT432+'STM Web Sales Summary'!AT432</f>
        <v>0</v>
      </c>
      <c r="AU432" s="91">
        <f>'Adroit Sales Summary'!AU432+'Asst Agencies'!AU432+'STM Web Sales Summary'!AU432</f>
        <v>0</v>
      </c>
      <c r="AV432" s="91">
        <f>'Adroit Sales Summary'!AV432+'Asst Agencies'!AV432+'STM Web Sales Summary'!AV432</f>
        <v>0</v>
      </c>
      <c r="AW432" s="91">
        <f>'Adroit Sales Summary'!AW432+'Asst Agencies'!AW432+'STM Web Sales Summary'!AW432</f>
        <v>0</v>
      </c>
      <c r="AX432" s="91">
        <f>'Adroit Sales Summary'!AX432+'Asst Agencies'!AX432+'STM Web Sales Summary'!AX432</f>
        <v>0</v>
      </c>
      <c r="AY432" s="91">
        <f>'Adroit Sales Summary'!AY432+'Asst Agencies'!AY432+'STM Web Sales Summary'!AY432</f>
        <v>0</v>
      </c>
      <c r="AZ432" s="91">
        <f>'Adroit Sales Summary'!AZ432+'Asst Agencies'!AZ432+'STM Web Sales Summary'!AZ432</f>
        <v>0</v>
      </c>
      <c r="BA432" s="14">
        <f>'Adroit Sales Summary'!BA432+'Asst Agencies'!BA432+'STM Web Sales Summary'!BA432</f>
        <v>0</v>
      </c>
      <c r="BC432" s="91">
        <f>'Adroit Sales Summary'!BB432+'Asst Agencies'!BB432+'Asst Agencies'!BJ432+'Asst Agencies'!BR432+'Asst Agencies'!BZ432+'Asst Agencies'!CH432+'Asst Agencies'!CP432+'STM Web Sales Summary'!BC432</f>
        <v>0</v>
      </c>
      <c r="BD432" s="91">
        <f>'Adroit Sales Summary'!BC432+'Asst Agencies'!BC432+'Asst Agencies'!BK432+'Asst Agencies'!BS432+'Asst Agencies'!CA432+'Asst Agencies'!CI432+'Asst Agencies'!CQ432+'STM Web Sales Summary'!BD432</f>
        <v>0</v>
      </c>
      <c r="BE432" s="91">
        <f>'Adroit Sales Summary'!BD432+'Asst Agencies'!BD432+'Asst Agencies'!BL432+'Asst Agencies'!BT432+'Asst Agencies'!CB432+'Asst Agencies'!CJ432+'Asst Agencies'!CR432+'STM Web Sales Summary'!BE432</f>
        <v>0</v>
      </c>
      <c r="BF432" s="91">
        <f>'Adroit Sales Summary'!BE432+'Asst Agencies'!BE432+'Asst Agencies'!BM432+'Asst Agencies'!BU432+'Asst Agencies'!CC432+'Asst Agencies'!CK432+'Asst Agencies'!CS432+'STM Web Sales Summary'!BF432</f>
        <v>0</v>
      </c>
      <c r="BG432" s="60">
        <f>'Adroit Sales Summary'!BF432+'Asst Agencies'!BF432+'Asst Agencies'!BN432+'Asst Agencies'!BV432+'Asst Agencies'!CD432+'Asst Agencies'!CL432+'Asst Agencies'!CT432+'STM Web Sales Summary'!BG432</f>
        <v>0</v>
      </c>
      <c r="BH432" s="29">
        <f>'Adroit Sales Summary'!BG432+'Asst Agencies'!BG432+'Asst Agencies'!BO432+'Asst Agencies'!BW432+'Asst Agencies'!CE432+'Asst Agencies'!CM432+'Asst Agencies'!CU432+'STM Web Sales Summary'!BH432</f>
        <v>0</v>
      </c>
      <c r="BI432" s="29">
        <f>'Adroit Sales Summary'!BH432+'Asst Agencies'!BH432+'Asst Agencies'!BP432+'Asst Agencies'!BX432+'Asst Agencies'!CF432+'Asst Agencies'!CN432+'Asst Agencies'!CV432+'STM Web Sales Summary'!BI432</f>
        <v>0</v>
      </c>
      <c r="BJ432" s="57">
        <f>'Adroit Sales Summary'!BI432+'Asst Agencies'!BI432+'Asst Agencies'!BQ432+'Asst Agencies'!BY432+'Asst Agencies'!CG432+'Asst Agencies'!CO432+'Asst Agencies'!CW432+'STM Web Sales Summary'!BJ432</f>
        <v>0</v>
      </c>
      <c r="BK432" s="14">
        <f t="shared" si="15"/>
        <v>0</v>
      </c>
      <c r="BL432" s="91">
        <f>'Adroit Sales Summary'!BK432</f>
        <v>0</v>
      </c>
      <c r="BM432" s="91">
        <f t="shared" si="16"/>
        <v>0</v>
      </c>
    </row>
    <row r="433" spans="1:65" x14ac:dyDescent="0.45">
      <c r="A433" s="2">
        <v>43097</v>
      </c>
      <c r="B433" s="91">
        <f>'Adroit Sales Summary'!B433+'Asst Agencies'!B433+'STM Web Sales Summary'!B433</f>
        <v>0</v>
      </c>
      <c r="C433" s="91">
        <f>'Adroit Sales Summary'!C433+'Asst Agencies'!C433+'STM Web Sales Summary'!C433</f>
        <v>0</v>
      </c>
      <c r="D433" s="91">
        <f>'Adroit Sales Summary'!D433+'Asst Agencies'!D433+'STM Web Sales Summary'!D433</f>
        <v>0</v>
      </c>
      <c r="E433" s="91">
        <f>'Adroit Sales Summary'!E433+'Asst Agencies'!E433+'STM Web Sales Summary'!E433</f>
        <v>0</v>
      </c>
      <c r="F433" s="91">
        <f>'Adroit Sales Summary'!F433+'Asst Agencies'!F433+'STM Web Sales Summary'!F433</f>
        <v>0</v>
      </c>
      <c r="G433" s="91">
        <f>'Adroit Sales Summary'!G433+'Asst Agencies'!G433+'STM Web Sales Summary'!G433</f>
        <v>0</v>
      </c>
      <c r="H433" s="91">
        <f>'Adroit Sales Summary'!H433+'Asst Agencies'!H433+'STM Web Sales Summary'!H433</f>
        <v>0</v>
      </c>
      <c r="I433" s="91">
        <f>'Adroit Sales Summary'!I433+'Asst Agencies'!I433+'STM Web Sales Summary'!I433</f>
        <v>0</v>
      </c>
      <c r="J433" s="91">
        <f>'Adroit Sales Summary'!J433+'Asst Agencies'!J433+'STM Web Sales Summary'!J433</f>
        <v>0</v>
      </c>
      <c r="K433" s="91">
        <f>'Adroit Sales Summary'!K433+'Asst Agencies'!K433+'STM Web Sales Summary'!K433</f>
        <v>0</v>
      </c>
      <c r="L433" s="91">
        <f>'Adroit Sales Summary'!L433+'Asst Agencies'!L433+'STM Web Sales Summary'!L433</f>
        <v>0</v>
      </c>
      <c r="M433" s="91">
        <f>'Adroit Sales Summary'!M433+'Asst Agencies'!M433+'STM Web Sales Summary'!M433</f>
        <v>0</v>
      </c>
      <c r="N433" s="91">
        <f>'Adroit Sales Summary'!N433+'Asst Agencies'!N433+'STM Web Sales Summary'!N433</f>
        <v>0</v>
      </c>
      <c r="O433" s="91">
        <f>'Adroit Sales Summary'!O433+'Asst Agencies'!O433+'STM Web Sales Summary'!O433</f>
        <v>0</v>
      </c>
      <c r="P433" s="91">
        <f>'Adroit Sales Summary'!P433+'Asst Agencies'!P433+'STM Web Sales Summary'!P433</f>
        <v>0</v>
      </c>
      <c r="Q433" s="91">
        <f>'Adroit Sales Summary'!Q433+'Asst Agencies'!Q433+'STM Web Sales Summary'!Q433</f>
        <v>0</v>
      </c>
      <c r="R433" s="91">
        <f>'Adroit Sales Summary'!R433+'Asst Agencies'!R433+'STM Web Sales Summary'!R433</f>
        <v>0</v>
      </c>
      <c r="S433" s="91">
        <f>'Adroit Sales Summary'!S433+'Asst Agencies'!S433+'STM Web Sales Summary'!S433</f>
        <v>0</v>
      </c>
      <c r="T433" s="91">
        <f>'Adroit Sales Summary'!T433+'Asst Agencies'!T433+'STM Web Sales Summary'!T433</f>
        <v>0</v>
      </c>
      <c r="U433" s="91">
        <f>'Adroit Sales Summary'!U433+'Asst Agencies'!U433+'STM Web Sales Summary'!U433</f>
        <v>0</v>
      </c>
      <c r="V433" s="91">
        <f>'Adroit Sales Summary'!V433+'Asst Agencies'!V433+'STM Web Sales Summary'!V433</f>
        <v>0</v>
      </c>
      <c r="W433" s="91">
        <f>'Adroit Sales Summary'!W433+'Asst Agencies'!W433+'STM Web Sales Summary'!W433</f>
        <v>0</v>
      </c>
      <c r="X433" s="91">
        <f>'Adroit Sales Summary'!X433+'Asst Agencies'!X433+'STM Web Sales Summary'!X433</f>
        <v>0</v>
      </c>
      <c r="Y433" s="91">
        <f>'Adroit Sales Summary'!Y433+'Asst Agencies'!Y433+'STM Web Sales Summary'!Y433</f>
        <v>0</v>
      </c>
      <c r="Z433" s="91">
        <f>'Adroit Sales Summary'!Z433+'Asst Agencies'!Z433+'STM Web Sales Summary'!Z433</f>
        <v>0</v>
      </c>
      <c r="AA433" s="91">
        <f>'Adroit Sales Summary'!AA433+'Asst Agencies'!AA433+'STM Web Sales Summary'!AA433</f>
        <v>0</v>
      </c>
      <c r="AB433" s="91">
        <f>'Adroit Sales Summary'!AB433+'Asst Agencies'!AB433+'STM Web Sales Summary'!AB433</f>
        <v>0</v>
      </c>
      <c r="AC433" s="91">
        <f>'Adroit Sales Summary'!AC433+'Asst Agencies'!AC433+'STM Web Sales Summary'!AC433</f>
        <v>0</v>
      </c>
      <c r="AD433" s="91">
        <f>'Adroit Sales Summary'!AD433+'Asst Agencies'!AD433+'STM Web Sales Summary'!AD433</f>
        <v>0</v>
      </c>
      <c r="AE433" s="91">
        <f>'Adroit Sales Summary'!AE433+'Asst Agencies'!AE433+'STM Web Sales Summary'!AE433</f>
        <v>0</v>
      </c>
      <c r="AF433" s="91">
        <f>'Adroit Sales Summary'!AF433+'Asst Agencies'!AF433+'STM Web Sales Summary'!AF433</f>
        <v>0</v>
      </c>
      <c r="AG433" s="91">
        <f>'Adroit Sales Summary'!AG433+'Asst Agencies'!AG433+'STM Web Sales Summary'!AG433</f>
        <v>0</v>
      </c>
      <c r="AH433" s="91">
        <f>'Adroit Sales Summary'!AH433+'Asst Agencies'!AH433+'STM Web Sales Summary'!AH433</f>
        <v>0</v>
      </c>
      <c r="AI433" s="91">
        <f>'Adroit Sales Summary'!AI433+'Asst Agencies'!AI433+'STM Web Sales Summary'!AI433</f>
        <v>0</v>
      </c>
      <c r="AJ433" s="91">
        <f>'Adroit Sales Summary'!AJ433+'Asst Agencies'!AJ433+'STM Web Sales Summary'!AJ433</f>
        <v>0</v>
      </c>
      <c r="AK433" s="91">
        <f>'Adroit Sales Summary'!AK433+'Asst Agencies'!AK433+'STM Web Sales Summary'!AK433</f>
        <v>0</v>
      </c>
      <c r="AL433" s="91">
        <f>'Adroit Sales Summary'!AL433+'Asst Agencies'!AL433+'STM Web Sales Summary'!AL433</f>
        <v>0</v>
      </c>
      <c r="AM433" s="91">
        <f>'Adroit Sales Summary'!AM433+'Asst Agencies'!AM433+'STM Web Sales Summary'!AM433</f>
        <v>0</v>
      </c>
      <c r="AN433" s="91">
        <f>'Adroit Sales Summary'!AN433+'Asst Agencies'!AN433+'STM Web Sales Summary'!AN433</f>
        <v>0</v>
      </c>
      <c r="AO433" s="91">
        <f>'Adroit Sales Summary'!AO433+'Asst Agencies'!AO433+'STM Web Sales Summary'!AO433</f>
        <v>0</v>
      </c>
      <c r="AP433" s="91">
        <f>'Adroit Sales Summary'!AP433+'Asst Agencies'!AP433+'STM Web Sales Summary'!AP433</f>
        <v>0</v>
      </c>
      <c r="AQ433" s="91">
        <f>'Adroit Sales Summary'!AQ433+'Asst Agencies'!AQ433+'STM Web Sales Summary'!AQ433</f>
        <v>0</v>
      </c>
      <c r="AR433" s="91">
        <f>'Adroit Sales Summary'!AR433+'Asst Agencies'!AR433+'STM Web Sales Summary'!AR433</f>
        <v>0</v>
      </c>
      <c r="AS433" s="91">
        <f>'Adroit Sales Summary'!AS433+'Asst Agencies'!AS433+'STM Web Sales Summary'!AS433</f>
        <v>0</v>
      </c>
      <c r="AT433" s="91">
        <f>'Adroit Sales Summary'!AT433+'Asst Agencies'!AT433+'STM Web Sales Summary'!AT433</f>
        <v>0</v>
      </c>
      <c r="AU433" s="91">
        <f>'Adroit Sales Summary'!AU433+'Asst Agencies'!AU433+'STM Web Sales Summary'!AU433</f>
        <v>0</v>
      </c>
      <c r="AV433" s="91">
        <f>'Adroit Sales Summary'!AV433+'Asst Agencies'!AV433+'STM Web Sales Summary'!AV433</f>
        <v>0</v>
      </c>
      <c r="AW433" s="91">
        <f>'Adroit Sales Summary'!AW433+'Asst Agencies'!AW433+'STM Web Sales Summary'!AW433</f>
        <v>0</v>
      </c>
      <c r="AX433" s="91">
        <f>'Adroit Sales Summary'!AX433+'Asst Agencies'!AX433+'STM Web Sales Summary'!AX433</f>
        <v>0</v>
      </c>
      <c r="AY433" s="91">
        <f>'Adroit Sales Summary'!AY433+'Asst Agencies'!AY433+'STM Web Sales Summary'!AY433</f>
        <v>0</v>
      </c>
      <c r="AZ433" s="91">
        <f>'Adroit Sales Summary'!AZ433+'Asst Agencies'!AZ433+'STM Web Sales Summary'!AZ433</f>
        <v>0</v>
      </c>
      <c r="BA433" s="14">
        <f>'Adroit Sales Summary'!BA433+'Asst Agencies'!BA433+'STM Web Sales Summary'!BA433</f>
        <v>0</v>
      </c>
      <c r="BC433" s="91">
        <f>'Adroit Sales Summary'!BB433+'Asst Agencies'!BB433+'Asst Agencies'!BJ433+'Asst Agencies'!BR433+'Asst Agencies'!BZ433+'Asst Agencies'!CH433+'Asst Agencies'!CP433+'STM Web Sales Summary'!BC433</f>
        <v>0</v>
      </c>
      <c r="BD433" s="91">
        <f>'Adroit Sales Summary'!BC433+'Asst Agencies'!BC433+'Asst Agencies'!BK433+'Asst Agencies'!BS433+'Asst Agencies'!CA433+'Asst Agencies'!CI433+'Asst Agencies'!CQ433+'STM Web Sales Summary'!BD433</f>
        <v>0</v>
      </c>
      <c r="BE433" s="91">
        <f>'Adroit Sales Summary'!BD433+'Asst Agencies'!BD433+'Asst Agencies'!BL433+'Asst Agencies'!BT433+'Asst Agencies'!CB433+'Asst Agencies'!CJ433+'Asst Agencies'!CR433+'STM Web Sales Summary'!BE433</f>
        <v>0</v>
      </c>
      <c r="BF433" s="91">
        <f>'Adroit Sales Summary'!BE433+'Asst Agencies'!BE433+'Asst Agencies'!BM433+'Asst Agencies'!BU433+'Asst Agencies'!CC433+'Asst Agencies'!CK433+'Asst Agencies'!CS433+'STM Web Sales Summary'!BF433</f>
        <v>0</v>
      </c>
      <c r="BG433" s="60">
        <f>'Adroit Sales Summary'!BF433+'Asst Agencies'!BF433+'Asst Agencies'!BN433+'Asst Agencies'!BV433+'Asst Agencies'!CD433+'Asst Agencies'!CL433+'Asst Agencies'!CT433+'STM Web Sales Summary'!BG433</f>
        <v>0</v>
      </c>
      <c r="BH433" s="29">
        <f>'Adroit Sales Summary'!BG433+'Asst Agencies'!BG433+'Asst Agencies'!BO433+'Asst Agencies'!BW433+'Asst Agencies'!CE433+'Asst Agencies'!CM433+'Asst Agencies'!CU433+'STM Web Sales Summary'!BH433</f>
        <v>0</v>
      </c>
      <c r="BI433" s="29">
        <f>'Adroit Sales Summary'!BH433+'Asst Agencies'!BH433+'Asst Agencies'!BP433+'Asst Agencies'!BX433+'Asst Agencies'!CF433+'Asst Agencies'!CN433+'Asst Agencies'!CV433+'STM Web Sales Summary'!BI433</f>
        <v>0</v>
      </c>
      <c r="BJ433" s="57">
        <f>'Adroit Sales Summary'!BI433+'Asst Agencies'!BI433+'Asst Agencies'!BQ433+'Asst Agencies'!BY433+'Asst Agencies'!CG433+'Asst Agencies'!CO433+'Asst Agencies'!CW433+'STM Web Sales Summary'!BJ433</f>
        <v>0</v>
      </c>
      <c r="BK433" s="14">
        <f t="shared" si="15"/>
        <v>0</v>
      </c>
      <c r="BL433" s="91">
        <f>'Adroit Sales Summary'!BK433</f>
        <v>0</v>
      </c>
      <c r="BM433" s="91">
        <f t="shared" si="16"/>
        <v>0</v>
      </c>
    </row>
    <row r="434" spans="1:65" x14ac:dyDescent="0.45">
      <c r="A434" s="2">
        <v>43098</v>
      </c>
      <c r="B434" s="91">
        <f>'Adroit Sales Summary'!B434+'Asst Agencies'!B434+'STM Web Sales Summary'!B434</f>
        <v>0</v>
      </c>
      <c r="C434" s="91">
        <f>'Adroit Sales Summary'!C434+'Asst Agencies'!C434+'STM Web Sales Summary'!C434</f>
        <v>0</v>
      </c>
      <c r="D434" s="91">
        <f>'Adroit Sales Summary'!D434+'Asst Agencies'!D434+'STM Web Sales Summary'!D434</f>
        <v>0</v>
      </c>
      <c r="E434" s="91">
        <f>'Adroit Sales Summary'!E434+'Asst Agencies'!E434+'STM Web Sales Summary'!E434</f>
        <v>0</v>
      </c>
      <c r="F434" s="91">
        <f>'Adroit Sales Summary'!F434+'Asst Agencies'!F434+'STM Web Sales Summary'!F434</f>
        <v>0</v>
      </c>
      <c r="G434" s="91">
        <f>'Adroit Sales Summary'!G434+'Asst Agencies'!G434+'STM Web Sales Summary'!G434</f>
        <v>0</v>
      </c>
      <c r="H434" s="91">
        <f>'Adroit Sales Summary'!H434+'Asst Agencies'!H434+'STM Web Sales Summary'!H434</f>
        <v>0</v>
      </c>
      <c r="I434" s="91">
        <f>'Adroit Sales Summary'!I434+'Asst Agencies'!I434+'STM Web Sales Summary'!I434</f>
        <v>0</v>
      </c>
      <c r="J434" s="91">
        <f>'Adroit Sales Summary'!J434+'Asst Agencies'!J434+'STM Web Sales Summary'!J434</f>
        <v>0</v>
      </c>
      <c r="K434" s="91">
        <f>'Adroit Sales Summary'!K434+'Asst Agencies'!K434+'STM Web Sales Summary'!K434</f>
        <v>0</v>
      </c>
      <c r="L434" s="91">
        <f>'Adroit Sales Summary'!L434+'Asst Agencies'!L434+'STM Web Sales Summary'!L434</f>
        <v>0</v>
      </c>
      <c r="M434" s="91">
        <f>'Adroit Sales Summary'!M434+'Asst Agencies'!M434+'STM Web Sales Summary'!M434</f>
        <v>0</v>
      </c>
      <c r="N434" s="91">
        <f>'Adroit Sales Summary'!N434+'Asst Agencies'!N434+'STM Web Sales Summary'!N434</f>
        <v>0</v>
      </c>
      <c r="O434" s="91">
        <f>'Adroit Sales Summary'!O434+'Asst Agencies'!O434+'STM Web Sales Summary'!O434</f>
        <v>0</v>
      </c>
      <c r="P434" s="91">
        <f>'Adroit Sales Summary'!P434+'Asst Agencies'!P434+'STM Web Sales Summary'!P434</f>
        <v>0</v>
      </c>
      <c r="Q434" s="91">
        <f>'Adroit Sales Summary'!Q434+'Asst Agencies'!Q434+'STM Web Sales Summary'!Q434</f>
        <v>0</v>
      </c>
      <c r="R434" s="91">
        <f>'Adroit Sales Summary'!R434+'Asst Agencies'!R434+'STM Web Sales Summary'!R434</f>
        <v>0</v>
      </c>
      <c r="S434" s="91">
        <f>'Adroit Sales Summary'!S434+'Asst Agencies'!S434+'STM Web Sales Summary'!S434</f>
        <v>0</v>
      </c>
      <c r="T434" s="91">
        <f>'Adroit Sales Summary'!T434+'Asst Agencies'!T434+'STM Web Sales Summary'!T434</f>
        <v>0</v>
      </c>
      <c r="U434" s="91">
        <f>'Adroit Sales Summary'!U434+'Asst Agencies'!U434+'STM Web Sales Summary'!U434</f>
        <v>0</v>
      </c>
      <c r="V434" s="91">
        <f>'Adroit Sales Summary'!V434+'Asst Agencies'!V434+'STM Web Sales Summary'!V434</f>
        <v>0</v>
      </c>
      <c r="W434" s="91">
        <f>'Adroit Sales Summary'!W434+'Asst Agencies'!W434+'STM Web Sales Summary'!W434</f>
        <v>0</v>
      </c>
      <c r="X434" s="91">
        <f>'Adroit Sales Summary'!X434+'Asst Agencies'!X434+'STM Web Sales Summary'!X434</f>
        <v>0</v>
      </c>
      <c r="Y434" s="91">
        <f>'Adroit Sales Summary'!Y434+'Asst Agencies'!Y434+'STM Web Sales Summary'!Y434</f>
        <v>0</v>
      </c>
      <c r="Z434" s="91">
        <f>'Adroit Sales Summary'!Z434+'Asst Agencies'!Z434+'STM Web Sales Summary'!Z434</f>
        <v>0</v>
      </c>
      <c r="AA434" s="91">
        <f>'Adroit Sales Summary'!AA434+'Asst Agencies'!AA434+'STM Web Sales Summary'!AA434</f>
        <v>0</v>
      </c>
      <c r="AB434" s="91">
        <f>'Adroit Sales Summary'!AB434+'Asst Agencies'!AB434+'STM Web Sales Summary'!AB434</f>
        <v>0</v>
      </c>
      <c r="AC434" s="91">
        <f>'Adroit Sales Summary'!AC434+'Asst Agencies'!AC434+'STM Web Sales Summary'!AC434</f>
        <v>0</v>
      </c>
      <c r="AD434" s="91">
        <f>'Adroit Sales Summary'!AD434+'Asst Agencies'!AD434+'STM Web Sales Summary'!AD434</f>
        <v>0</v>
      </c>
      <c r="AE434" s="91">
        <f>'Adroit Sales Summary'!AE434+'Asst Agencies'!AE434+'STM Web Sales Summary'!AE434</f>
        <v>0</v>
      </c>
      <c r="AF434" s="91">
        <f>'Adroit Sales Summary'!AF434+'Asst Agencies'!AF434+'STM Web Sales Summary'!AF434</f>
        <v>0</v>
      </c>
      <c r="AG434" s="91">
        <f>'Adroit Sales Summary'!AG434+'Asst Agencies'!AG434+'STM Web Sales Summary'!AG434</f>
        <v>0</v>
      </c>
      <c r="AH434" s="91">
        <f>'Adroit Sales Summary'!AH434+'Asst Agencies'!AH434+'STM Web Sales Summary'!AH434</f>
        <v>0</v>
      </c>
      <c r="AI434" s="91">
        <f>'Adroit Sales Summary'!AI434+'Asst Agencies'!AI434+'STM Web Sales Summary'!AI434</f>
        <v>0</v>
      </c>
      <c r="AJ434" s="91">
        <f>'Adroit Sales Summary'!AJ434+'Asst Agencies'!AJ434+'STM Web Sales Summary'!AJ434</f>
        <v>0</v>
      </c>
      <c r="AK434" s="91">
        <f>'Adroit Sales Summary'!AK434+'Asst Agencies'!AK434+'STM Web Sales Summary'!AK434</f>
        <v>0</v>
      </c>
      <c r="AL434" s="91">
        <f>'Adroit Sales Summary'!AL434+'Asst Agencies'!AL434+'STM Web Sales Summary'!AL434</f>
        <v>0</v>
      </c>
      <c r="AM434" s="91">
        <f>'Adroit Sales Summary'!AM434+'Asst Agencies'!AM434+'STM Web Sales Summary'!AM434</f>
        <v>0</v>
      </c>
      <c r="AN434" s="91">
        <f>'Adroit Sales Summary'!AN434+'Asst Agencies'!AN434+'STM Web Sales Summary'!AN434</f>
        <v>0</v>
      </c>
      <c r="AO434" s="91">
        <f>'Adroit Sales Summary'!AO434+'Asst Agencies'!AO434+'STM Web Sales Summary'!AO434</f>
        <v>0</v>
      </c>
      <c r="AP434" s="91">
        <f>'Adroit Sales Summary'!AP434+'Asst Agencies'!AP434+'STM Web Sales Summary'!AP434</f>
        <v>0</v>
      </c>
      <c r="AQ434" s="91">
        <f>'Adroit Sales Summary'!AQ434+'Asst Agencies'!AQ434+'STM Web Sales Summary'!AQ434</f>
        <v>0</v>
      </c>
      <c r="AR434" s="91">
        <f>'Adroit Sales Summary'!AR434+'Asst Agencies'!AR434+'STM Web Sales Summary'!AR434</f>
        <v>0</v>
      </c>
      <c r="AS434" s="91">
        <f>'Adroit Sales Summary'!AS434+'Asst Agencies'!AS434+'STM Web Sales Summary'!AS434</f>
        <v>0</v>
      </c>
      <c r="AT434" s="91">
        <f>'Adroit Sales Summary'!AT434+'Asst Agencies'!AT434+'STM Web Sales Summary'!AT434</f>
        <v>0</v>
      </c>
      <c r="AU434" s="91">
        <f>'Adroit Sales Summary'!AU434+'Asst Agencies'!AU434+'STM Web Sales Summary'!AU434</f>
        <v>0</v>
      </c>
      <c r="AV434" s="91">
        <f>'Adroit Sales Summary'!AV434+'Asst Agencies'!AV434+'STM Web Sales Summary'!AV434</f>
        <v>0</v>
      </c>
      <c r="AW434" s="91">
        <f>'Adroit Sales Summary'!AW434+'Asst Agencies'!AW434+'STM Web Sales Summary'!AW434</f>
        <v>0</v>
      </c>
      <c r="AX434" s="91">
        <f>'Adroit Sales Summary'!AX434+'Asst Agencies'!AX434+'STM Web Sales Summary'!AX434</f>
        <v>0</v>
      </c>
      <c r="AY434" s="91">
        <f>'Adroit Sales Summary'!AY434+'Asst Agencies'!AY434+'STM Web Sales Summary'!AY434</f>
        <v>0</v>
      </c>
      <c r="AZ434" s="91">
        <f>'Adroit Sales Summary'!AZ434+'Asst Agencies'!AZ434+'STM Web Sales Summary'!AZ434</f>
        <v>0</v>
      </c>
      <c r="BA434" s="14">
        <f>'Adroit Sales Summary'!BA434+'Asst Agencies'!BA434+'STM Web Sales Summary'!BA434</f>
        <v>0</v>
      </c>
      <c r="BC434" s="91">
        <f>'Adroit Sales Summary'!BB434+'Asst Agencies'!BB434+'Asst Agencies'!BJ434+'Asst Agencies'!BR434+'Asst Agencies'!BZ434+'Asst Agencies'!CH434+'Asst Agencies'!CP434+'STM Web Sales Summary'!BC434</f>
        <v>0</v>
      </c>
      <c r="BD434" s="91">
        <f>'Adroit Sales Summary'!BC434+'Asst Agencies'!BC434+'Asst Agencies'!BK434+'Asst Agencies'!BS434+'Asst Agencies'!CA434+'Asst Agencies'!CI434+'Asst Agencies'!CQ434+'STM Web Sales Summary'!BD434</f>
        <v>0</v>
      </c>
      <c r="BE434" s="91">
        <f>'Adroit Sales Summary'!BD434+'Asst Agencies'!BD434+'Asst Agencies'!BL434+'Asst Agencies'!BT434+'Asst Agencies'!CB434+'Asst Agencies'!CJ434+'Asst Agencies'!CR434+'STM Web Sales Summary'!BE434</f>
        <v>0</v>
      </c>
      <c r="BF434" s="91">
        <f>'Adroit Sales Summary'!BE434+'Asst Agencies'!BE434+'Asst Agencies'!BM434+'Asst Agencies'!BU434+'Asst Agencies'!CC434+'Asst Agencies'!CK434+'Asst Agencies'!CS434+'STM Web Sales Summary'!BF434</f>
        <v>0</v>
      </c>
      <c r="BG434" s="60">
        <f>'Adroit Sales Summary'!BF434+'Asst Agencies'!BF434+'Asst Agencies'!BN434+'Asst Agencies'!BV434+'Asst Agencies'!CD434+'Asst Agencies'!CL434+'Asst Agencies'!CT434+'STM Web Sales Summary'!BG434</f>
        <v>0</v>
      </c>
      <c r="BH434" s="29">
        <f>'Adroit Sales Summary'!BG434+'Asst Agencies'!BG434+'Asst Agencies'!BO434+'Asst Agencies'!BW434+'Asst Agencies'!CE434+'Asst Agencies'!CM434+'Asst Agencies'!CU434+'STM Web Sales Summary'!BH434</f>
        <v>0</v>
      </c>
      <c r="BI434" s="29">
        <f>'Adroit Sales Summary'!BH434+'Asst Agencies'!BH434+'Asst Agencies'!BP434+'Asst Agencies'!BX434+'Asst Agencies'!CF434+'Asst Agencies'!CN434+'Asst Agencies'!CV434+'STM Web Sales Summary'!BI434</f>
        <v>0</v>
      </c>
      <c r="BJ434" s="57">
        <f>'Adroit Sales Summary'!BI434+'Asst Agencies'!BI434+'Asst Agencies'!BQ434+'Asst Agencies'!BY434+'Asst Agencies'!CG434+'Asst Agencies'!CO434+'Asst Agencies'!CW434+'STM Web Sales Summary'!BJ434</f>
        <v>0</v>
      </c>
      <c r="BK434" s="14">
        <f t="shared" si="15"/>
        <v>0</v>
      </c>
      <c r="BL434" s="91">
        <f>'Adroit Sales Summary'!BK434</f>
        <v>0</v>
      </c>
      <c r="BM434" s="91">
        <f t="shared" si="16"/>
        <v>0</v>
      </c>
    </row>
    <row r="435" spans="1:65" x14ac:dyDescent="0.45">
      <c r="A435" s="2">
        <v>43099</v>
      </c>
      <c r="B435" s="91">
        <f>'Adroit Sales Summary'!B435+'Asst Agencies'!B435+'STM Web Sales Summary'!B435</f>
        <v>0</v>
      </c>
      <c r="C435" s="91">
        <f>'Adroit Sales Summary'!C435+'Asst Agencies'!C435+'STM Web Sales Summary'!C435</f>
        <v>0</v>
      </c>
      <c r="D435" s="91">
        <f>'Adroit Sales Summary'!D435+'Asst Agencies'!D435+'STM Web Sales Summary'!D435</f>
        <v>0</v>
      </c>
      <c r="E435" s="91">
        <f>'Adroit Sales Summary'!E435+'Asst Agencies'!E435+'STM Web Sales Summary'!E435</f>
        <v>0</v>
      </c>
      <c r="F435" s="91">
        <f>'Adroit Sales Summary'!F435+'Asst Agencies'!F435+'STM Web Sales Summary'!F435</f>
        <v>0</v>
      </c>
      <c r="G435" s="91">
        <f>'Adroit Sales Summary'!G435+'Asst Agencies'!G435+'STM Web Sales Summary'!G435</f>
        <v>0</v>
      </c>
      <c r="H435" s="91">
        <f>'Adroit Sales Summary'!H435+'Asst Agencies'!H435+'STM Web Sales Summary'!H435</f>
        <v>0</v>
      </c>
      <c r="I435" s="91">
        <f>'Adroit Sales Summary'!I435+'Asst Agencies'!I435+'STM Web Sales Summary'!I435</f>
        <v>0</v>
      </c>
      <c r="J435" s="91">
        <f>'Adroit Sales Summary'!J435+'Asst Agencies'!J435+'STM Web Sales Summary'!J435</f>
        <v>0</v>
      </c>
      <c r="K435" s="91">
        <f>'Adroit Sales Summary'!K435+'Asst Agencies'!K435+'STM Web Sales Summary'!K435</f>
        <v>0</v>
      </c>
      <c r="L435" s="91">
        <f>'Adroit Sales Summary'!L435+'Asst Agencies'!L435+'STM Web Sales Summary'!L435</f>
        <v>0</v>
      </c>
      <c r="M435" s="91">
        <f>'Adroit Sales Summary'!M435+'Asst Agencies'!M435+'STM Web Sales Summary'!M435</f>
        <v>0</v>
      </c>
      <c r="N435" s="91">
        <f>'Adroit Sales Summary'!N435+'Asst Agencies'!N435+'STM Web Sales Summary'!N435</f>
        <v>0</v>
      </c>
      <c r="O435" s="91">
        <f>'Adroit Sales Summary'!O435+'Asst Agencies'!O435+'STM Web Sales Summary'!O435</f>
        <v>0</v>
      </c>
      <c r="P435" s="91">
        <f>'Adroit Sales Summary'!P435+'Asst Agencies'!P435+'STM Web Sales Summary'!P435</f>
        <v>0</v>
      </c>
      <c r="Q435" s="91">
        <f>'Adroit Sales Summary'!Q435+'Asst Agencies'!Q435+'STM Web Sales Summary'!Q435</f>
        <v>0</v>
      </c>
      <c r="R435" s="91">
        <f>'Adroit Sales Summary'!R435+'Asst Agencies'!R435+'STM Web Sales Summary'!R435</f>
        <v>0</v>
      </c>
      <c r="S435" s="91">
        <f>'Adroit Sales Summary'!S435+'Asst Agencies'!S435+'STM Web Sales Summary'!S435</f>
        <v>0</v>
      </c>
      <c r="T435" s="91">
        <f>'Adroit Sales Summary'!T435+'Asst Agencies'!T435+'STM Web Sales Summary'!T435</f>
        <v>0</v>
      </c>
      <c r="U435" s="91">
        <f>'Adroit Sales Summary'!U435+'Asst Agencies'!U435+'STM Web Sales Summary'!U435</f>
        <v>0</v>
      </c>
      <c r="V435" s="91">
        <f>'Adroit Sales Summary'!V435+'Asst Agencies'!V435+'STM Web Sales Summary'!V435</f>
        <v>0</v>
      </c>
      <c r="W435" s="91">
        <f>'Adroit Sales Summary'!W435+'Asst Agencies'!W435+'STM Web Sales Summary'!W435</f>
        <v>0</v>
      </c>
      <c r="X435" s="91">
        <f>'Adroit Sales Summary'!X435+'Asst Agencies'!X435+'STM Web Sales Summary'!X435</f>
        <v>0</v>
      </c>
      <c r="Y435" s="91">
        <f>'Adroit Sales Summary'!Y435+'Asst Agencies'!Y435+'STM Web Sales Summary'!Y435</f>
        <v>0</v>
      </c>
      <c r="Z435" s="91">
        <f>'Adroit Sales Summary'!Z435+'Asst Agencies'!Z435+'STM Web Sales Summary'!Z435</f>
        <v>0</v>
      </c>
      <c r="AA435" s="91">
        <f>'Adroit Sales Summary'!AA435+'Asst Agencies'!AA435+'STM Web Sales Summary'!AA435</f>
        <v>0</v>
      </c>
      <c r="AB435" s="91">
        <f>'Adroit Sales Summary'!AB435+'Asst Agencies'!AB435+'STM Web Sales Summary'!AB435</f>
        <v>0</v>
      </c>
      <c r="AC435" s="91">
        <f>'Adroit Sales Summary'!AC435+'Asst Agencies'!AC435+'STM Web Sales Summary'!AC435</f>
        <v>0</v>
      </c>
      <c r="AD435" s="91">
        <f>'Adroit Sales Summary'!AD435+'Asst Agencies'!AD435+'STM Web Sales Summary'!AD435</f>
        <v>0</v>
      </c>
      <c r="AE435" s="91">
        <f>'Adroit Sales Summary'!AE435+'Asst Agencies'!AE435+'STM Web Sales Summary'!AE435</f>
        <v>0</v>
      </c>
      <c r="AF435" s="91">
        <f>'Adroit Sales Summary'!AF435+'Asst Agencies'!AF435+'STM Web Sales Summary'!AF435</f>
        <v>0</v>
      </c>
      <c r="AG435" s="91">
        <f>'Adroit Sales Summary'!AG435+'Asst Agencies'!AG435+'STM Web Sales Summary'!AG435</f>
        <v>0</v>
      </c>
      <c r="AH435" s="91">
        <f>'Adroit Sales Summary'!AH435+'Asst Agencies'!AH435+'STM Web Sales Summary'!AH435</f>
        <v>0</v>
      </c>
      <c r="AI435" s="91">
        <f>'Adroit Sales Summary'!AI435+'Asst Agencies'!AI435+'STM Web Sales Summary'!AI435</f>
        <v>0</v>
      </c>
      <c r="AJ435" s="91">
        <f>'Adroit Sales Summary'!AJ435+'Asst Agencies'!AJ435+'STM Web Sales Summary'!AJ435</f>
        <v>0</v>
      </c>
      <c r="AK435" s="91">
        <f>'Adroit Sales Summary'!AK435+'Asst Agencies'!AK435+'STM Web Sales Summary'!AK435</f>
        <v>0</v>
      </c>
      <c r="AL435" s="91">
        <f>'Adroit Sales Summary'!AL435+'Asst Agencies'!AL435+'STM Web Sales Summary'!AL435</f>
        <v>0</v>
      </c>
      <c r="AM435" s="91">
        <f>'Adroit Sales Summary'!AM435+'Asst Agencies'!AM435+'STM Web Sales Summary'!AM435</f>
        <v>0</v>
      </c>
      <c r="AN435" s="91">
        <f>'Adroit Sales Summary'!AN435+'Asst Agencies'!AN435+'STM Web Sales Summary'!AN435</f>
        <v>0</v>
      </c>
      <c r="AO435" s="91">
        <f>'Adroit Sales Summary'!AO435+'Asst Agencies'!AO435+'STM Web Sales Summary'!AO435</f>
        <v>0</v>
      </c>
      <c r="AP435" s="91">
        <f>'Adroit Sales Summary'!AP435+'Asst Agencies'!AP435+'STM Web Sales Summary'!AP435</f>
        <v>0</v>
      </c>
      <c r="AQ435" s="91">
        <f>'Adroit Sales Summary'!AQ435+'Asst Agencies'!AQ435+'STM Web Sales Summary'!AQ435</f>
        <v>0</v>
      </c>
      <c r="AR435" s="91">
        <f>'Adroit Sales Summary'!AR435+'Asst Agencies'!AR435+'STM Web Sales Summary'!AR435</f>
        <v>0</v>
      </c>
      <c r="AS435" s="91">
        <f>'Adroit Sales Summary'!AS435+'Asst Agencies'!AS435+'STM Web Sales Summary'!AS435</f>
        <v>0</v>
      </c>
      <c r="AT435" s="91">
        <f>'Adroit Sales Summary'!AT435+'Asst Agencies'!AT435+'STM Web Sales Summary'!AT435</f>
        <v>0</v>
      </c>
      <c r="AU435" s="91">
        <f>'Adroit Sales Summary'!AU435+'Asst Agencies'!AU435+'STM Web Sales Summary'!AU435</f>
        <v>0</v>
      </c>
      <c r="AV435" s="91">
        <f>'Adroit Sales Summary'!AV435+'Asst Agencies'!AV435+'STM Web Sales Summary'!AV435</f>
        <v>0</v>
      </c>
      <c r="AW435" s="91">
        <f>'Adroit Sales Summary'!AW435+'Asst Agencies'!AW435+'STM Web Sales Summary'!AW435</f>
        <v>0</v>
      </c>
      <c r="AX435" s="91">
        <f>'Adroit Sales Summary'!AX435+'Asst Agencies'!AX435+'STM Web Sales Summary'!AX435</f>
        <v>0</v>
      </c>
      <c r="AY435" s="91">
        <f>'Adroit Sales Summary'!AY435+'Asst Agencies'!AY435+'STM Web Sales Summary'!AY435</f>
        <v>0</v>
      </c>
      <c r="AZ435" s="91">
        <f>'Adroit Sales Summary'!AZ435+'Asst Agencies'!AZ435+'STM Web Sales Summary'!AZ435</f>
        <v>0</v>
      </c>
      <c r="BA435" s="14">
        <f>'Adroit Sales Summary'!BA435+'Asst Agencies'!BA435+'STM Web Sales Summary'!BA435</f>
        <v>0</v>
      </c>
      <c r="BC435" s="91">
        <f>'Adroit Sales Summary'!BB435+'Asst Agencies'!BB435+'Asst Agencies'!BJ435+'Asst Agencies'!BR435+'Asst Agencies'!BZ435+'Asst Agencies'!CH435+'Asst Agencies'!CP435+'STM Web Sales Summary'!BC435</f>
        <v>0</v>
      </c>
      <c r="BD435" s="91">
        <f>'Adroit Sales Summary'!BC435+'Asst Agencies'!BC435+'Asst Agencies'!BK435+'Asst Agencies'!BS435+'Asst Agencies'!CA435+'Asst Agencies'!CI435+'Asst Agencies'!CQ435+'STM Web Sales Summary'!BD435</f>
        <v>0</v>
      </c>
      <c r="BE435" s="91">
        <f>'Adroit Sales Summary'!BD435+'Asst Agencies'!BD435+'Asst Agencies'!BL435+'Asst Agencies'!BT435+'Asst Agencies'!CB435+'Asst Agencies'!CJ435+'Asst Agencies'!CR435+'STM Web Sales Summary'!BE435</f>
        <v>0</v>
      </c>
      <c r="BF435" s="91">
        <f>'Adroit Sales Summary'!BE435+'Asst Agencies'!BE435+'Asst Agencies'!BM435+'Asst Agencies'!BU435+'Asst Agencies'!CC435+'Asst Agencies'!CK435+'Asst Agencies'!CS435+'STM Web Sales Summary'!BF435</f>
        <v>0</v>
      </c>
      <c r="BG435" s="60">
        <f>'Adroit Sales Summary'!BF435+'Asst Agencies'!BF435+'Asst Agencies'!BN435+'Asst Agencies'!BV435+'Asst Agencies'!CD435+'Asst Agencies'!CL435+'Asst Agencies'!CT435+'STM Web Sales Summary'!BG435</f>
        <v>0</v>
      </c>
      <c r="BH435" s="29">
        <f>'Adroit Sales Summary'!BG435+'Asst Agencies'!BG435+'Asst Agencies'!BO435+'Asst Agencies'!BW435+'Asst Agencies'!CE435+'Asst Agencies'!CM435+'Asst Agencies'!CU435+'STM Web Sales Summary'!BH435</f>
        <v>0</v>
      </c>
      <c r="BI435" s="29">
        <f>'Adroit Sales Summary'!BH435+'Asst Agencies'!BH435+'Asst Agencies'!BP435+'Asst Agencies'!BX435+'Asst Agencies'!CF435+'Asst Agencies'!CN435+'Asst Agencies'!CV435+'STM Web Sales Summary'!BI435</f>
        <v>0</v>
      </c>
      <c r="BJ435" s="57">
        <f>'Adroit Sales Summary'!BI435+'Asst Agencies'!BI435+'Asst Agencies'!BQ435+'Asst Agencies'!BY435+'Asst Agencies'!CG435+'Asst Agencies'!CO435+'Asst Agencies'!CW435+'STM Web Sales Summary'!BJ435</f>
        <v>0</v>
      </c>
      <c r="BK435" s="14">
        <f t="shared" si="15"/>
        <v>0</v>
      </c>
      <c r="BL435" s="91">
        <f>'Adroit Sales Summary'!BK435</f>
        <v>0</v>
      </c>
      <c r="BM435" s="91">
        <f t="shared" si="16"/>
        <v>0</v>
      </c>
    </row>
    <row r="436" spans="1:65" x14ac:dyDescent="0.45">
      <c r="A436" s="2">
        <v>43100</v>
      </c>
      <c r="B436" s="91">
        <f>'Adroit Sales Summary'!B436+'Asst Agencies'!B436+'STM Web Sales Summary'!B436</f>
        <v>0</v>
      </c>
      <c r="C436" s="91">
        <f>'Adroit Sales Summary'!C436+'Asst Agencies'!C436+'STM Web Sales Summary'!C436</f>
        <v>0</v>
      </c>
      <c r="D436" s="91">
        <f>'Adroit Sales Summary'!D436+'Asst Agencies'!D436+'STM Web Sales Summary'!D436</f>
        <v>0</v>
      </c>
      <c r="E436" s="91">
        <f>'Adroit Sales Summary'!E436+'Asst Agencies'!E436+'STM Web Sales Summary'!E436</f>
        <v>0</v>
      </c>
      <c r="F436" s="91">
        <f>'Adroit Sales Summary'!F436+'Asst Agencies'!F436+'STM Web Sales Summary'!F436</f>
        <v>0</v>
      </c>
      <c r="G436" s="91">
        <f>'Adroit Sales Summary'!G436+'Asst Agencies'!G436+'STM Web Sales Summary'!G436</f>
        <v>0</v>
      </c>
      <c r="H436" s="91">
        <f>'Adroit Sales Summary'!H436+'Asst Agencies'!H436+'STM Web Sales Summary'!H436</f>
        <v>0</v>
      </c>
      <c r="I436" s="91">
        <f>'Adroit Sales Summary'!I436+'Asst Agencies'!I436+'STM Web Sales Summary'!I436</f>
        <v>0</v>
      </c>
      <c r="J436" s="91">
        <f>'Adroit Sales Summary'!J436+'Asst Agencies'!J436+'STM Web Sales Summary'!J436</f>
        <v>0</v>
      </c>
      <c r="K436" s="91">
        <f>'Adroit Sales Summary'!K436+'Asst Agencies'!K436+'STM Web Sales Summary'!K436</f>
        <v>0</v>
      </c>
      <c r="L436" s="91">
        <f>'Adroit Sales Summary'!L436+'Asst Agencies'!L436+'STM Web Sales Summary'!L436</f>
        <v>0</v>
      </c>
      <c r="M436" s="91">
        <f>'Adroit Sales Summary'!M436+'Asst Agencies'!M436+'STM Web Sales Summary'!M436</f>
        <v>0</v>
      </c>
      <c r="N436" s="91">
        <f>'Adroit Sales Summary'!N436+'Asst Agencies'!N436+'STM Web Sales Summary'!N436</f>
        <v>0</v>
      </c>
      <c r="O436" s="91">
        <f>'Adroit Sales Summary'!O436+'Asst Agencies'!O436+'STM Web Sales Summary'!O436</f>
        <v>0</v>
      </c>
      <c r="P436" s="91">
        <f>'Adroit Sales Summary'!P436+'Asst Agencies'!P436+'STM Web Sales Summary'!P436</f>
        <v>0</v>
      </c>
      <c r="Q436" s="91">
        <f>'Adroit Sales Summary'!Q436+'Asst Agencies'!Q436+'STM Web Sales Summary'!Q436</f>
        <v>0</v>
      </c>
      <c r="R436" s="91">
        <f>'Adroit Sales Summary'!R436+'Asst Agencies'!R436+'STM Web Sales Summary'!R436</f>
        <v>0</v>
      </c>
      <c r="S436" s="91">
        <f>'Adroit Sales Summary'!S436+'Asst Agencies'!S436+'STM Web Sales Summary'!S436</f>
        <v>0</v>
      </c>
      <c r="T436" s="91">
        <f>'Adroit Sales Summary'!T436+'Asst Agencies'!T436+'STM Web Sales Summary'!T436</f>
        <v>0</v>
      </c>
      <c r="U436" s="91">
        <f>'Adroit Sales Summary'!U436+'Asst Agencies'!U436+'STM Web Sales Summary'!U436</f>
        <v>0</v>
      </c>
      <c r="V436" s="91">
        <f>'Adroit Sales Summary'!V436+'Asst Agencies'!V436+'STM Web Sales Summary'!V436</f>
        <v>0</v>
      </c>
      <c r="W436" s="91">
        <f>'Adroit Sales Summary'!W436+'Asst Agencies'!W436+'STM Web Sales Summary'!W436</f>
        <v>0</v>
      </c>
      <c r="X436" s="91">
        <f>'Adroit Sales Summary'!X436+'Asst Agencies'!X436+'STM Web Sales Summary'!X436</f>
        <v>0</v>
      </c>
      <c r="Y436" s="91">
        <f>'Adroit Sales Summary'!Y436+'Asst Agencies'!Y436+'STM Web Sales Summary'!Y436</f>
        <v>0</v>
      </c>
      <c r="Z436" s="91">
        <f>'Adroit Sales Summary'!Z436+'Asst Agencies'!Z436+'STM Web Sales Summary'!Z436</f>
        <v>0</v>
      </c>
      <c r="AA436" s="91">
        <f>'Adroit Sales Summary'!AA436+'Asst Agencies'!AA436+'STM Web Sales Summary'!AA436</f>
        <v>0</v>
      </c>
      <c r="AB436" s="91">
        <f>'Adroit Sales Summary'!AB436+'Asst Agencies'!AB436+'STM Web Sales Summary'!AB436</f>
        <v>0</v>
      </c>
      <c r="AC436" s="91">
        <f>'Adroit Sales Summary'!AC436+'Asst Agencies'!AC436+'STM Web Sales Summary'!AC436</f>
        <v>0</v>
      </c>
      <c r="AD436" s="91">
        <f>'Adroit Sales Summary'!AD436+'Asst Agencies'!AD436+'STM Web Sales Summary'!AD436</f>
        <v>0</v>
      </c>
      <c r="AE436" s="91">
        <f>'Adroit Sales Summary'!AE436+'Asst Agencies'!AE436+'STM Web Sales Summary'!AE436</f>
        <v>0</v>
      </c>
      <c r="AF436" s="91">
        <f>'Adroit Sales Summary'!AF436+'Asst Agencies'!AF436+'STM Web Sales Summary'!AF436</f>
        <v>0</v>
      </c>
      <c r="AG436" s="91">
        <f>'Adroit Sales Summary'!AG436+'Asst Agencies'!AG436+'STM Web Sales Summary'!AG436</f>
        <v>0</v>
      </c>
      <c r="AH436" s="91">
        <f>'Adroit Sales Summary'!AH436+'Asst Agencies'!AH436+'STM Web Sales Summary'!AH436</f>
        <v>0</v>
      </c>
      <c r="AI436" s="91">
        <f>'Adroit Sales Summary'!AI436+'Asst Agencies'!AI436+'STM Web Sales Summary'!AI436</f>
        <v>0</v>
      </c>
      <c r="AJ436" s="91">
        <f>'Adroit Sales Summary'!AJ436+'Asst Agencies'!AJ436+'STM Web Sales Summary'!AJ436</f>
        <v>0</v>
      </c>
      <c r="AK436" s="91">
        <f>'Adroit Sales Summary'!AK436+'Asst Agencies'!AK436+'STM Web Sales Summary'!AK436</f>
        <v>0</v>
      </c>
      <c r="AL436" s="91">
        <f>'Adroit Sales Summary'!AL436+'Asst Agencies'!AL436+'STM Web Sales Summary'!AL436</f>
        <v>0</v>
      </c>
      <c r="AM436" s="91">
        <f>'Adroit Sales Summary'!AM436+'Asst Agencies'!AM436+'STM Web Sales Summary'!AM436</f>
        <v>0</v>
      </c>
      <c r="AN436" s="91">
        <f>'Adroit Sales Summary'!AN436+'Asst Agencies'!AN436+'STM Web Sales Summary'!AN436</f>
        <v>0</v>
      </c>
      <c r="AO436" s="91">
        <f>'Adroit Sales Summary'!AO436+'Asst Agencies'!AO436+'STM Web Sales Summary'!AO436</f>
        <v>0</v>
      </c>
      <c r="AP436" s="91">
        <f>'Adroit Sales Summary'!AP436+'Asst Agencies'!AP436+'STM Web Sales Summary'!AP436</f>
        <v>0</v>
      </c>
      <c r="AQ436" s="91">
        <f>'Adroit Sales Summary'!AQ436+'Asst Agencies'!AQ436+'STM Web Sales Summary'!AQ436</f>
        <v>0</v>
      </c>
      <c r="AR436" s="91">
        <f>'Adroit Sales Summary'!AR436+'Asst Agencies'!AR436+'STM Web Sales Summary'!AR436</f>
        <v>0</v>
      </c>
      <c r="AS436" s="91">
        <f>'Adroit Sales Summary'!AS436+'Asst Agencies'!AS436+'STM Web Sales Summary'!AS436</f>
        <v>0</v>
      </c>
      <c r="AT436" s="91">
        <f>'Adroit Sales Summary'!AT436+'Asst Agencies'!AT436+'STM Web Sales Summary'!AT436</f>
        <v>0</v>
      </c>
      <c r="AU436" s="91">
        <f>'Adroit Sales Summary'!AU436+'Asst Agencies'!AU436+'STM Web Sales Summary'!AU436</f>
        <v>0</v>
      </c>
      <c r="AV436" s="91">
        <f>'Adroit Sales Summary'!AV436+'Asst Agencies'!AV436+'STM Web Sales Summary'!AV436</f>
        <v>0</v>
      </c>
      <c r="AW436" s="91">
        <f>'Adroit Sales Summary'!AW436+'Asst Agencies'!AW436+'STM Web Sales Summary'!AW436</f>
        <v>0</v>
      </c>
      <c r="AX436" s="91">
        <f>'Adroit Sales Summary'!AX436+'Asst Agencies'!AX436+'STM Web Sales Summary'!AX436</f>
        <v>0</v>
      </c>
      <c r="AY436" s="91">
        <f>'Adroit Sales Summary'!AY436+'Asst Agencies'!AY436+'STM Web Sales Summary'!AY436</f>
        <v>0</v>
      </c>
      <c r="AZ436" s="91">
        <f>'Adroit Sales Summary'!AZ436+'Asst Agencies'!AZ436+'STM Web Sales Summary'!AZ436</f>
        <v>0</v>
      </c>
      <c r="BA436" s="14">
        <f>'Adroit Sales Summary'!BA436+'Asst Agencies'!BA436+'STM Web Sales Summary'!BA436</f>
        <v>0</v>
      </c>
      <c r="BC436" s="91">
        <f>'Adroit Sales Summary'!BB436+'Asst Agencies'!BB436+'Asst Agencies'!BJ436+'Asst Agencies'!BR436+'Asst Agencies'!BZ436+'Asst Agencies'!CH436+'Asst Agencies'!CP436+'STM Web Sales Summary'!BC436</f>
        <v>0</v>
      </c>
      <c r="BD436" s="91">
        <f>'Adroit Sales Summary'!BC436+'Asst Agencies'!BC436+'Asst Agencies'!BK436+'Asst Agencies'!BS436+'Asst Agencies'!CA436+'Asst Agencies'!CI436+'Asst Agencies'!CQ436+'STM Web Sales Summary'!BD436</f>
        <v>0</v>
      </c>
      <c r="BE436" s="91">
        <f>'Adroit Sales Summary'!BD436+'Asst Agencies'!BD436+'Asst Agencies'!BL436+'Asst Agencies'!BT436+'Asst Agencies'!CB436+'Asst Agencies'!CJ436+'Asst Agencies'!CR436+'STM Web Sales Summary'!BE436</f>
        <v>0</v>
      </c>
      <c r="BF436" s="91">
        <f>'Adroit Sales Summary'!BE436+'Asst Agencies'!BE436+'Asst Agencies'!BM436+'Asst Agencies'!BU436+'Asst Agencies'!CC436+'Asst Agencies'!CK436+'Asst Agencies'!CS436+'STM Web Sales Summary'!BF436</f>
        <v>0</v>
      </c>
      <c r="BG436" s="60">
        <f>'Adroit Sales Summary'!BF436+'Asst Agencies'!BF436+'Asst Agencies'!BN436+'Asst Agencies'!BV436+'Asst Agencies'!CD436+'Asst Agencies'!CL436+'Asst Agencies'!CT436+'STM Web Sales Summary'!BG436</f>
        <v>0</v>
      </c>
      <c r="BH436" s="29">
        <f>'Adroit Sales Summary'!BG436+'Asst Agencies'!BG436+'Asst Agencies'!BO436+'Asst Agencies'!BW436+'Asst Agencies'!CE436+'Asst Agencies'!CM436+'Asst Agencies'!CU436+'STM Web Sales Summary'!BH436</f>
        <v>0</v>
      </c>
      <c r="BI436" s="29">
        <f>'Adroit Sales Summary'!BH436+'Asst Agencies'!BH436+'Asst Agencies'!BP436+'Asst Agencies'!BX436+'Asst Agencies'!CF436+'Asst Agencies'!CN436+'Asst Agencies'!CV436+'STM Web Sales Summary'!BI436</f>
        <v>0</v>
      </c>
      <c r="BJ436" s="57">
        <f>'Adroit Sales Summary'!BI436+'Asst Agencies'!BI436+'Asst Agencies'!BQ436+'Asst Agencies'!BY436+'Asst Agencies'!CG436+'Asst Agencies'!CO436+'Asst Agencies'!CW436+'STM Web Sales Summary'!BJ436</f>
        <v>0</v>
      </c>
      <c r="BK436" s="14">
        <f t="shared" si="15"/>
        <v>0</v>
      </c>
      <c r="BL436" s="91">
        <f>'Adroit Sales Summary'!BK436</f>
        <v>0</v>
      </c>
      <c r="BM436" s="91">
        <f t="shared" si="16"/>
        <v>0</v>
      </c>
    </row>
    <row r="437" spans="1:65" s="4" customFormat="1" x14ac:dyDescent="0.45">
      <c r="A437" s="3" t="s">
        <v>58</v>
      </c>
      <c r="B437" s="91">
        <f>'Adroit Sales Summary'!B437+'Asst Agencies'!B437+'STM Web Sales Summary'!B437</f>
        <v>0</v>
      </c>
      <c r="C437" s="91">
        <f>'Adroit Sales Summary'!C437+'Asst Agencies'!C437+'STM Web Sales Summary'!C437</f>
        <v>0</v>
      </c>
      <c r="D437" s="91">
        <f>'Adroit Sales Summary'!D437+'Asst Agencies'!D437+'STM Web Sales Summary'!D437</f>
        <v>0</v>
      </c>
      <c r="E437" s="91">
        <f>'Adroit Sales Summary'!E437+'Asst Agencies'!E437+'STM Web Sales Summary'!E437</f>
        <v>0</v>
      </c>
      <c r="F437" s="91">
        <f>'Adroit Sales Summary'!F437+'Asst Agencies'!F437+'STM Web Sales Summary'!F437</f>
        <v>0</v>
      </c>
      <c r="G437" s="91">
        <f>'Adroit Sales Summary'!G437+'Asst Agencies'!G437+'STM Web Sales Summary'!G437</f>
        <v>0</v>
      </c>
      <c r="H437" s="91">
        <f>'Adroit Sales Summary'!H437+'Asst Agencies'!H437+'STM Web Sales Summary'!H437</f>
        <v>0</v>
      </c>
      <c r="I437" s="91">
        <f>'Adroit Sales Summary'!I437+'Asst Agencies'!I437+'STM Web Sales Summary'!I437</f>
        <v>0</v>
      </c>
      <c r="J437" s="91">
        <f>'Adroit Sales Summary'!J437+'Asst Agencies'!J437+'STM Web Sales Summary'!J437</f>
        <v>0</v>
      </c>
      <c r="K437" s="91">
        <f>'Adroit Sales Summary'!K437+'Asst Agencies'!K437+'STM Web Sales Summary'!K437</f>
        <v>0</v>
      </c>
      <c r="L437" s="91">
        <f>'Adroit Sales Summary'!L437+'Asst Agencies'!L437+'STM Web Sales Summary'!L437</f>
        <v>0</v>
      </c>
      <c r="M437" s="91">
        <f>'Adroit Sales Summary'!M437+'Asst Agencies'!M437+'STM Web Sales Summary'!M437</f>
        <v>0</v>
      </c>
      <c r="N437" s="91">
        <f>'Adroit Sales Summary'!N437+'Asst Agencies'!N437+'STM Web Sales Summary'!N437</f>
        <v>0</v>
      </c>
      <c r="O437" s="91">
        <f>'Adroit Sales Summary'!O437+'Asst Agencies'!O437+'STM Web Sales Summary'!O437</f>
        <v>0</v>
      </c>
      <c r="P437" s="91">
        <f>'Adroit Sales Summary'!P437+'Asst Agencies'!P437+'STM Web Sales Summary'!P437</f>
        <v>0</v>
      </c>
      <c r="Q437" s="91">
        <f>'Adroit Sales Summary'!Q437+'Asst Agencies'!Q437+'STM Web Sales Summary'!Q437</f>
        <v>0</v>
      </c>
      <c r="R437" s="91">
        <f>'Adroit Sales Summary'!R437+'Asst Agencies'!R437+'STM Web Sales Summary'!R437</f>
        <v>0</v>
      </c>
      <c r="S437" s="91">
        <f>'Adroit Sales Summary'!S437+'Asst Agencies'!S437+'STM Web Sales Summary'!S437</f>
        <v>0</v>
      </c>
      <c r="T437" s="91">
        <f>'Adroit Sales Summary'!T437+'Asst Agencies'!T437+'STM Web Sales Summary'!T437</f>
        <v>0</v>
      </c>
      <c r="U437" s="91">
        <f>'Adroit Sales Summary'!U437+'Asst Agencies'!U437+'STM Web Sales Summary'!U437</f>
        <v>0</v>
      </c>
      <c r="V437" s="91">
        <f>'Adroit Sales Summary'!V437+'Asst Agencies'!V437+'STM Web Sales Summary'!V437</f>
        <v>0</v>
      </c>
      <c r="W437" s="91">
        <f>'Adroit Sales Summary'!W437+'Asst Agencies'!W437+'STM Web Sales Summary'!W437</f>
        <v>0</v>
      </c>
      <c r="X437" s="91">
        <f>'Adroit Sales Summary'!X437+'Asst Agencies'!X437+'STM Web Sales Summary'!X437</f>
        <v>0</v>
      </c>
      <c r="Y437" s="91">
        <f>'Adroit Sales Summary'!Y437+'Asst Agencies'!Y437+'STM Web Sales Summary'!Y437</f>
        <v>0</v>
      </c>
      <c r="Z437" s="91">
        <f>'Adroit Sales Summary'!Z437+'Asst Agencies'!Z437+'STM Web Sales Summary'!Z437</f>
        <v>0</v>
      </c>
      <c r="AA437" s="91">
        <f>'Adroit Sales Summary'!AA437+'Asst Agencies'!AA437+'STM Web Sales Summary'!AA437</f>
        <v>0</v>
      </c>
      <c r="AB437" s="91">
        <f>'Adroit Sales Summary'!AB437+'Asst Agencies'!AB437+'STM Web Sales Summary'!AB437</f>
        <v>0</v>
      </c>
      <c r="AC437" s="91">
        <f>'Adroit Sales Summary'!AC437+'Asst Agencies'!AC437+'STM Web Sales Summary'!AC437</f>
        <v>0</v>
      </c>
      <c r="AD437" s="91">
        <f>'Adroit Sales Summary'!AD437+'Asst Agencies'!AD437+'STM Web Sales Summary'!AD437</f>
        <v>0</v>
      </c>
      <c r="AE437" s="91">
        <f>'Adroit Sales Summary'!AE437+'Asst Agencies'!AE437+'STM Web Sales Summary'!AE437</f>
        <v>0</v>
      </c>
      <c r="AF437" s="91">
        <f>'Adroit Sales Summary'!AF437+'Asst Agencies'!AF437+'STM Web Sales Summary'!AF437</f>
        <v>0</v>
      </c>
      <c r="AG437" s="91">
        <f>'Adroit Sales Summary'!AG437+'Asst Agencies'!AG437+'STM Web Sales Summary'!AG437</f>
        <v>0</v>
      </c>
      <c r="AH437" s="91">
        <f>'Adroit Sales Summary'!AH437+'Asst Agencies'!AH437+'STM Web Sales Summary'!AH437</f>
        <v>0</v>
      </c>
      <c r="AI437" s="91">
        <f>'Adroit Sales Summary'!AI437+'Asst Agencies'!AI437+'STM Web Sales Summary'!AI437</f>
        <v>0</v>
      </c>
      <c r="AJ437" s="91">
        <f>'Adroit Sales Summary'!AJ437+'Asst Agencies'!AJ437+'STM Web Sales Summary'!AJ437</f>
        <v>0</v>
      </c>
      <c r="AK437" s="91">
        <f>'Adroit Sales Summary'!AK437+'Asst Agencies'!AK437+'STM Web Sales Summary'!AK437</f>
        <v>0</v>
      </c>
      <c r="AL437" s="91">
        <f>'Adroit Sales Summary'!AL437+'Asst Agencies'!AL437+'STM Web Sales Summary'!AL437</f>
        <v>0</v>
      </c>
      <c r="AM437" s="91">
        <f>'Adroit Sales Summary'!AM437+'Asst Agencies'!AM437+'STM Web Sales Summary'!AM437</f>
        <v>0</v>
      </c>
      <c r="AN437" s="91">
        <f>'Adroit Sales Summary'!AN437+'Asst Agencies'!AN437+'STM Web Sales Summary'!AN437</f>
        <v>0</v>
      </c>
      <c r="AO437" s="91">
        <f>'Adroit Sales Summary'!AO437+'Asst Agencies'!AO437+'STM Web Sales Summary'!AO437</f>
        <v>0</v>
      </c>
      <c r="AP437" s="91">
        <f>'Adroit Sales Summary'!AP437+'Asst Agencies'!AP437+'STM Web Sales Summary'!AP437</f>
        <v>0</v>
      </c>
      <c r="AQ437" s="91">
        <f>'Adroit Sales Summary'!AQ437+'Asst Agencies'!AQ437+'STM Web Sales Summary'!AQ437</f>
        <v>0</v>
      </c>
      <c r="AR437" s="91">
        <f>'Adroit Sales Summary'!AR437+'Asst Agencies'!AR437+'STM Web Sales Summary'!AR437</f>
        <v>0</v>
      </c>
      <c r="AS437" s="91">
        <f>'Adroit Sales Summary'!AS437+'Asst Agencies'!AS437+'STM Web Sales Summary'!AS437</f>
        <v>0</v>
      </c>
      <c r="AT437" s="91">
        <f>'Adroit Sales Summary'!AT437+'Asst Agencies'!AT437+'STM Web Sales Summary'!AT437</f>
        <v>0</v>
      </c>
      <c r="AU437" s="91">
        <f>'Adroit Sales Summary'!AU437+'Asst Agencies'!AU437+'STM Web Sales Summary'!AU437</f>
        <v>0</v>
      </c>
      <c r="AV437" s="91">
        <f>'Adroit Sales Summary'!AV437+'Asst Agencies'!AV437+'STM Web Sales Summary'!AV437</f>
        <v>0</v>
      </c>
      <c r="AW437" s="91">
        <f>'Adroit Sales Summary'!AW437+'Asst Agencies'!AW437+'STM Web Sales Summary'!AW437</f>
        <v>0</v>
      </c>
      <c r="AX437" s="91">
        <f>'Adroit Sales Summary'!AX437+'Asst Agencies'!AX437+'STM Web Sales Summary'!AX437</f>
        <v>0</v>
      </c>
      <c r="AY437" s="91">
        <f>'Adroit Sales Summary'!AY437+'Asst Agencies'!AY437+'STM Web Sales Summary'!AY437</f>
        <v>0</v>
      </c>
      <c r="AZ437" s="91">
        <f>'Adroit Sales Summary'!AZ437+'Asst Agencies'!AZ437+'STM Web Sales Summary'!AZ437</f>
        <v>0</v>
      </c>
      <c r="BA437" s="14">
        <f>'Adroit Sales Summary'!BA437+'Asst Agencies'!BA437+'STM Web Sales Summary'!BA437</f>
        <v>0</v>
      </c>
      <c r="BC437" s="91">
        <f>'Adroit Sales Summary'!BB437+'Asst Agencies'!BB437+'Asst Agencies'!BJ437+'Asst Agencies'!BR437+'Asst Agencies'!BZ437+'Asst Agencies'!CH437+'Asst Agencies'!CP437+'STM Web Sales Summary'!BC437</f>
        <v>0</v>
      </c>
      <c r="BD437" s="91">
        <f>'Adroit Sales Summary'!BC437+'Asst Agencies'!BC437+'Asst Agencies'!BK437+'Asst Agencies'!BS437+'Asst Agencies'!CA437+'Asst Agencies'!CI437+'Asst Agencies'!CQ437+'STM Web Sales Summary'!BD437</f>
        <v>0</v>
      </c>
      <c r="BE437" s="91">
        <f>'Adroit Sales Summary'!BD437+'Asst Agencies'!BD437+'Asst Agencies'!BL437+'Asst Agencies'!BT437+'Asst Agencies'!CB437+'Asst Agencies'!CJ437+'Asst Agencies'!CR437+'STM Web Sales Summary'!BE437</f>
        <v>0</v>
      </c>
      <c r="BF437" s="91">
        <f>'Adroit Sales Summary'!BE437+'Asst Agencies'!BE437+'Asst Agencies'!BM437+'Asst Agencies'!BU437+'Asst Agencies'!CC437+'Asst Agencies'!CK437+'Asst Agencies'!CS437+'STM Web Sales Summary'!BF437</f>
        <v>0</v>
      </c>
      <c r="BG437" s="60">
        <f>'Adroit Sales Summary'!BF437+'Asst Agencies'!BF437+'Asst Agencies'!BN437+'Asst Agencies'!BV437+'Asst Agencies'!CD437+'Asst Agencies'!CL437+'Asst Agencies'!CT437+'STM Web Sales Summary'!BG437</f>
        <v>0</v>
      </c>
      <c r="BH437" s="29">
        <f>'Adroit Sales Summary'!BG437+'Asst Agencies'!BG437+'Asst Agencies'!BO437+'Asst Agencies'!BW437+'Asst Agencies'!CE437+'Asst Agencies'!CM437+'Asst Agencies'!CU437+'STM Web Sales Summary'!BH437</f>
        <v>0</v>
      </c>
      <c r="BI437" s="29">
        <f>'Adroit Sales Summary'!BH437+'Asst Agencies'!BH437+'Asst Agencies'!BP437+'Asst Agencies'!BX437+'Asst Agencies'!CF437+'Asst Agencies'!CN437+'Asst Agencies'!CV437+'STM Web Sales Summary'!BI437</f>
        <v>0</v>
      </c>
      <c r="BJ437" s="57">
        <f>'Adroit Sales Summary'!BI437+'Asst Agencies'!BI437+'Asst Agencies'!BQ437+'Asst Agencies'!BY437+'Asst Agencies'!CG437+'Asst Agencies'!CO437+'Asst Agencies'!CW437+'STM Web Sales Summary'!BJ437</f>
        <v>0</v>
      </c>
      <c r="BK437" s="14">
        <f t="shared" si="15"/>
        <v>0</v>
      </c>
      <c r="BL437" s="91">
        <f>'Adroit Sales Summary'!BK437</f>
        <v>0</v>
      </c>
      <c r="BM437" s="91">
        <f t="shared" si="16"/>
        <v>0</v>
      </c>
    </row>
    <row r="438" spans="1:65" s="7" customFormat="1" x14ac:dyDescent="0.45">
      <c r="A438" s="6" t="s">
        <v>59</v>
      </c>
      <c r="B438" s="91">
        <f>'Adroit Sales Summary'!B438+'Asst Agencies'!B438+'STM Web Sales Summary'!B438</f>
        <v>0</v>
      </c>
      <c r="C438" s="91">
        <f>'Adroit Sales Summary'!C438+'Asst Agencies'!C438+'STM Web Sales Summary'!C438</f>
        <v>0</v>
      </c>
      <c r="D438" s="91">
        <f>'Adroit Sales Summary'!D438+'Asst Agencies'!D438+'STM Web Sales Summary'!D438</f>
        <v>0</v>
      </c>
      <c r="E438" s="91">
        <f>'Adroit Sales Summary'!E438+'Asst Agencies'!E438+'STM Web Sales Summary'!E438</f>
        <v>0</v>
      </c>
      <c r="F438" s="91">
        <f>'Adroit Sales Summary'!F438+'Asst Agencies'!F438+'STM Web Sales Summary'!F438</f>
        <v>0</v>
      </c>
      <c r="G438" s="91">
        <f>'Adroit Sales Summary'!G438+'Asst Agencies'!G438+'STM Web Sales Summary'!G438</f>
        <v>0</v>
      </c>
      <c r="H438" s="91">
        <f>'Adroit Sales Summary'!H438+'Asst Agencies'!H438+'STM Web Sales Summary'!H438</f>
        <v>0</v>
      </c>
      <c r="I438" s="91">
        <f>'Adroit Sales Summary'!I438+'Asst Agencies'!I438+'STM Web Sales Summary'!I438</f>
        <v>0</v>
      </c>
      <c r="J438" s="91">
        <f>'Adroit Sales Summary'!J438+'Asst Agencies'!J438+'STM Web Sales Summary'!J438</f>
        <v>0</v>
      </c>
      <c r="K438" s="91">
        <f>'Adroit Sales Summary'!K438+'Asst Agencies'!K438+'STM Web Sales Summary'!K438</f>
        <v>0</v>
      </c>
      <c r="L438" s="91">
        <f>'Adroit Sales Summary'!L438+'Asst Agencies'!L438+'STM Web Sales Summary'!L438</f>
        <v>0</v>
      </c>
      <c r="M438" s="91">
        <f>'Adroit Sales Summary'!M438+'Asst Agencies'!M438+'STM Web Sales Summary'!M438</f>
        <v>0</v>
      </c>
      <c r="N438" s="91">
        <f>'Adroit Sales Summary'!N438+'Asst Agencies'!N438+'STM Web Sales Summary'!N438</f>
        <v>0</v>
      </c>
      <c r="O438" s="91">
        <f>'Adroit Sales Summary'!O438+'Asst Agencies'!O438+'STM Web Sales Summary'!O438</f>
        <v>0</v>
      </c>
      <c r="P438" s="91">
        <f>'Adroit Sales Summary'!P438+'Asst Agencies'!P438+'STM Web Sales Summary'!P438</f>
        <v>0</v>
      </c>
      <c r="Q438" s="91">
        <f>'Adroit Sales Summary'!Q438+'Asst Agencies'!Q438+'STM Web Sales Summary'!Q438</f>
        <v>0</v>
      </c>
      <c r="R438" s="91">
        <f>'Adroit Sales Summary'!R438+'Asst Agencies'!R438+'STM Web Sales Summary'!R438</f>
        <v>0</v>
      </c>
      <c r="S438" s="91">
        <f>'Adroit Sales Summary'!S438+'Asst Agencies'!S438+'STM Web Sales Summary'!S438</f>
        <v>0</v>
      </c>
      <c r="T438" s="91">
        <f>'Adroit Sales Summary'!T438+'Asst Agencies'!T438+'STM Web Sales Summary'!T438</f>
        <v>0</v>
      </c>
      <c r="U438" s="91">
        <f>'Adroit Sales Summary'!U438+'Asst Agencies'!U438+'STM Web Sales Summary'!U438</f>
        <v>0</v>
      </c>
      <c r="V438" s="91">
        <f>'Adroit Sales Summary'!V438+'Asst Agencies'!V438+'STM Web Sales Summary'!V438</f>
        <v>0</v>
      </c>
      <c r="W438" s="91">
        <f>'Adroit Sales Summary'!W438+'Asst Agencies'!W438+'STM Web Sales Summary'!W438</f>
        <v>0</v>
      </c>
      <c r="X438" s="91">
        <f>'Adroit Sales Summary'!X438+'Asst Agencies'!X438+'STM Web Sales Summary'!X438</f>
        <v>0</v>
      </c>
      <c r="Y438" s="91">
        <f>'Adroit Sales Summary'!Y438+'Asst Agencies'!Y438+'STM Web Sales Summary'!Y438</f>
        <v>0</v>
      </c>
      <c r="Z438" s="91">
        <f>'Adroit Sales Summary'!Z438+'Asst Agencies'!Z438+'STM Web Sales Summary'!Z438</f>
        <v>0</v>
      </c>
      <c r="AA438" s="91">
        <f>'Adroit Sales Summary'!AA438+'Asst Agencies'!AA438+'STM Web Sales Summary'!AA438</f>
        <v>0</v>
      </c>
      <c r="AB438" s="91">
        <f>'Adroit Sales Summary'!AB438+'Asst Agencies'!AB438+'STM Web Sales Summary'!AB438</f>
        <v>0</v>
      </c>
      <c r="AC438" s="91">
        <f>'Adroit Sales Summary'!AC438+'Asst Agencies'!AC438+'STM Web Sales Summary'!AC438</f>
        <v>0</v>
      </c>
      <c r="AD438" s="91">
        <f>'Adroit Sales Summary'!AD438+'Asst Agencies'!AD438+'STM Web Sales Summary'!AD438</f>
        <v>0</v>
      </c>
      <c r="AE438" s="91">
        <f>'Adroit Sales Summary'!AE438+'Asst Agencies'!AE438+'STM Web Sales Summary'!AE438</f>
        <v>0</v>
      </c>
      <c r="AF438" s="91">
        <f>'Adroit Sales Summary'!AF438+'Asst Agencies'!AF438+'STM Web Sales Summary'!AF438</f>
        <v>0</v>
      </c>
      <c r="AG438" s="91">
        <f>'Adroit Sales Summary'!AG438+'Asst Agencies'!AG438+'STM Web Sales Summary'!AG438</f>
        <v>0</v>
      </c>
      <c r="AH438" s="91">
        <f>'Adroit Sales Summary'!AH438+'Asst Agencies'!AH438+'STM Web Sales Summary'!AH438</f>
        <v>0</v>
      </c>
      <c r="AI438" s="91">
        <f>'Adroit Sales Summary'!AI438+'Asst Agencies'!AI438+'STM Web Sales Summary'!AI438</f>
        <v>0</v>
      </c>
      <c r="AJ438" s="91">
        <f>'Adroit Sales Summary'!AJ438+'Asst Agencies'!AJ438+'STM Web Sales Summary'!AJ438</f>
        <v>0</v>
      </c>
      <c r="AK438" s="91">
        <f>'Adroit Sales Summary'!AK438+'Asst Agencies'!AK438+'STM Web Sales Summary'!AK438</f>
        <v>0</v>
      </c>
      <c r="AL438" s="91">
        <f>'Adroit Sales Summary'!AL438+'Asst Agencies'!AL438+'STM Web Sales Summary'!AL438</f>
        <v>0</v>
      </c>
      <c r="AM438" s="91">
        <f>'Adroit Sales Summary'!AM438+'Asst Agencies'!AM438+'STM Web Sales Summary'!AM438</f>
        <v>0</v>
      </c>
      <c r="AN438" s="91">
        <f>'Adroit Sales Summary'!AN438+'Asst Agencies'!AN438+'STM Web Sales Summary'!AN438</f>
        <v>0</v>
      </c>
      <c r="AO438" s="91">
        <f>'Adroit Sales Summary'!AO438+'Asst Agencies'!AO438+'STM Web Sales Summary'!AO438</f>
        <v>0</v>
      </c>
      <c r="AP438" s="91">
        <f>'Adroit Sales Summary'!AP438+'Asst Agencies'!AP438+'STM Web Sales Summary'!AP438</f>
        <v>0</v>
      </c>
      <c r="AQ438" s="91">
        <f>'Adroit Sales Summary'!AQ438+'Asst Agencies'!AQ438+'STM Web Sales Summary'!AQ438</f>
        <v>0</v>
      </c>
      <c r="AR438" s="91">
        <f>'Adroit Sales Summary'!AR438+'Asst Agencies'!AR438+'STM Web Sales Summary'!AR438</f>
        <v>0</v>
      </c>
      <c r="AS438" s="91">
        <f>'Adroit Sales Summary'!AS438+'Asst Agencies'!AS438+'STM Web Sales Summary'!AS438</f>
        <v>0</v>
      </c>
      <c r="AT438" s="91">
        <f>'Adroit Sales Summary'!AT438+'Asst Agencies'!AT438+'STM Web Sales Summary'!AT438</f>
        <v>0</v>
      </c>
      <c r="AU438" s="91">
        <f>'Adroit Sales Summary'!AU438+'Asst Agencies'!AU438+'STM Web Sales Summary'!AU438</f>
        <v>0</v>
      </c>
      <c r="AV438" s="91">
        <f>'Adroit Sales Summary'!AV438+'Asst Agencies'!AV438+'STM Web Sales Summary'!AV438</f>
        <v>0</v>
      </c>
      <c r="AW438" s="91">
        <f>'Adroit Sales Summary'!AW438+'Asst Agencies'!AW438+'STM Web Sales Summary'!AW438</f>
        <v>0</v>
      </c>
      <c r="AX438" s="91">
        <f>'Adroit Sales Summary'!AX438+'Asst Agencies'!AX438+'STM Web Sales Summary'!AX438</f>
        <v>0</v>
      </c>
      <c r="AY438" s="91">
        <f>'Adroit Sales Summary'!AY438+'Asst Agencies'!AY438+'STM Web Sales Summary'!AY438</f>
        <v>0</v>
      </c>
      <c r="AZ438" s="91">
        <f>'Adroit Sales Summary'!AZ438+'Asst Agencies'!AZ438+'STM Web Sales Summary'!AZ438</f>
        <v>0</v>
      </c>
      <c r="BA438" s="14">
        <f>'Adroit Sales Summary'!BA438+'Asst Agencies'!BA438+'STM Web Sales Summary'!BA438</f>
        <v>0</v>
      </c>
      <c r="BB438" s="12"/>
      <c r="BC438" s="91">
        <f>'Adroit Sales Summary'!BB438+'Asst Agencies'!BB438+'Asst Agencies'!BJ438+'Asst Agencies'!BR438+'Asst Agencies'!BZ438+'Asst Agencies'!CH438+'Asst Agencies'!CP438+'STM Web Sales Summary'!BC438</f>
        <v>0</v>
      </c>
      <c r="BD438" s="91">
        <f>'Adroit Sales Summary'!BC438+'Asst Agencies'!BC438+'Asst Agencies'!BK438+'Asst Agencies'!BS438+'Asst Agencies'!CA438+'Asst Agencies'!CI438+'Asst Agencies'!CQ438+'STM Web Sales Summary'!BD438</f>
        <v>0</v>
      </c>
      <c r="BE438" s="91">
        <f>'Adroit Sales Summary'!BD438+'Asst Agencies'!BD438+'Asst Agencies'!BL438+'Asst Agencies'!BT438+'Asst Agencies'!CB438+'Asst Agencies'!CJ438+'Asst Agencies'!CR438+'STM Web Sales Summary'!BE438</f>
        <v>0</v>
      </c>
      <c r="BF438" s="91">
        <f>'Adroit Sales Summary'!BE438+'Asst Agencies'!BE438+'Asst Agencies'!BM438+'Asst Agencies'!BU438+'Asst Agencies'!CC438+'Asst Agencies'!CK438+'Asst Agencies'!CS438+'STM Web Sales Summary'!BF438</f>
        <v>0</v>
      </c>
      <c r="BG438" s="60">
        <f>'Adroit Sales Summary'!BF438+'Asst Agencies'!BF438+'Asst Agencies'!BN438+'Asst Agencies'!BV438+'Asst Agencies'!CD438+'Asst Agencies'!CL438+'Asst Agencies'!CT438+'STM Web Sales Summary'!BG438</f>
        <v>0</v>
      </c>
      <c r="BH438" s="29">
        <f>'Adroit Sales Summary'!BG438+'Asst Agencies'!BG438+'Asst Agencies'!BO438+'Asst Agencies'!BW438+'Asst Agencies'!CE438+'Asst Agencies'!CM438+'Asst Agencies'!CU438+'STM Web Sales Summary'!BH438</f>
        <v>0</v>
      </c>
      <c r="BI438" s="29">
        <f>'Adroit Sales Summary'!BH438+'Asst Agencies'!BH438+'Asst Agencies'!BP438+'Asst Agencies'!BX438+'Asst Agencies'!CF438+'Asst Agencies'!CN438+'Asst Agencies'!CV438+'STM Web Sales Summary'!BI438</f>
        <v>0</v>
      </c>
      <c r="BJ438" s="57">
        <f>'Adroit Sales Summary'!BI438+'Asst Agencies'!BI438+'Asst Agencies'!BQ438+'Asst Agencies'!BY438+'Asst Agencies'!CG438+'Asst Agencies'!CO438+'Asst Agencies'!CW438+'STM Web Sales Summary'!BJ438</f>
        <v>0</v>
      </c>
      <c r="BK438" s="14">
        <f t="shared" si="15"/>
        <v>0</v>
      </c>
      <c r="BL438" s="91">
        <f>'Adroit Sales Summary'!BK438</f>
        <v>0</v>
      </c>
      <c r="BM438" s="91">
        <f t="shared" si="16"/>
        <v>0</v>
      </c>
    </row>
    <row r="439" spans="1:65" s="10" customFormat="1" x14ac:dyDescent="0.45">
      <c r="A439" s="9" t="s">
        <v>60</v>
      </c>
      <c r="B439" s="91">
        <f>'Adroit Sales Summary'!B439+'Asst Agencies'!B439+'STM Web Sales Summary'!B439</f>
        <v>44</v>
      </c>
      <c r="C439" s="91">
        <f>'Adroit Sales Summary'!C439+'Asst Agencies'!C439+'STM Web Sales Summary'!C439</f>
        <v>0</v>
      </c>
      <c r="D439" s="91">
        <f>'Adroit Sales Summary'!D439+'Asst Agencies'!D439+'STM Web Sales Summary'!D439</f>
        <v>96</v>
      </c>
      <c r="E439" s="91">
        <f>'Adroit Sales Summary'!E439+'Asst Agencies'!E439+'STM Web Sales Summary'!E439</f>
        <v>25</v>
      </c>
      <c r="F439" s="91">
        <f>'Adroit Sales Summary'!F439+'Asst Agencies'!F439+'STM Web Sales Summary'!F439</f>
        <v>1</v>
      </c>
      <c r="G439" s="91">
        <f>'Adroit Sales Summary'!G439+'Asst Agencies'!G439+'STM Web Sales Summary'!G439</f>
        <v>0</v>
      </c>
      <c r="H439" s="91">
        <f>'Adroit Sales Summary'!H439+'Asst Agencies'!H439+'STM Web Sales Summary'!H439</f>
        <v>0</v>
      </c>
      <c r="I439" s="91">
        <f>'Adroit Sales Summary'!I439+'Asst Agencies'!I439+'STM Web Sales Summary'!I439</f>
        <v>0</v>
      </c>
      <c r="J439" s="91">
        <f>'Adroit Sales Summary'!J439+'Asst Agencies'!J439+'STM Web Sales Summary'!J439</f>
        <v>20</v>
      </c>
      <c r="K439" s="91">
        <f>'Adroit Sales Summary'!K439+'Asst Agencies'!K439+'STM Web Sales Summary'!K439</f>
        <v>123</v>
      </c>
      <c r="L439" s="91">
        <f>'Adroit Sales Summary'!L439+'Asst Agencies'!L439+'STM Web Sales Summary'!L439</f>
        <v>143</v>
      </c>
      <c r="M439" s="91">
        <f>'Adroit Sales Summary'!M439+'Asst Agencies'!M439+'STM Web Sales Summary'!M439</f>
        <v>0</v>
      </c>
      <c r="N439" s="91">
        <f>'Adroit Sales Summary'!N439+'Asst Agencies'!N439+'STM Web Sales Summary'!N439</f>
        <v>1</v>
      </c>
      <c r="O439" s="91">
        <f>'Adroit Sales Summary'!O439+'Asst Agencies'!O439+'STM Web Sales Summary'!O439</f>
        <v>118</v>
      </c>
      <c r="P439" s="91">
        <f>'Adroit Sales Summary'!P439+'Asst Agencies'!P439+'STM Web Sales Summary'!P439</f>
        <v>15</v>
      </c>
      <c r="Q439" s="91">
        <f>'Adroit Sales Summary'!Q439+'Asst Agencies'!Q439+'STM Web Sales Summary'!Q439</f>
        <v>19</v>
      </c>
      <c r="R439" s="91">
        <f>'Adroit Sales Summary'!R439+'Asst Agencies'!R439+'STM Web Sales Summary'!R439</f>
        <v>0</v>
      </c>
      <c r="S439" s="91">
        <f>'Adroit Sales Summary'!S439+'Asst Agencies'!S439+'STM Web Sales Summary'!S439</f>
        <v>27</v>
      </c>
      <c r="T439" s="91">
        <f>'Adroit Sales Summary'!T439+'Asst Agencies'!T439+'STM Web Sales Summary'!T439</f>
        <v>0</v>
      </c>
      <c r="U439" s="91">
        <f>'Adroit Sales Summary'!U439+'Asst Agencies'!U439+'STM Web Sales Summary'!U439</f>
        <v>0</v>
      </c>
      <c r="V439" s="91">
        <f>'Adroit Sales Summary'!V439+'Asst Agencies'!V439+'STM Web Sales Summary'!V439</f>
        <v>0</v>
      </c>
      <c r="W439" s="91">
        <f>'Adroit Sales Summary'!W439+'Asst Agencies'!W439+'STM Web Sales Summary'!W439</f>
        <v>1</v>
      </c>
      <c r="X439" s="91">
        <f>'Adroit Sales Summary'!X439+'Asst Agencies'!X439+'STM Web Sales Summary'!X439</f>
        <v>68</v>
      </c>
      <c r="Y439" s="91">
        <f>'Adroit Sales Summary'!Y439+'Asst Agencies'!Y439+'STM Web Sales Summary'!Y439</f>
        <v>0</v>
      </c>
      <c r="Z439" s="91">
        <f>'Adroit Sales Summary'!Z439+'Asst Agencies'!Z439+'STM Web Sales Summary'!Z439</f>
        <v>14</v>
      </c>
      <c r="AA439" s="91">
        <f>'Adroit Sales Summary'!AA439+'Asst Agencies'!AA439+'STM Web Sales Summary'!AA439</f>
        <v>1</v>
      </c>
      <c r="AB439" s="91">
        <f>'Adroit Sales Summary'!AB439+'Asst Agencies'!AB439+'STM Web Sales Summary'!AB439</f>
        <v>0</v>
      </c>
      <c r="AC439" s="91">
        <f>'Adroit Sales Summary'!AC439+'Asst Agencies'!AC439+'STM Web Sales Summary'!AC439</f>
        <v>34</v>
      </c>
      <c r="AD439" s="91">
        <f>'Adroit Sales Summary'!AD439+'Asst Agencies'!AD439+'STM Web Sales Summary'!AD439</f>
        <v>0</v>
      </c>
      <c r="AE439" s="91">
        <f>'Adroit Sales Summary'!AE439+'Asst Agencies'!AE439+'STM Web Sales Summary'!AE439</f>
        <v>0</v>
      </c>
      <c r="AF439" s="91">
        <f>'Adroit Sales Summary'!AF439+'Asst Agencies'!AF439+'STM Web Sales Summary'!AF439</f>
        <v>0</v>
      </c>
      <c r="AG439" s="91">
        <f>'Adroit Sales Summary'!AG439+'Asst Agencies'!AG439+'STM Web Sales Summary'!AG439</f>
        <v>0</v>
      </c>
      <c r="AH439" s="91">
        <f>'Adroit Sales Summary'!AH439+'Asst Agencies'!AH439+'STM Web Sales Summary'!AH439</f>
        <v>1</v>
      </c>
      <c r="AI439" s="91">
        <f>'Adroit Sales Summary'!AI439+'Asst Agencies'!AI439+'STM Web Sales Summary'!AI439</f>
        <v>3</v>
      </c>
      <c r="AJ439" s="91">
        <f>'Adroit Sales Summary'!AJ439+'Asst Agencies'!AJ439+'STM Web Sales Summary'!AJ439</f>
        <v>0</v>
      </c>
      <c r="AK439" s="91">
        <f>'Adroit Sales Summary'!AK439+'Asst Agencies'!AK439+'STM Web Sales Summary'!AK439</f>
        <v>78</v>
      </c>
      <c r="AL439" s="91">
        <f>'Adroit Sales Summary'!AL439+'Asst Agencies'!AL439+'STM Web Sales Summary'!AL439</f>
        <v>21</v>
      </c>
      <c r="AM439" s="91">
        <f>'Adroit Sales Summary'!AM439+'Asst Agencies'!AM439+'STM Web Sales Summary'!AM439</f>
        <v>0</v>
      </c>
      <c r="AN439" s="91">
        <f>'Adroit Sales Summary'!AN439+'Asst Agencies'!AN439+'STM Web Sales Summary'!AN439</f>
        <v>113</v>
      </c>
      <c r="AO439" s="91">
        <f>'Adroit Sales Summary'!AO439+'Asst Agencies'!AO439+'STM Web Sales Summary'!AO439</f>
        <v>0</v>
      </c>
      <c r="AP439" s="91">
        <f>'Adroit Sales Summary'!AP439+'Asst Agencies'!AP439+'STM Web Sales Summary'!AP439</f>
        <v>1</v>
      </c>
      <c r="AQ439" s="91">
        <f>'Adroit Sales Summary'!AQ439+'Asst Agencies'!AQ439+'STM Web Sales Summary'!AQ439</f>
        <v>2</v>
      </c>
      <c r="AR439" s="91">
        <f>'Adroit Sales Summary'!AR439+'Asst Agencies'!AR439+'STM Web Sales Summary'!AR439</f>
        <v>66</v>
      </c>
      <c r="AS439" s="91">
        <f>'Adroit Sales Summary'!AS439+'Asst Agencies'!AS439+'STM Web Sales Summary'!AS439</f>
        <v>300</v>
      </c>
      <c r="AT439" s="91">
        <f>'Adroit Sales Summary'!AT439+'Asst Agencies'!AT439+'STM Web Sales Summary'!AT439</f>
        <v>0</v>
      </c>
      <c r="AU439" s="91">
        <f>'Adroit Sales Summary'!AU439+'Asst Agencies'!AU439+'STM Web Sales Summary'!AU439</f>
        <v>0</v>
      </c>
      <c r="AV439" s="91">
        <f>'Adroit Sales Summary'!AV439+'Asst Agencies'!AV439+'STM Web Sales Summary'!AV439</f>
        <v>88</v>
      </c>
      <c r="AW439" s="91">
        <f>'Adroit Sales Summary'!AW439+'Asst Agencies'!AW439+'STM Web Sales Summary'!AW439</f>
        <v>0</v>
      </c>
      <c r="AX439" s="91">
        <f>'Adroit Sales Summary'!AX439+'Asst Agencies'!AX439+'STM Web Sales Summary'!AX439</f>
        <v>16</v>
      </c>
      <c r="AY439" s="91">
        <f>'Adroit Sales Summary'!AY439+'Asst Agencies'!AY439+'STM Web Sales Summary'!AY439</f>
        <v>69</v>
      </c>
      <c r="AZ439" s="91">
        <f>'Adroit Sales Summary'!AZ439+'Asst Agencies'!AZ439+'STM Web Sales Summary'!AZ439</f>
        <v>11</v>
      </c>
      <c r="BA439" s="14">
        <f>'Adroit Sales Summary'!BA439+'Asst Agencies'!BA439+'STM Web Sales Summary'!BA439</f>
        <v>1519</v>
      </c>
      <c r="BB439" s="14"/>
      <c r="BC439" s="91">
        <f>'Adroit Sales Summary'!BB439+'Asst Agencies'!BB439+'Asst Agencies'!BJ439+'Asst Agencies'!BR439+'Asst Agencies'!BZ439+'Asst Agencies'!CH439+'Asst Agencies'!CP439+'STM Web Sales Summary'!BC439</f>
        <v>38</v>
      </c>
      <c r="BD439" s="91">
        <f>'Adroit Sales Summary'!BC439+'Asst Agencies'!BC439+'Asst Agencies'!BK439+'Asst Agencies'!BS439+'Asst Agencies'!CA439+'Asst Agencies'!CI439+'Asst Agencies'!CQ439+'STM Web Sales Summary'!BD439</f>
        <v>34</v>
      </c>
      <c r="BE439" s="91">
        <f>'Adroit Sales Summary'!BD439+'Asst Agencies'!BD439+'Asst Agencies'!BL439+'Asst Agencies'!BT439+'Asst Agencies'!CB439+'Asst Agencies'!CJ439+'Asst Agencies'!CR439+'STM Web Sales Summary'!BE439</f>
        <v>303</v>
      </c>
      <c r="BF439" s="91">
        <f>'Adroit Sales Summary'!BE439+'Asst Agencies'!BE439+'Asst Agencies'!BM439+'Asst Agencies'!BU439+'Asst Agencies'!CC439+'Asst Agencies'!CK439+'Asst Agencies'!CS439+'STM Web Sales Summary'!BF439</f>
        <v>254</v>
      </c>
      <c r="BG439" s="60">
        <f>'Adroit Sales Summary'!BF439+'Asst Agencies'!BF439+'Asst Agencies'!BN439+'Asst Agencies'!BV439+'Asst Agencies'!CD439+'Asst Agencies'!CL439+'Asst Agencies'!CT439+'STM Web Sales Summary'!BG439</f>
        <v>9</v>
      </c>
      <c r="BH439" s="29">
        <f>'Adroit Sales Summary'!BG439+'Asst Agencies'!BG439+'Asst Agencies'!BO439+'Asst Agencies'!BW439+'Asst Agencies'!CE439+'Asst Agencies'!CM439+'Asst Agencies'!CU439+'STM Web Sales Summary'!BH439</f>
        <v>8</v>
      </c>
      <c r="BI439" s="29">
        <f>'Adroit Sales Summary'!BH439+'Asst Agencies'!BH439+'Asst Agencies'!BP439+'Asst Agencies'!BX439+'Asst Agencies'!CF439+'Asst Agencies'!CN439+'Asst Agencies'!CV439+'STM Web Sales Summary'!BI439</f>
        <v>23</v>
      </c>
      <c r="BJ439" s="57">
        <f>'Adroit Sales Summary'!BI439+'Asst Agencies'!BI439+'Asst Agencies'!BQ439+'Asst Agencies'!BY439+'Asst Agencies'!CG439+'Asst Agencies'!CO439+'Asst Agencies'!CW439+'STM Web Sales Summary'!BJ439</f>
        <v>25</v>
      </c>
      <c r="BK439" s="14">
        <f t="shared" si="15"/>
        <v>694</v>
      </c>
      <c r="BL439" s="91">
        <f>'Adroit Sales Summary'!BK439</f>
        <v>0</v>
      </c>
      <c r="BM439" s="91">
        <f t="shared" si="16"/>
        <v>694</v>
      </c>
    </row>
  </sheetData>
  <mergeCells count="3">
    <mergeCell ref="BC1:BF1"/>
    <mergeCell ref="A1:BA1"/>
    <mergeCell ref="BG1:BJ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9"/>
  <sheetViews>
    <sheetView workbookViewId="0">
      <pane xSplit="1" ySplit="2" topLeftCell="B171" activePane="bottomRight" state="frozen"/>
      <selection pane="topRight" activeCell="B1" sqref="B1"/>
      <selection pane="bottomLeft" activeCell="A3" sqref="A3"/>
      <selection pane="bottomRight" activeCell="C183" sqref="C183"/>
    </sheetView>
  </sheetViews>
  <sheetFormatPr defaultColWidth="8.796875" defaultRowHeight="14.25" x14ac:dyDescent="0.45"/>
  <cols>
    <col min="1" max="5" width="8.796875" style="29"/>
    <col min="6" max="6" width="8.796875" style="60"/>
    <col min="7" max="8" width="8.796875" style="29"/>
    <col min="9" max="9" width="8.796875" style="57"/>
    <col min="10" max="10" width="8.796875" style="28"/>
    <col min="11" max="16384" width="8.796875" style="29"/>
  </cols>
  <sheetData>
    <row r="1" spans="1:12" x14ac:dyDescent="0.45">
      <c r="B1" s="153" t="s">
        <v>1967</v>
      </c>
      <c r="C1" s="153"/>
      <c r="D1" s="153"/>
      <c r="E1" s="153"/>
      <c r="F1" s="152" t="s">
        <v>1968</v>
      </c>
      <c r="G1" s="153"/>
      <c r="H1" s="153"/>
      <c r="I1" s="154"/>
      <c r="J1" s="164" t="s">
        <v>3843</v>
      </c>
      <c r="K1" s="157" t="s">
        <v>571</v>
      </c>
      <c r="L1" s="153" t="s">
        <v>1</v>
      </c>
    </row>
    <row r="2" spans="1:12" x14ac:dyDescent="0.45">
      <c r="B2" s="28" t="s">
        <v>54</v>
      </c>
      <c r="C2" s="28" t="s">
        <v>55</v>
      </c>
      <c r="D2" s="28" t="s">
        <v>56</v>
      </c>
      <c r="E2" s="28" t="s">
        <v>57</v>
      </c>
      <c r="F2" s="104" t="s">
        <v>54</v>
      </c>
      <c r="G2" s="105" t="s">
        <v>55</v>
      </c>
      <c r="H2" s="105" t="s">
        <v>56</v>
      </c>
      <c r="I2" s="106" t="s">
        <v>57</v>
      </c>
      <c r="J2" s="164"/>
      <c r="K2" s="157"/>
      <c r="L2" s="153"/>
    </row>
    <row r="3" spans="1:12" x14ac:dyDescent="0.45">
      <c r="A3" s="114">
        <v>42736</v>
      </c>
      <c r="B3" s="29">
        <f>'Combined Sales Summary'!BC3</f>
        <v>0</v>
      </c>
      <c r="C3" s="29">
        <f>'Combined Sales Summary'!BD3</f>
        <v>0</v>
      </c>
      <c r="D3" s="29">
        <f>'Combined Sales Summary'!BE3</f>
        <v>2</v>
      </c>
      <c r="E3" s="29">
        <f>'Combined Sales Summary'!BF3</f>
        <v>0</v>
      </c>
      <c r="F3" s="60">
        <f>'Combined Sales Summary'!BG3</f>
        <v>0</v>
      </c>
      <c r="G3" s="29">
        <f>'Combined Sales Summary'!BH3</f>
        <v>0</v>
      </c>
      <c r="H3" s="29">
        <f>'Combined Sales Summary'!BI3</f>
        <v>0</v>
      </c>
      <c r="I3" s="57">
        <f>'Combined Sales Summary'!BJ3</f>
        <v>0</v>
      </c>
      <c r="J3" s="28">
        <f>'Combined Sales Summary'!BK3</f>
        <v>2</v>
      </c>
      <c r="K3" s="29">
        <f>'Combined Sales Summary'!BL3</f>
        <v>0</v>
      </c>
      <c r="L3" s="29">
        <f>'Combined Sales Summary'!BM3</f>
        <v>2</v>
      </c>
    </row>
    <row r="4" spans="1:12" x14ac:dyDescent="0.45">
      <c r="A4" s="114">
        <v>42737</v>
      </c>
      <c r="B4" s="29">
        <f>'Combined Sales Summary'!BC4</f>
        <v>1</v>
      </c>
      <c r="C4" s="29">
        <f>'Combined Sales Summary'!BD4</f>
        <v>0</v>
      </c>
      <c r="D4" s="29">
        <f>'Combined Sales Summary'!BE4</f>
        <v>2</v>
      </c>
      <c r="E4" s="29">
        <f>'Combined Sales Summary'!BF4</f>
        <v>3</v>
      </c>
      <c r="F4" s="60">
        <f>'Combined Sales Summary'!BG4</f>
        <v>0</v>
      </c>
      <c r="G4" s="29">
        <f>'Combined Sales Summary'!BH4</f>
        <v>0</v>
      </c>
      <c r="H4" s="29">
        <f>'Combined Sales Summary'!BI4</f>
        <v>0</v>
      </c>
      <c r="I4" s="57">
        <f>'Combined Sales Summary'!BJ4</f>
        <v>0</v>
      </c>
      <c r="J4" s="28">
        <f>'Combined Sales Summary'!BK4</f>
        <v>6</v>
      </c>
      <c r="K4" s="29">
        <f>'Combined Sales Summary'!BL4</f>
        <v>0</v>
      </c>
      <c r="L4" s="29">
        <f>'Combined Sales Summary'!BM4</f>
        <v>6</v>
      </c>
    </row>
    <row r="5" spans="1:12" x14ac:dyDescent="0.45">
      <c r="A5" s="114">
        <v>42738</v>
      </c>
      <c r="B5" s="29">
        <f>'Combined Sales Summary'!BC5</f>
        <v>0</v>
      </c>
      <c r="C5" s="29">
        <f>'Combined Sales Summary'!BD5</f>
        <v>0</v>
      </c>
      <c r="D5" s="29">
        <f>'Combined Sales Summary'!BE5</f>
        <v>2</v>
      </c>
      <c r="E5" s="29">
        <f>'Combined Sales Summary'!BF5</f>
        <v>5</v>
      </c>
      <c r="F5" s="60">
        <f>'Combined Sales Summary'!BG5</f>
        <v>0</v>
      </c>
      <c r="G5" s="29">
        <f>'Combined Sales Summary'!BH5</f>
        <v>0</v>
      </c>
      <c r="H5" s="29">
        <f>'Combined Sales Summary'!BI5</f>
        <v>0</v>
      </c>
      <c r="I5" s="57">
        <f>'Combined Sales Summary'!BJ5</f>
        <v>0</v>
      </c>
      <c r="J5" s="28">
        <f>'Combined Sales Summary'!BK5</f>
        <v>7</v>
      </c>
      <c r="K5" s="29">
        <f>'Combined Sales Summary'!BL5</f>
        <v>2</v>
      </c>
      <c r="L5" s="29">
        <f>'Combined Sales Summary'!BM5</f>
        <v>5</v>
      </c>
    </row>
    <row r="6" spans="1:12" x14ac:dyDescent="0.45">
      <c r="A6" s="114">
        <v>42739</v>
      </c>
      <c r="B6" s="29">
        <f>'Combined Sales Summary'!BC6</f>
        <v>0</v>
      </c>
      <c r="C6" s="29">
        <f>'Combined Sales Summary'!BD6</f>
        <v>0</v>
      </c>
      <c r="D6" s="29">
        <f>'Combined Sales Summary'!BE6</f>
        <v>3</v>
      </c>
      <c r="E6" s="29">
        <f>'Combined Sales Summary'!BF6</f>
        <v>3</v>
      </c>
      <c r="F6" s="60">
        <f>'Combined Sales Summary'!BG6</f>
        <v>0</v>
      </c>
      <c r="G6" s="29">
        <f>'Combined Sales Summary'!BH6</f>
        <v>0</v>
      </c>
      <c r="H6" s="29">
        <f>'Combined Sales Summary'!BI6</f>
        <v>0</v>
      </c>
      <c r="I6" s="57">
        <f>'Combined Sales Summary'!BJ6</f>
        <v>0</v>
      </c>
      <c r="J6" s="28">
        <f>'Combined Sales Summary'!BK6</f>
        <v>6</v>
      </c>
      <c r="K6" s="29">
        <f>'Combined Sales Summary'!BL6</f>
        <v>2</v>
      </c>
      <c r="L6" s="29">
        <f>'Combined Sales Summary'!BM6</f>
        <v>4</v>
      </c>
    </row>
    <row r="7" spans="1:12" x14ac:dyDescent="0.45">
      <c r="A7" s="114">
        <v>42740</v>
      </c>
      <c r="B7" s="29">
        <f>'Combined Sales Summary'!BC7</f>
        <v>0</v>
      </c>
      <c r="C7" s="29">
        <f>'Combined Sales Summary'!BD7</f>
        <v>1</v>
      </c>
      <c r="D7" s="29">
        <f>'Combined Sales Summary'!BE7</f>
        <v>3</v>
      </c>
      <c r="E7" s="29">
        <f>'Combined Sales Summary'!BF7</f>
        <v>3</v>
      </c>
      <c r="F7" s="60">
        <f>'Combined Sales Summary'!BG7</f>
        <v>0</v>
      </c>
      <c r="G7" s="29">
        <f>'Combined Sales Summary'!BH7</f>
        <v>0</v>
      </c>
      <c r="H7" s="29">
        <f>'Combined Sales Summary'!BI7</f>
        <v>0</v>
      </c>
      <c r="I7" s="57">
        <f>'Combined Sales Summary'!BJ7</f>
        <v>0</v>
      </c>
      <c r="J7" s="28">
        <f>'Combined Sales Summary'!BK7</f>
        <v>7</v>
      </c>
      <c r="K7" s="29">
        <f>'Combined Sales Summary'!BL7</f>
        <v>2</v>
      </c>
      <c r="L7" s="29">
        <f>'Combined Sales Summary'!BM7</f>
        <v>5</v>
      </c>
    </row>
    <row r="8" spans="1:12" x14ac:dyDescent="0.45">
      <c r="A8" s="114">
        <v>42741</v>
      </c>
      <c r="B8" s="29">
        <f>'Combined Sales Summary'!BC8</f>
        <v>0</v>
      </c>
      <c r="C8" s="29">
        <f>'Combined Sales Summary'!BD8</f>
        <v>1</v>
      </c>
      <c r="D8" s="29">
        <f>'Combined Sales Summary'!BE8</f>
        <v>1</v>
      </c>
      <c r="E8" s="29">
        <f>'Combined Sales Summary'!BF8</f>
        <v>2</v>
      </c>
      <c r="F8" s="60">
        <f>'Combined Sales Summary'!BG8</f>
        <v>0</v>
      </c>
      <c r="G8" s="29">
        <f>'Combined Sales Summary'!BH8</f>
        <v>0</v>
      </c>
      <c r="H8" s="29">
        <f>'Combined Sales Summary'!BI8</f>
        <v>0</v>
      </c>
      <c r="I8" s="57">
        <f>'Combined Sales Summary'!BJ8</f>
        <v>0</v>
      </c>
      <c r="J8" s="28">
        <f>'Combined Sales Summary'!BK8</f>
        <v>4</v>
      </c>
      <c r="K8" s="29">
        <f>'Combined Sales Summary'!BL8</f>
        <v>0</v>
      </c>
      <c r="L8" s="29">
        <f>'Combined Sales Summary'!BM8</f>
        <v>4</v>
      </c>
    </row>
    <row r="9" spans="1:12" x14ac:dyDescent="0.45">
      <c r="A9" s="114">
        <v>42742</v>
      </c>
      <c r="B9" s="29">
        <f>'Combined Sales Summary'!BC9</f>
        <v>0</v>
      </c>
      <c r="C9" s="29">
        <f>'Combined Sales Summary'!BD9</f>
        <v>0</v>
      </c>
      <c r="D9" s="29">
        <f>'Combined Sales Summary'!BE9</f>
        <v>1</v>
      </c>
      <c r="E9" s="29">
        <f>'Combined Sales Summary'!BF9</f>
        <v>1</v>
      </c>
      <c r="F9" s="60">
        <f>'Combined Sales Summary'!BG9</f>
        <v>0</v>
      </c>
      <c r="G9" s="29">
        <f>'Combined Sales Summary'!BH9</f>
        <v>0</v>
      </c>
      <c r="H9" s="29">
        <f>'Combined Sales Summary'!BI9</f>
        <v>0</v>
      </c>
      <c r="I9" s="57">
        <f>'Combined Sales Summary'!BJ9</f>
        <v>0</v>
      </c>
      <c r="J9" s="28">
        <f>'Combined Sales Summary'!BK9</f>
        <v>2</v>
      </c>
      <c r="K9" s="29">
        <f>'Combined Sales Summary'!BL9</f>
        <v>1</v>
      </c>
      <c r="L9" s="29">
        <f>'Combined Sales Summary'!BM9</f>
        <v>1</v>
      </c>
    </row>
    <row r="10" spans="1:12" s="32" customFormat="1" x14ac:dyDescent="0.45">
      <c r="A10" s="115" t="s">
        <v>58</v>
      </c>
      <c r="B10" s="32">
        <f>'Combined Sales Summary'!BC10</f>
        <v>1</v>
      </c>
      <c r="C10" s="32">
        <f>'Combined Sales Summary'!BD10</f>
        <v>2</v>
      </c>
      <c r="D10" s="32">
        <f>'Combined Sales Summary'!BE10</f>
        <v>14</v>
      </c>
      <c r="E10" s="32">
        <f>'Combined Sales Summary'!BF10</f>
        <v>17</v>
      </c>
      <c r="F10" s="61">
        <f>'Combined Sales Summary'!BG10</f>
        <v>0</v>
      </c>
      <c r="G10" s="32">
        <f>'Combined Sales Summary'!BH10</f>
        <v>0</v>
      </c>
      <c r="H10" s="32">
        <f>'Combined Sales Summary'!BI10</f>
        <v>0</v>
      </c>
      <c r="I10" s="58">
        <f>'Combined Sales Summary'!BJ10</f>
        <v>0</v>
      </c>
      <c r="J10" s="32">
        <f>'Combined Sales Summary'!BK10</f>
        <v>34</v>
      </c>
      <c r="K10" s="32">
        <f>'Combined Sales Summary'!BL10</f>
        <v>7</v>
      </c>
      <c r="L10" s="32">
        <f>'Combined Sales Summary'!BM10</f>
        <v>27</v>
      </c>
    </row>
    <row r="11" spans="1:12" x14ac:dyDescent="0.45">
      <c r="A11" s="114">
        <v>42743</v>
      </c>
      <c r="B11" s="29">
        <f>'Combined Sales Summary'!BC11</f>
        <v>0</v>
      </c>
      <c r="C11" s="29">
        <f>'Combined Sales Summary'!BD11</f>
        <v>0</v>
      </c>
      <c r="D11" s="29">
        <f>'Combined Sales Summary'!BE11</f>
        <v>0</v>
      </c>
      <c r="E11" s="29">
        <f>'Combined Sales Summary'!BF11</f>
        <v>0</v>
      </c>
      <c r="F11" s="60">
        <f>'Combined Sales Summary'!BG11</f>
        <v>0</v>
      </c>
      <c r="G11" s="29">
        <f>'Combined Sales Summary'!BH11</f>
        <v>0</v>
      </c>
      <c r="H11" s="29">
        <f>'Combined Sales Summary'!BI11</f>
        <v>0</v>
      </c>
      <c r="I11" s="57">
        <f>'Combined Sales Summary'!BJ11</f>
        <v>0</v>
      </c>
      <c r="J11" s="28">
        <f>'Combined Sales Summary'!BK11</f>
        <v>0</v>
      </c>
      <c r="K11" s="29">
        <f>'Combined Sales Summary'!BL11</f>
        <v>0</v>
      </c>
      <c r="L11" s="29">
        <f>'Combined Sales Summary'!BM11</f>
        <v>0</v>
      </c>
    </row>
    <row r="12" spans="1:12" x14ac:dyDescent="0.45">
      <c r="A12" s="114">
        <v>42744</v>
      </c>
      <c r="B12" s="29">
        <f>'Combined Sales Summary'!BC12</f>
        <v>0</v>
      </c>
      <c r="C12" s="29">
        <f>'Combined Sales Summary'!BD12</f>
        <v>0</v>
      </c>
      <c r="D12" s="29">
        <f>'Combined Sales Summary'!BE12</f>
        <v>2</v>
      </c>
      <c r="E12" s="29">
        <f>'Combined Sales Summary'!BF12</f>
        <v>0</v>
      </c>
      <c r="F12" s="60">
        <f>'Combined Sales Summary'!BG12</f>
        <v>0</v>
      </c>
      <c r="G12" s="29">
        <f>'Combined Sales Summary'!BH12</f>
        <v>0</v>
      </c>
      <c r="H12" s="29">
        <f>'Combined Sales Summary'!BI12</f>
        <v>0</v>
      </c>
      <c r="I12" s="57">
        <f>'Combined Sales Summary'!BJ12</f>
        <v>0</v>
      </c>
      <c r="J12" s="28">
        <f>'Combined Sales Summary'!BK12</f>
        <v>2</v>
      </c>
      <c r="K12" s="29">
        <f>'Combined Sales Summary'!BL12</f>
        <v>1</v>
      </c>
      <c r="L12" s="29">
        <f>'Combined Sales Summary'!BM12</f>
        <v>1</v>
      </c>
    </row>
    <row r="13" spans="1:12" x14ac:dyDescent="0.45">
      <c r="A13" s="114">
        <v>42745</v>
      </c>
      <c r="B13" s="29">
        <f>'Combined Sales Summary'!BC13</f>
        <v>0</v>
      </c>
      <c r="C13" s="29">
        <f>'Combined Sales Summary'!BD13</f>
        <v>0</v>
      </c>
      <c r="D13" s="29">
        <f>'Combined Sales Summary'!BE13</f>
        <v>1</v>
      </c>
      <c r="E13" s="29">
        <f>'Combined Sales Summary'!BF13</f>
        <v>1</v>
      </c>
      <c r="F13" s="60">
        <f>'Combined Sales Summary'!BG13</f>
        <v>0</v>
      </c>
      <c r="G13" s="29">
        <f>'Combined Sales Summary'!BH13</f>
        <v>0</v>
      </c>
      <c r="H13" s="29">
        <f>'Combined Sales Summary'!BI13</f>
        <v>0</v>
      </c>
      <c r="I13" s="57">
        <f>'Combined Sales Summary'!BJ13</f>
        <v>0</v>
      </c>
      <c r="J13" s="28">
        <f>'Combined Sales Summary'!BK13</f>
        <v>2</v>
      </c>
      <c r="K13" s="29">
        <f>'Combined Sales Summary'!BL13</f>
        <v>0</v>
      </c>
      <c r="L13" s="29">
        <f>'Combined Sales Summary'!BM13</f>
        <v>2</v>
      </c>
    </row>
    <row r="14" spans="1:12" x14ac:dyDescent="0.45">
      <c r="A14" s="114">
        <v>42746</v>
      </c>
      <c r="B14" s="29">
        <f>'Combined Sales Summary'!BC14</f>
        <v>0</v>
      </c>
      <c r="C14" s="29">
        <f>'Combined Sales Summary'!BD14</f>
        <v>0</v>
      </c>
      <c r="D14" s="29">
        <f>'Combined Sales Summary'!BE14</f>
        <v>2</v>
      </c>
      <c r="E14" s="29">
        <f>'Combined Sales Summary'!BF14</f>
        <v>5</v>
      </c>
      <c r="F14" s="60">
        <f>'Combined Sales Summary'!BG14</f>
        <v>0</v>
      </c>
      <c r="G14" s="29">
        <f>'Combined Sales Summary'!BH14</f>
        <v>0</v>
      </c>
      <c r="H14" s="29">
        <f>'Combined Sales Summary'!BI14</f>
        <v>0</v>
      </c>
      <c r="I14" s="57">
        <f>'Combined Sales Summary'!BJ14</f>
        <v>0</v>
      </c>
      <c r="J14" s="28">
        <f>'Combined Sales Summary'!BK14</f>
        <v>7</v>
      </c>
      <c r="K14" s="29">
        <f>'Combined Sales Summary'!BL14</f>
        <v>1</v>
      </c>
      <c r="L14" s="29">
        <f>'Combined Sales Summary'!BM14</f>
        <v>6</v>
      </c>
    </row>
    <row r="15" spans="1:12" x14ac:dyDescent="0.45">
      <c r="A15" s="114">
        <v>42747</v>
      </c>
      <c r="B15" s="29">
        <f>'Combined Sales Summary'!BC15</f>
        <v>0</v>
      </c>
      <c r="C15" s="29">
        <f>'Combined Sales Summary'!BD15</f>
        <v>0</v>
      </c>
      <c r="D15" s="29">
        <f>'Combined Sales Summary'!BE15</f>
        <v>3</v>
      </c>
      <c r="E15" s="29">
        <f>'Combined Sales Summary'!BF15</f>
        <v>5</v>
      </c>
      <c r="F15" s="60">
        <f>'Combined Sales Summary'!BG15</f>
        <v>0</v>
      </c>
      <c r="G15" s="29">
        <f>'Combined Sales Summary'!BH15</f>
        <v>0</v>
      </c>
      <c r="H15" s="29">
        <f>'Combined Sales Summary'!BI15</f>
        <v>0</v>
      </c>
      <c r="I15" s="57">
        <f>'Combined Sales Summary'!BJ15</f>
        <v>0</v>
      </c>
      <c r="J15" s="28">
        <f>'Combined Sales Summary'!BK15</f>
        <v>8</v>
      </c>
      <c r="K15" s="29">
        <f>'Combined Sales Summary'!BL15</f>
        <v>4</v>
      </c>
      <c r="L15" s="29">
        <f>'Combined Sales Summary'!BM15</f>
        <v>4</v>
      </c>
    </row>
    <row r="16" spans="1:12" x14ac:dyDescent="0.45">
      <c r="A16" s="114">
        <v>42748</v>
      </c>
      <c r="B16" s="29">
        <f>'Combined Sales Summary'!BC16</f>
        <v>0</v>
      </c>
      <c r="C16" s="29">
        <f>'Combined Sales Summary'!BD16</f>
        <v>0</v>
      </c>
      <c r="D16" s="29">
        <f>'Combined Sales Summary'!BE16</f>
        <v>6</v>
      </c>
      <c r="E16" s="29">
        <f>'Combined Sales Summary'!BF16</f>
        <v>8</v>
      </c>
      <c r="F16" s="60">
        <f>'Combined Sales Summary'!BG16</f>
        <v>0</v>
      </c>
      <c r="G16" s="29">
        <f>'Combined Sales Summary'!BH16</f>
        <v>0</v>
      </c>
      <c r="H16" s="29">
        <f>'Combined Sales Summary'!BI16</f>
        <v>0</v>
      </c>
      <c r="I16" s="57">
        <f>'Combined Sales Summary'!BJ16</f>
        <v>0</v>
      </c>
      <c r="J16" s="28">
        <f>'Combined Sales Summary'!BK16</f>
        <v>14</v>
      </c>
      <c r="K16" s="29">
        <f>'Combined Sales Summary'!BL16</f>
        <v>2</v>
      </c>
      <c r="L16" s="29">
        <f>'Combined Sales Summary'!BM16</f>
        <v>12</v>
      </c>
    </row>
    <row r="17" spans="1:12" x14ac:dyDescent="0.45">
      <c r="A17" s="114">
        <v>42749</v>
      </c>
      <c r="B17" s="29">
        <f>'Combined Sales Summary'!BC17</f>
        <v>0</v>
      </c>
      <c r="C17" s="29">
        <f>'Combined Sales Summary'!BD17</f>
        <v>0</v>
      </c>
      <c r="D17" s="29">
        <f>'Combined Sales Summary'!BE17</f>
        <v>2</v>
      </c>
      <c r="E17" s="29">
        <f>'Combined Sales Summary'!BF17</f>
        <v>0</v>
      </c>
      <c r="F17" s="60">
        <f>'Combined Sales Summary'!BG17</f>
        <v>0</v>
      </c>
      <c r="G17" s="29">
        <f>'Combined Sales Summary'!BH17</f>
        <v>0</v>
      </c>
      <c r="H17" s="29">
        <f>'Combined Sales Summary'!BI17</f>
        <v>0</v>
      </c>
      <c r="I17" s="57">
        <f>'Combined Sales Summary'!BJ17</f>
        <v>0</v>
      </c>
      <c r="J17" s="28">
        <f>'Combined Sales Summary'!BK17</f>
        <v>2</v>
      </c>
      <c r="K17" s="29">
        <f>'Combined Sales Summary'!BL17</f>
        <v>0</v>
      </c>
      <c r="L17" s="29">
        <f>'Combined Sales Summary'!BM17</f>
        <v>2</v>
      </c>
    </row>
    <row r="18" spans="1:12" s="32" customFormat="1" x14ac:dyDescent="0.45">
      <c r="A18" s="115" t="s">
        <v>58</v>
      </c>
      <c r="B18" s="32">
        <f>'Combined Sales Summary'!BC18</f>
        <v>0</v>
      </c>
      <c r="C18" s="32">
        <f>'Combined Sales Summary'!BD18</f>
        <v>0</v>
      </c>
      <c r="D18" s="32">
        <f>'Combined Sales Summary'!BE18</f>
        <v>16</v>
      </c>
      <c r="E18" s="32">
        <f>'Combined Sales Summary'!BF18</f>
        <v>19</v>
      </c>
      <c r="F18" s="61">
        <f>'Combined Sales Summary'!BG18</f>
        <v>0</v>
      </c>
      <c r="G18" s="32">
        <f>'Combined Sales Summary'!BH18</f>
        <v>0</v>
      </c>
      <c r="H18" s="32">
        <f>'Combined Sales Summary'!BI18</f>
        <v>0</v>
      </c>
      <c r="I18" s="58">
        <f>'Combined Sales Summary'!BJ18</f>
        <v>0</v>
      </c>
      <c r="J18" s="32">
        <f>'Combined Sales Summary'!BK18</f>
        <v>35</v>
      </c>
      <c r="K18" s="32">
        <f>'Combined Sales Summary'!BL18</f>
        <v>8</v>
      </c>
      <c r="L18" s="32">
        <f>'Combined Sales Summary'!BM18</f>
        <v>27</v>
      </c>
    </row>
    <row r="19" spans="1:12" x14ac:dyDescent="0.45">
      <c r="A19" s="114">
        <v>42750</v>
      </c>
      <c r="B19" s="29">
        <f>'Combined Sales Summary'!BC19</f>
        <v>0</v>
      </c>
      <c r="C19" s="29">
        <f>'Combined Sales Summary'!BD19</f>
        <v>0</v>
      </c>
      <c r="D19" s="29">
        <f>'Combined Sales Summary'!BE19</f>
        <v>0</v>
      </c>
      <c r="E19" s="29">
        <f>'Combined Sales Summary'!BF19</f>
        <v>1</v>
      </c>
      <c r="F19" s="60">
        <f>'Combined Sales Summary'!BG19</f>
        <v>0</v>
      </c>
      <c r="G19" s="29">
        <f>'Combined Sales Summary'!BH19</f>
        <v>0</v>
      </c>
      <c r="H19" s="29">
        <f>'Combined Sales Summary'!BI19</f>
        <v>0</v>
      </c>
      <c r="I19" s="57">
        <f>'Combined Sales Summary'!BJ19</f>
        <v>0</v>
      </c>
      <c r="J19" s="28">
        <f>'Combined Sales Summary'!BK19</f>
        <v>1</v>
      </c>
      <c r="K19" s="29">
        <f>'Combined Sales Summary'!BL19</f>
        <v>0</v>
      </c>
      <c r="L19" s="29">
        <f>'Combined Sales Summary'!BM19</f>
        <v>1</v>
      </c>
    </row>
    <row r="20" spans="1:12" x14ac:dyDescent="0.45">
      <c r="A20" s="114">
        <v>42751</v>
      </c>
      <c r="B20" s="29">
        <f>'Combined Sales Summary'!BC20</f>
        <v>0</v>
      </c>
      <c r="C20" s="29">
        <f>'Combined Sales Summary'!BD20</f>
        <v>2</v>
      </c>
      <c r="D20" s="29">
        <f>'Combined Sales Summary'!BE20</f>
        <v>3</v>
      </c>
      <c r="E20" s="29">
        <f>'Combined Sales Summary'!BF20</f>
        <v>7</v>
      </c>
      <c r="F20" s="60">
        <f>'Combined Sales Summary'!BG20</f>
        <v>0</v>
      </c>
      <c r="G20" s="29">
        <f>'Combined Sales Summary'!BH20</f>
        <v>0</v>
      </c>
      <c r="H20" s="29">
        <f>'Combined Sales Summary'!BI20</f>
        <v>0</v>
      </c>
      <c r="I20" s="57">
        <f>'Combined Sales Summary'!BJ20</f>
        <v>0</v>
      </c>
      <c r="J20" s="28">
        <f>'Combined Sales Summary'!BK20</f>
        <v>12</v>
      </c>
      <c r="K20" s="29">
        <f>'Combined Sales Summary'!BL20</f>
        <v>3</v>
      </c>
      <c r="L20" s="29">
        <f>'Combined Sales Summary'!BM20</f>
        <v>9</v>
      </c>
    </row>
    <row r="21" spans="1:12" x14ac:dyDescent="0.45">
      <c r="A21" s="114">
        <v>42752</v>
      </c>
      <c r="B21" s="29">
        <f>'Combined Sales Summary'!BC21</f>
        <v>0</v>
      </c>
      <c r="C21" s="29">
        <f>'Combined Sales Summary'!BD21</f>
        <v>0</v>
      </c>
      <c r="D21" s="29">
        <f>'Combined Sales Summary'!BE21</f>
        <v>3</v>
      </c>
      <c r="E21" s="29">
        <f>'Combined Sales Summary'!BF21</f>
        <v>4</v>
      </c>
      <c r="F21" s="60">
        <f>'Combined Sales Summary'!BG21</f>
        <v>0</v>
      </c>
      <c r="G21" s="29">
        <f>'Combined Sales Summary'!BH21</f>
        <v>0</v>
      </c>
      <c r="H21" s="29">
        <f>'Combined Sales Summary'!BI21</f>
        <v>0</v>
      </c>
      <c r="I21" s="57">
        <f>'Combined Sales Summary'!BJ21</f>
        <v>0</v>
      </c>
      <c r="J21" s="28">
        <f>'Combined Sales Summary'!BK21</f>
        <v>7</v>
      </c>
      <c r="K21" s="29">
        <f>'Combined Sales Summary'!BL21</f>
        <v>1</v>
      </c>
      <c r="L21" s="29">
        <f>'Combined Sales Summary'!BM21</f>
        <v>6</v>
      </c>
    </row>
    <row r="22" spans="1:12" x14ac:dyDescent="0.45">
      <c r="A22" s="114">
        <v>42753</v>
      </c>
      <c r="B22" s="29">
        <f>'Combined Sales Summary'!BC22</f>
        <v>0</v>
      </c>
      <c r="C22" s="29">
        <f>'Combined Sales Summary'!BD22</f>
        <v>1</v>
      </c>
      <c r="D22" s="29">
        <f>'Combined Sales Summary'!BE22</f>
        <v>5</v>
      </c>
      <c r="E22" s="29">
        <f>'Combined Sales Summary'!BF22</f>
        <v>2</v>
      </c>
      <c r="F22" s="60">
        <f>'Combined Sales Summary'!BG22</f>
        <v>0</v>
      </c>
      <c r="G22" s="29">
        <f>'Combined Sales Summary'!BH22</f>
        <v>0</v>
      </c>
      <c r="H22" s="29">
        <f>'Combined Sales Summary'!BI22</f>
        <v>0</v>
      </c>
      <c r="I22" s="57">
        <f>'Combined Sales Summary'!BJ22</f>
        <v>0</v>
      </c>
      <c r="J22" s="28">
        <f>'Combined Sales Summary'!BK22</f>
        <v>8</v>
      </c>
      <c r="K22" s="29">
        <f>'Combined Sales Summary'!BL22</f>
        <v>3</v>
      </c>
      <c r="L22" s="29">
        <f>'Combined Sales Summary'!BM22</f>
        <v>5</v>
      </c>
    </row>
    <row r="23" spans="1:12" x14ac:dyDescent="0.45">
      <c r="A23" s="114">
        <v>42754</v>
      </c>
      <c r="B23" s="29">
        <f>'Combined Sales Summary'!BC23</f>
        <v>1</v>
      </c>
      <c r="C23" s="29">
        <f>'Combined Sales Summary'!BD23</f>
        <v>0</v>
      </c>
      <c r="D23" s="29">
        <f>'Combined Sales Summary'!BE23</f>
        <v>2</v>
      </c>
      <c r="E23" s="29">
        <f>'Combined Sales Summary'!BF23</f>
        <v>2</v>
      </c>
      <c r="F23" s="60">
        <f>'Combined Sales Summary'!BG23</f>
        <v>0</v>
      </c>
      <c r="G23" s="29">
        <f>'Combined Sales Summary'!BH23</f>
        <v>0</v>
      </c>
      <c r="H23" s="29">
        <f>'Combined Sales Summary'!BI23</f>
        <v>0</v>
      </c>
      <c r="I23" s="57">
        <f>'Combined Sales Summary'!BJ23</f>
        <v>0</v>
      </c>
      <c r="J23" s="28">
        <f>'Combined Sales Summary'!BK23</f>
        <v>5</v>
      </c>
      <c r="K23" s="29">
        <f>'Combined Sales Summary'!BL23</f>
        <v>1</v>
      </c>
      <c r="L23" s="29">
        <f>'Combined Sales Summary'!BM23</f>
        <v>4</v>
      </c>
    </row>
    <row r="24" spans="1:12" x14ac:dyDescent="0.45">
      <c r="A24" s="114">
        <v>42755</v>
      </c>
      <c r="B24" s="29">
        <f>'Combined Sales Summary'!BC24</f>
        <v>0</v>
      </c>
      <c r="C24" s="29">
        <f>'Combined Sales Summary'!BD24</f>
        <v>1</v>
      </c>
      <c r="D24" s="29">
        <f>'Combined Sales Summary'!BE24</f>
        <v>1</v>
      </c>
      <c r="E24" s="29">
        <f>'Combined Sales Summary'!BF24</f>
        <v>7</v>
      </c>
      <c r="F24" s="60">
        <f>'Combined Sales Summary'!BG24</f>
        <v>0</v>
      </c>
      <c r="G24" s="29">
        <f>'Combined Sales Summary'!BH24</f>
        <v>0</v>
      </c>
      <c r="H24" s="29">
        <f>'Combined Sales Summary'!BI24</f>
        <v>0</v>
      </c>
      <c r="I24" s="57">
        <f>'Combined Sales Summary'!BJ24</f>
        <v>0</v>
      </c>
      <c r="J24" s="28">
        <f>'Combined Sales Summary'!BK24</f>
        <v>9</v>
      </c>
      <c r="K24" s="29">
        <f>'Combined Sales Summary'!BL24</f>
        <v>0</v>
      </c>
      <c r="L24" s="29">
        <f>'Combined Sales Summary'!BM24</f>
        <v>9</v>
      </c>
    </row>
    <row r="25" spans="1:12" x14ac:dyDescent="0.45">
      <c r="A25" s="114">
        <v>42756</v>
      </c>
      <c r="B25" s="29">
        <f>'Combined Sales Summary'!BC25</f>
        <v>0</v>
      </c>
      <c r="C25" s="29">
        <f>'Combined Sales Summary'!BD25</f>
        <v>0</v>
      </c>
      <c r="D25" s="29">
        <f>'Combined Sales Summary'!BE25</f>
        <v>1</v>
      </c>
      <c r="E25" s="29">
        <f>'Combined Sales Summary'!BF25</f>
        <v>0</v>
      </c>
      <c r="F25" s="60">
        <f>'Combined Sales Summary'!BG25</f>
        <v>0</v>
      </c>
      <c r="G25" s="29">
        <f>'Combined Sales Summary'!BH25</f>
        <v>0</v>
      </c>
      <c r="H25" s="29">
        <f>'Combined Sales Summary'!BI25</f>
        <v>0</v>
      </c>
      <c r="I25" s="57">
        <f>'Combined Sales Summary'!BJ25</f>
        <v>0</v>
      </c>
      <c r="J25" s="28">
        <f>'Combined Sales Summary'!BK25</f>
        <v>1</v>
      </c>
      <c r="K25" s="29">
        <f>'Combined Sales Summary'!BL25</f>
        <v>1</v>
      </c>
      <c r="L25" s="29">
        <f>'Combined Sales Summary'!BM25</f>
        <v>0</v>
      </c>
    </row>
    <row r="26" spans="1:12" s="32" customFormat="1" x14ac:dyDescent="0.45">
      <c r="A26" s="115" t="s">
        <v>58</v>
      </c>
      <c r="B26" s="32">
        <f>'Combined Sales Summary'!BC26</f>
        <v>1</v>
      </c>
      <c r="C26" s="32">
        <f>'Combined Sales Summary'!BD26</f>
        <v>4</v>
      </c>
      <c r="D26" s="32">
        <f>'Combined Sales Summary'!BE26</f>
        <v>15</v>
      </c>
      <c r="E26" s="32">
        <f>'Combined Sales Summary'!BF26</f>
        <v>23</v>
      </c>
      <c r="F26" s="61">
        <f>'Combined Sales Summary'!BG26</f>
        <v>0</v>
      </c>
      <c r="G26" s="32">
        <f>'Combined Sales Summary'!BH26</f>
        <v>0</v>
      </c>
      <c r="H26" s="32">
        <f>'Combined Sales Summary'!BI26</f>
        <v>0</v>
      </c>
      <c r="I26" s="58">
        <f>'Combined Sales Summary'!BJ26</f>
        <v>0</v>
      </c>
      <c r="J26" s="32">
        <f>'Combined Sales Summary'!BK26</f>
        <v>43</v>
      </c>
      <c r="K26" s="32">
        <f>'Combined Sales Summary'!BL26</f>
        <v>9</v>
      </c>
      <c r="L26" s="32">
        <f>'Combined Sales Summary'!BM26</f>
        <v>34</v>
      </c>
    </row>
    <row r="27" spans="1:12" x14ac:dyDescent="0.45">
      <c r="A27" s="114">
        <v>42757</v>
      </c>
      <c r="B27" s="29">
        <f>'Combined Sales Summary'!BC27</f>
        <v>0</v>
      </c>
      <c r="C27" s="29">
        <f>'Combined Sales Summary'!BD27</f>
        <v>0</v>
      </c>
      <c r="D27" s="29">
        <f>'Combined Sales Summary'!BE27</f>
        <v>0</v>
      </c>
      <c r="E27" s="29">
        <f>'Combined Sales Summary'!BF27</f>
        <v>0</v>
      </c>
      <c r="F27" s="60">
        <f>'Combined Sales Summary'!BG27</f>
        <v>0</v>
      </c>
      <c r="G27" s="29">
        <f>'Combined Sales Summary'!BH27</f>
        <v>0</v>
      </c>
      <c r="H27" s="29">
        <f>'Combined Sales Summary'!BI27</f>
        <v>0</v>
      </c>
      <c r="I27" s="57">
        <f>'Combined Sales Summary'!BJ27</f>
        <v>0</v>
      </c>
      <c r="J27" s="28">
        <f>'Combined Sales Summary'!BK27</f>
        <v>0</v>
      </c>
      <c r="K27" s="29">
        <f>'Combined Sales Summary'!BL27</f>
        <v>0</v>
      </c>
      <c r="L27" s="29">
        <f>'Combined Sales Summary'!BM27</f>
        <v>0</v>
      </c>
    </row>
    <row r="28" spans="1:12" x14ac:dyDescent="0.45">
      <c r="A28" s="114">
        <v>42758</v>
      </c>
      <c r="B28" s="29">
        <f>'Combined Sales Summary'!BC28</f>
        <v>1</v>
      </c>
      <c r="C28" s="29">
        <f>'Combined Sales Summary'!BD28</f>
        <v>1</v>
      </c>
      <c r="D28" s="29">
        <f>'Combined Sales Summary'!BE28</f>
        <v>3</v>
      </c>
      <c r="E28" s="29">
        <f>'Combined Sales Summary'!BF28</f>
        <v>4</v>
      </c>
      <c r="F28" s="60">
        <f>'Combined Sales Summary'!BG28</f>
        <v>0</v>
      </c>
      <c r="G28" s="29">
        <f>'Combined Sales Summary'!BH28</f>
        <v>0</v>
      </c>
      <c r="H28" s="29">
        <f>'Combined Sales Summary'!BI28</f>
        <v>0</v>
      </c>
      <c r="I28" s="57">
        <f>'Combined Sales Summary'!BJ28</f>
        <v>0</v>
      </c>
      <c r="J28" s="28">
        <f>'Combined Sales Summary'!BK28</f>
        <v>9</v>
      </c>
      <c r="K28" s="29">
        <f>'Combined Sales Summary'!BL28</f>
        <v>1</v>
      </c>
      <c r="L28" s="29">
        <f>'Combined Sales Summary'!BM28</f>
        <v>8</v>
      </c>
    </row>
    <row r="29" spans="1:12" x14ac:dyDescent="0.45">
      <c r="A29" s="114">
        <v>42759</v>
      </c>
      <c r="B29" s="29">
        <f>'Combined Sales Summary'!BC29</f>
        <v>0</v>
      </c>
      <c r="C29" s="29">
        <f>'Combined Sales Summary'!BD29</f>
        <v>1</v>
      </c>
      <c r="D29" s="29">
        <f>'Combined Sales Summary'!BE29</f>
        <v>7</v>
      </c>
      <c r="E29" s="29">
        <f>'Combined Sales Summary'!BF29</f>
        <v>6</v>
      </c>
      <c r="F29" s="60">
        <f>'Combined Sales Summary'!BG29</f>
        <v>0</v>
      </c>
      <c r="G29" s="29">
        <f>'Combined Sales Summary'!BH29</f>
        <v>0</v>
      </c>
      <c r="H29" s="29">
        <f>'Combined Sales Summary'!BI29</f>
        <v>0</v>
      </c>
      <c r="I29" s="57">
        <f>'Combined Sales Summary'!BJ29</f>
        <v>0</v>
      </c>
      <c r="J29" s="28">
        <f>'Combined Sales Summary'!BK29</f>
        <v>14</v>
      </c>
      <c r="K29" s="29">
        <f>'Combined Sales Summary'!BL29</f>
        <v>1</v>
      </c>
      <c r="L29" s="29">
        <f>'Combined Sales Summary'!BM29</f>
        <v>13</v>
      </c>
    </row>
    <row r="30" spans="1:12" x14ac:dyDescent="0.45">
      <c r="A30" s="114">
        <v>42760</v>
      </c>
      <c r="B30" s="29">
        <f>'Combined Sales Summary'!BC30</f>
        <v>0</v>
      </c>
      <c r="C30" s="29">
        <f>'Combined Sales Summary'!BD30</f>
        <v>0</v>
      </c>
      <c r="D30" s="29">
        <f>'Combined Sales Summary'!BE30</f>
        <v>2</v>
      </c>
      <c r="E30" s="29">
        <f>'Combined Sales Summary'!BF30</f>
        <v>5</v>
      </c>
      <c r="F30" s="60">
        <f>'Combined Sales Summary'!BG30</f>
        <v>0</v>
      </c>
      <c r="G30" s="29">
        <f>'Combined Sales Summary'!BH30</f>
        <v>0</v>
      </c>
      <c r="H30" s="29">
        <f>'Combined Sales Summary'!BI30</f>
        <v>0</v>
      </c>
      <c r="I30" s="57">
        <f>'Combined Sales Summary'!BJ30</f>
        <v>0</v>
      </c>
      <c r="J30" s="28">
        <f>'Combined Sales Summary'!BK30</f>
        <v>7</v>
      </c>
      <c r="K30" s="29">
        <f>'Combined Sales Summary'!BL30</f>
        <v>3</v>
      </c>
      <c r="L30" s="29">
        <f>'Combined Sales Summary'!BM30</f>
        <v>4</v>
      </c>
    </row>
    <row r="31" spans="1:12" x14ac:dyDescent="0.45">
      <c r="A31" s="114">
        <v>42761</v>
      </c>
      <c r="B31" s="29">
        <f>'Combined Sales Summary'!BC31</f>
        <v>0</v>
      </c>
      <c r="C31" s="29">
        <f>'Combined Sales Summary'!BD31</f>
        <v>0</v>
      </c>
      <c r="D31" s="29">
        <f>'Combined Sales Summary'!BE31</f>
        <v>3</v>
      </c>
      <c r="E31" s="29">
        <f>'Combined Sales Summary'!BF31</f>
        <v>6</v>
      </c>
      <c r="F31" s="60">
        <f>'Combined Sales Summary'!BG31</f>
        <v>0</v>
      </c>
      <c r="G31" s="29">
        <f>'Combined Sales Summary'!BH31</f>
        <v>0</v>
      </c>
      <c r="H31" s="29">
        <f>'Combined Sales Summary'!BI31</f>
        <v>0</v>
      </c>
      <c r="I31" s="57">
        <f>'Combined Sales Summary'!BJ31</f>
        <v>0</v>
      </c>
      <c r="J31" s="28">
        <f>'Combined Sales Summary'!BK31</f>
        <v>9</v>
      </c>
      <c r="K31" s="29">
        <f>'Combined Sales Summary'!BL31</f>
        <v>2</v>
      </c>
      <c r="L31" s="29">
        <f>'Combined Sales Summary'!BM31</f>
        <v>7</v>
      </c>
    </row>
    <row r="32" spans="1:12" x14ac:dyDescent="0.45">
      <c r="A32" s="114">
        <v>42762</v>
      </c>
      <c r="B32" s="29">
        <f>'Combined Sales Summary'!BC32</f>
        <v>0</v>
      </c>
      <c r="C32" s="29">
        <f>'Combined Sales Summary'!BD32</f>
        <v>0</v>
      </c>
      <c r="D32" s="29">
        <f>'Combined Sales Summary'!BE32</f>
        <v>5</v>
      </c>
      <c r="E32" s="29">
        <f>'Combined Sales Summary'!BF32</f>
        <v>2</v>
      </c>
      <c r="F32" s="60">
        <f>'Combined Sales Summary'!BG32</f>
        <v>0</v>
      </c>
      <c r="G32" s="29">
        <f>'Combined Sales Summary'!BH32</f>
        <v>0</v>
      </c>
      <c r="H32" s="29">
        <f>'Combined Sales Summary'!BI32</f>
        <v>0</v>
      </c>
      <c r="I32" s="57">
        <f>'Combined Sales Summary'!BJ32</f>
        <v>0</v>
      </c>
      <c r="J32" s="28">
        <f>'Combined Sales Summary'!BK32</f>
        <v>7</v>
      </c>
      <c r="K32" s="29">
        <f>'Combined Sales Summary'!BL32</f>
        <v>0</v>
      </c>
      <c r="L32" s="29">
        <f>'Combined Sales Summary'!BM32</f>
        <v>7</v>
      </c>
    </row>
    <row r="33" spans="1:16" x14ac:dyDescent="0.45">
      <c r="A33" s="114">
        <v>42763</v>
      </c>
      <c r="B33" s="29">
        <f>'Combined Sales Summary'!BC33</f>
        <v>0</v>
      </c>
      <c r="C33" s="29">
        <f>'Combined Sales Summary'!BD33</f>
        <v>0</v>
      </c>
      <c r="D33" s="29">
        <f>'Combined Sales Summary'!BE33</f>
        <v>3</v>
      </c>
      <c r="E33" s="29">
        <f>'Combined Sales Summary'!BF33</f>
        <v>1</v>
      </c>
      <c r="F33" s="60">
        <f>'Combined Sales Summary'!BG33</f>
        <v>0</v>
      </c>
      <c r="G33" s="29">
        <f>'Combined Sales Summary'!BH33</f>
        <v>0</v>
      </c>
      <c r="H33" s="29">
        <f>'Combined Sales Summary'!BI33</f>
        <v>0</v>
      </c>
      <c r="I33" s="57">
        <f>'Combined Sales Summary'!BJ33</f>
        <v>0</v>
      </c>
      <c r="J33" s="28">
        <f>'Combined Sales Summary'!BK33</f>
        <v>4</v>
      </c>
      <c r="K33" s="29">
        <f>'Combined Sales Summary'!BL33</f>
        <v>0</v>
      </c>
      <c r="L33" s="29">
        <f>'Combined Sales Summary'!BM33</f>
        <v>4</v>
      </c>
    </row>
    <row r="34" spans="1:16" s="32" customFormat="1" x14ac:dyDescent="0.45">
      <c r="A34" s="115" t="s">
        <v>58</v>
      </c>
      <c r="B34" s="32">
        <f>'Combined Sales Summary'!BC34</f>
        <v>1</v>
      </c>
      <c r="C34" s="32">
        <f>'Combined Sales Summary'!BD34</f>
        <v>2</v>
      </c>
      <c r="D34" s="32">
        <f>'Combined Sales Summary'!BE34</f>
        <v>23</v>
      </c>
      <c r="E34" s="32">
        <f>'Combined Sales Summary'!BF34</f>
        <v>24</v>
      </c>
      <c r="F34" s="61">
        <f>'Combined Sales Summary'!BG34</f>
        <v>0</v>
      </c>
      <c r="G34" s="32">
        <f>'Combined Sales Summary'!BH34</f>
        <v>0</v>
      </c>
      <c r="H34" s="32">
        <f>'Combined Sales Summary'!BI34</f>
        <v>0</v>
      </c>
      <c r="I34" s="58">
        <f>'Combined Sales Summary'!BJ34</f>
        <v>0</v>
      </c>
      <c r="J34" s="32">
        <f>'Combined Sales Summary'!BK34</f>
        <v>50</v>
      </c>
      <c r="K34" s="32">
        <f>'Combined Sales Summary'!BL34</f>
        <v>7</v>
      </c>
      <c r="L34" s="32">
        <f>'Combined Sales Summary'!BM34</f>
        <v>43</v>
      </c>
    </row>
    <row r="35" spans="1:16" x14ac:dyDescent="0.45">
      <c r="A35" s="114">
        <v>42764</v>
      </c>
      <c r="B35" s="29">
        <f>'Combined Sales Summary'!BC35</f>
        <v>1</v>
      </c>
      <c r="C35" s="29">
        <f>'Combined Sales Summary'!BD35</f>
        <v>0</v>
      </c>
      <c r="D35" s="29">
        <f>'Combined Sales Summary'!BE35</f>
        <v>0</v>
      </c>
      <c r="E35" s="29">
        <f>'Combined Sales Summary'!BF35</f>
        <v>0</v>
      </c>
      <c r="F35" s="60">
        <f>'Combined Sales Summary'!BG35</f>
        <v>0</v>
      </c>
      <c r="G35" s="29">
        <f>'Combined Sales Summary'!BH35</f>
        <v>0</v>
      </c>
      <c r="H35" s="29">
        <f>'Combined Sales Summary'!BI35</f>
        <v>0</v>
      </c>
      <c r="I35" s="57">
        <f>'Combined Sales Summary'!BJ35</f>
        <v>0</v>
      </c>
      <c r="J35" s="28">
        <f>'Combined Sales Summary'!BK35</f>
        <v>1</v>
      </c>
      <c r="K35" s="29">
        <f>'Combined Sales Summary'!BL35</f>
        <v>0</v>
      </c>
      <c r="L35" s="29">
        <f>'Combined Sales Summary'!BM35</f>
        <v>1</v>
      </c>
    </row>
    <row r="36" spans="1:16" x14ac:dyDescent="0.45">
      <c r="A36" s="114">
        <v>42765</v>
      </c>
      <c r="B36" s="29">
        <f>'Combined Sales Summary'!BC36</f>
        <v>0</v>
      </c>
      <c r="C36" s="29">
        <f>'Combined Sales Summary'!BD36</f>
        <v>0</v>
      </c>
      <c r="D36" s="29">
        <f>'Combined Sales Summary'!BE36</f>
        <v>6</v>
      </c>
      <c r="E36" s="29">
        <f>'Combined Sales Summary'!BF36</f>
        <v>9</v>
      </c>
      <c r="F36" s="60">
        <f>'Combined Sales Summary'!BG36</f>
        <v>0</v>
      </c>
      <c r="G36" s="29">
        <f>'Combined Sales Summary'!BH36</f>
        <v>0</v>
      </c>
      <c r="H36" s="29">
        <f>'Combined Sales Summary'!BI36</f>
        <v>0</v>
      </c>
      <c r="I36" s="57">
        <f>'Combined Sales Summary'!BJ36</f>
        <v>0</v>
      </c>
      <c r="J36" s="28">
        <f>'Combined Sales Summary'!BK36</f>
        <v>15</v>
      </c>
      <c r="K36" s="29">
        <f>'Combined Sales Summary'!BL36</f>
        <v>3</v>
      </c>
      <c r="L36" s="29">
        <f>'Combined Sales Summary'!BM36</f>
        <v>12</v>
      </c>
    </row>
    <row r="37" spans="1:16" x14ac:dyDescent="0.45">
      <c r="A37" s="114">
        <v>42766</v>
      </c>
      <c r="B37" s="29">
        <f>'Combined Sales Summary'!BC37</f>
        <v>1</v>
      </c>
      <c r="C37" s="29">
        <f>'Combined Sales Summary'!BD37</f>
        <v>1</v>
      </c>
      <c r="D37" s="29">
        <f>'Combined Sales Summary'!BE37</f>
        <v>15</v>
      </c>
      <c r="E37" s="29">
        <f>'Combined Sales Summary'!BF37</f>
        <v>23</v>
      </c>
      <c r="F37" s="60">
        <f>'Combined Sales Summary'!BG37</f>
        <v>0</v>
      </c>
      <c r="G37" s="29">
        <f>'Combined Sales Summary'!BH37</f>
        <v>0</v>
      </c>
      <c r="H37" s="29">
        <f>'Combined Sales Summary'!BI37</f>
        <v>0</v>
      </c>
      <c r="I37" s="57">
        <f>'Combined Sales Summary'!BJ37</f>
        <v>0</v>
      </c>
      <c r="J37" s="28">
        <f>'Combined Sales Summary'!BK37</f>
        <v>40</v>
      </c>
      <c r="K37" s="29">
        <f>'Combined Sales Summary'!BL37</f>
        <v>2</v>
      </c>
      <c r="L37" s="29">
        <f>'Combined Sales Summary'!BM37</f>
        <v>38</v>
      </c>
    </row>
    <row r="38" spans="1:16" s="32" customFormat="1" x14ac:dyDescent="0.45">
      <c r="A38" s="115" t="s">
        <v>58</v>
      </c>
      <c r="B38" s="32">
        <f>'Combined Sales Summary'!BC38</f>
        <v>2</v>
      </c>
      <c r="C38" s="32">
        <f>'Combined Sales Summary'!BD38</f>
        <v>1</v>
      </c>
      <c r="D38" s="32">
        <f>'Combined Sales Summary'!BE38</f>
        <v>21</v>
      </c>
      <c r="E38" s="32">
        <f>'Combined Sales Summary'!BF38</f>
        <v>32</v>
      </c>
      <c r="F38" s="61">
        <f>'Combined Sales Summary'!BG38</f>
        <v>0</v>
      </c>
      <c r="G38" s="32">
        <f>'Combined Sales Summary'!BH38</f>
        <v>0</v>
      </c>
      <c r="H38" s="32">
        <f>'Combined Sales Summary'!BI38</f>
        <v>0</v>
      </c>
      <c r="I38" s="58">
        <f>'Combined Sales Summary'!BJ38</f>
        <v>0</v>
      </c>
      <c r="J38" s="32">
        <f>'Combined Sales Summary'!BK38</f>
        <v>56</v>
      </c>
      <c r="K38" s="32">
        <f>'Combined Sales Summary'!BL38</f>
        <v>5</v>
      </c>
      <c r="L38" s="32">
        <f>'Combined Sales Summary'!BM38</f>
        <v>51</v>
      </c>
    </row>
    <row r="39" spans="1:16" s="82" customFormat="1" x14ac:dyDescent="0.45">
      <c r="A39" s="117" t="s">
        <v>59</v>
      </c>
      <c r="B39" s="82">
        <f>'Combined Sales Summary'!BC39</f>
        <v>5</v>
      </c>
      <c r="C39" s="82">
        <f>'Combined Sales Summary'!BD39</f>
        <v>9</v>
      </c>
      <c r="D39" s="82">
        <f>'Combined Sales Summary'!BE39</f>
        <v>89</v>
      </c>
      <c r="E39" s="82">
        <f>'Combined Sales Summary'!BF39</f>
        <v>115</v>
      </c>
      <c r="F39" s="80">
        <f>'Combined Sales Summary'!BG39</f>
        <v>0</v>
      </c>
      <c r="G39" s="82">
        <f>'Combined Sales Summary'!BH39</f>
        <v>0</v>
      </c>
      <c r="H39" s="82">
        <f>'Combined Sales Summary'!BI39</f>
        <v>0</v>
      </c>
      <c r="I39" s="81">
        <f>'Combined Sales Summary'!BJ39</f>
        <v>0</v>
      </c>
      <c r="J39" s="82">
        <f>'Combined Sales Summary'!BK39</f>
        <v>218</v>
      </c>
      <c r="K39" s="82">
        <f>'Combined Sales Summary'!BL39</f>
        <v>36</v>
      </c>
      <c r="L39" s="82">
        <f>'Combined Sales Summary'!BM39</f>
        <v>182</v>
      </c>
    </row>
    <row r="40" spans="1:16" x14ac:dyDescent="0.45">
      <c r="A40" s="114">
        <v>42767</v>
      </c>
      <c r="B40" s="29">
        <f>'Combined Sales Summary'!BC40</f>
        <v>2</v>
      </c>
      <c r="C40" s="29">
        <f>'Combined Sales Summary'!BD40</f>
        <v>0</v>
      </c>
      <c r="D40" s="29">
        <f>'Combined Sales Summary'!BE40</f>
        <v>1</v>
      </c>
      <c r="E40" s="29">
        <f>'Combined Sales Summary'!BF40</f>
        <v>6</v>
      </c>
      <c r="F40" s="60">
        <f>'Combined Sales Summary'!BG40</f>
        <v>0</v>
      </c>
      <c r="G40" s="29">
        <f>'Combined Sales Summary'!BH40</f>
        <v>0</v>
      </c>
      <c r="H40" s="29">
        <f>'Combined Sales Summary'!BI40</f>
        <v>0</v>
      </c>
      <c r="I40" s="57">
        <f>'Combined Sales Summary'!BJ40</f>
        <v>0</v>
      </c>
      <c r="J40" s="28">
        <f>'Combined Sales Summary'!BK40</f>
        <v>9</v>
      </c>
      <c r="K40" s="29">
        <f>'Combined Sales Summary'!BL40</f>
        <v>0</v>
      </c>
      <c r="L40" s="29">
        <f>'Combined Sales Summary'!BM40</f>
        <v>9</v>
      </c>
    </row>
    <row r="41" spans="1:16" x14ac:dyDescent="0.45">
      <c r="A41" s="114">
        <v>42768</v>
      </c>
      <c r="B41" s="29">
        <f>'Combined Sales Summary'!BC41</f>
        <v>2</v>
      </c>
      <c r="C41" s="29">
        <f>'Combined Sales Summary'!BD41</f>
        <v>0</v>
      </c>
      <c r="D41" s="29">
        <f>'Combined Sales Summary'!BE41</f>
        <v>1</v>
      </c>
      <c r="E41" s="29">
        <f>'Combined Sales Summary'!BF41</f>
        <v>2</v>
      </c>
      <c r="F41" s="60">
        <f>'Combined Sales Summary'!BG41</f>
        <v>0</v>
      </c>
      <c r="G41" s="29">
        <f>'Combined Sales Summary'!BH41</f>
        <v>0</v>
      </c>
      <c r="H41" s="29">
        <f>'Combined Sales Summary'!BI41</f>
        <v>0</v>
      </c>
      <c r="I41" s="57">
        <f>'Combined Sales Summary'!BJ41</f>
        <v>0</v>
      </c>
      <c r="J41" s="28">
        <f>'Combined Sales Summary'!BK41</f>
        <v>5</v>
      </c>
      <c r="K41" s="29">
        <f>'Combined Sales Summary'!BL41</f>
        <v>1</v>
      </c>
      <c r="L41" s="29">
        <f>'Combined Sales Summary'!BM41</f>
        <v>4</v>
      </c>
    </row>
    <row r="42" spans="1:16" x14ac:dyDescent="0.45">
      <c r="A42" s="114">
        <v>42769</v>
      </c>
      <c r="B42" s="29">
        <f>'Combined Sales Summary'!BC42</f>
        <v>2</v>
      </c>
      <c r="C42" s="29">
        <f>'Combined Sales Summary'!BD42</f>
        <v>0</v>
      </c>
      <c r="D42" s="29">
        <f>'Combined Sales Summary'!BE42</f>
        <v>3</v>
      </c>
      <c r="E42" s="29">
        <f>'Combined Sales Summary'!BF42</f>
        <v>2</v>
      </c>
      <c r="F42" s="60">
        <f>'Combined Sales Summary'!BG42</f>
        <v>0</v>
      </c>
      <c r="G42" s="29">
        <f>'Combined Sales Summary'!BH42</f>
        <v>0</v>
      </c>
      <c r="H42" s="29">
        <f>'Combined Sales Summary'!BI42</f>
        <v>0</v>
      </c>
      <c r="I42" s="57">
        <f>'Combined Sales Summary'!BJ42</f>
        <v>0</v>
      </c>
      <c r="J42" s="28">
        <f>'Combined Sales Summary'!BK42</f>
        <v>7</v>
      </c>
      <c r="K42" s="29">
        <f>'Combined Sales Summary'!BL42</f>
        <v>1</v>
      </c>
      <c r="L42" s="29">
        <f>'Combined Sales Summary'!BM42</f>
        <v>6</v>
      </c>
    </row>
    <row r="43" spans="1:16" x14ac:dyDescent="0.45">
      <c r="A43" s="114">
        <v>42770</v>
      </c>
      <c r="B43" s="29">
        <f>'Combined Sales Summary'!BC43</f>
        <v>0</v>
      </c>
      <c r="C43" s="29">
        <f>'Combined Sales Summary'!BD43</f>
        <v>0</v>
      </c>
      <c r="D43" s="29">
        <f>'Combined Sales Summary'!BE43</f>
        <v>0</v>
      </c>
      <c r="E43" s="29">
        <f>'Combined Sales Summary'!BF43</f>
        <v>0</v>
      </c>
      <c r="F43" s="60">
        <f>'Combined Sales Summary'!BG43</f>
        <v>0</v>
      </c>
      <c r="G43" s="29">
        <f>'Combined Sales Summary'!BH43</f>
        <v>0</v>
      </c>
      <c r="H43" s="29">
        <f>'Combined Sales Summary'!BI43</f>
        <v>0</v>
      </c>
      <c r="I43" s="57">
        <f>'Combined Sales Summary'!BJ43</f>
        <v>0</v>
      </c>
      <c r="J43" s="28">
        <f>'Combined Sales Summary'!BK43</f>
        <v>0</v>
      </c>
      <c r="K43" s="29">
        <f>'Combined Sales Summary'!BL43</f>
        <v>0</v>
      </c>
      <c r="L43" s="29">
        <f>'Combined Sales Summary'!BM43</f>
        <v>0</v>
      </c>
    </row>
    <row r="44" spans="1:16" s="32" customFormat="1" x14ac:dyDescent="0.45">
      <c r="A44" s="115" t="s">
        <v>58</v>
      </c>
      <c r="B44" s="30">
        <f>'Combined Sales Summary'!BC44</f>
        <v>6</v>
      </c>
      <c r="C44" s="30">
        <f>'Combined Sales Summary'!BD44</f>
        <v>0</v>
      </c>
      <c r="D44" s="30">
        <f>'Combined Sales Summary'!BE44</f>
        <v>5</v>
      </c>
      <c r="E44" s="30">
        <f>'Combined Sales Summary'!BF44</f>
        <v>10</v>
      </c>
      <c r="F44" s="62">
        <f>'Combined Sales Summary'!BG44</f>
        <v>0</v>
      </c>
      <c r="G44" s="30">
        <f>'Combined Sales Summary'!BH44</f>
        <v>0</v>
      </c>
      <c r="H44" s="30">
        <f>'Combined Sales Summary'!BI44</f>
        <v>0</v>
      </c>
      <c r="I44" s="68">
        <f>'Combined Sales Summary'!BJ44</f>
        <v>0</v>
      </c>
      <c r="J44" s="32">
        <f>'Combined Sales Summary'!BK44</f>
        <v>21</v>
      </c>
      <c r="K44" s="30">
        <f>'Combined Sales Summary'!BL44</f>
        <v>2</v>
      </c>
      <c r="L44" s="30">
        <f>'Combined Sales Summary'!BM44</f>
        <v>19</v>
      </c>
      <c r="M44" s="30"/>
      <c r="N44" s="30"/>
      <c r="O44" s="30"/>
      <c r="P44" s="30"/>
    </row>
    <row r="45" spans="1:16" x14ac:dyDescent="0.45">
      <c r="A45" s="114">
        <v>42771</v>
      </c>
      <c r="B45" s="29">
        <f>'Combined Sales Summary'!BC45</f>
        <v>1</v>
      </c>
      <c r="C45" s="29">
        <f>'Combined Sales Summary'!BD45</f>
        <v>0</v>
      </c>
      <c r="D45" s="29">
        <f>'Combined Sales Summary'!BE45</f>
        <v>0</v>
      </c>
      <c r="E45" s="29">
        <f>'Combined Sales Summary'!BF45</f>
        <v>0</v>
      </c>
      <c r="F45" s="60">
        <f>'Combined Sales Summary'!BG45</f>
        <v>0</v>
      </c>
      <c r="G45" s="29">
        <f>'Combined Sales Summary'!BH45</f>
        <v>0</v>
      </c>
      <c r="H45" s="29">
        <f>'Combined Sales Summary'!BI45</f>
        <v>0</v>
      </c>
      <c r="I45" s="57">
        <f>'Combined Sales Summary'!BJ45</f>
        <v>0</v>
      </c>
      <c r="J45" s="28">
        <f>'Combined Sales Summary'!BK45</f>
        <v>1</v>
      </c>
      <c r="K45" s="29">
        <f>'Combined Sales Summary'!BL45</f>
        <v>0</v>
      </c>
      <c r="L45" s="29">
        <f>'Combined Sales Summary'!BM45</f>
        <v>1</v>
      </c>
    </row>
    <row r="46" spans="1:16" x14ac:dyDescent="0.45">
      <c r="A46" s="114">
        <v>42772</v>
      </c>
      <c r="B46" s="29">
        <f>'Combined Sales Summary'!BC46</f>
        <v>0</v>
      </c>
      <c r="C46" s="29">
        <f>'Combined Sales Summary'!BD46</f>
        <v>0</v>
      </c>
      <c r="D46" s="29">
        <f>'Combined Sales Summary'!BE46</f>
        <v>2</v>
      </c>
      <c r="E46" s="29">
        <f>'Combined Sales Summary'!BF46</f>
        <v>3</v>
      </c>
      <c r="F46" s="60">
        <f>'Combined Sales Summary'!BG46</f>
        <v>0</v>
      </c>
      <c r="G46" s="29">
        <f>'Combined Sales Summary'!BH46</f>
        <v>0</v>
      </c>
      <c r="H46" s="29">
        <f>'Combined Sales Summary'!BI46</f>
        <v>0</v>
      </c>
      <c r="I46" s="57">
        <f>'Combined Sales Summary'!BJ46</f>
        <v>0</v>
      </c>
      <c r="J46" s="28">
        <f>'Combined Sales Summary'!BK46</f>
        <v>5</v>
      </c>
      <c r="K46" s="29">
        <f>'Combined Sales Summary'!BL46</f>
        <v>1</v>
      </c>
      <c r="L46" s="29">
        <f>'Combined Sales Summary'!BM46</f>
        <v>4</v>
      </c>
    </row>
    <row r="47" spans="1:16" x14ac:dyDescent="0.45">
      <c r="A47" s="114">
        <v>42773</v>
      </c>
      <c r="B47" s="29">
        <f>'Combined Sales Summary'!BC47</f>
        <v>0</v>
      </c>
      <c r="C47" s="29">
        <f>'Combined Sales Summary'!BD47</f>
        <v>0</v>
      </c>
      <c r="D47" s="29">
        <f>'Combined Sales Summary'!BE47</f>
        <v>1</v>
      </c>
      <c r="E47" s="29">
        <f>'Combined Sales Summary'!BF47</f>
        <v>0</v>
      </c>
      <c r="F47" s="60">
        <f>'Combined Sales Summary'!BG47</f>
        <v>0</v>
      </c>
      <c r="G47" s="29">
        <f>'Combined Sales Summary'!BH47</f>
        <v>0</v>
      </c>
      <c r="H47" s="29">
        <f>'Combined Sales Summary'!BI47</f>
        <v>0</v>
      </c>
      <c r="I47" s="57">
        <f>'Combined Sales Summary'!BJ47</f>
        <v>0</v>
      </c>
      <c r="J47" s="28">
        <f>'Combined Sales Summary'!BK47</f>
        <v>1</v>
      </c>
      <c r="K47" s="29">
        <f>'Combined Sales Summary'!BL47</f>
        <v>0</v>
      </c>
      <c r="L47" s="29">
        <f>'Combined Sales Summary'!BM47</f>
        <v>1</v>
      </c>
    </row>
    <row r="48" spans="1:16" x14ac:dyDescent="0.45">
      <c r="A48" s="114">
        <v>42774</v>
      </c>
      <c r="B48" s="29">
        <f>'Combined Sales Summary'!BC48</f>
        <v>1</v>
      </c>
      <c r="C48" s="29">
        <f>'Combined Sales Summary'!BD48</f>
        <v>1</v>
      </c>
      <c r="D48" s="29">
        <f>'Combined Sales Summary'!BE48</f>
        <v>1</v>
      </c>
      <c r="E48" s="29">
        <f>'Combined Sales Summary'!BF48</f>
        <v>2</v>
      </c>
      <c r="F48" s="60">
        <f>'Combined Sales Summary'!BG48</f>
        <v>0</v>
      </c>
      <c r="G48" s="29">
        <f>'Combined Sales Summary'!BH48</f>
        <v>0</v>
      </c>
      <c r="H48" s="29">
        <f>'Combined Sales Summary'!BI48</f>
        <v>0</v>
      </c>
      <c r="I48" s="57">
        <f>'Combined Sales Summary'!BJ48</f>
        <v>0</v>
      </c>
      <c r="J48" s="28">
        <f>'Combined Sales Summary'!BK48</f>
        <v>5</v>
      </c>
      <c r="K48" s="29">
        <f>'Combined Sales Summary'!BL48</f>
        <v>0</v>
      </c>
      <c r="L48" s="29">
        <f>'Combined Sales Summary'!BM48</f>
        <v>5</v>
      </c>
    </row>
    <row r="49" spans="1:16" x14ac:dyDescent="0.45">
      <c r="A49" s="114">
        <v>42775</v>
      </c>
      <c r="B49" s="29">
        <f>'Combined Sales Summary'!BC49</f>
        <v>0</v>
      </c>
      <c r="C49" s="29">
        <f>'Combined Sales Summary'!BD49</f>
        <v>1</v>
      </c>
      <c r="D49" s="29">
        <f>'Combined Sales Summary'!BE49</f>
        <v>4</v>
      </c>
      <c r="E49" s="29">
        <f>'Combined Sales Summary'!BF49</f>
        <v>2</v>
      </c>
      <c r="F49" s="60">
        <f>'Combined Sales Summary'!BG49</f>
        <v>0</v>
      </c>
      <c r="G49" s="29">
        <f>'Combined Sales Summary'!BH49</f>
        <v>0</v>
      </c>
      <c r="H49" s="29">
        <f>'Combined Sales Summary'!BI49</f>
        <v>0</v>
      </c>
      <c r="I49" s="57">
        <f>'Combined Sales Summary'!BJ49</f>
        <v>0</v>
      </c>
      <c r="J49" s="28">
        <f>'Combined Sales Summary'!BK49</f>
        <v>7</v>
      </c>
      <c r="K49" s="29">
        <f>'Combined Sales Summary'!BL49</f>
        <v>1</v>
      </c>
      <c r="L49" s="29">
        <f>'Combined Sales Summary'!BM49</f>
        <v>6</v>
      </c>
    </row>
    <row r="50" spans="1:16" x14ac:dyDescent="0.45">
      <c r="A50" s="114">
        <v>42776</v>
      </c>
      <c r="B50" s="29">
        <f>'Combined Sales Summary'!BC50</f>
        <v>0</v>
      </c>
      <c r="C50" s="29">
        <f>'Combined Sales Summary'!BD50</f>
        <v>1</v>
      </c>
      <c r="D50" s="29">
        <f>'Combined Sales Summary'!BE50</f>
        <v>0</v>
      </c>
      <c r="E50" s="29">
        <f>'Combined Sales Summary'!BF50</f>
        <v>2</v>
      </c>
      <c r="F50" s="60">
        <f>'Combined Sales Summary'!BG50</f>
        <v>0</v>
      </c>
      <c r="G50" s="29">
        <f>'Combined Sales Summary'!BH50</f>
        <v>0</v>
      </c>
      <c r="H50" s="29">
        <f>'Combined Sales Summary'!BI50</f>
        <v>0</v>
      </c>
      <c r="I50" s="57">
        <f>'Combined Sales Summary'!BJ50</f>
        <v>0</v>
      </c>
      <c r="J50" s="28">
        <f>'Combined Sales Summary'!BK50</f>
        <v>3</v>
      </c>
      <c r="K50" s="29">
        <f>'Combined Sales Summary'!BL50</f>
        <v>0</v>
      </c>
      <c r="L50" s="29">
        <f>'Combined Sales Summary'!BM50</f>
        <v>3</v>
      </c>
    </row>
    <row r="51" spans="1:16" x14ac:dyDescent="0.45">
      <c r="A51" s="114">
        <v>42777</v>
      </c>
      <c r="B51" s="29">
        <f>'Combined Sales Summary'!BC51</f>
        <v>0</v>
      </c>
      <c r="C51" s="29">
        <f>'Combined Sales Summary'!BD51</f>
        <v>0</v>
      </c>
      <c r="D51" s="29">
        <f>'Combined Sales Summary'!BE51</f>
        <v>2</v>
      </c>
      <c r="E51" s="29">
        <f>'Combined Sales Summary'!BF51</f>
        <v>0</v>
      </c>
      <c r="F51" s="60">
        <f>'Combined Sales Summary'!BG51</f>
        <v>0</v>
      </c>
      <c r="G51" s="29">
        <f>'Combined Sales Summary'!BH51</f>
        <v>0</v>
      </c>
      <c r="H51" s="29">
        <f>'Combined Sales Summary'!BI51</f>
        <v>0</v>
      </c>
      <c r="I51" s="57">
        <f>'Combined Sales Summary'!BJ51</f>
        <v>0</v>
      </c>
      <c r="J51" s="28">
        <f>'Combined Sales Summary'!BK51</f>
        <v>2</v>
      </c>
      <c r="K51" s="29">
        <f>'Combined Sales Summary'!BL51</f>
        <v>0</v>
      </c>
      <c r="L51" s="29">
        <f>'Combined Sales Summary'!BM51</f>
        <v>2</v>
      </c>
    </row>
    <row r="52" spans="1:16" s="32" customFormat="1" x14ac:dyDescent="0.45">
      <c r="A52" s="115" t="s">
        <v>58</v>
      </c>
      <c r="B52" s="30">
        <f>'Combined Sales Summary'!BC52</f>
        <v>2</v>
      </c>
      <c r="C52" s="30">
        <f>'Combined Sales Summary'!BD52</f>
        <v>3</v>
      </c>
      <c r="D52" s="30">
        <f>'Combined Sales Summary'!BE52</f>
        <v>10</v>
      </c>
      <c r="E52" s="30">
        <f>'Combined Sales Summary'!BF52</f>
        <v>9</v>
      </c>
      <c r="F52" s="62">
        <f>'Combined Sales Summary'!BG52</f>
        <v>0</v>
      </c>
      <c r="G52" s="30">
        <f>'Combined Sales Summary'!BH52</f>
        <v>0</v>
      </c>
      <c r="H52" s="30">
        <f>'Combined Sales Summary'!BI52</f>
        <v>0</v>
      </c>
      <c r="I52" s="68">
        <f>'Combined Sales Summary'!BJ52</f>
        <v>0</v>
      </c>
      <c r="J52" s="32">
        <f>'Combined Sales Summary'!BK52</f>
        <v>24</v>
      </c>
      <c r="K52" s="30">
        <f>'Combined Sales Summary'!BL52</f>
        <v>2</v>
      </c>
      <c r="L52" s="30">
        <f>'Combined Sales Summary'!BM52</f>
        <v>22</v>
      </c>
      <c r="M52" s="30"/>
      <c r="N52" s="30"/>
      <c r="O52" s="30"/>
      <c r="P52" s="30"/>
    </row>
    <row r="53" spans="1:16" x14ac:dyDescent="0.45">
      <c r="A53" s="114">
        <v>42778</v>
      </c>
      <c r="B53" s="29">
        <f>'Combined Sales Summary'!BC53</f>
        <v>0</v>
      </c>
      <c r="C53" s="29">
        <f>'Combined Sales Summary'!BD53</f>
        <v>0</v>
      </c>
      <c r="D53" s="29">
        <f>'Combined Sales Summary'!BE53</f>
        <v>0</v>
      </c>
      <c r="E53" s="29">
        <f>'Combined Sales Summary'!BF53</f>
        <v>0</v>
      </c>
      <c r="F53" s="60">
        <f>'Combined Sales Summary'!BG53</f>
        <v>0</v>
      </c>
      <c r="G53" s="29">
        <f>'Combined Sales Summary'!BH53</f>
        <v>0</v>
      </c>
      <c r="H53" s="29">
        <f>'Combined Sales Summary'!BI53</f>
        <v>0</v>
      </c>
      <c r="I53" s="57">
        <f>'Combined Sales Summary'!BJ53</f>
        <v>0</v>
      </c>
      <c r="J53" s="28">
        <f>'Combined Sales Summary'!BK53</f>
        <v>0</v>
      </c>
      <c r="K53" s="29">
        <f>'Combined Sales Summary'!BL53</f>
        <v>0</v>
      </c>
      <c r="L53" s="29">
        <f>'Combined Sales Summary'!BM53</f>
        <v>0</v>
      </c>
    </row>
    <row r="54" spans="1:16" x14ac:dyDescent="0.45">
      <c r="A54" s="114">
        <v>42779</v>
      </c>
      <c r="B54" s="29">
        <f>'Combined Sales Summary'!BC54</f>
        <v>0</v>
      </c>
      <c r="C54" s="29">
        <f>'Combined Sales Summary'!BD54</f>
        <v>0</v>
      </c>
      <c r="D54" s="29">
        <f>'Combined Sales Summary'!BE54</f>
        <v>1</v>
      </c>
      <c r="E54" s="29">
        <f>'Combined Sales Summary'!BF54</f>
        <v>0</v>
      </c>
      <c r="F54" s="60">
        <f>'Combined Sales Summary'!BG54</f>
        <v>0</v>
      </c>
      <c r="G54" s="29">
        <f>'Combined Sales Summary'!BH54</f>
        <v>0</v>
      </c>
      <c r="H54" s="29">
        <f>'Combined Sales Summary'!BI54</f>
        <v>0</v>
      </c>
      <c r="I54" s="57">
        <f>'Combined Sales Summary'!BJ54</f>
        <v>0</v>
      </c>
      <c r="J54" s="28">
        <f>'Combined Sales Summary'!BK54</f>
        <v>1</v>
      </c>
      <c r="K54" s="29">
        <f>'Combined Sales Summary'!BL54</f>
        <v>0</v>
      </c>
      <c r="L54" s="29">
        <f>'Combined Sales Summary'!BM54</f>
        <v>1</v>
      </c>
    </row>
    <row r="55" spans="1:16" x14ac:dyDescent="0.45">
      <c r="A55" s="114">
        <v>42780</v>
      </c>
      <c r="B55" s="29">
        <f>'Combined Sales Summary'!BC55</f>
        <v>0</v>
      </c>
      <c r="C55" s="29">
        <f>'Combined Sales Summary'!BD55</f>
        <v>1</v>
      </c>
      <c r="D55" s="29">
        <f>'Combined Sales Summary'!BE55</f>
        <v>1</v>
      </c>
      <c r="E55" s="29">
        <f>'Combined Sales Summary'!BF55</f>
        <v>0</v>
      </c>
      <c r="F55" s="60">
        <f>'Combined Sales Summary'!BG55</f>
        <v>0</v>
      </c>
      <c r="G55" s="29">
        <f>'Combined Sales Summary'!BH55</f>
        <v>0</v>
      </c>
      <c r="H55" s="29">
        <f>'Combined Sales Summary'!BI55</f>
        <v>0</v>
      </c>
      <c r="I55" s="57">
        <f>'Combined Sales Summary'!BJ55</f>
        <v>0</v>
      </c>
      <c r="J55" s="28">
        <f>'Combined Sales Summary'!BK55</f>
        <v>2</v>
      </c>
      <c r="K55" s="29">
        <f>'Combined Sales Summary'!BL55</f>
        <v>0</v>
      </c>
      <c r="L55" s="29">
        <f>'Combined Sales Summary'!BM55</f>
        <v>2</v>
      </c>
    </row>
    <row r="56" spans="1:16" x14ac:dyDescent="0.45">
      <c r="A56" s="114">
        <v>42781</v>
      </c>
      <c r="B56" s="29">
        <f>'Combined Sales Summary'!BC56</f>
        <v>1</v>
      </c>
      <c r="C56" s="29">
        <f>'Combined Sales Summary'!BD56</f>
        <v>0</v>
      </c>
      <c r="D56" s="29">
        <f>'Combined Sales Summary'!BE56</f>
        <v>1</v>
      </c>
      <c r="E56" s="29">
        <f>'Combined Sales Summary'!BF56</f>
        <v>1</v>
      </c>
      <c r="F56" s="60">
        <f>'Combined Sales Summary'!BG56</f>
        <v>0</v>
      </c>
      <c r="G56" s="29">
        <f>'Combined Sales Summary'!BH56</f>
        <v>0</v>
      </c>
      <c r="H56" s="29">
        <f>'Combined Sales Summary'!BI56</f>
        <v>0</v>
      </c>
      <c r="I56" s="57">
        <f>'Combined Sales Summary'!BJ56</f>
        <v>0</v>
      </c>
      <c r="J56" s="28">
        <f>'Combined Sales Summary'!BK56</f>
        <v>3</v>
      </c>
      <c r="K56" s="29">
        <f>'Combined Sales Summary'!BL56</f>
        <v>0</v>
      </c>
      <c r="L56" s="29">
        <f>'Combined Sales Summary'!BM56</f>
        <v>3</v>
      </c>
    </row>
    <row r="57" spans="1:16" x14ac:dyDescent="0.45">
      <c r="A57" s="114">
        <v>42782</v>
      </c>
      <c r="B57" s="29">
        <f>'Combined Sales Summary'!BC57</f>
        <v>0</v>
      </c>
      <c r="C57" s="29">
        <f>'Combined Sales Summary'!BD57</f>
        <v>0</v>
      </c>
      <c r="D57" s="29">
        <f>'Combined Sales Summary'!BE57</f>
        <v>1</v>
      </c>
      <c r="E57" s="29">
        <f>'Combined Sales Summary'!BF57</f>
        <v>0</v>
      </c>
      <c r="F57" s="60">
        <f>'Combined Sales Summary'!BG57</f>
        <v>0</v>
      </c>
      <c r="G57" s="29">
        <f>'Combined Sales Summary'!BH57</f>
        <v>0</v>
      </c>
      <c r="H57" s="29">
        <f>'Combined Sales Summary'!BI57</f>
        <v>0</v>
      </c>
      <c r="I57" s="57">
        <f>'Combined Sales Summary'!BJ57</f>
        <v>0</v>
      </c>
      <c r="J57" s="28">
        <f>'Combined Sales Summary'!BK57</f>
        <v>1</v>
      </c>
      <c r="K57" s="29">
        <f>'Combined Sales Summary'!BL57</f>
        <v>0</v>
      </c>
      <c r="L57" s="29">
        <f>'Combined Sales Summary'!BM57</f>
        <v>1</v>
      </c>
    </row>
    <row r="58" spans="1:16" x14ac:dyDescent="0.45">
      <c r="A58" s="114">
        <v>42783</v>
      </c>
      <c r="B58" s="29">
        <f>'Combined Sales Summary'!BC58</f>
        <v>0</v>
      </c>
      <c r="C58" s="29">
        <f>'Combined Sales Summary'!BD58</f>
        <v>3</v>
      </c>
      <c r="D58" s="29">
        <f>'Combined Sales Summary'!BE58</f>
        <v>1</v>
      </c>
      <c r="E58" s="29">
        <f>'Combined Sales Summary'!BF58</f>
        <v>0</v>
      </c>
      <c r="F58" s="60">
        <f>'Combined Sales Summary'!BG58</f>
        <v>0</v>
      </c>
      <c r="G58" s="29">
        <f>'Combined Sales Summary'!BH58</f>
        <v>0</v>
      </c>
      <c r="H58" s="29">
        <f>'Combined Sales Summary'!BI58</f>
        <v>0</v>
      </c>
      <c r="I58" s="57">
        <f>'Combined Sales Summary'!BJ58</f>
        <v>0</v>
      </c>
      <c r="J58" s="28">
        <f>'Combined Sales Summary'!BK58</f>
        <v>4</v>
      </c>
      <c r="K58" s="29">
        <f>'Combined Sales Summary'!BL58</f>
        <v>0</v>
      </c>
      <c r="L58" s="29">
        <f>'Combined Sales Summary'!BM58</f>
        <v>4</v>
      </c>
    </row>
    <row r="59" spans="1:16" x14ac:dyDescent="0.45">
      <c r="A59" s="114">
        <v>42784</v>
      </c>
      <c r="B59" s="29">
        <f>'Combined Sales Summary'!BC59</f>
        <v>0</v>
      </c>
      <c r="C59" s="29">
        <f>'Combined Sales Summary'!BD59</f>
        <v>0</v>
      </c>
      <c r="D59" s="29">
        <f>'Combined Sales Summary'!BE59</f>
        <v>0</v>
      </c>
      <c r="E59" s="29">
        <f>'Combined Sales Summary'!BF59</f>
        <v>1</v>
      </c>
      <c r="F59" s="60">
        <f>'Combined Sales Summary'!BG59</f>
        <v>0</v>
      </c>
      <c r="G59" s="29">
        <f>'Combined Sales Summary'!BH59</f>
        <v>0</v>
      </c>
      <c r="H59" s="29">
        <f>'Combined Sales Summary'!BI59</f>
        <v>0</v>
      </c>
      <c r="I59" s="57">
        <f>'Combined Sales Summary'!BJ59</f>
        <v>0</v>
      </c>
      <c r="J59" s="28">
        <f>'Combined Sales Summary'!BK59</f>
        <v>1</v>
      </c>
      <c r="K59" s="29">
        <f>'Combined Sales Summary'!BL59</f>
        <v>0</v>
      </c>
      <c r="L59" s="29">
        <f>'Combined Sales Summary'!BM59</f>
        <v>1</v>
      </c>
    </row>
    <row r="60" spans="1:16" s="32" customFormat="1" x14ac:dyDescent="0.45">
      <c r="A60" s="115" t="s">
        <v>58</v>
      </c>
      <c r="B60" s="30">
        <f>'Combined Sales Summary'!BC60</f>
        <v>1</v>
      </c>
      <c r="C60" s="30">
        <f>'Combined Sales Summary'!BD60</f>
        <v>4</v>
      </c>
      <c r="D60" s="30">
        <f>'Combined Sales Summary'!BE60</f>
        <v>5</v>
      </c>
      <c r="E60" s="30">
        <f>'Combined Sales Summary'!BF60</f>
        <v>2</v>
      </c>
      <c r="F60" s="62">
        <f>'Combined Sales Summary'!BG60</f>
        <v>0</v>
      </c>
      <c r="G60" s="30">
        <f>'Combined Sales Summary'!BH60</f>
        <v>0</v>
      </c>
      <c r="H60" s="30">
        <f>'Combined Sales Summary'!BI60</f>
        <v>0</v>
      </c>
      <c r="I60" s="68">
        <f>'Combined Sales Summary'!BJ60</f>
        <v>0</v>
      </c>
      <c r="J60" s="32">
        <f>'Combined Sales Summary'!BK60</f>
        <v>12</v>
      </c>
      <c r="K60" s="30">
        <f>'Combined Sales Summary'!BL60</f>
        <v>0</v>
      </c>
      <c r="L60" s="30">
        <f>'Combined Sales Summary'!BM60</f>
        <v>12</v>
      </c>
      <c r="M60" s="30"/>
      <c r="N60" s="30"/>
      <c r="O60" s="30"/>
      <c r="P60" s="30"/>
    </row>
    <row r="61" spans="1:16" x14ac:dyDescent="0.45">
      <c r="A61" s="114">
        <v>42785</v>
      </c>
      <c r="B61" s="29">
        <f>'Combined Sales Summary'!BC61</f>
        <v>0</v>
      </c>
      <c r="C61" s="29">
        <f>'Combined Sales Summary'!BD61</f>
        <v>0</v>
      </c>
      <c r="D61" s="29">
        <f>'Combined Sales Summary'!BE61</f>
        <v>0</v>
      </c>
      <c r="E61" s="29">
        <f>'Combined Sales Summary'!BF61</f>
        <v>0</v>
      </c>
      <c r="F61" s="60">
        <f>'Combined Sales Summary'!BG61</f>
        <v>0</v>
      </c>
      <c r="G61" s="29">
        <f>'Combined Sales Summary'!BH61</f>
        <v>0</v>
      </c>
      <c r="H61" s="29">
        <f>'Combined Sales Summary'!BI61</f>
        <v>0</v>
      </c>
      <c r="I61" s="57">
        <f>'Combined Sales Summary'!BJ61</f>
        <v>0</v>
      </c>
      <c r="J61" s="28">
        <f>'Combined Sales Summary'!BK61</f>
        <v>0</v>
      </c>
      <c r="K61" s="29">
        <f>'Combined Sales Summary'!BL61</f>
        <v>0</v>
      </c>
      <c r="L61" s="29">
        <f>'Combined Sales Summary'!BM61</f>
        <v>0</v>
      </c>
    </row>
    <row r="62" spans="1:16" x14ac:dyDescent="0.45">
      <c r="A62" s="114">
        <v>42786</v>
      </c>
      <c r="B62" s="29">
        <f>'Combined Sales Summary'!BC62</f>
        <v>0</v>
      </c>
      <c r="C62" s="29">
        <f>'Combined Sales Summary'!BD62</f>
        <v>1</v>
      </c>
      <c r="D62" s="29">
        <f>'Combined Sales Summary'!BE62</f>
        <v>0</v>
      </c>
      <c r="E62" s="29">
        <f>'Combined Sales Summary'!BF62</f>
        <v>5</v>
      </c>
      <c r="F62" s="60">
        <f>'Combined Sales Summary'!BG62</f>
        <v>0</v>
      </c>
      <c r="G62" s="29">
        <f>'Combined Sales Summary'!BH62</f>
        <v>0</v>
      </c>
      <c r="H62" s="29">
        <f>'Combined Sales Summary'!BI62</f>
        <v>0</v>
      </c>
      <c r="I62" s="57">
        <f>'Combined Sales Summary'!BJ62</f>
        <v>0</v>
      </c>
      <c r="J62" s="28">
        <f>'Combined Sales Summary'!BK62</f>
        <v>6</v>
      </c>
      <c r="K62" s="29">
        <f>'Combined Sales Summary'!BL62</f>
        <v>0</v>
      </c>
      <c r="L62" s="29">
        <f>'Combined Sales Summary'!BM62</f>
        <v>6</v>
      </c>
    </row>
    <row r="63" spans="1:16" x14ac:dyDescent="0.45">
      <c r="A63" s="114">
        <v>42787</v>
      </c>
      <c r="B63" s="29">
        <f>'Combined Sales Summary'!BC63</f>
        <v>0</v>
      </c>
      <c r="C63" s="29">
        <f>'Combined Sales Summary'!BD63</f>
        <v>0</v>
      </c>
      <c r="D63" s="29">
        <f>'Combined Sales Summary'!BE63</f>
        <v>2</v>
      </c>
      <c r="E63" s="29">
        <f>'Combined Sales Summary'!BF63</f>
        <v>1</v>
      </c>
      <c r="F63" s="60">
        <f>'Combined Sales Summary'!BG63</f>
        <v>0</v>
      </c>
      <c r="G63" s="29">
        <f>'Combined Sales Summary'!BH63</f>
        <v>0</v>
      </c>
      <c r="H63" s="29">
        <f>'Combined Sales Summary'!BI63</f>
        <v>0</v>
      </c>
      <c r="I63" s="57">
        <f>'Combined Sales Summary'!BJ63</f>
        <v>0</v>
      </c>
      <c r="J63" s="28">
        <f>'Combined Sales Summary'!BK63</f>
        <v>3</v>
      </c>
      <c r="K63" s="29">
        <f>'Combined Sales Summary'!BL63</f>
        <v>0</v>
      </c>
      <c r="L63" s="29">
        <f>'Combined Sales Summary'!BM63</f>
        <v>3</v>
      </c>
    </row>
    <row r="64" spans="1:16" x14ac:dyDescent="0.45">
      <c r="A64" s="114">
        <v>42788</v>
      </c>
      <c r="B64" s="29">
        <f>'Combined Sales Summary'!BC64</f>
        <v>1</v>
      </c>
      <c r="C64" s="29">
        <f>'Combined Sales Summary'!BD64</f>
        <v>1</v>
      </c>
      <c r="D64" s="29">
        <f>'Combined Sales Summary'!BE64</f>
        <v>2</v>
      </c>
      <c r="E64" s="29">
        <f>'Combined Sales Summary'!BF64</f>
        <v>1</v>
      </c>
      <c r="F64" s="60">
        <f>'Combined Sales Summary'!BG64</f>
        <v>0</v>
      </c>
      <c r="G64" s="29">
        <f>'Combined Sales Summary'!BH64</f>
        <v>0</v>
      </c>
      <c r="H64" s="29">
        <f>'Combined Sales Summary'!BI64</f>
        <v>0</v>
      </c>
      <c r="I64" s="57">
        <f>'Combined Sales Summary'!BJ64</f>
        <v>0</v>
      </c>
      <c r="J64" s="28">
        <f>'Combined Sales Summary'!BK64</f>
        <v>5</v>
      </c>
      <c r="K64" s="29">
        <f>'Combined Sales Summary'!BL64</f>
        <v>1</v>
      </c>
      <c r="L64" s="29">
        <f>'Combined Sales Summary'!BM64</f>
        <v>4</v>
      </c>
    </row>
    <row r="65" spans="1:16" x14ac:dyDescent="0.45">
      <c r="A65" s="114">
        <v>42789</v>
      </c>
      <c r="B65" s="29">
        <f>'Combined Sales Summary'!BC65</f>
        <v>0</v>
      </c>
      <c r="C65" s="29">
        <f>'Combined Sales Summary'!BD65</f>
        <v>0</v>
      </c>
      <c r="D65" s="29">
        <f>'Combined Sales Summary'!BE65</f>
        <v>2</v>
      </c>
      <c r="E65" s="29">
        <f>'Combined Sales Summary'!BF65</f>
        <v>2</v>
      </c>
      <c r="F65" s="60">
        <f>'Combined Sales Summary'!BG65</f>
        <v>0</v>
      </c>
      <c r="G65" s="29">
        <f>'Combined Sales Summary'!BH65</f>
        <v>0</v>
      </c>
      <c r="H65" s="29">
        <f>'Combined Sales Summary'!BI65</f>
        <v>0</v>
      </c>
      <c r="I65" s="57">
        <f>'Combined Sales Summary'!BJ65</f>
        <v>0</v>
      </c>
      <c r="J65" s="28">
        <f>'Combined Sales Summary'!BK65</f>
        <v>4</v>
      </c>
      <c r="K65" s="29">
        <f>'Combined Sales Summary'!BL65</f>
        <v>1</v>
      </c>
      <c r="L65" s="29">
        <f>'Combined Sales Summary'!BM65</f>
        <v>3</v>
      </c>
    </row>
    <row r="66" spans="1:16" x14ac:dyDescent="0.45">
      <c r="A66" s="114">
        <v>42790</v>
      </c>
      <c r="B66" s="29">
        <f>'Combined Sales Summary'!BC66</f>
        <v>1</v>
      </c>
      <c r="C66" s="29">
        <f>'Combined Sales Summary'!BD66</f>
        <v>0</v>
      </c>
      <c r="D66" s="29">
        <f>'Combined Sales Summary'!BE66</f>
        <v>2</v>
      </c>
      <c r="E66" s="29">
        <f>'Combined Sales Summary'!BF66</f>
        <v>1</v>
      </c>
      <c r="F66" s="60">
        <f>'Combined Sales Summary'!BG66</f>
        <v>0</v>
      </c>
      <c r="G66" s="29">
        <f>'Combined Sales Summary'!BH66</f>
        <v>0</v>
      </c>
      <c r="H66" s="29">
        <f>'Combined Sales Summary'!BI66</f>
        <v>0</v>
      </c>
      <c r="I66" s="57">
        <f>'Combined Sales Summary'!BJ66</f>
        <v>0</v>
      </c>
      <c r="J66" s="28">
        <f>'Combined Sales Summary'!BK66</f>
        <v>4</v>
      </c>
      <c r="K66" s="29">
        <f>'Combined Sales Summary'!BL66</f>
        <v>2</v>
      </c>
      <c r="L66" s="29">
        <f>'Combined Sales Summary'!BM66</f>
        <v>2</v>
      </c>
    </row>
    <row r="67" spans="1:16" x14ac:dyDescent="0.45">
      <c r="A67" s="114">
        <v>42791</v>
      </c>
      <c r="B67" s="29">
        <f>'Combined Sales Summary'!BC67</f>
        <v>0</v>
      </c>
      <c r="C67" s="29">
        <f>'Combined Sales Summary'!BD67</f>
        <v>0</v>
      </c>
      <c r="D67" s="29">
        <f>'Combined Sales Summary'!BE67</f>
        <v>1</v>
      </c>
      <c r="E67" s="29">
        <f>'Combined Sales Summary'!BF67</f>
        <v>1</v>
      </c>
      <c r="F67" s="60">
        <f>'Combined Sales Summary'!BG67</f>
        <v>0</v>
      </c>
      <c r="G67" s="29">
        <f>'Combined Sales Summary'!BH67</f>
        <v>0</v>
      </c>
      <c r="H67" s="29">
        <f>'Combined Sales Summary'!BI67</f>
        <v>0</v>
      </c>
      <c r="I67" s="57">
        <f>'Combined Sales Summary'!BJ67</f>
        <v>0</v>
      </c>
      <c r="J67" s="28">
        <f>'Combined Sales Summary'!BK67</f>
        <v>2</v>
      </c>
      <c r="K67" s="29">
        <f>'Combined Sales Summary'!BL67</f>
        <v>0</v>
      </c>
      <c r="L67" s="29">
        <f>'Combined Sales Summary'!BM67</f>
        <v>2</v>
      </c>
    </row>
    <row r="68" spans="1:16" s="32" customFormat="1" x14ac:dyDescent="0.45">
      <c r="A68" s="115" t="s">
        <v>58</v>
      </c>
      <c r="B68" s="30">
        <f>'Combined Sales Summary'!BC68</f>
        <v>2</v>
      </c>
      <c r="C68" s="30">
        <f>'Combined Sales Summary'!BD68</f>
        <v>2</v>
      </c>
      <c r="D68" s="30">
        <f>'Combined Sales Summary'!BE68</f>
        <v>9</v>
      </c>
      <c r="E68" s="30">
        <f>'Combined Sales Summary'!BF68</f>
        <v>11</v>
      </c>
      <c r="F68" s="62">
        <f>'Combined Sales Summary'!BG68</f>
        <v>0</v>
      </c>
      <c r="G68" s="30">
        <f>'Combined Sales Summary'!BH68</f>
        <v>0</v>
      </c>
      <c r="H68" s="30">
        <f>'Combined Sales Summary'!BI68</f>
        <v>0</v>
      </c>
      <c r="I68" s="68">
        <f>'Combined Sales Summary'!BJ68</f>
        <v>0</v>
      </c>
      <c r="J68" s="32">
        <f>'Combined Sales Summary'!BK68</f>
        <v>24</v>
      </c>
      <c r="K68" s="30">
        <f>'Combined Sales Summary'!BL68</f>
        <v>4</v>
      </c>
      <c r="L68" s="30">
        <f>'Combined Sales Summary'!BM68</f>
        <v>20</v>
      </c>
      <c r="M68" s="30"/>
      <c r="N68" s="30"/>
      <c r="O68" s="30"/>
      <c r="P68" s="30"/>
    </row>
    <row r="69" spans="1:16" x14ac:dyDescent="0.45">
      <c r="A69" s="114">
        <v>42792</v>
      </c>
      <c r="B69" s="29">
        <f>'Combined Sales Summary'!BC69</f>
        <v>2</v>
      </c>
      <c r="C69" s="29">
        <f>'Combined Sales Summary'!BD69</f>
        <v>0</v>
      </c>
      <c r="D69" s="29">
        <f>'Combined Sales Summary'!BE69</f>
        <v>0</v>
      </c>
      <c r="E69" s="29">
        <f>'Combined Sales Summary'!BF69</f>
        <v>0</v>
      </c>
      <c r="F69" s="60">
        <f>'Combined Sales Summary'!BG69</f>
        <v>0</v>
      </c>
      <c r="G69" s="29">
        <f>'Combined Sales Summary'!BH69</f>
        <v>0</v>
      </c>
      <c r="H69" s="29">
        <f>'Combined Sales Summary'!BI69</f>
        <v>0</v>
      </c>
      <c r="I69" s="57">
        <f>'Combined Sales Summary'!BJ69</f>
        <v>0</v>
      </c>
      <c r="J69" s="28">
        <f>'Combined Sales Summary'!BK69</f>
        <v>2</v>
      </c>
      <c r="K69" s="29">
        <f>'Combined Sales Summary'!BL69</f>
        <v>0</v>
      </c>
      <c r="L69" s="29">
        <f>'Combined Sales Summary'!BM69</f>
        <v>2</v>
      </c>
    </row>
    <row r="70" spans="1:16" x14ac:dyDescent="0.45">
      <c r="A70" s="114">
        <v>42793</v>
      </c>
      <c r="B70" s="29">
        <f>'Combined Sales Summary'!BC70</f>
        <v>1</v>
      </c>
      <c r="C70" s="29">
        <f>'Combined Sales Summary'!BD70</f>
        <v>0</v>
      </c>
      <c r="D70" s="29">
        <f>'Combined Sales Summary'!BE70</f>
        <v>3</v>
      </c>
      <c r="E70" s="29">
        <f>'Combined Sales Summary'!BF70</f>
        <v>2</v>
      </c>
      <c r="F70" s="60">
        <f>'Combined Sales Summary'!BG70</f>
        <v>0</v>
      </c>
      <c r="G70" s="29">
        <f>'Combined Sales Summary'!BH70</f>
        <v>0</v>
      </c>
      <c r="H70" s="29">
        <f>'Combined Sales Summary'!BI70</f>
        <v>0</v>
      </c>
      <c r="I70" s="57">
        <f>'Combined Sales Summary'!BJ70</f>
        <v>0</v>
      </c>
      <c r="J70" s="28">
        <f>'Combined Sales Summary'!BK70</f>
        <v>6</v>
      </c>
      <c r="K70" s="29">
        <f>'Combined Sales Summary'!BL70</f>
        <v>0</v>
      </c>
      <c r="L70" s="29">
        <f>'Combined Sales Summary'!BM70</f>
        <v>6</v>
      </c>
    </row>
    <row r="71" spans="1:16" x14ac:dyDescent="0.45">
      <c r="A71" s="114">
        <v>42794</v>
      </c>
      <c r="B71" s="29">
        <f>'Combined Sales Summary'!BC71</f>
        <v>2</v>
      </c>
      <c r="C71" s="29">
        <f>'Combined Sales Summary'!BD71</f>
        <v>1</v>
      </c>
      <c r="D71" s="29">
        <f>'Combined Sales Summary'!BE71</f>
        <v>3</v>
      </c>
      <c r="E71" s="29">
        <f>'Combined Sales Summary'!BF71</f>
        <v>3</v>
      </c>
      <c r="F71" s="60">
        <f>'Combined Sales Summary'!BG71</f>
        <v>0</v>
      </c>
      <c r="G71" s="29">
        <f>'Combined Sales Summary'!BH71</f>
        <v>0</v>
      </c>
      <c r="H71" s="29">
        <f>'Combined Sales Summary'!BI71</f>
        <v>0</v>
      </c>
      <c r="I71" s="57">
        <f>'Combined Sales Summary'!BJ71</f>
        <v>0</v>
      </c>
      <c r="J71" s="28">
        <f>'Combined Sales Summary'!BK71</f>
        <v>9</v>
      </c>
      <c r="K71" s="29">
        <f>'Combined Sales Summary'!BL71</f>
        <v>0</v>
      </c>
      <c r="L71" s="29">
        <f>'Combined Sales Summary'!BM71</f>
        <v>9</v>
      </c>
    </row>
    <row r="72" spans="1:16" s="30" customFormat="1" x14ac:dyDescent="0.45">
      <c r="A72" s="115" t="s">
        <v>58</v>
      </c>
      <c r="B72" s="30">
        <f>'Combined Sales Summary'!BC72</f>
        <v>5</v>
      </c>
      <c r="C72" s="30">
        <f>'Combined Sales Summary'!BD72</f>
        <v>1</v>
      </c>
      <c r="D72" s="30">
        <f>'Combined Sales Summary'!BE72</f>
        <v>6</v>
      </c>
      <c r="E72" s="30">
        <f>'Combined Sales Summary'!BF72</f>
        <v>5</v>
      </c>
      <c r="F72" s="62">
        <f>'Combined Sales Summary'!BG72</f>
        <v>0</v>
      </c>
      <c r="G72" s="30">
        <f>'Combined Sales Summary'!BH72</f>
        <v>0</v>
      </c>
      <c r="H72" s="30">
        <f>'Combined Sales Summary'!BI72</f>
        <v>0</v>
      </c>
      <c r="I72" s="68">
        <f>'Combined Sales Summary'!BJ72</f>
        <v>0</v>
      </c>
      <c r="J72" s="32">
        <f>'Combined Sales Summary'!BK72</f>
        <v>17</v>
      </c>
      <c r="K72" s="30">
        <f>'Combined Sales Summary'!BL72</f>
        <v>0</v>
      </c>
      <c r="L72" s="30">
        <f>'Combined Sales Summary'!BM72</f>
        <v>17</v>
      </c>
    </row>
    <row r="73" spans="1:16" s="82" customFormat="1" x14ac:dyDescent="0.45">
      <c r="A73" s="117" t="s">
        <v>59</v>
      </c>
      <c r="B73" s="113">
        <f>'Combined Sales Summary'!BC73</f>
        <v>16</v>
      </c>
      <c r="C73" s="113">
        <f>'Combined Sales Summary'!BD73</f>
        <v>10</v>
      </c>
      <c r="D73" s="113">
        <f>'Combined Sales Summary'!BE73</f>
        <v>35</v>
      </c>
      <c r="E73" s="113">
        <f>'Combined Sales Summary'!BF73</f>
        <v>37</v>
      </c>
      <c r="F73" s="118">
        <f>'Combined Sales Summary'!BG73</f>
        <v>0</v>
      </c>
      <c r="G73" s="113">
        <f>'Combined Sales Summary'!BH73</f>
        <v>0</v>
      </c>
      <c r="H73" s="113">
        <f>'Combined Sales Summary'!BI73</f>
        <v>0</v>
      </c>
      <c r="I73" s="119">
        <f>'Combined Sales Summary'!BJ73</f>
        <v>0</v>
      </c>
      <c r="J73" s="82">
        <f>'Combined Sales Summary'!BK73</f>
        <v>98</v>
      </c>
      <c r="K73" s="113">
        <f>'Combined Sales Summary'!BL73</f>
        <v>8</v>
      </c>
      <c r="L73" s="113">
        <f>'Combined Sales Summary'!BM73</f>
        <v>90</v>
      </c>
      <c r="M73" s="113"/>
      <c r="N73" s="113"/>
      <c r="O73" s="113"/>
      <c r="P73" s="113"/>
    </row>
    <row r="74" spans="1:16" x14ac:dyDescent="0.45">
      <c r="A74" s="114">
        <v>42795</v>
      </c>
      <c r="B74" s="29">
        <f>'Combined Sales Summary'!BC74</f>
        <v>0</v>
      </c>
      <c r="C74" s="29">
        <f>'Combined Sales Summary'!BD74</f>
        <v>0</v>
      </c>
      <c r="D74" s="29">
        <f>'Combined Sales Summary'!BE74</f>
        <v>1</v>
      </c>
      <c r="E74" s="29">
        <f>'Combined Sales Summary'!BF74</f>
        <v>3</v>
      </c>
      <c r="F74" s="60">
        <f>'Combined Sales Summary'!BG74</f>
        <v>0</v>
      </c>
      <c r="G74" s="29">
        <f>'Combined Sales Summary'!BH74</f>
        <v>0</v>
      </c>
      <c r="H74" s="29">
        <f>'Combined Sales Summary'!BI74</f>
        <v>0</v>
      </c>
      <c r="I74" s="57">
        <f>'Combined Sales Summary'!BJ74</f>
        <v>0</v>
      </c>
      <c r="J74" s="28">
        <f>'Combined Sales Summary'!BK74</f>
        <v>4</v>
      </c>
      <c r="K74" s="29">
        <f>'Combined Sales Summary'!BL74</f>
        <v>0</v>
      </c>
      <c r="L74" s="29">
        <f>'Combined Sales Summary'!BM74</f>
        <v>4</v>
      </c>
    </row>
    <row r="75" spans="1:16" x14ac:dyDescent="0.45">
      <c r="A75" s="114">
        <v>42796</v>
      </c>
      <c r="B75" s="29">
        <f>'Combined Sales Summary'!BC75</f>
        <v>0</v>
      </c>
      <c r="C75" s="29">
        <f>'Combined Sales Summary'!BD75</f>
        <v>0</v>
      </c>
      <c r="D75" s="29">
        <f>'Combined Sales Summary'!BE75</f>
        <v>2</v>
      </c>
      <c r="E75" s="29">
        <f>'Combined Sales Summary'!BF75</f>
        <v>4</v>
      </c>
      <c r="F75" s="60">
        <f>'Combined Sales Summary'!BG75</f>
        <v>0</v>
      </c>
      <c r="G75" s="29">
        <f>'Combined Sales Summary'!BH75</f>
        <v>0</v>
      </c>
      <c r="H75" s="29">
        <f>'Combined Sales Summary'!BI75</f>
        <v>0</v>
      </c>
      <c r="I75" s="57">
        <f>'Combined Sales Summary'!BJ75</f>
        <v>0</v>
      </c>
      <c r="J75" s="28">
        <f>'Combined Sales Summary'!BK75</f>
        <v>6</v>
      </c>
      <c r="K75" s="29">
        <f>'Combined Sales Summary'!BL75</f>
        <v>0</v>
      </c>
      <c r="L75" s="29">
        <f>'Combined Sales Summary'!BM75</f>
        <v>6</v>
      </c>
    </row>
    <row r="76" spans="1:16" x14ac:dyDescent="0.45">
      <c r="A76" s="114">
        <v>42797</v>
      </c>
      <c r="B76" s="29">
        <f>'Combined Sales Summary'!BC76</f>
        <v>0</v>
      </c>
      <c r="C76" s="29">
        <f>'Combined Sales Summary'!BD76</f>
        <v>0</v>
      </c>
      <c r="D76" s="29">
        <f>'Combined Sales Summary'!BE76</f>
        <v>5</v>
      </c>
      <c r="E76" s="29">
        <f>'Combined Sales Summary'!BF76</f>
        <v>0</v>
      </c>
      <c r="F76" s="60">
        <f>'Combined Sales Summary'!BG76</f>
        <v>0</v>
      </c>
      <c r="G76" s="29">
        <f>'Combined Sales Summary'!BH76</f>
        <v>0</v>
      </c>
      <c r="H76" s="29">
        <f>'Combined Sales Summary'!BI76</f>
        <v>0</v>
      </c>
      <c r="I76" s="57">
        <f>'Combined Sales Summary'!BJ76</f>
        <v>0</v>
      </c>
      <c r="J76" s="28">
        <f>'Combined Sales Summary'!BK76</f>
        <v>5</v>
      </c>
      <c r="K76" s="29">
        <f>'Combined Sales Summary'!BL76</f>
        <v>0</v>
      </c>
      <c r="L76" s="29">
        <f>'Combined Sales Summary'!BM76</f>
        <v>5</v>
      </c>
    </row>
    <row r="77" spans="1:16" x14ac:dyDescent="0.45">
      <c r="A77" s="114">
        <v>42798</v>
      </c>
      <c r="B77" s="29">
        <f>'Combined Sales Summary'!BC77</f>
        <v>0</v>
      </c>
      <c r="C77" s="29">
        <f>'Combined Sales Summary'!BD77</f>
        <v>0</v>
      </c>
      <c r="D77" s="29">
        <f>'Combined Sales Summary'!BE77</f>
        <v>2</v>
      </c>
      <c r="E77" s="29">
        <f>'Combined Sales Summary'!BF77</f>
        <v>2</v>
      </c>
      <c r="F77" s="60">
        <f>'Combined Sales Summary'!BG77</f>
        <v>0</v>
      </c>
      <c r="G77" s="29">
        <f>'Combined Sales Summary'!BH77</f>
        <v>0</v>
      </c>
      <c r="H77" s="29">
        <f>'Combined Sales Summary'!BI77</f>
        <v>0</v>
      </c>
      <c r="I77" s="57">
        <f>'Combined Sales Summary'!BJ77</f>
        <v>0</v>
      </c>
      <c r="J77" s="28">
        <f>'Combined Sales Summary'!BK77</f>
        <v>4</v>
      </c>
      <c r="K77" s="29">
        <f>'Combined Sales Summary'!BL77</f>
        <v>0</v>
      </c>
      <c r="L77" s="29">
        <f>'Combined Sales Summary'!BM77</f>
        <v>4</v>
      </c>
    </row>
    <row r="78" spans="1:16" s="32" customFormat="1" x14ac:dyDescent="0.45">
      <c r="A78" s="115" t="s">
        <v>58</v>
      </c>
      <c r="B78" s="30">
        <f>'Combined Sales Summary'!BC78</f>
        <v>0</v>
      </c>
      <c r="C78" s="30">
        <f>'Combined Sales Summary'!BD78</f>
        <v>0</v>
      </c>
      <c r="D78" s="30">
        <f>'Combined Sales Summary'!BE78</f>
        <v>10</v>
      </c>
      <c r="E78" s="30">
        <f>'Combined Sales Summary'!BF78</f>
        <v>9</v>
      </c>
      <c r="F78" s="62">
        <f>'Combined Sales Summary'!BG78</f>
        <v>0</v>
      </c>
      <c r="G78" s="30">
        <f>'Combined Sales Summary'!BH78</f>
        <v>0</v>
      </c>
      <c r="H78" s="30">
        <f>'Combined Sales Summary'!BI78</f>
        <v>0</v>
      </c>
      <c r="I78" s="68">
        <f>'Combined Sales Summary'!BJ78</f>
        <v>0</v>
      </c>
      <c r="J78" s="32">
        <f>'Combined Sales Summary'!BK78</f>
        <v>19</v>
      </c>
      <c r="K78" s="30">
        <f>'Combined Sales Summary'!BL78</f>
        <v>0</v>
      </c>
      <c r="L78" s="30">
        <f>'Combined Sales Summary'!BM78</f>
        <v>19</v>
      </c>
      <c r="M78" s="30"/>
      <c r="N78" s="30"/>
      <c r="O78" s="30"/>
      <c r="P78" s="30"/>
    </row>
    <row r="79" spans="1:16" x14ac:dyDescent="0.45">
      <c r="A79" s="114">
        <v>42799</v>
      </c>
      <c r="B79" s="29">
        <f>'Combined Sales Summary'!BC79</f>
        <v>0</v>
      </c>
      <c r="C79" s="29">
        <f>'Combined Sales Summary'!BD79</f>
        <v>0</v>
      </c>
      <c r="D79" s="29">
        <f>'Combined Sales Summary'!BE79</f>
        <v>0</v>
      </c>
      <c r="E79" s="29">
        <f>'Combined Sales Summary'!BF79</f>
        <v>0</v>
      </c>
      <c r="F79" s="60">
        <f>'Combined Sales Summary'!BG79</f>
        <v>0</v>
      </c>
      <c r="G79" s="29">
        <f>'Combined Sales Summary'!BH79</f>
        <v>0</v>
      </c>
      <c r="H79" s="29">
        <f>'Combined Sales Summary'!BI79</f>
        <v>0</v>
      </c>
      <c r="I79" s="57">
        <f>'Combined Sales Summary'!BJ79</f>
        <v>0</v>
      </c>
      <c r="J79" s="28">
        <f>'Combined Sales Summary'!BK79</f>
        <v>0</v>
      </c>
      <c r="K79" s="29">
        <f>'Combined Sales Summary'!BL79</f>
        <v>0</v>
      </c>
      <c r="L79" s="29">
        <f>'Combined Sales Summary'!BM79</f>
        <v>0</v>
      </c>
    </row>
    <row r="80" spans="1:16" x14ac:dyDescent="0.45">
      <c r="A80" s="114">
        <v>42800</v>
      </c>
      <c r="B80" s="29">
        <f>'Combined Sales Summary'!BC80</f>
        <v>0</v>
      </c>
      <c r="C80" s="29">
        <f>'Combined Sales Summary'!BD80</f>
        <v>0</v>
      </c>
      <c r="D80" s="29">
        <f>'Combined Sales Summary'!BE80</f>
        <v>3</v>
      </c>
      <c r="E80" s="29">
        <f>'Combined Sales Summary'!BF80</f>
        <v>0</v>
      </c>
      <c r="F80" s="60">
        <f>'Combined Sales Summary'!BG80</f>
        <v>0</v>
      </c>
      <c r="G80" s="29">
        <f>'Combined Sales Summary'!BH80</f>
        <v>0</v>
      </c>
      <c r="H80" s="29">
        <f>'Combined Sales Summary'!BI80</f>
        <v>0</v>
      </c>
      <c r="I80" s="57">
        <f>'Combined Sales Summary'!BJ80</f>
        <v>0</v>
      </c>
      <c r="J80" s="28">
        <f>'Combined Sales Summary'!BK80</f>
        <v>3</v>
      </c>
      <c r="K80" s="29">
        <f>'Combined Sales Summary'!BL80</f>
        <v>1</v>
      </c>
      <c r="L80" s="29">
        <f>'Combined Sales Summary'!BM80</f>
        <v>2</v>
      </c>
    </row>
    <row r="81" spans="1:16" x14ac:dyDescent="0.45">
      <c r="A81" s="114">
        <v>42801</v>
      </c>
      <c r="B81" s="29">
        <f>'Combined Sales Summary'!BC81</f>
        <v>0</v>
      </c>
      <c r="C81" s="29">
        <f>'Combined Sales Summary'!BD81</f>
        <v>0</v>
      </c>
      <c r="D81" s="29">
        <f>'Combined Sales Summary'!BE81</f>
        <v>3</v>
      </c>
      <c r="E81" s="29">
        <f>'Combined Sales Summary'!BF81</f>
        <v>2</v>
      </c>
      <c r="F81" s="60">
        <f>'Combined Sales Summary'!BG81</f>
        <v>0</v>
      </c>
      <c r="G81" s="29">
        <f>'Combined Sales Summary'!BH81</f>
        <v>0</v>
      </c>
      <c r="H81" s="29">
        <f>'Combined Sales Summary'!BI81</f>
        <v>0</v>
      </c>
      <c r="I81" s="57">
        <f>'Combined Sales Summary'!BJ81</f>
        <v>0</v>
      </c>
      <c r="J81" s="28">
        <f>'Combined Sales Summary'!BK81</f>
        <v>5</v>
      </c>
      <c r="K81" s="29">
        <f>'Combined Sales Summary'!BL81</f>
        <v>0</v>
      </c>
      <c r="L81" s="29">
        <f>'Combined Sales Summary'!BM81</f>
        <v>5</v>
      </c>
    </row>
    <row r="82" spans="1:16" x14ac:dyDescent="0.45">
      <c r="A82" s="114">
        <v>42802</v>
      </c>
      <c r="B82" s="29">
        <f>'Combined Sales Summary'!BC82</f>
        <v>0</v>
      </c>
      <c r="C82" s="29">
        <f>'Combined Sales Summary'!BD82</f>
        <v>0</v>
      </c>
      <c r="D82" s="29">
        <f>'Combined Sales Summary'!BE82</f>
        <v>0</v>
      </c>
      <c r="E82" s="29">
        <f>'Combined Sales Summary'!BF82</f>
        <v>0</v>
      </c>
      <c r="F82" s="60">
        <f>'Combined Sales Summary'!BG82</f>
        <v>0</v>
      </c>
      <c r="G82" s="29">
        <f>'Combined Sales Summary'!BH82</f>
        <v>0</v>
      </c>
      <c r="H82" s="29">
        <f>'Combined Sales Summary'!BI82</f>
        <v>0</v>
      </c>
      <c r="I82" s="57">
        <f>'Combined Sales Summary'!BJ82</f>
        <v>0</v>
      </c>
      <c r="J82" s="28">
        <f>'Combined Sales Summary'!BK82</f>
        <v>0</v>
      </c>
      <c r="K82" s="29">
        <f>'Combined Sales Summary'!BL82</f>
        <v>0</v>
      </c>
      <c r="L82" s="29">
        <f>'Combined Sales Summary'!BM82</f>
        <v>0</v>
      </c>
    </row>
    <row r="83" spans="1:16" x14ac:dyDescent="0.45">
      <c r="A83" s="114">
        <v>42803</v>
      </c>
      <c r="B83" s="29">
        <f>'Combined Sales Summary'!BC83</f>
        <v>0</v>
      </c>
      <c r="C83" s="29">
        <f>'Combined Sales Summary'!BD83</f>
        <v>0</v>
      </c>
      <c r="D83" s="29">
        <f>'Combined Sales Summary'!BE83</f>
        <v>3</v>
      </c>
      <c r="E83" s="29">
        <f>'Combined Sales Summary'!BF83</f>
        <v>2</v>
      </c>
      <c r="F83" s="60">
        <f>'Combined Sales Summary'!BG83</f>
        <v>0</v>
      </c>
      <c r="G83" s="29">
        <f>'Combined Sales Summary'!BH83</f>
        <v>0</v>
      </c>
      <c r="H83" s="29">
        <f>'Combined Sales Summary'!BI83</f>
        <v>0</v>
      </c>
      <c r="I83" s="57">
        <f>'Combined Sales Summary'!BJ83</f>
        <v>0</v>
      </c>
      <c r="J83" s="28">
        <f>'Combined Sales Summary'!BK83</f>
        <v>5</v>
      </c>
      <c r="K83" s="29">
        <f>'Combined Sales Summary'!BL83</f>
        <v>1</v>
      </c>
      <c r="L83" s="29">
        <f>'Combined Sales Summary'!BM83</f>
        <v>4</v>
      </c>
    </row>
    <row r="84" spans="1:16" x14ac:dyDescent="0.45">
      <c r="A84" s="114">
        <v>42804</v>
      </c>
      <c r="B84" s="29">
        <f>'Combined Sales Summary'!BC84</f>
        <v>1</v>
      </c>
      <c r="C84" s="29">
        <f>'Combined Sales Summary'!BD84</f>
        <v>0</v>
      </c>
      <c r="D84" s="29">
        <f>'Combined Sales Summary'!BE84</f>
        <v>1</v>
      </c>
      <c r="E84" s="29">
        <f>'Combined Sales Summary'!BF84</f>
        <v>0</v>
      </c>
      <c r="F84" s="60">
        <f>'Combined Sales Summary'!BG84</f>
        <v>0</v>
      </c>
      <c r="G84" s="29">
        <f>'Combined Sales Summary'!BH84</f>
        <v>0</v>
      </c>
      <c r="H84" s="29">
        <f>'Combined Sales Summary'!BI84</f>
        <v>0</v>
      </c>
      <c r="I84" s="57">
        <f>'Combined Sales Summary'!BJ84</f>
        <v>0</v>
      </c>
      <c r="J84" s="28">
        <f>'Combined Sales Summary'!BK84</f>
        <v>2</v>
      </c>
      <c r="K84" s="29">
        <f>'Combined Sales Summary'!BL84</f>
        <v>0</v>
      </c>
      <c r="L84" s="29">
        <f>'Combined Sales Summary'!BM84</f>
        <v>2</v>
      </c>
    </row>
    <row r="85" spans="1:16" x14ac:dyDescent="0.45">
      <c r="A85" s="114">
        <v>42805</v>
      </c>
      <c r="B85" s="29">
        <f>'Combined Sales Summary'!BC85</f>
        <v>0</v>
      </c>
      <c r="C85" s="29">
        <f>'Combined Sales Summary'!BD85</f>
        <v>0</v>
      </c>
      <c r="D85" s="29">
        <f>'Combined Sales Summary'!BE85</f>
        <v>1</v>
      </c>
      <c r="E85" s="29">
        <f>'Combined Sales Summary'!BF85</f>
        <v>0</v>
      </c>
      <c r="F85" s="60">
        <f>'Combined Sales Summary'!BG85</f>
        <v>0</v>
      </c>
      <c r="G85" s="29">
        <f>'Combined Sales Summary'!BH85</f>
        <v>0</v>
      </c>
      <c r="H85" s="29">
        <f>'Combined Sales Summary'!BI85</f>
        <v>0</v>
      </c>
      <c r="I85" s="57">
        <f>'Combined Sales Summary'!BJ85</f>
        <v>0</v>
      </c>
      <c r="J85" s="28">
        <f>'Combined Sales Summary'!BK85</f>
        <v>1</v>
      </c>
      <c r="K85" s="29">
        <f>'Combined Sales Summary'!BL85</f>
        <v>0</v>
      </c>
      <c r="L85" s="29">
        <f>'Combined Sales Summary'!BM85</f>
        <v>1</v>
      </c>
    </row>
    <row r="86" spans="1:16" s="32" customFormat="1" x14ac:dyDescent="0.45">
      <c r="A86" s="115" t="s">
        <v>58</v>
      </c>
      <c r="B86" s="30">
        <f>'Combined Sales Summary'!BC86</f>
        <v>1</v>
      </c>
      <c r="C86" s="30">
        <f>'Combined Sales Summary'!BD86</f>
        <v>0</v>
      </c>
      <c r="D86" s="30">
        <f>'Combined Sales Summary'!BE86</f>
        <v>11</v>
      </c>
      <c r="E86" s="30">
        <f>'Combined Sales Summary'!BF86</f>
        <v>4</v>
      </c>
      <c r="F86" s="62">
        <f>'Combined Sales Summary'!BG86</f>
        <v>0</v>
      </c>
      <c r="G86" s="30">
        <f>'Combined Sales Summary'!BH86</f>
        <v>0</v>
      </c>
      <c r="H86" s="30">
        <f>'Combined Sales Summary'!BI86</f>
        <v>0</v>
      </c>
      <c r="I86" s="68">
        <f>'Combined Sales Summary'!BJ86</f>
        <v>0</v>
      </c>
      <c r="J86" s="32">
        <f>'Combined Sales Summary'!BK86</f>
        <v>16</v>
      </c>
      <c r="K86" s="30">
        <f>'Combined Sales Summary'!BL86</f>
        <v>2</v>
      </c>
      <c r="L86" s="30">
        <f>'Combined Sales Summary'!BM86</f>
        <v>14</v>
      </c>
      <c r="M86" s="30"/>
      <c r="N86" s="30"/>
      <c r="O86" s="30"/>
      <c r="P86" s="30"/>
    </row>
    <row r="87" spans="1:16" x14ac:dyDescent="0.45">
      <c r="A87" s="114">
        <v>42806</v>
      </c>
      <c r="B87" s="29">
        <f>'Combined Sales Summary'!BC87</f>
        <v>0</v>
      </c>
      <c r="C87" s="29">
        <f>'Combined Sales Summary'!BD87</f>
        <v>0</v>
      </c>
      <c r="D87" s="29">
        <f>'Combined Sales Summary'!BE87</f>
        <v>0</v>
      </c>
      <c r="E87" s="29">
        <f>'Combined Sales Summary'!BF87</f>
        <v>0</v>
      </c>
      <c r="F87" s="60">
        <f>'Combined Sales Summary'!BG87</f>
        <v>0</v>
      </c>
      <c r="G87" s="29">
        <f>'Combined Sales Summary'!BH87</f>
        <v>0</v>
      </c>
      <c r="H87" s="29">
        <f>'Combined Sales Summary'!BI87</f>
        <v>0</v>
      </c>
      <c r="I87" s="57">
        <f>'Combined Sales Summary'!BJ87</f>
        <v>0</v>
      </c>
      <c r="J87" s="28">
        <f>'Combined Sales Summary'!BK87</f>
        <v>0</v>
      </c>
      <c r="K87" s="29">
        <f>'Combined Sales Summary'!BL87</f>
        <v>0</v>
      </c>
      <c r="L87" s="29">
        <f>'Combined Sales Summary'!BM87</f>
        <v>0</v>
      </c>
    </row>
    <row r="88" spans="1:16" x14ac:dyDescent="0.45">
      <c r="A88" s="114">
        <v>42807</v>
      </c>
      <c r="B88" s="29">
        <f>'Combined Sales Summary'!BC88</f>
        <v>0</v>
      </c>
      <c r="C88" s="29">
        <f>'Combined Sales Summary'!BD88</f>
        <v>0</v>
      </c>
      <c r="D88" s="29">
        <f>'Combined Sales Summary'!BE88</f>
        <v>5</v>
      </c>
      <c r="E88" s="29">
        <f>'Combined Sales Summary'!BF88</f>
        <v>2</v>
      </c>
      <c r="F88" s="60">
        <f>'Combined Sales Summary'!BG88</f>
        <v>0</v>
      </c>
      <c r="G88" s="29">
        <f>'Combined Sales Summary'!BH88</f>
        <v>0</v>
      </c>
      <c r="H88" s="29">
        <f>'Combined Sales Summary'!BI88</f>
        <v>0</v>
      </c>
      <c r="I88" s="57">
        <f>'Combined Sales Summary'!BJ88</f>
        <v>0</v>
      </c>
      <c r="J88" s="28">
        <f>'Combined Sales Summary'!BK88</f>
        <v>7</v>
      </c>
      <c r="K88" s="29">
        <f>'Combined Sales Summary'!BL88</f>
        <v>1</v>
      </c>
      <c r="L88" s="29">
        <f>'Combined Sales Summary'!BM88</f>
        <v>6</v>
      </c>
    </row>
    <row r="89" spans="1:16" x14ac:dyDescent="0.45">
      <c r="A89" s="114">
        <v>42808</v>
      </c>
      <c r="B89" s="29">
        <f>'Combined Sales Summary'!BC89</f>
        <v>1</v>
      </c>
      <c r="C89" s="29">
        <f>'Combined Sales Summary'!BD89</f>
        <v>0</v>
      </c>
      <c r="D89" s="29">
        <f>'Combined Sales Summary'!BE89</f>
        <v>0</v>
      </c>
      <c r="E89" s="29">
        <f>'Combined Sales Summary'!BF89</f>
        <v>2</v>
      </c>
      <c r="F89" s="60">
        <f>'Combined Sales Summary'!BG89</f>
        <v>0</v>
      </c>
      <c r="G89" s="29">
        <f>'Combined Sales Summary'!BH89</f>
        <v>0</v>
      </c>
      <c r="H89" s="29">
        <f>'Combined Sales Summary'!BI89</f>
        <v>0</v>
      </c>
      <c r="I89" s="57">
        <f>'Combined Sales Summary'!BJ89</f>
        <v>0</v>
      </c>
      <c r="J89" s="28">
        <f>'Combined Sales Summary'!BK89</f>
        <v>3</v>
      </c>
      <c r="K89" s="29">
        <f>'Combined Sales Summary'!BL89</f>
        <v>0</v>
      </c>
      <c r="L89" s="29">
        <f>'Combined Sales Summary'!BM89</f>
        <v>3</v>
      </c>
    </row>
    <row r="90" spans="1:16" x14ac:dyDescent="0.45">
      <c r="A90" s="114">
        <v>42809</v>
      </c>
      <c r="B90" s="29">
        <f>'Combined Sales Summary'!BC90</f>
        <v>1</v>
      </c>
      <c r="C90" s="29">
        <f>'Combined Sales Summary'!BD90</f>
        <v>0</v>
      </c>
      <c r="D90" s="29">
        <f>'Combined Sales Summary'!BE90</f>
        <v>3</v>
      </c>
      <c r="E90" s="29">
        <f>'Combined Sales Summary'!BF90</f>
        <v>5</v>
      </c>
      <c r="F90" s="60">
        <f>'Combined Sales Summary'!BG90</f>
        <v>0</v>
      </c>
      <c r="G90" s="29">
        <f>'Combined Sales Summary'!BH90</f>
        <v>0</v>
      </c>
      <c r="H90" s="29">
        <f>'Combined Sales Summary'!BI90</f>
        <v>0</v>
      </c>
      <c r="I90" s="57">
        <f>'Combined Sales Summary'!BJ90</f>
        <v>0</v>
      </c>
      <c r="J90" s="28">
        <f>'Combined Sales Summary'!BK90</f>
        <v>9</v>
      </c>
      <c r="K90" s="29">
        <f>'Combined Sales Summary'!BL90</f>
        <v>1</v>
      </c>
      <c r="L90" s="29">
        <f>'Combined Sales Summary'!BM90</f>
        <v>8</v>
      </c>
    </row>
    <row r="91" spans="1:16" x14ac:dyDescent="0.45">
      <c r="A91" s="114">
        <v>42810</v>
      </c>
      <c r="B91" s="29">
        <f>'Combined Sales Summary'!BC91</f>
        <v>0</v>
      </c>
      <c r="C91" s="29">
        <f>'Combined Sales Summary'!BD91</f>
        <v>0</v>
      </c>
      <c r="D91" s="29">
        <f>'Combined Sales Summary'!BE91</f>
        <v>2</v>
      </c>
      <c r="E91" s="29">
        <f>'Combined Sales Summary'!BF91</f>
        <v>3</v>
      </c>
      <c r="F91" s="60">
        <f>'Combined Sales Summary'!BG91</f>
        <v>0</v>
      </c>
      <c r="G91" s="29">
        <f>'Combined Sales Summary'!BH91</f>
        <v>0</v>
      </c>
      <c r="H91" s="29">
        <f>'Combined Sales Summary'!BI91</f>
        <v>0</v>
      </c>
      <c r="I91" s="57">
        <f>'Combined Sales Summary'!BJ91</f>
        <v>0</v>
      </c>
      <c r="J91" s="28">
        <f>'Combined Sales Summary'!BK91</f>
        <v>5</v>
      </c>
      <c r="K91" s="29">
        <f>'Combined Sales Summary'!BL91</f>
        <v>0</v>
      </c>
      <c r="L91" s="29">
        <f>'Combined Sales Summary'!BM91</f>
        <v>5</v>
      </c>
    </row>
    <row r="92" spans="1:16" x14ac:dyDescent="0.45">
      <c r="A92" s="114">
        <v>42811</v>
      </c>
      <c r="B92" s="29">
        <f>'Combined Sales Summary'!BC92</f>
        <v>3</v>
      </c>
      <c r="C92" s="29">
        <f>'Combined Sales Summary'!BD92</f>
        <v>0</v>
      </c>
      <c r="D92" s="29">
        <f>'Combined Sales Summary'!BE92</f>
        <v>2</v>
      </c>
      <c r="E92" s="29">
        <f>'Combined Sales Summary'!BF92</f>
        <v>3</v>
      </c>
      <c r="F92" s="60">
        <f>'Combined Sales Summary'!BG92</f>
        <v>0</v>
      </c>
      <c r="G92" s="29">
        <f>'Combined Sales Summary'!BH92</f>
        <v>0</v>
      </c>
      <c r="H92" s="29">
        <f>'Combined Sales Summary'!BI92</f>
        <v>0</v>
      </c>
      <c r="I92" s="57">
        <f>'Combined Sales Summary'!BJ92</f>
        <v>0</v>
      </c>
      <c r="J92" s="28">
        <f>'Combined Sales Summary'!BK92</f>
        <v>8</v>
      </c>
      <c r="K92" s="29">
        <f>'Combined Sales Summary'!BL92</f>
        <v>1</v>
      </c>
      <c r="L92" s="29">
        <f>'Combined Sales Summary'!BM92</f>
        <v>7</v>
      </c>
    </row>
    <row r="93" spans="1:16" x14ac:dyDescent="0.45">
      <c r="A93" s="114">
        <v>42812</v>
      </c>
      <c r="B93" s="29">
        <f>'Combined Sales Summary'!BC93</f>
        <v>0</v>
      </c>
      <c r="C93" s="29">
        <f>'Combined Sales Summary'!BD93</f>
        <v>0</v>
      </c>
      <c r="D93" s="29">
        <f>'Combined Sales Summary'!BE93</f>
        <v>1</v>
      </c>
      <c r="E93" s="29">
        <f>'Combined Sales Summary'!BF93</f>
        <v>1</v>
      </c>
      <c r="F93" s="60">
        <f>'Combined Sales Summary'!BG93</f>
        <v>0</v>
      </c>
      <c r="G93" s="29">
        <f>'Combined Sales Summary'!BH93</f>
        <v>0</v>
      </c>
      <c r="H93" s="29">
        <f>'Combined Sales Summary'!BI93</f>
        <v>0</v>
      </c>
      <c r="I93" s="57">
        <f>'Combined Sales Summary'!BJ93</f>
        <v>0</v>
      </c>
      <c r="J93" s="28">
        <f>'Combined Sales Summary'!BK93</f>
        <v>2</v>
      </c>
      <c r="K93" s="29">
        <f>'Combined Sales Summary'!BL93</f>
        <v>1</v>
      </c>
      <c r="L93" s="29">
        <f>'Combined Sales Summary'!BM93</f>
        <v>1</v>
      </c>
    </row>
    <row r="94" spans="1:16" s="32" customFormat="1" x14ac:dyDescent="0.45">
      <c r="A94" s="115" t="s">
        <v>58</v>
      </c>
      <c r="B94" s="30">
        <f>'Combined Sales Summary'!BC94</f>
        <v>5</v>
      </c>
      <c r="C94" s="30">
        <f>'Combined Sales Summary'!BD94</f>
        <v>0</v>
      </c>
      <c r="D94" s="30">
        <f>'Combined Sales Summary'!BE94</f>
        <v>13</v>
      </c>
      <c r="E94" s="30">
        <f>'Combined Sales Summary'!BF94</f>
        <v>16</v>
      </c>
      <c r="F94" s="62">
        <f>'Combined Sales Summary'!BG94</f>
        <v>0</v>
      </c>
      <c r="G94" s="30">
        <f>'Combined Sales Summary'!BH94</f>
        <v>0</v>
      </c>
      <c r="H94" s="30">
        <f>'Combined Sales Summary'!BI94</f>
        <v>0</v>
      </c>
      <c r="I94" s="68">
        <f>'Combined Sales Summary'!BJ94</f>
        <v>0</v>
      </c>
      <c r="J94" s="32">
        <f>'Combined Sales Summary'!BK94</f>
        <v>34</v>
      </c>
      <c r="K94" s="30">
        <f>'Combined Sales Summary'!BL94</f>
        <v>4</v>
      </c>
      <c r="L94" s="30">
        <f>'Combined Sales Summary'!BM94</f>
        <v>30</v>
      </c>
      <c r="M94" s="30"/>
      <c r="N94" s="30"/>
      <c r="O94" s="30"/>
      <c r="P94" s="30"/>
    </row>
    <row r="95" spans="1:16" x14ac:dyDescent="0.45">
      <c r="A95" s="114">
        <v>42813</v>
      </c>
      <c r="B95" s="29">
        <f>'Combined Sales Summary'!BC95</f>
        <v>0</v>
      </c>
      <c r="C95" s="29">
        <f>'Combined Sales Summary'!BD95</f>
        <v>0</v>
      </c>
      <c r="D95" s="29">
        <f>'Combined Sales Summary'!BE95</f>
        <v>1</v>
      </c>
      <c r="E95" s="29">
        <f>'Combined Sales Summary'!BF95</f>
        <v>0</v>
      </c>
      <c r="F95" s="60">
        <f>'Combined Sales Summary'!BG95</f>
        <v>0</v>
      </c>
      <c r="G95" s="29">
        <f>'Combined Sales Summary'!BH95</f>
        <v>0</v>
      </c>
      <c r="H95" s="29">
        <f>'Combined Sales Summary'!BI95</f>
        <v>0</v>
      </c>
      <c r="I95" s="57">
        <f>'Combined Sales Summary'!BJ95</f>
        <v>0</v>
      </c>
      <c r="J95" s="28">
        <f>'Combined Sales Summary'!BK95</f>
        <v>1</v>
      </c>
      <c r="K95" s="29">
        <f>'Combined Sales Summary'!BL95</f>
        <v>0</v>
      </c>
      <c r="L95" s="29">
        <f>'Combined Sales Summary'!BM95</f>
        <v>1</v>
      </c>
    </row>
    <row r="96" spans="1:16" x14ac:dyDescent="0.45">
      <c r="A96" s="114">
        <v>42814</v>
      </c>
      <c r="B96" s="29">
        <f>'Combined Sales Summary'!BC96</f>
        <v>0</v>
      </c>
      <c r="C96" s="29">
        <f>'Combined Sales Summary'!BD96</f>
        <v>0</v>
      </c>
      <c r="D96" s="29">
        <f>'Combined Sales Summary'!BE96</f>
        <v>2</v>
      </c>
      <c r="E96" s="29">
        <f>'Combined Sales Summary'!BF96</f>
        <v>2</v>
      </c>
      <c r="F96" s="60">
        <f>'Combined Sales Summary'!BG96</f>
        <v>0</v>
      </c>
      <c r="G96" s="29">
        <f>'Combined Sales Summary'!BH96</f>
        <v>0</v>
      </c>
      <c r="H96" s="29">
        <f>'Combined Sales Summary'!BI96</f>
        <v>0</v>
      </c>
      <c r="I96" s="57">
        <f>'Combined Sales Summary'!BJ96</f>
        <v>0</v>
      </c>
      <c r="J96" s="28">
        <f>'Combined Sales Summary'!BK96</f>
        <v>4</v>
      </c>
      <c r="K96" s="29">
        <f>'Combined Sales Summary'!BL96</f>
        <v>0</v>
      </c>
      <c r="L96" s="29">
        <f>'Combined Sales Summary'!BM96</f>
        <v>4</v>
      </c>
    </row>
    <row r="97" spans="1:16" x14ac:dyDescent="0.45">
      <c r="A97" s="114">
        <v>42815</v>
      </c>
      <c r="B97" s="29">
        <f>'Combined Sales Summary'!BC97</f>
        <v>0</v>
      </c>
      <c r="C97" s="29">
        <f>'Combined Sales Summary'!BD97</f>
        <v>1</v>
      </c>
      <c r="D97" s="29">
        <f>'Combined Sales Summary'!BE97</f>
        <v>6</v>
      </c>
      <c r="E97" s="29">
        <f>'Combined Sales Summary'!BF97</f>
        <v>1</v>
      </c>
      <c r="F97" s="60">
        <f>'Combined Sales Summary'!BG97</f>
        <v>0</v>
      </c>
      <c r="G97" s="29">
        <f>'Combined Sales Summary'!BH97</f>
        <v>0</v>
      </c>
      <c r="H97" s="29">
        <f>'Combined Sales Summary'!BI97</f>
        <v>0</v>
      </c>
      <c r="I97" s="57">
        <f>'Combined Sales Summary'!BJ97</f>
        <v>0</v>
      </c>
      <c r="J97" s="28">
        <f>'Combined Sales Summary'!BK97</f>
        <v>8</v>
      </c>
      <c r="K97" s="29">
        <f>'Combined Sales Summary'!BL97</f>
        <v>2</v>
      </c>
      <c r="L97" s="29">
        <f>'Combined Sales Summary'!BM97</f>
        <v>6</v>
      </c>
    </row>
    <row r="98" spans="1:16" x14ac:dyDescent="0.45">
      <c r="A98" s="114">
        <v>42816</v>
      </c>
      <c r="B98" s="29">
        <f>'Combined Sales Summary'!BC98</f>
        <v>0</v>
      </c>
      <c r="C98" s="29">
        <f>'Combined Sales Summary'!BD98</f>
        <v>0</v>
      </c>
      <c r="D98" s="29">
        <f>'Combined Sales Summary'!BE98</f>
        <v>4</v>
      </c>
      <c r="E98" s="29">
        <f>'Combined Sales Summary'!BF98</f>
        <v>0</v>
      </c>
      <c r="F98" s="60">
        <f>'Combined Sales Summary'!BG98</f>
        <v>0</v>
      </c>
      <c r="G98" s="29">
        <f>'Combined Sales Summary'!BH98</f>
        <v>0</v>
      </c>
      <c r="H98" s="29">
        <f>'Combined Sales Summary'!BI98</f>
        <v>0</v>
      </c>
      <c r="I98" s="57">
        <f>'Combined Sales Summary'!BJ98</f>
        <v>0</v>
      </c>
      <c r="J98" s="28">
        <f>'Combined Sales Summary'!BK98</f>
        <v>4</v>
      </c>
      <c r="K98" s="29">
        <f>'Combined Sales Summary'!BL98</f>
        <v>1</v>
      </c>
      <c r="L98" s="29">
        <f>'Combined Sales Summary'!BM98</f>
        <v>3</v>
      </c>
    </row>
    <row r="99" spans="1:16" x14ac:dyDescent="0.45">
      <c r="A99" s="114">
        <v>42817</v>
      </c>
      <c r="B99" s="29">
        <f>'Combined Sales Summary'!BC99</f>
        <v>1</v>
      </c>
      <c r="C99" s="29">
        <f>'Combined Sales Summary'!BD99</f>
        <v>0</v>
      </c>
      <c r="D99" s="29">
        <f>'Combined Sales Summary'!BE99</f>
        <v>6</v>
      </c>
      <c r="E99" s="29">
        <f>'Combined Sales Summary'!BF99</f>
        <v>3</v>
      </c>
      <c r="F99" s="60">
        <f>'Combined Sales Summary'!BG99</f>
        <v>0</v>
      </c>
      <c r="G99" s="29">
        <f>'Combined Sales Summary'!BH99</f>
        <v>0</v>
      </c>
      <c r="H99" s="29">
        <f>'Combined Sales Summary'!BI99</f>
        <v>0</v>
      </c>
      <c r="I99" s="57">
        <f>'Combined Sales Summary'!BJ99</f>
        <v>0</v>
      </c>
      <c r="J99" s="28">
        <f>'Combined Sales Summary'!BK99</f>
        <v>10</v>
      </c>
      <c r="K99" s="29">
        <f>'Combined Sales Summary'!BL99</f>
        <v>1</v>
      </c>
      <c r="L99" s="29">
        <f>'Combined Sales Summary'!BM99</f>
        <v>9</v>
      </c>
    </row>
    <row r="100" spans="1:16" x14ac:dyDescent="0.45">
      <c r="A100" s="114">
        <v>42818</v>
      </c>
      <c r="B100" s="29">
        <f>'Combined Sales Summary'!BC100</f>
        <v>0</v>
      </c>
      <c r="C100" s="29">
        <f>'Combined Sales Summary'!BD100</f>
        <v>0</v>
      </c>
      <c r="D100" s="29">
        <f>'Combined Sales Summary'!BE100</f>
        <v>3</v>
      </c>
      <c r="E100" s="29">
        <f>'Combined Sales Summary'!BF100</f>
        <v>0</v>
      </c>
      <c r="F100" s="60">
        <f>'Combined Sales Summary'!BG100</f>
        <v>0</v>
      </c>
      <c r="G100" s="29">
        <f>'Combined Sales Summary'!BH100</f>
        <v>0</v>
      </c>
      <c r="H100" s="29">
        <f>'Combined Sales Summary'!BI100</f>
        <v>0</v>
      </c>
      <c r="I100" s="57">
        <f>'Combined Sales Summary'!BJ100</f>
        <v>0</v>
      </c>
      <c r="J100" s="28">
        <f>'Combined Sales Summary'!BK100</f>
        <v>3</v>
      </c>
      <c r="K100" s="29">
        <f>'Combined Sales Summary'!BL100</f>
        <v>0</v>
      </c>
      <c r="L100" s="29">
        <f>'Combined Sales Summary'!BM100</f>
        <v>3</v>
      </c>
    </row>
    <row r="101" spans="1:16" x14ac:dyDescent="0.45">
      <c r="A101" s="114">
        <v>42819</v>
      </c>
      <c r="B101" s="29">
        <f>'Combined Sales Summary'!BC101</f>
        <v>0</v>
      </c>
      <c r="C101" s="29">
        <f>'Combined Sales Summary'!BD101</f>
        <v>0</v>
      </c>
      <c r="D101" s="29">
        <f>'Combined Sales Summary'!BE101</f>
        <v>1</v>
      </c>
      <c r="E101" s="29">
        <f>'Combined Sales Summary'!BF101</f>
        <v>1</v>
      </c>
      <c r="F101" s="60">
        <f>'Combined Sales Summary'!BG101</f>
        <v>0</v>
      </c>
      <c r="G101" s="29">
        <f>'Combined Sales Summary'!BH101</f>
        <v>0</v>
      </c>
      <c r="H101" s="29">
        <f>'Combined Sales Summary'!BI101</f>
        <v>0</v>
      </c>
      <c r="I101" s="57">
        <f>'Combined Sales Summary'!BJ101</f>
        <v>0</v>
      </c>
      <c r="J101" s="28">
        <f>'Combined Sales Summary'!BK101</f>
        <v>2</v>
      </c>
      <c r="K101" s="29">
        <f>'Combined Sales Summary'!BL101</f>
        <v>1</v>
      </c>
      <c r="L101" s="29">
        <f>'Combined Sales Summary'!BM101</f>
        <v>1</v>
      </c>
    </row>
    <row r="102" spans="1:16" s="32" customFormat="1" x14ac:dyDescent="0.45">
      <c r="A102" s="115" t="s">
        <v>58</v>
      </c>
      <c r="B102" s="30">
        <f>'Combined Sales Summary'!BC102</f>
        <v>1</v>
      </c>
      <c r="C102" s="30">
        <f>'Combined Sales Summary'!BD102</f>
        <v>1</v>
      </c>
      <c r="D102" s="30">
        <f>'Combined Sales Summary'!BE102</f>
        <v>23</v>
      </c>
      <c r="E102" s="30">
        <f>'Combined Sales Summary'!BF102</f>
        <v>7</v>
      </c>
      <c r="F102" s="62">
        <f>'Combined Sales Summary'!BG102</f>
        <v>0</v>
      </c>
      <c r="G102" s="30">
        <f>'Combined Sales Summary'!BH102</f>
        <v>0</v>
      </c>
      <c r="H102" s="30">
        <f>'Combined Sales Summary'!BI102</f>
        <v>0</v>
      </c>
      <c r="I102" s="68">
        <f>'Combined Sales Summary'!BJ102</f>
        <v>0</v>
      </c>
      <c r="J102" s="32">
        <f>'Combined Sales Summary'!BK102</f>
        <v>32</v>
      </c>
      <c r="K102" s="30">
        <f>'Combined Sales Summary'!BL102</f>
        <v>5</v>
      </c>
      <c r="L102" s="30">
        <f>'Combined Sales Summary'!BM102</f>
        <v>27</v>
      </c>
      <c r="M102" s="30"/>
      <c r="N102" s="30"/>
      <c r="O102" s="30"/>
      <c r="P102" s="30"/>
    </row>
    <row r="103" spans="1:16" x14ac:dyDescent="0.45">
      <c r="A103" s="114">
        <v>42820</v>
      </c>
      <c r="B103" s="29">
        <f>'Combined Sales Summary'!BC103</f>
        <v>0</v>
      </c>
      <c r="C103" s="29">
        <f>'Combined Sales Summary'!BD103</f>
        <v>0</v>
      </c>
      <c r="D103" s="29">
        <f>'Combined Sales Summary'!BE103</f>
        <v>1</v>
      </c>
      <c r="E103" s="29">
        <f>'Combined Sales Summary'!BF103</f>
        <v>0</v>
      </c>
      <c r="F103" s="60">
        <f>'Combined Sales Summary'!BG103</f>
        <v>0</v>
      </c>
      <c r="G103" s="29">
        <f>'Combined Sales Summary'!BH103</f>
        <v>0</v>
      </c>
      <c r="H103" s="29">
        <f>'Combined Sales Summary'!BI103</f>
        <v>0</v>
      </c>
      <c r="I103" s="57">
        <f>'Combined Sales Summary'!BJ103</f>
        <v>0</v>
      </c>
      <c r="J103" s="28">
        <f>'Combined Sales Summary'!BK103</f>
        <v>1</v>
      </c>
      <c r="K103" s="29">
        <f>'Combined Sales Summary'!BL103</f>
        <v>0</v>
      </c>
      <c r="L103" s="29">
        <f>'Combined Sales Summary'!BM103</f>
        <v>1</v>
      </c>
    </row>
    <row r="104" spans="1:16" x14ac:dyDescent="0.45">
      <c r="A104" s="114">
        <v>42821</v>
      </c>
      <c r="B104" s="29">
        <f>'Combined Sales Summary'!BC104</f>
        <v>0</v>
      </c>
      <c r="C104" s="29">
        <f>'Combined Sales Summary'!BD104</f>
        <v>1</v>
      </c>
      <c r="D104" s="29">
        <f>'Combined Sales Summary'!BE104</f>
        <v>1</v>
      </c>
      <c r="E104" s="29">
        <f>'Combined Sales Summary'!BF104</f>
        <v>0</v>
      </c>
      <c r="F104" s="60">
        <f>'Combined Sales Summary'!BG104</f>
        <v>0</v>
      </c>
      <c r="G104" s="29">
        <f>'Combined Sales Summary'!BH104</f>
        <v>0</v>
      </c>
      <c r="H104" s="29">
        <f>'Combined Sales Summary'!BI104</f>
        <v>0</v>
      </c>
      <c r="I104" s="57">
        <f>'Combined Sales Summary'!BJ104</f>
        <v>0</v>
      </c>
      <c r="J104" s="28">
        <f>'Combined Sales Summary'!BK104</f>
        <v>2</v>
      </c>
      <c r="K104" s="29">
        <f>'Combined Sales Summary'!BL104</f>
        <v>1</v>
      </c>
      <c r="L104" s="29">
        <f>'Combined Sales Summary'!BM104</f>
        <v>1</v>
      </c>
    </row>
    <row r="105" spans="1:16" x14ac:dyDescent="0.45">
      <c r="A105" s="114">
        <v>42822</v>
      </c>
      <c r="B105" s="29">
        <f>'Combined Sales Summary'!BC105</f>
        <v>0</v>
      </c>
      <c r="C105" s="29">
        <f>'Combined Sales Summary'!BD105</f>
        <v>0</v>
      </c>
      <c r="D105" s="29">
        <f>'Combined Sales Summary'!BE105</f>
        <v>4</v>
      </c>
      <c r="E105" s="29">
        <f>'Combined Sales Summary'!BF105</f>
        <v>3</v>
      </c>
      <c r="F105" s="60">
        <f>'Combined Sales Summary'!BG105</f>
        <v>0</v>
      </c>
      <c r="G105" s="29">
        <f>'Combined Sales Summary'!BH105</f>
        <v>0</v>
      </c>
      <c r="H105" s="29">
        <f>'Combined Sales Summary'!BI105</f>
        <v>0</v>
      </c>
      <c r="I105" s="57">
        <f>'Combined Sales Summary'!BJ105</f>
        <v>0</v>
      </c>
      <c r="J105" s="28">
        <f>'Combined Sales Summary'!BK105</f>
        <v>7</v>
      </c>
      <c r="K105" s="29">
        <f>'Combined Sales Summary'!BL105</f>
        <v>1</v>
      </c>
      <c r="L105" s="29">
        <f>'Combined Sales Summary'!BM105</f>
        <v>6</v>
      </c>
    </row>
    <row r="106" spans="1:16" x14ac:dyDescent="0.45">
      <c r="A106" s="114">
        <v>42823</v>
      </c>
      <c r="B106" s="29">
        <f>'Combined Sales Summary'!BC106</f>
        <v>0</v>
      </c>
      <c r="C106" s="29">
        <f>'Combined Sales Summary'!BD106</f>
        <v>1</v>
      </c>
      <c r="D106" s="29">
        <f>'Combined Sales Summary'!BE106</f>
        <v>1</v>
      </c>
      <c r="E106" s="29">
        <f>'Combined Sales Summary'!BF106</f>
        <v>1</v>
      </c>
      <c r="F106" s="60">
        <f>'Combined Sales Summary'!BG106</f>
        <v>0</v>
      </c>
      <c r="G106" s="29">
        <f>'Combined Sales Summary'!BH106</f>
        <v>0</v>
      </c>
      <c r="H106" s="29">
        <f>'Combined Sales Summary'!BI106</f>
        <v>0</v>
      </c>
      <c r="I106" s="57">
        <f>'Combined Sales Summary'!BJ106</f>
        <v>0</v>
      </c>
      <c r="J106" s="28">
        <f>'Combined Sales Summary'!BK106</f>
        <v>3</v>
      </c>
      <c r="K106" s="29">
        <f>'Combined Sales Summary'!BL106</f>
        <v>1</v>
      </c>
      <c r="L106" s="29">
        <f>'Combined Sales Summary'!BM106</f>
        <v>2</v>
      </c>
    </row>
    <row r="107" spans="1:16" x14ac:dyDescent="0.45">
      <c r="A107" s="114">
        <v>42824</v>
      </c>
      <c r="B107" s="29">
        <f>'Combined Sales Summary'!BC107</f>
        <v>0</v>
      </c>
      <c r="C107" s="29">
        <f>'Combined Sales Summary'!BD107</f>
        <v>1</v>
      </c>
      <c r="D107" s="29">
        <f>'Combined Sales Summary'!BE107</f>
        <v>1</v>
      </c>
      <c r="E107" s="29">
        <f>'Combined Sales Summary'!BF107</f>
        <v>2</v>
      </c>
      <c r="F107" s="60">
        <f>'Combined Sales Summary'!BG107</f>
        <v>0</v>
      </c>
      <c r="G107" s="29">
        <f>'Combined Sales Summary'!BH107</f>
        <v>0</v>
      </c>
      <c r="H107" s="29">
        <f>'Combined Sales Summary'!BI107</f>
        <v>0</v>
      </c>
      <c r="I107" s="57">
        <f>'Combined Sales Summary'!BJ107</f>
        <v>0</v>
      </c>
      <c r="J107" s="28">
        <f>'Combined Sales Summary'!BK107</f>
        <v>4</v>
      </c>
      <c r="K107" s="29">
        <f>'Combined Sales Summary'!BL107</f>
        <v>2</v>
      </c>
      <c r="L107" s="29">
        <f>'Combined Sales Summary'!BM107</f>
        <v>2</v>
      </c>
    </row>
    <row r="108" spans="1:16" x14ac:dyDescent="0.45">
      <c r="A108" s="114">
        <v>42825</v>
      </c>
      <c r="B108" s="29">
        <f>'Combined Sales Summary'!BC108</f>
        <v>0</v>
      </c>
      <c r="C108" s="29">
        <f>'Combined Sales Summary'!BD108</f>
        <v>1</v>
      </c>
      <c r="D108" s="29">
        <f>'Combined Sales Summary'!BE108</f>
        <v>6</v>
      </c>
      <c r="E108" s="29">
        <f>'Combined Sales Summary'!BF108</f>
        <v>2</v>
      </c>
      <c r="F108" s="60">
        <f>'Combined Sales Summary'!BG108</f>
        <v>0</v>
      </c>
      <c r="G108" s="29">
        <f>'Combined Sales Summary'!BH108</f>
        <v>0</v>
      </c>
      <c r="H108" s="29">
        <f>'Combined Sales Summary'!BI108</f>
        <v>0</v>
      </c>
      <c r="I108" s="57">
        <f>'Combined Sales Summary'!BJ108</f>
        <v>0</v>
      </c>
      <c r="J108" s="28">
        <f>'Combined Sales Summary'!BK108</f>
        <v>9</v>
      </c>
      <c r="K108" s="29">
        <f>'Combined Sales Summary'!BL108</f>
        <v>1</v>
      </c>
      <c r="L108" s="29">
        <f>'Combined Sales Summary'!BM108</f>
        <v>8</v>
      </c>
    </row>
    <row r="109" spans="1:16" s="32" customFormat="1" x14ac:dyDescent="0.45">
      <c r="A109" s="115" t="s">
        <v>58</v>
      </c>
      <c r="B109" s="30">
        <f>'Combined Sales Summary'!BC109</f>
        <v>0</v>
      </c>
      <c r="C109" s="30">
        <f>'Combined Sales Summary'!BD109</f>
        <v>4</v>
      </c>
      <c r="D109" s="30">
        <f>'Combined Sales Summary'!BE109</f>
        <v>14</v>
      </c>
      <c r="E109" s="30">
        <f>'Combined Sales Summary'!BF109</f>
        <v>8</v>
      </c>
      <c r="F109" s="62">
        <f>'Combined Sales Summary'!BG109</f>
        <v>0</v>
      </c>
      <c r="G109" s="30">
        <f>'Combined Sales Summary'!BH109</f>
        <v>0</v>
      </c>
      <c r="H109" s="30">
        <f>'Combined Sales Summary'!BI109</f>
        <v>0</v>
      </c>
      <c r="I109" s="68">
        <f>'Combined Sales Summary'!BJ109</f>
        <v>0</v>
      </c>
      <c r="J109" s="32">
        <f>'Combined Sales Summary'!BK109</f>
        <v>26</v>
      </c>
      <c r="K109" s="30">
        <f>'Combined Sales Summary'!BL109</f>
        <v>6</v>
      </c>
      <c r="L109" s="30">
        <f>'Combined Sales Summary'!BM109</f>
        <v>20</v>
      </c>
      <c r="M109" s="30"/>
      <c r="N109" s="30"/>
      <c r="O109" s="30"/>
      <c r="P109" s="30"/>
    </row>
    <row r="110" spans="1:16" s="82" customFormat="1" x14ac:dyDescent="0.45">
      <c r="A110" s="117" t="s">
        <v>59</v>
      </c>
      <c r="B110" s="113">
        <f>'Combined Sales Summary'!BC110</f>
        <v>7</v>
      </c>
      <c r="C110" s="113">
        <f>'Combined Sales Summary'!BD110</f>
        <v>5</v>
      </c>
      <c r="D110" s="113">
        <f>'Combined Sales Summary'!BE110</f>
        <v>71</v>
      </c>
      <c r="E110" s="113">
        <f>'Combined Sales Summary'!BF110</f>
        <v>44</v>
      </c>
      <c r="F110" s="118">
        <f>'Combined Sales Summary'!BG110</f>
        <v>0</v>
      </c>
      <c r="G110" s="113">
        <f>'Combined Sales Summary'!BH110</f>
        <v>0</v>
      </c>
      <c r="H110" s="113">
        <f>'Combined Sales Summary'!BI110</f>
        <v>0</v>
      </c>
      <c r="I110" s="119">
        <f>'Combined Sales Summary'!BJ110</f>
        <v>0</v>
      </c>
      <c r="J110" s="82">
        <f>'Combined Sales Summary'!BK110</f>
        <v>127</v>
      </c>
      <c r="K110" s="113">
        <f>'Combined Sales Summary'!BL110</f>
        <v>17</v>
      </c>
      <c r="L110" s="113">
        <f>'Combined Sales Summary'!BM110</f>
        <v>110</v>
      </c>
      <c r="M110" s="113"/>
      <c r="N110" s="113"/>
      <c r="O110" s="113"/>
      <c r="P110" s="113"/>
    </row>
    <row r="111" spans="1:16" x14ac:dyDescent="0.45">
      <c r="A111" s="114">
        <v>42826</v>
      </c>
      <c r="B111" s="29">
        <f>'Combined Sales Summary'!BC111</f>
        <v>0</v>
      </c>
      <c r="C111" s="29">
        <f>'Combined Sales Summary'!BD111</f>
        <v>0</v>
      </c>
      <c r="D111" s="29">
        <f>'Combined Sales Summary'!BE111</f>
        <v>0</v>
      </c>
      <c r="E111" s="29">
        <f>'Combined Sales Summary'!BF111</f>
        <v>0</v>
      </c>
      <c r="F111" s="60">
        <f>'Combined Sales Summary'!BG111</f>
        <v>0</v>
      </c>
      <c r="G111" s="29">
        <f>'Combined Sales Summary'!BH111</f>
        <v>0</v>
      </c>
      <c r="H111" s="29">
        <f>'Combined Sales Summary'!BI111</f>
        <v>0</v>
      </c>
      <c r="I111" s="57">
        <f>'Combined Sales Summary'!BJ111</f>
        <v>0</v>
      </c>
      <c r="J111" s="28">
        <f>'Combined Sales Summary'!BK111</f>
        <v>0</v>
      </c>
      <c r="K111" s="29">
        <f>'Combined Sales Summary'!BL111</f>
        <v>0</v>
      </c>
      <c r="L111" s="29">
        <f>'Combined Sales Summary'!BM111</f>
        <v>0</v>
      </c>
    </row>
    <row r="112" spans="1:16" x14ac:dyDescent="0.45">
      <c r="A112" s="114">
        <v>42827</v>
      </c>
      <c r="B112" s="29">
        <f>'Combined Sales Summary'!BC112</f>
        <v>0</v>
      </c>
      <c r="C112" s="29">
        <f>'Combined Sales Summary'!BD112</f>
        <v>0</v>
      </c>
      <c r="D112" s="29">
        <f>'Combined Sales Summary'!BE112</f>
        <v>0</v>
      </c>
      <c r="E112" s="29">
        <f>'Combined Sales Summary'!BF112</f>
        <v>0</v>
      </c>
      <c r="F112" s="60">
        <f>'Combined Sales Summary'!BG112</f>
        <v>0</v>
      </c>
      <c r="G112" s="29">
        <f>'Combined Sales Summary'!BH112</f>
        <v>0</v>
      </c>
      <c r="H112" s="29">
        <f>'Combined Sales Summary'!BI112</f>
        <v>0</v>
      </c>
      <c r="I112" s="57">
        <f>'Combined Sales Summary'!BJ112</f>
        <v>0</v>
      </c>
      <c r="J112" s="28">
        <f>'Combined Sales Summary'!BK112</f>
        <v>0</v>
      </c>
      <c r="K112" s="29">
        <f>'Combined Sales Summary'!BL112</f>
        <v>0</v>
      </c>
      <c r="L112" s="29">
        <f>'Combined Sales Summary'!BM112</f>
        <v>0</v>
      </c>
    </row>
    <row r="113" spans="1:12" x14ac:dyDescent="0.45">
      <c r="A113" s="114">
        <v>42828</v>
      </c>
      <c r="B113" s="29">
        <f>'Combined Sales Summary'!BC113</f>
        <v>0</v>
      </c>
      <c r="C113" s="29">
        <f>'Combined Sales Summary'!BD113</f>
        <v>0</v>
      </c>
      <c r="D113" s="29">
        <f>'Combined Sales Summary'!BE113</f>
        <v>1</v>
      </c>
      <c r="E113" s="29">
        <f>'Combined Sales Summary'!BF113</f>
        <v>0</v>
      </c>
      <c r="F113" s="60">
        <f>'Combined Sales Summary'!BG113</f>
        <v>0</v>
      </c>
      <c r="G113" s="29">
        <f>'Combined Sales Summary'!BH113</f>
        <v>0</v>
      </c>
      <c r="H113" s="29">
        <f>'Combined Sales Summary'!BI113</f>
        <v>0</v>
      </c>
      <c r="I113" s="57">
        <f>'Combined Sales Summary'!BJ113</f>
        <v>0</v>
      </c>
      <c r="J113" s="28">
        <f>'Combined Sales Summary'!BK113</f>
        <v>1</v>
      </c>
      <c r="K113" s="29">
        <f>'Combined Sales Summary'!BL113</f>
        <v>0</v>
      </c>
      <c r="L113" s="29">
        <f>'Combined Sales Summary'!BM113</f>
        <v>1</v>
      </c>
    </row>
    <row r="114" spans="1:12" x14ac:dyDescent="0.45">
      <c r="A114" s="114">
        <v>42829</v>
      </c>
      <c r="B114" s="29">
        <f>'Combined Sales Summary'!BC114</f>
        <v>0</v>
      </c>
      <c r="C114" s="29">
        <f>'Combined Sales Summary'!BD114</f>
        <v>0</v>
      </c>
      <c r="D114" s="29">
        <f>'Combined Sales Summary'!BE114</f>
        <v>5</v>
      </c>
      <c r="E114" s="29">
        <f>'Combined Sales Summary'!BF114</f>
        <v>1</v>
      </c>
      <c r="F114" s="60">
        <f>'Combined Sales Summary'!BG114</f>
        <v>0</v>
      </c>
      <c r="G114" s="29">
        <f>'Combined Sales Summary'!BH114</f>
        <v>0</v>
      </c>
      <c r="H114" s="29">
        <f>'Combined Sales Summary'!BI114</f>
        <v>0</v>
      </c>
      <c r="I114" s="57">
        <f>'Combined Sales Summary'!BJ114</f>
        <v>0</v>
      </c>
      <c r="J114" s="28">
        <f>'Combined Sales Summary'!BK114</f>
        <v>6</v>
      </c>
      <c r="K114" s="29">
        <f>'Combined Sales Summary'!BL114</f>
        <v>1</v>
      </c>
      <c r="L114" s="29">
        <f>'Combined Sales Summary'!BM114</f>
        <v>5</v>
      </c>
    </row>
    <row r="115" spans="1:12" x14ac:dyDescent="0.45">
      <c r="A115" s="114">
        <v>42830</v>
      </c>
      <c r="B115" s="29">
        <f>'Combined Sales Summary'!BC115</f>
        <v>1</v>
      </c>
      <c r="C115" s="29">
        <f>'Combined Sales Summary'!BD115</f>
        <v>0</v>
      </c>
      <c r="D115" s="29">
        <f>'Combined Sales Summary'!BE115</f>
        <v>1</v>
      </c>
      <c r="E115" s="29">
        <f>'Combined Sales Summary'!BF115</f>
        <v>0</v>
      </c>
      <c r="F115" s="60">
        <f>'Combined Sales Summary'!BG115</f>
        <v>0</v>
      </c>
      <c r="G115" s="29">
        <f>'Combined Sales Summary'!BH115</f>
        <v>1</v>
      </c>
      <c r="H115" s="29">
        <f>'Combined Sales Summary'!BI115</f>
        <v>0</v>
      </c>
      <c r="I115" s="57">
        <f>'Combined Sales Summary'!BJ115</f>
        <v>0</v>
      </c>
      <c r="J115" s="28">
        <f>'Combined Sales Summary'!BK115</f>
        <v>3</v>
      </c>
      <c r="K115" s="29">
        <f>'Combined Sales Summary'!BL115</f>
        <v>1</v>
      </c>
      <c r="L115" s="29">
        <f>'Combined Sales Summary'!BM115</f>
        <v>2</v>
      </c>
    </row>
    <row r="116" spans="1:12" x14ac:dyDescent="0.45">
      <c r="A116" s="114">
        <v>42831</v>
      </c>
      <c r="B116" s="29">
        <f>'Combined Sales Summary'!BC116</f>
        <v>0</v>
      </c>
      <c r="C116" s="29">
        <f>'Combined Sales Summary'!BD116</f>
        <v>0</v>
      </c>
      <c r="D116" s="29">
        <f>'Combined Sales Summary'!BE116</f>
        <v>3</v>
      </c>
      <c r="E116" s="29">
        <f>'Combined Sales Summary'!BF116</f>
        <v>2</v>
      </c>
      <c r="F116" s="60">
        <f>'Combined Sales Summary'!BG116</f>
        <v>0</v>
      </c>
      <c r="G116" s="29">
        <f>'Combined Sales Summary'!BH116</f>
        <v>0</v>
      </c>
      <c r="H116" s="29">
        <f>'Combined Sales Summary'!BI116</f>
        <v>0</v>
      </c>
      <c r="I116" s="57">
        <f>'Combined Sales Summary'!BJ116</f>
        <v>0</v>
      </c>
      <c r="J116" s="28">
        <f>'Combined Sales Summary'!BK116</f>
        <v>5</v>
      </c>
      <c r="K116" s="29">
        <f>'Combined Sales Summary'!BL116</f>
        <v>0</v>
      </c>
      <c r="L116" s="29">
        <f>'Combined Sales Summary'!BM116</f>
        <v>5</v>
      </c>
    </row>
    <row r="117" spans="1:12" x14ac:dyDescent="0.45">
      <c r="A117" s="114">
        <v>42832</v>
      </c>
      <c r="B117" s="29">
        <f>'Combined Sales Summary'!BC117</f>
        <v>0</v>
      </c>
      <c r="C117" s="29">
        <f>'Combined Sales Summary'!BD117</f>
        <v>0</v>
      </c>
      <c r="D117" s="29">
        <f>'Combined Sales Summary'!BE117</f>
        <v>4</v>
      </c>
      <c r="E117" s="29">
        <f>'Combined Sales Summary'!BF117</f>
        <v>1</v>
      </c>
      <c r="F117" s="60">
        <f>'Combined Sales Summary'!BG117</f>
        <v>0</v>
      </c>
      <c r="G117" s="29">
        <f>'Combined Sales Summary'!BH117</f>
        <v>0</v>
      </c>
      <c r="H117" s="29">
        <f>'Combined Sales Summary'!BI117</f>
        <v>1</v>
      </c>
      <c r="I117" s="57">
        <f>'Combined Sales Summary'!BJ117</f>
        <v>0</v>
      </c>
      <c r="J117" s="28">
        <f>'Combined Sales Summary'!BK117</f>
        <v>6</v>
      </c>
      <c r="K117" s="29">
        <f>'Combined Sales Summary'!BL117</f>
        <v>3</v>
      </c>
      <c r="L117" s="29">
        <f>'Combined Sales Summary'!BM117</f>
        <v>3</v>
      </c>
    </row>
    <row r="118" spans="1:12" x14ac:dyDescent="0.45">
      <c r="A118" s="114">
        <v>42833</v>
      </c>
      <c r="B118" s="29">
        <f>'Combined Sales Summary'!BC118</f>
        <v>0</v>
      </c>
      <c r="C118" s="29">
        <f>'Combined Sales Summary'!BD118</f>
        <v>0</v>
      </c>
      <c r="D118" s="29">
        <f>'Combined Sales Summary'!BE118</f>
        <v>0</v>
      </c>
      <c r="E118" s="29">
        <f>'Combined Sales Summary'!BF118</f>
        <v>0</v>
      </c>
      <c r="F118" s="60">
        <f>'Combined Sales Summary'!BG118</f>
        <v>0</v>
      </c>
      <c r="G118" s="29">
        <f>'Combined Sales Summary'!BH118</f>
        <v>0</v>
      </c>
      <c r="H118" s="29">
        <f>'Combined Sales Summary'!BI118</f>
        <v>0</v>
      </c>
      <c r="I118" s="57">
        <f>'Combined Sales Summary'!BJ118</f>
        <v>0</v>
      </c>
      <c r="J118" s="28">
        <f>'Combined Sales Summary'!BK118</f>
        <v>0</v>
      </c>
      <c r="K118" s="29">
        <f>'Combined Sales Summary'!BL118</f>
        <v>0</v>
      </c>
      <c r="L118" s="29">
        <f>'Combined Sales Summary'!BM118</f>
        <v>0</v>
      </c>
    </row>
    <row r="119" spans="1:12" s="32" customFormat="1" x14ac:dyDescent="0.45">
      <c r="A119" s="115" t="s">
        <v>58</v>
      </c>
      <c r="B119" s="30">
        <f>'Combined Sales Summary'!BC119</f>
        <v>1</v>
      </c>
      <c r="C119" s="30">
        <f>'Combined Sales Summary'!BD119</f>
        <v>0</v>
      </c>
      <c r="D119" s="30">
        <f>'Combined Sales Summary'!BE119</f>
        <v>14</v>
      </c>
      <c r="E119" s="30">
        <f>'Combined Sales Summary'!BF119</f>
        <v>4</v>
      </c>
      <c r="F119" s="62">
        <f>'Combined Sales Summary'!BG119</f>
        <v>0</v>
      </c>
      <c r="G119" s="30">
        <f>'Combined Sales Summary'!BH119</f>
        <v>1</v>
      </c>
      <c r="H119" s="30">
        <f>'Combined Sales Summary'!BI119</f>
        <v>1</v>
      </c>
      <c r="I119" s="68">
        <f>'Combined Sales Summary'!BJ119</f>
        <v>0</v>
      </c>
      <c r="J119" s="32">
        <f>'Combined Sales Summary'!BK119</f>
        <v>21</v>
      </c>
      <c r="K119" s="30">
        <f>'Combined Sales Summary'!BL119</f>
        <v>5</v>
      </c>
      <c r="L119" s="30">
        <f>'Combined Sales Summary'!BM119</f>
        <v>16</v>
      </c>
    </row>
    <row r="120" spans="1:12" x14ac:dyDescent="0.45">
      <c r="A120" s="114">
        <v>42834</v>
      </c>
      <c r="B120" s="29">
        <f>'Combined Sales Summary'!BC120</f>
        <v>0</v>
      </c>
      <c r="C120" s="29">
        <f>'Combined Sales Summary'!BD120</f>
        <v>0</v>
      </c>
      <c r="D120" s="29">
        <f>'Combined Sales Summary'!BE120</f>
        <v>0</v>
      </c>
      <c r="E120" s="29">
        <f>'Combined Sales Summary'!BF120</f>
        <v>2</v>
      </c>
      <c r="F120" s="60">
        <f>'Combined Sales Summary'!BG120</f>
        <v>0</v>
      </c>
      <c r="G120" s="29">
        <f>'Combined Sales Summary'!BH120</f>
        <v>0</v>
      </c>
      <c r="H120" s="29">
        <f>'Combined Sales Summary'!BI120</f>
        <v>0</v>
      </c>
      <c r="I120" s="57">
        <f>'Combined Sales Summary'!BJ120</f>
        <v>0</v>
      </c>
      <c r="J120" s="28">
        <f>'Combined Sales Summary'!BK120</f>
        <v>2</v>
      </c>
      <c r="K120" s="29">
        <f>'Combined Sales Summary'!BL120</f>
        <v>0</v>
      </c>
      <c r="L120" s="29">
        <f>'Combined Sales Summary'!BM120</f>
        <v>2</v>
      </c>
    </row>
    <row r="121" spans="1:12" x14ac:dyDescent="0.45">
      <c r="A121" s="114">
        <v>42835</v>
      </c>
      <c r="B121" s="29">
        <f>'Combined Sales Summary'!BC121</f>
        <v>0</v>
      </c>
      <c r="C121" s="29">
        <f>'Combined Sales Summary'!BD121</f>
        <v>0</v>
      </c>
      <c r="D121" s="29">
        <f>'Combined Sales Summary'!BE121</f>
        <v>2</v>
      </c>
      <c r="E121" s="29">
        <f>'Combined Sales Summary'!BF121</f>
        <v>1</v>
      </c>
      <c r="F121" s="60">
        <f>'Combined Sales Summary'!BG121</f>
        <v>0</v>
      </c>
      <c r="G121" s="29">
        <f>'Combined Sales Summary'!BH121</f>
        <v>0</v>
      </c>
      <c r="H121" s="29">
        <f>'Combined Sales Summary'!BI121</f>
        <v>0</v>
      </c>
      <c r="I121" s="57">
        <f>'Combined Sales Summary'!BJ121</f>
        <v>0</v>
      </c>
      <c r="J121" s="28">
        <f>'Combined Sales Summary'!BK121</f>
        <v>3</v>
      </c>
      <c r="K121" s="29">
        <f>'Combined Sales Summary'!BL121</f>
        <v>1</v>
      </c>
      <c r="L121" s="29">
        <f>'Combined Sales Summary'!BM121</f>
        <v>2</v>
      </c>
    </row>
    <row r="122" spans="1:12" x14ac:dyDescent="0.45">
      <c r="A122" s="114">
        <v>42836</v>
      </c>
      <c r="B122" s="29">
        <f>'Combined Sales Summary'!BC122</f>
        <v>0</v>
      </c>
      <c r="C122" s="29">
        <f>'Combined Sales Summary'!BD122</f>
        <v>1</v>
      </c>
      <c r="D122" s="29">
        <f>'Combined Sales Summary'!BE122</f>
        <v>5</v>
      </c>
      <c r="E122" s="29">
        <f>'Combined Sales Summary'!BF122</f>
        <v>1</v>
      </c>
      <c r="F122" s="60">
        <f>'Combined Sales Summary'!BG122</f>
        <v>0</v>
      </c>
      <c r="G122" s="29">
        <f>'Combined Sales Summary'!BH122</f>
        <v>0</v>
      </c>
      <c r="H122" s="29">
        <f>'Combined Sales Summary'!BI122</f>
        <v>0</v>
      </c>
      <c r="I122" s="57">
        <f>'Combined Sales Summary'!BJ122</f>
        <v>0</v>
      </c>
      <c r="J122" s="28">
        <f>'Combined Sales Summary'!BK122</f>
        <v>7</v>
      </c>
      <c r="K122" s="29">
        <f>'Combined Sales Summary'!BL122</f>
        <v>0</v>
      </c>
      <c r="L122" s="29">
        <f>'Combined Sales Summary'!BM122</f>
        <v>7</v>
      </c>
    </row>
    <row r="123" spans="1:12" x14ac:dyDescent="0.45">
      <c r="A123" s="114">
        <v>42837</v>
      </c>
      <c r="B123" s="29">
        <f>'Combined Sales Summary'!BC123</f>
        <v>0</v>
      </c>
      <c r="C123" s="29">
        <f>'Combined Sales Summary'!BD123</f>
        <v>0</v>
      </c>
      <c r="D123" s="29">
        <f>'Combined Sales Summary'!BE123</f>
        <v>5</v>
      </c>
      <c r="E123" s="29">
        <f>'Combined Sales Summary'!BF123</f>
        <v>1</v>
      </c>
      <c r="F123" s="60">
        <f>'Combined Sales Summary'!BG123</f>
        <v>0</v>
      </c>
      <c r="G123" s="29">
        <f>'Combined Sales Summary'!BH123</f>
        <v>0</v>
      </c>
      <c r="H123" s="29">
        <f>'Combined Sales Summary'!BI123</f>
        <v>0</v>
      </c>
      <c r="I123" s="57">
        <f>'Combined Sales Summary'!BJ123</f>
        <v>0</v>
      </c>
      <c r="J123" s="28">
        <f>'Combined Sales Summary'!BK123</f>
        <v>6</v>
      </c>
      <c r="K123" s="29">
        <f>'Combined Sales Summary'!BL123</f>
        <v>0</v>
      </c>
      <c r="L123" s="29">
        <f>'Combined Sales Summary'!BM123</f>
        <v>6</v>
      </c>
    </row>
    <row r="124" spans="1:12" x14ac:dyDescent="0.45">
      <c r="A124" s="114">
        <v>42838</v>
      </c>
      <c r="B124" s="29">
        <f>'Combined Sales Summary'!BC124</f>
        <v>0</v>
      </c>
      <c r="C124" s="29">
        <f>'Combined Sales Summary'!BD124</f>
        <v>1</v>
      </c>
      <c r="D124" s="29">
        <f>'Combined Sales Summary'!BE124</f>
        <v>1</v>
      </c>
      <c r="E124" s="29">
        <f>'Combined Sales Summary'!BF124</f>
        <v>4</v>
      </c>
      <c r="F124" s="60">
        <f>'Combined Sales Summary'!BG124</f>
        <v>0</v>
      </c>
      <c r="G124" s="29">
        <f>'Combined Sales Summary'!BH124</f>
        <v>0</v>
      </c>
      <c r="H124" s="29">
        <f>'Combined Sales Summary'!BI124</f>
        <v>0</v>
      </c>
      <c r="I124" s="57">
        <f>'Combined Sales Summary'!BJ124</f>
        <v>0</v>
      </c>
      <c r="J124" s="28">
        <f>'Combined Sales Summary'!BK124</f>
        <v>6</v>
      </c>
      <c r="K124" s="29">
        <f>'Combined Sales Summary'!BL124</f>
        <v>0</v>
      </c>
      <c r="L124" s="29">
        <f>'Combined Sales Summary'!BM124</f>
        <v>6</v>
      </c>
    </row>
    <row r="125" spans="1:12" x14ac:dyDescent="0.45">
      <c r="A125" s="114">
        <v>42839</v>
      </c>
      <c r="B125" s="29">
        <f>'Combined Sales Summary'!BC125</f>
        <v>0</v>
      </c>
      <c r="C125" s="29">
        <f>'Combined Sales Summary'!BD125</f>
        <v>0</v>
      </c>
      <c r="D125" s="29">
        <f>'Combined Sales Summary'!BE125</f>
        <v>1</v>
      </c>
      <c r="E125" s="29">
        <f>'Combined Sales Summary'!BF125</f>
        <v>2</v>
      </c>
      <c r="F125" s="60">
        <f>'Combined Sales Summary'!BG125</f>
        <v>0</v>
      </c>
      <c r="G125" s="29">
        <f>'Combined Sales Summary'!BH125</f>
        <v>0</v>
      </c>
      <c r="H125" s="29">
        <f>'Combined Sales Summary'!BI125</f>
        <v>0</v>
      </c>
      <c r="I125" s="57">
        <f>'Combined Sales Summary'!BJ125</f>
        <v>1</v>
      </c>
      <c r="J125" s="28">
        <f>'Combined Sales Summary'!BK125</f>
        <v>4</v>
      </c>
      <c r="K125" s="29">
        <f>'Combined Sales Summary'!BL125</f>
        <v>0</v>
      </c>
      <c r="L125" s="29">
        <f>'Combined Sales Summary'!BM125</f>
        <v>4</v>
      </c>
    </row>
    <row r="126" spans="1:12" x14ac:dyDescent="0.45">
      <c r="A126" s="114">
        <v>42840</v>
      </c>
      <c r="B126" s="29">
        <f>'Combined Sales Summary'!BC126</f>
        <v>0</v>
      </c>
      <c r="C126" s="29">
        <f>'Combined Sales Summary'!BD126</f>
        <v>0</v>
      </c>
      <c r="D126" s="29">
        <f>'Combined Sales Summary'!BE126</f>
        <v>0</v>
      </c>
      <c r="E126" s="29">
        <f>'Combined Sales Summary'!BF126</f>
        <v>1</v>
      </c>
      <c r="F126" s="60">
        <f>'Combined Sales Summary'!BG126</f>
        <v>0</v>
      </c>
      <c r="G126" s="29">
        <f>'Combined Sales Summary'!BH126</f>
        <v>0</v>
      </c>
      <c r="H126" s="29">
        <f>'Combined Sales Summary'!BI126</f>
        <v>0</v>
      </c>
      <c r="I126" s="57">
        <f>'Combined Sales Summary'!BJ126</f>
        <v>0</v>
      </c>
      <c r="J126" s="28">
        <f>'Combined Sales Summary'!BK126</f>
        <v>1</v>
      </c>
      <c r="K126" s="29">
        <f>'Combined Sales Summary'!BL126</f>
        <v>0</v>
      </c>
      <c r="L126" s="29">
        <f>'Combined Sales Summary'!BM126</f>
        <v>1</v>
      </c>
    </row>
    <row r="127" spans="1:12" s="32" customFormat="1" x14ac:dyDescent="0.45">
      <c r="A127" s="115" t="s">
        <v>58</v>
      </c>
      <c r="B127" s="30">
        <f>'Combined Sales Summary'!BC127</f>
        <v>0</v>
      </c>
      <c r="C127" s="30">
        <f>'Combined Sales Summary'!BD127</f>
        <v>2</v>
      </c>
      <c r="D127" s="30">
        <f>'Combined Sales Summary'!BE127</f>
        <v>14</v>
      </c>
      <c r="E127" s="30">
        <f>'Combined Sales Summary'!BF127</f>
        <v>12</v>
      </c>
      <c r="F127" s="62">
        <f>'Combined Sales Summary'!BG127</f>
        <v>0</v>
      </c>
      <c r="G127" s="30">
        <f>'Combined Sales Summary'!BH127</f>
        <v>0</v>
      </c>
      <c r="H127" s="30">
        <f>'Combined Sales Summary'!BI127</f>
        <v>0</v>
      </c>
      <c r="I127" s="68">
        <f>'Combined Sales Summary'!BJ127</f>
        <v>1</v>
      </c>
      <c r="J127" s="32">
        <f>'Combined Sales Summary'!BK127</f>
        <v>29</v>
      </c>
      <c r="K127" s="30">
        <f>'Combined Sales Summary'!BL127</f>
        <v>1</v>
      </c>
      <c r="L127" s="30">
        <f>'Combined Sales Summary'!BM127</f>
        <v>28</v>
      </c>
    </row>
    <row r="128" spans="1:12" x14ac:dyDescent="0.45">
      <c r="A128" s="114">
        <v>42841</v>
      </c>
      <c r="B128" s="29">
        <f>'Combined Sales Summary'!BC128</f>
        <v>0</v>
      </c>
      <c r="C128" s="29">
        <f>'Combined Sales Summary'!BD128</f>
        <v>0</v>
      </c>
      <c r="D128" s="29">
        <f>'Combined Sales Summary'!BE128</f>
        <v>0</v>
      </c>
      <c r="E128" s="29">
        <f>'Combined Sales Summary'!BF128</f>
        <v>0</v>
      </c>
      <c r="F128" s="60">
        <f>'Combined Sales Summary'!BG128</f>
        <v>0</v>
      </c>
      <c r="G128" s="29">
        <f>'Combined Sales Summary'!BH128</f>
        <v>0</v>
      </c>
      <c r="H128" s="29">
        <f>'Combined Sales Summary'!BI128</f>
        <v>0</v>
      </c>
      <c r="I128" s="57">
        <f>'Combined Sales Summary'!BJ128</f>
        <v>0</v>
      </c>
      <c r="J128" s="28">
        <f>'Combined Sales Summary'!BK128</f>
        <v>0</v>
      </c>
      <c r="K128" s="29">
        <f>'Combined Sales Summary'!BL128</f>
        <v>0</v>
      </c>
      <c r="L128" s="29">
        <f>'Combined Sales Summary'!BM128</f>
        <v>0</v>
      </c>
    </row>
    <row r="129" spans="1:12" x14ac:dyDescent="0.45">
      <c r="A129" s="114">
        <v>42842</v>
      </c>
      <c r="B129" s="29">
        <f>'Combined Sales Summary'!BC129</f>
        <v>0</v>
      </c>
      <c r="C129" s="29">
        <f>'Combined Sales Summary'!BD129</f>
        <v>0</v>
      </c>
      <c r="D129" s="29">
        <f>'Combined Sales Summary'!BE129</f>
        <v>1</v>
      </c>
      <c r="E129" s="29">
        <f>'Combined Sales Summary'!BF129</f>
        <v>1</v>
      </c>
      <c r="F129" s="60">
        <f>'Combined Sales Summary'!BG129</f>
        <v>0</v>
      </c>
      <c r="G129" s="29">
        <f>'Combined Sales Summary'!BH129</f>
        <v>0</v>
      </c>
      <c r="H129" s="29">
        <f>'Combined Sales Summary'!BI129</f>
        <v>1</v>
      </c>
      <c r="I129" s="57">
        <f>'Combined Sales Summary'!BJ129</f>
        <v>0</v>
      </c>
      <c r="J129" s="28">
        <f>'Combined Sales Summary'!BK129</f>
        <v>3</v>
      </c>
      <c r="K129" s="29">
        <f>'Combined Sales Summary'!BL129</f>
        <v>0</v>
      </c>
      <c r="L129" s="29">
        <f>'Combined Sales Summary'!BM129</f>
        <v>3</v>
      </c>
    </row>
    <row r="130" spans="1:12" x14ac:dyDescent="0.45">
      <c r="A130" s="114">
        <v>42843</v>
      </c>
      <c r="B130" s="29">
        <f>'Combined Sales Summary'!BC130</f>
        <v>0</v>
      </c>
      <c r="C130" s="29">
        <f>'Combined Sales Summary'!BD130</f>
        <v>0</v>
      </c>
      <c r="D130" s="29">
        <f>'Combined Sales Summary'!BE130</f>
        <v>2</v>
      </c>
      <c r="E130" s="29">
        <f>'Combined Sales Summary'!BF130</f>
        <v>0</v>
      </c>
      <c r="F130" s="60">
        <f>'Combined Sales Summary'!BG130</f>
        <v>0</v>
      </c>
      <c r="G130" s="29">
        <f>'Combined Sales Summary'!BH130</f>
        <v>0</v>
      </c>
      <c r="H130" s="29">
        <f>'Combined Sales Summary'!BI130</f>
        <v>0</v>
      </c>
      <c r="I130" s="57">
        <f>'Combined Sales Summary'!BJ130</f>
        <v>1</v>
      </c>
      <c r="J130" s="28">
        <f>'Combined Sales Summary'!BK130</f>
        <v>3</v>
      </c>
      <c r="K130" s="29">
        <f>'Combined Sales Summary'!BL130</f>
        <v>1</v>
      </c>
      <c r="L130" s="29">
        <f>'Combined Sales Summary'!BM130</f>
        <v>2</v>
      </c>
    </row>
    <row r="131" spans="1:12" x14ac:dyDescent="0.45">
      <c r="A131" s="114">
        <v>42844</v>
      </c>
      <c r="B131" s="29">
        <f>'Combined Sales Summary'!BC131</f>
        <v>0</v>
      </c>
      <c r="C131" s="29">
        <f>'Combined Sales Summary'!BD131</f>
        <v>0</v>
      </c>
      <c r="D131" s="29">
        <f>'Combined Sales Summary'!BE131</f>
        <v>2</v>
      </c>
      <c r="E131" s="29">
        <f>'Combined Sales Summary'!BF131</f>
        <v>2</v>
      </c>
      <c r="F131" s="60">
        <f>'Combined Sales Summary'!BG131</f>
        <v>0</v>
      </c>
      <c r="G131" s="29">
        <f>'Combined Sales Summary'!BH131</f>
        <v>0</v>
      </c>
      <c r="H131" s="29">
        <f>'Combined Sales Summary'!BI131</f>
        <v>1</v>
      </c>
      <c r="I131" s="57">
        <f>'Combined Sales Summary'!BJ131</f>
        <v>0</v>
      </c>
      <c r="J131" s="28">
        <f>'Combined Sales Summary'!BK131</f>
        <v>5</v>
      </c>
      <c r="K131" s="29">
        <f>'Combined Sales Summary'!BL131</f>
        <v>2</v>
      </c>
      <c r="L131" s="29">
        <f>'Combined Sales Summary'!BM131</f>
        <v>3</v>
      </c>
    </row>
    <row r="132" spans="1:12" x14ac:dyDescent="0.45">
      <c r="A132" s="114">
        <v>42845</v>
      </c>
      <c r="B132" s="29">
        <f>'Combined Sales Summary'!BC132</f>
        <v>0</v>
      </c>
      <c r="C132" s="29">
        <f>'Combined Sales Summary'!BD132</f>
        <v>1</v>
      </c>
      <c r="D132" s="29">
        <f>'Combined Sales Summary'!BE132</f>
        <v>0</v>
      </c>
      <c r="E132" s="29">
        <f>'Combined Sales Summary'!BF132</f>
        <v>0</v>
      </c>
      <c r="F132" s="60">
        <f>'Combined Sales Summary'!BG132</f>
        <v>0</v>
      </c>
      <c r="G132" s="29">
        <f>'Combined Sales Summary'!BH132</f>
        <v>0</v>
      </c>
      <c r="H132" s="29">
        <f>'Combined Sales Summary'!BI132</f>
        <v>6</v>
      </c>
      <c r="I132" s="57">
        <f>'Combined Sales Summary'!BJ132</f>
        <v>5</v>
      </c>
      <c r="J132" s="28">
        <f>'Combined Sales Summary'!BK132</f>
        <v>12</v>
      </c>
      <c r="K132" s="29">
        <f>'Combined Sales Summary'!BL132</f>
        <v>1</v>
      </c>
      <c r="L132" s="29">
        <f>'Combined Sales Summary'!BM132</f>
        <v>11</v>
      </c>
    </row>
    <row r="133" spans="1:12" x14ac:dyDescent="0.45">
      <c r="A133" s="114">
        <v>42846</v>
      </c>
      <c r="B133" s="29">
        <f>'Combined Sales Summary'!BC133</f>
        <v>0</v>
      </c>
      <c r="C133" s="29">
        <f>'Combined Sales Summary'!BD133</f>
        <v>0</v>
      </c>
      <c r="D133" s="29">
        <f>'Combined Sales Summary'!BE133</f>
        <v>0</v>
      </c>
      <c r="E133" s="29">
        <f>'Combined Sales Summary'!BF133</f>
        <v>0</v>
      </c>
      <c r="F133" s="60">
        <f>'Combined Sales Summary'!BG133</f>
        <v>1</v>
      </c>
      <c r="G133" s="29">
        <f>'Combined Sales Summary'!BH133</f>
        <v>0</v>
      </c>
      <c r="H133" s="29">
        <f>'Combined Sales Summary'!BI133</f>
        <v>2</v>
      </c>
      <c r="I133" s="57">
        <f>'Combined Sales Summary'!BJ133</f>
        <v>2</v>
      </c>
      <c r="J133" s="28">
        <f>'Combined Sales Summary'!BK133</f>
        <v>5</v>
      </c>
      <c r="K133" s="29">
        <f>'Combined Sales Summary'!BL133</f>
        <v>0</v>
      </c>
      <c r="L133" s="29">
        <f>'Combined Sales Summary'!BM133</f>
        <v>5</v>
      </c>
    </row>
    <row r="134" spans="1:12" x14ac:dyDescent="0.45">
      <c r="A134" s="114">
        <v>42847</v>
      </c>
      <c r="B134" s="29">
        <f>'Combined Sales Summary'!BC134</f>
        <v>0</v>
      </c>
      <c r="C134" s="29">
        <f>'Combined Sales Summary'!BD134</f>
        <v>0</v>
      </c>
      <c r="D134" s="29">
        <f>'Combined Sales Summary'!BE134</f>
        <v>1</v>
      </c>
      <c r="E134" s="29">
        <f>'Combined Sales Summary'!BF134</f>
        <v>0</v>
      </c>
      <c r="F134" s="60">
        <f>'Combined Sales Summary'!BG134</f>
        <v>0</v>
      </c>
      <c r="G134" s="29">
        <f>'Combined Sales Summary'!BH134</f>
        <v>0</v>
      </c>
      <c r="H134" s="29">
        <f>'Combined Sales Summary'!BI134</f>
        <v>2</v>
      </c>
      <c r="I134" s="57">
        <f>'Combined Sales Summary'!BJ134</f>
        <v>0</v>
      </c>
      <c r="J134" s="28">
        <f>'Combined Sales Summary'!BK134</f>
        <v>3</v>
      </c>
      <c r="K134" s="29">
        <f>'Combined Sales Summary'!BL134</f>
        <v>0</v>
      </c>
      <c r="L134" s="29">
        <f>'Combined Sales Summary'!BM134</f>
        <v>3</v>
      </c>
    </row>
    <row r="135" spans="1:12" s="32" customFormat="1" x14ac:dyDescent="0.45">
      <c r="A135" s="115" t="s">
        <v>58</v>
      </c>
      <c r="B135" s="30">
        <f>'Combined Sales Summary'!BC135</f>
        <v>0</v>
      </c>
      <c r="C135" s="30">
        <f>'Combined Sales Summary'!BD135</f>
        <v>1</v>
      </c>
      <c r="D135" s="30">
        <f>'Combined Sales Summary'!BE135</f>
        <v>6</v>
      </c>
      <c r="E135" s="30">
        <f>'Combined Sales Summary'!BF135</f>
        <v>3</v>
      </c>
      <c r="F135" s="62">
        <f>'Combined Sales Summary'!BG135</f>
        <v>1</v>
      </c>
      <c r="G135" s="30">
        <f>'Combined Sales Summary'!BH135</f>
        <v>0</v>
      </c>
      <c r="H135" s="30">
        <f>'Combined Sales Summary'!BI135</f>
        <v>12</v>
      </c>
      <c r="I135" s="68">
        <f>'Combined Sales Summary'!BJ135</f>
        <v>8</v>
      </c>
      <c r="J135" s="32">
        <f>'Combined Sales Summary'!BK135</f>
        <v>31</v>
      </c>
      <c r="K135" s="30">
        <f>'Combined Sales Summary'!BL135</f>
        <v>4</v>
      </c>
      <c r="L135" s="30">
        <f>'Combined Sales Summary'!BM135</f>
        <v>27</v>
      </c>
    </row>
    <row r="136" spans="1:12" x14ac:dyDescent="0.45">
      <c r="A136" s="114">
        <v>42848</v>
      </c>
      <c r="B136" s="29">
        <f>'Combined Sales Summary'!BC136</f>
        <v>0</v>
      </c>
      <c r="C136" s="29">
        <f>'Combined Sales Summary'!BD136</f>
        <v>0</v>
      </c>
      <c r="D136" s="29">
        <f>'Combined Sales Summary'!BE136</f>
        <v>0</v>
      </c>
      <c r="E136" s="29">
        <f>'Combined Sales Summary'!BF136</f>
        <v>0</v>
      </c>
      <c r="F136" s="60">
        <f>'Combined Sales Summary'!BG136</f>
        <v>0</v>
      </c>
      <c r="G136" s="29">
        <f>'Combined Sales Summary'!BH136</f>
        <v>1</v>
      </c>
      <c r="H136" s="29">
        <f>'Combined Sales Summary'!BI136</f>
        <v>0</v>
      </c>
      <c r="I136" s="57">
        <f>'Combined Sales Summary'!BJ136</f>
        <v>0</v>
      </c>
      <c r="J136" s="28">
        <f>'Combined Sales Summary'!BK136</f>
        <v>1</v>
      </c>
      <c r="K136" s="29">
        <f>'Combined Sales Summary'!BL136</f>
        <v>0</v>
      </c>
      <c r="L136" s="29">
        <f>'Combined Sales Summary'!BM136</f>
        <v>1</v>
      </c>
    </row>
    <row r="137" spans="1:12" x14ac:dyDescent="0.45">
      <c r="A137" s="114">
        <v>42849</v>
      </c>
      <c r="B137" s="29">
        <f>'Combined Sales Summary'!BC137</f>
        <v>0</v>
      </c>
      <c r="C137" s="29">
        <f>'Combined Sales Summary'!BD137</f>
        <v>0</v>
      </c>
      <c r="D137" s="29">
        <f>'Combined Sales Summary'!BE137</f>
        <v>0</v>
      </c>
      <c r="E137" s="29">
        <f>'Combined Sales Summary'!BF137</f>
        <v>0</v>
      </c>
      <c r="F137" s="60">
        <f>'Combined Sales Summary'!BG137</f>
        <v>1</v>
      </c>
      <c r="G137" s="29">
        <f>'Combined Sales Summary'!BH137</f>
        <v>0</v>
      </c>
      <c r="H137" s="29">
        <f>'Combined Sales Summary'!BI137</f>
        <v>2</v>
      </c>
      <c r="I137" s="57">
        <f>'Combined Sales Summary'!BJ137</f>
        <v>2</v>
      </c>
      <c r="J137" s="28">
        <f>'Combined Sales Summary'!BK137</f>
        <v>5</v>
      </c>
      <c r="K137" s="29">
        <f>'Combined Sales Summary'!BL137</f>
        <v>1</v>
      </c>
      <c r="L137" s="29">
        <f>'Combined Sales Summary'!BM137</f>
        <v>4</v>
      </c>
    </row>
    <row r="138" spans="1:12" x14ac:dyDescent="0.45">
      <c r="A138" s="114">
        <v>42850</v>
      </c>
      <c r="B138" s="29">
        <f>'Combined Sales Summary'!BC138</f>
        <v>1</v>
      </c>
      <c r="C138" s="29">
        <f>'Combined Sales Summary'!BD138</f>
        <v>0</v>
      </c>
      <c r="D138" s="29">
        <f>'Combined Sales Summary'!BE138</f>
        <v>0</v>
      </c>
      <c r="E138" s="29">
        <f>'Combined Sales Summary'!BF138</f>
        <v>0</v>
      </c>
      <c r="F138" s="60">
        <f>'Combined Sales Summary'!BG138</f>
        <v>1</v>
      </c>
      <c r="G138" s="29">
        <f>'Combined Sales Summary'!BH138</f>
        <v>0</v>
      </c>
      <c r="H138" s="29">
        <f>'Combined Sales Summary'!BI138</f>
        <v>7</v>
      </c>
      <c r="I138" s="57">
        <f>'Combined Sales Summary'!BJ138</f>
        <v>4</v>
      </c>
      <c r="J138" s="28">
        <f>'Combined Sales Summary'!BK138</f>
        <v>13</v>
      </c>
      <c r="K138" s="29">
        <f>'Combined Sales Summary'!BL138</f>
        <v>1</v>
      </c>
      <c r="L138" s="29">
        <f>'Combined Sales Summary'!BM138</f>
        <v>12</v>
      </c>
    </row>
    <row r="139" spans="1:12" x14ac:dyDescent="0.45">
      <c r="A139" s="114">
        <v>42851</v>
      </c>
      <c r="B139" s="29">
        <f>'Combined Sales Summary'!BC139</f>
        <v>0</v>
      </c>
      <c r="C139" s="29">
        <f>'Combined Sales Summary'!BD139</f>
        <v>0</v>
      </c>
      <c r="D139" s="29">
        <f>'Combined Sales Summary'!BE139</f>
        <v>1</v>
      </c>
      <c r="E139" s="29">
        <f>'Combined Sales Summary'!BF139</f>
        <v>2</v>
      </c>
      <c r="F139" s="60">
        <f>'Combined Sales Summary'!BG139</f>
        <v>1</v>
      </c>
      <c r="G139" s="29">
        <f>'Combined Sales Summary'!BH139</f>
        <v>0</v>
      </c>
      <c r="H139" s="29">
        <f>'Combined Sales Summary'!BI139</f>
        <v>3</v>
      </c>
      <c r="I139" s="57">
        <f>'Combined Sales Summary'!BJ139</f>
        <v>2</v>
      </c>
      <c r="J139" s="28">
        <f>'Combined Sales Summary'!BK139</f>
        <v>9</v>
      </c>
      <c r="K139" s="29">
        <f>'Combined Sales Summary'!BL139</f>
        <v>1</v>
      </c>
      <c r="L139" s="29">
        <f>'Combined Sales Summary'!BM139</f>
        <v>8</v>
      </c>
    </row>
    <row r="140" spans="1:12" x14ac:dyDescent="0.45">
      <c r="A140" s="114">
        <v>42852</v>
      </c>
      <c r="B140" s="29">
        <f>'Combined Sales Summary'!BC140</f>
        <v>0</v>
      </c>
      <c r="C140" s="29">
        <f>'Combined Sales Summary'!BD140</f>
        <v>0</v>
      </c>
      <c r="D140" s="29">
        <f>'Combined Sales Summary'!BE140</f>
        <v>0</v>
      </c>
      <c r="E140" s="29">
        <f>'Combined Sales Summary'!BF140</f>
        <v>0</v>
      </c>
      <c r="F140" s="60">
        <f>'Combined Sales Summary'!BG140</f>
        <v>2</v>
      </c>
      <c r="G140" s="29">
        <f>'Combined Sales Summary'!BH140</f>
        <v>1</v>
      </c>
      <c r="H140" s="29">
        <f>'Combined Sales Summary'!BI140</f>
        <v>2</v>
      </c>
      <c r="I140" s="57">
        <f>'Combined Sales Summary'!BJ140</f>
        <v>6</v>
      </c>
      <c r="J140" s="28">
        <f>'Combined Sales Summary'!BK140</f>
        <v>11</v>
      </c>
      <c r="K140" s="29">
        <f>'Combined Sales Summary'!BL140</f>
        <v>1</v>
      </c>
      <c r="L140" s="29">
        <f>'Combined Sales Summary'!BM140</f>
        <v>10</v>
      </c>
    </row>
    <row r="141" spans="1:12" x14ac:dyDescent="0.45">
      <c r="A141" s="114">
        <v>42853</v>
      </c>
      <c r="B141" s="29">
        <f>'Combined Sales Summary'!BC141</f>
        <v>0</v>
      </c>
      <c r="C141" s="29">
        <f>'Combined Sales Summary'!BD141</f>
        <v>0</v>
      </c>
      <c r="D141" s="29">
        <f>'Combined Sales Summary'!BE141</f>
        <v>1</v>
      </c>
      <c r="E141" s="29">
        <f>'Combined Sales Summary'!BF141</f>
        <v>1</v>
      </c>
      <c r="F141" s="60">
        <f>'Combined Sales Summary'!BG141</f>
        <v>0</v>
      </c>
      <c r="G141" s="29">
        <f>'Combined Sales Summary'!BH141</f>
        <v>1</v>
      </c>
      <c r="H141" s="29">
        <f>'Combined Sales Summary'!BI141</f>
        <v>3</v>
      </c>
      <c r="I141" s="57">
        <f>'Combined Sales Summary'!BJ141</f>
        <v>6</v>
      </c>
      <c r="J141" s="28">
        <f>'Combined Sales Summary'!BK141</f>
        <v>12</v>
      </c>
      <c r="K141" s="29">
        <f>'Combined Sales Summary'!BL141</f>
        <v>1</v>
      </c>
      <c r="L141" s="29">
        <f>'Combined Sales Summary'!BM141</f>
        <v>11</v>
      </c>
    </row>
    <row r="142" spans="1:12" x14ac:dyDescent="0.45">
      <c r="A142" s="114">
        <v>42854</v>
      </c>
      <c r="B142" s="29">
        <f>'Combined Sales Summary'!BC142</f>
        <v>0</v>
      </c>
      <c r="C142" s="29">
        <f>'Combined Sales Summary'!BD142</f>
        <v>0</v>
      </c>
      <c r="D142" s="29">
        <f>'Combined Sales Summary'!BE142</f>
        <v>1</v>
      </c>
      <c r="E142" s="29">
        <f>'Combined Sales Summary'!BF142</f>
        <v>0</v>
      </c>
      <c r="F142" s="60">
        <f>'Combined Sales Summary'!BG142</f>
        <v>0</v>
      </c>
      <c r="G142" s="29">
        <f>'Combined Sales Summary'!BH142</f>
        <v>0</v>
      </c>
      <c r="H142" s="29">
        <f>'Combined Sales Summary'!BI142</f>
        <v>0</v>
      </c>
      <c r="I142" s="57">
        <f>'Combined Sales Summary'!BJ142</f>
        <v>0</v>
      </c>
      <c r="J142" s="28">
        <f>'Combined Sales Summary'!BK142</f>
        <v>1</v>
      </c>
      <c r="K142" s="29">
        <f>'Combined Sales Summary'!BL142</f>
        <v>0</v>
      </c>
      <c r="L142" s="29">
        <f>'Combined Sales Summary'!BM142</f>
        <v>1</v>
      </c>
    </row>
    <row r="143" spans="1:12" x14ac:dyDescent="0.45">
      <c r="A143" s="114">
        <v>42855</v>
      </c>
      <c r="B143" s="29">
        <f>'Combined Sales Summary'!BC143</f>
        <v>0</v>
      </c>
      <c r="C143" s="29">
        <f>'Combined Sales Summary'!BD143</f>
        <v>0</v>
      </c>
      <c r="D143" s="29">
        <f>'Combined Sales Summary'!BE143</f>
        <v>0</v>
      </c>
      <c r="E143" s="29">
        <f>'Combined Sales Summary'!BF143</f>
        <v>0</v>
      </c>
      <c r="F143" s="60">
        <f>'Combined Sales Summary'!BG143</f>
        <v>0</v>
      </c>
      <c r="G143" s="29">
        <f>'Combined Sales Summary'!BH143</f>
        <v>0</v>
      </c>
      <c r="H143" s="29">
        <f>'Combined Sales Summary'!BI143</f>
        <v>0</v>
      </c>
      <c r="I143" s="57">
        <f>'Combined Sales Summary'!BJ143</f>
        <v>0</v>
      </c>
      <c r="J143" s="28">
        <f>'Combined Sales Summary'!BK143</f>
        <v>0</v>
      </c>
      <c r="K143" s="29">
        <f>'Combined Sales Summary'!BL143</f>
        <v>0</v>
      </c>
      <c r="L143" s="29">
        <f>'Combined Sales Summary'!BM143</f>
        <v>0</v>
      </c>
    </row>
    <row r="144" spans="1:12" s="30" customFormat="1" ht="17.25" customHeight="1" x14ac:dyDescent="0.45">
      <c r="A144" s="115" t="s">
        <v>58</v>
      </c>
      <c r="B144" s="30">
        <f>'Combined Sales Summary'!BC144</f>
        <v>1</v>
      </c>
      <c r="C144" s="30">
        <f>'Combined Sales Summary'!BD144</f>
        <v>0</v>
      </c>
      <c r="D144" s="30">
        <f>'Combined Sales Summary'!BE144</f>
        <v>3</v>
      </c>
      <c r="E144" s="30">
        <f>'Combined Sales Summary'!BF144</f>
        <v>3</v>
      </c>
      <c r="F144" s="62">
        <f>'Combined Sales Summary'!BG144</f>
        <v>5</v>
      </c>
      <c r="G144" s="30">
        <f>'Combined Sales Summary'!BH144</f>
        <v>3</v>
      </c>
      <c r="H144" s="30">
        <f>'Combined Sales Summary'!BI144</f>
        <v>17</v>
      </c>
      <c r="I144" s="68">
        <f>'Combined Sales Summary'!BJ144</f>
        <v>20</v>
      </c>
      <c r="J144" s="32">
        <f>'Combined Sales Summary'!BK144</f>
        <v>52</v>
      </c>
      <c r="K144" s="30">
        <f>'Combined Sales Summary'!BL144</f>
        <v>0</v>
      </c>
      <c r="L144" s="30">
        <f>'Combined Sales Summary'!BM144</f>
        <v>52</v>
      </c>
    </row>
    <row r="145" spans="1:12" s="82" customFormat="1" x14ac:dyDescent="0.45">
      <c r="A145" s="117" t="s">
        <v>59</v>
      </c>
      <c r="B145" s="113">
        <f>'Combined Sales Summary'!BC145</f>
        <v>2</v>
      </c>
      <c r="C145" s="113">
        <f>'Combined Sales Summary'!BD145</f>
        <v>3</v>
      </c>
      <c r="D145" s="113">
        <f>'Combined Sales Summary'!BE145</f>
        <v>37</v>
      </c>
      <c r="E145" s="113">
        <f>'Combined Sales Summary'!BF145</f>
        <v>22</v>
      </c>
      <c r="F145" s="118">
        <f>'Combined Sales Summary'!BG145</f>
        <v>6</v>
      </c>
      <c r="G145" s="113">
        <f>'Combined Sales Summary'!BH145</f>
        <v>4</v>
      </c>
      <c r="H145" s="113">
        <f>'Combined Sales Summary'!BI145</f>
        <v>30</v>
      </c>
      <c r="I145" s="119">
        <f>'Combined Sales Summary'!BJ145</f>
        <v>29</v>
      </c>
      <c r="J145" s="82">
        <f>'Combined Sales Summary'!BK145</f>
        <v>133</v>
      </c>
      <c r="K145" s="113">
        <f>'Combined Sales Summary'!BL145</f>
        <v>10</v>
      </c>
      <c r="L145" s="113">
        <f>'Combined Sales Summary'!BM145</f>
        <v>123</v>
      </c>
    </row>
    <row r="146" spans="1:12" x14ac:dyDescent="0.45">
      <c r="A146" s="114">
        <v>42856</v>
      </c>
      <c r="B146" s="29">
        <f>'Combined Sales Summary'!BC146</f>
        <v>0</v>
      </c>
      <c r="C146" s="29">
        <f>'Combined Sales Summary'!BD146</f>
        <v>0</v>
      </c>
      <c r="D146" s="29">
        <f>'Combined Sales Summary'!BE146</f>
        <v>2</v>
      </c>
      <c r="E146" s="29">
        <f>'Combined Sales Summary'!BF146</f>
        <v>1</v>
      </c>
      <c r="F146" s="60">
        <f>'Combined Sales Summary'!BG146</f>
        <v>0</v>
      </c>
      <c r="G146" s="29">
        <f>'Combined Sales Summary'!BH146</f>
        <v>0</v>
      </c>
      <c r="H146" s="29">
        <f>'Combined Sales Summary'!BI146</f>
        <v>3</v>
      </c>
      <c r="I146" s="57">
        <f>'Combined Sales Summary'!BJ146</f>
        <v>4</v>
      </c>
      <c r="J146" s="28">
        <f>'Combined Sales Summary'!BK146</f>
        <v>10</v>
      </c>
      <c r="K146" s="29">
        <f>'Combined Sales Summary'!BL146</f>
        <v>1</v>
      </c>
      <c r="L146" s="29">
        <f>'Combined Sales Summary'!BM146</f>
        <v>9</v>
      </c>
    </row>
    <row r="147" spans="1:12" x14ac:dyDescent="0.45">
      <c r="A147" s="114">
        <v>42857</v>
      </c>
      <c r="B147" s="29">
        <f>'Combined Sales Summary'!BC147</f>
        <v>0</v>
      </c>
      <c r="C147" s="29">
        <f>'Combined Sales Summary'!BD147</f>
        <v>0</v>
      </c>
      <c r="D147" s="29">
        <f>'Combined Sales Summary'!BE147</f>
        <v>0</v>
      </c>
      <c r="E147" s="29">
        <f>'Combined Sales Summary'!BF147</f>
        <v>0</v>
      </c>
      <c r="F147" s="60">
        <f>'Combined Sales Summary'!BG147</f>
        <v>1</v>
      </c>
      <c r="G147" s="29">
        <f>'Combined Sales Summary'!BH147</f>
        <v>0</v>
      </c>
      <c r="H147" s="29">
        <f>'Combined Sales Summary'!BI147</f>
        <v>4</v>
      </c>
      <c r="I147" s="57">
        <f>'Combined Sales Summary'!BJ147</f>
        <v>6</v>
      </c>
      <c r="J147" s="28">
        <f>'Combined Sales Summary'!BK147</f>
        <v>11</v>
      </c>
      <c r="K147" s="29">
        <f>'Combined Sales Summary'!BL147</f>
        <v>0</v>
      </c>
      <c r="L147" s="29">
        <f>'Combined Sales Summary'!BM147</f>
        <v>11</v>
      </c>
    </row>
    <row r="148" spans="1:12" x14ac:dyDescent="0.45">
      <c r="A148" s="114">
        <v>42858</v>
      </c>
      <c r="B148" s="29">
        <f>'Combined Sales Summary'!BC148</f>
        <v>0</v>
      </c>
      <c r="C148" s="29">
        <f>'Combined Sales Summary'!BD148</f>
        <v>0</v>
      </c>
      <c r="D148" s="29">
        <f>'Combined Sales Summary'!BE148</f>
        <v>0</v>
      </c>
      <c r="E148" s="29">
        <f>'Combined Sales Summary'!BF148</f>
        <v>0</v>
      </c>
      <c r="F148" s="60">
        <f>'Combined Sales Summary'!BG148</f>
        <v>1</v>
      </c>
      <c r="G148" s="29">
        <f>'Combined Sales Summary'!BH148</f>
        <v>0</v>
      </c>
      <c r="H148" s="29">
        <f>'Combined Sales Summary'!BI148</f>
        <v>5</v>
      </c>
      <c r="I148" s="57">
        <f>'Combined Sales Summary'!BJ148</f>
        <v>8</v>
      </c>
      <c r="J148" s="28">
        <f>'Combined Sales Summary'!BK148</f>
        <v>14</v>
      </c>
      <c r="K148" s="29">
        <f>'Combined Sales Summary'!BL148</f>
        <v>2</v>
      </c>
      <c r="L148" s="29">
        <f>'Combined Sales Summary'!BM148</f>
        <v>12</v>
      </c>
    </row>
    <row r="149" spans="1:12" x14ac:dyDescent="0.45">
      <c r="A149" s="114">
        <v>42859</v>
      </c>
      <c r="B149" s="29">
        <f>'Combined Sales Summary'!BC149</f>
        <v>0</v>
      </c>
      <c r="C149" s="29">
        <f>'Combined Sales Summary'!BD149</f>
        <v>0</v>
      </c>
      <c r="D149" s="29">
        <f>'Combined Sales Summary'!BE149</f>
        <v>1</v>
      </c>
      <c r="E149" s="29">
        <f>'Combined Sales Summary'!BF149</f>
        <v>1</v>
      </c>
      <c r="F149" s="60">
        <f>'Combined Sales Summary'!BG149</f>
        <v>0</v>
      </c>
      <c r="G149" s="29">
        <f>'Combined Sales Summary'!BH149</f>
        <v>1</v>
      </c>
      <c r="H149" s="29">
        <f>'Combined Sales Summary'!BI149</f>
        <v>3</v>
      </c>
      <c r="I149" s="57">
        <f>'Combined Sales Summary'!BJ149</f>
        <v>15</v>
      </c>
      <c r="J149" s="28">
        <f>'Combined Sales Summary'!BK149</f>
        <v>21</v>
      </c>
      <c r="K149" s="29">
        <f>'Combined Sales Summary'!BL149</f>
        <v>1</v>
      </c>
      <c r="L149" s="29">
        <f>'Combined Sales Summary'!BM149</f>
        <v>20</v>
      </c>
    </row>
    <row r="150" spans="1:12" x14ac:dyDescent="0.45">
      <c r="A150" s="114">
        <v>42860</v>
      </c>
      <c r="B150" s="29">
        <f>'Combined Sales Summary'!BC150</f>
        <v>0</v>
      </c>
      <c r="C150" s="29">
        <f>'Combined Sales Summary'!BD150</f>
        <v>0</v>
      </c>
      <c r="D150" s="29">
        <f>'Combined Sales Summary'!BE150</f>
        <v>2</v>
      </c>
      <c r="E150" s="29">
        <f>'Combined Sales Summary'!BF150</f>
        <v>1</v>
      </c>
      <c r="F150" s="60">
        <f>'Combined Sales Summary'!BG150</f>
        <v>0</v>
      </c>
      <c r="G150" s="29">
        <f>'Combined Sales Summary'!BH150</f>
        <v>0</v>
      </c>
      <c r="H150" s="29">
        <f>'Combined Sales Summary'!BI150</f>
        <v>3</v>
      </c>
      <c r="I150" s="57">
        <f>'Combined Sales Summary'!BJ150</f>
        <v>9</v>
      </c>
      <c r="J150" s="28">
        <f>'Combined Sales Summary'!BK150</f>
        <v>15</v>
      </c>
      <c r="K150" s="29">
        <f>'Combined Sales Summary'!BL150</f>
        <v>2</v>
      </c>
      <c r="L150" s="29">
        <f>'Combined Sales Summary'!BM150</f>
        <v>13</v>
      </c>
    </row>
    <row r="151" spans="1:12" x14ac:dyDescent="0.45">
      <c r="A151" s="114">
        <v>42861</v>
      </c>
      <c r="B151" s="29">
        <f>'Combined Sales Summary'!BC151</f>
        <v>0</v>
      </c>
      <c r="C151" s="29">
        <f>'Combined Sales Summary'!BD151</f>
        <v>0</v>
      </c>
      <c r="D151" s="29">
        <f>'Combined Sales Summary'!BE151</f>
        <v>1</v>
      </c>
      <c r="E151" s="29">
        <f>'Combined Sales Summary'!BF151</f>
        <v>0</v>
      </c>
      <c r="F151" s="60">
        <f>'Combined Sales Summary'!BG151</f>
        <v>0</v>
      </c>
      <c r="G151" s="29">
        <f>'Combined Sales Summary'!BH151</f>
        <v>0</v>
      </c>
      <c r="H151" s="29">
        <f>'Combined Sales Summary'!BI151</f>
        <v>1</v>
      </c>
      <c r="I151" s="57">
        <f>'Combined Sales Summary'!BJ151</f>
        <v>0</v>
      </c>
      <c r="J151" s="28">
        <f>'Combined Sales Summary'!BK151</f>
        <v>2</v>
      </c>
      <c r="K151" s="29">
        <f>'Combined Sales Summary'!BL151</f>
        <v>0</v>
      </c>
      <c r="L151" s="29">
        <f>'Combined Sales Summary'!BM151</f>
        <v>2</v>
      </c>
    </row>
    <row r="152" spans="1:12" s="32" customFormat="1" x14ac:dyDescent="0.45">
      <c r="A152" s="115" t="s">
        <v>58</v>
      </c>
      <c r="B152" s="30">
        <f>'Combined Sales Summary'!BC152</f>
        <v>0</v>
      </c>
      <c r="C152" s="30">
        <f>'Combined Sales Summary'!BD152</f>
        <v>0</v>
      </c>
      <c r="D152" s="30">
        <f>'Combined Sales Summary'!BE152</f>
        <v>6</v>
      </c>
      <c r="E152" s="30">
        <f>'Combined Sales Summary'!BF152</f>
        <v>3</v>
      </c>
      <c r="F152" s="62">
        <f>'Combined Sales Summary'!BG152</f>
        <v>2</v>
      </c>
      <c r="G152" s="30">
        <f>'Combined Sales Summary'!BH152</f>
        <v>1</v>
      </c>
      <c r="H152" s="30">
        <f>'Combined Sales Summary'!BI152</f>
        <v>19</v>
      </c>
      <c r="I152" s="68">
        <f>'Combined Sales Summary'!BJ152</f>
        <v>42</v>
      </c>
      <c r="J152" s="32">
        <f>'Combined Sales Summary'!BK152</f>
        <v>73</v>
      </c>
      <c r="K152" s="30">
        <f>'Combined Sales Summary'!BL152</f>
        <v>6</v>
      </c>
      <c r="L152" s="30">
        <f>'Combined Sales Summary'!BM152</f>
        <v>67</v>
      </c>
    </row>
    <row r="153" spans="1:12" x14ac:dyDescent="0.45">
      <c r="A153" s="114">
        <v>42862</v>
      </c>
      <c r="B153" s="29">
        <f>'Combined Sales Summary'!BC153</f>
        <v>0</v>
      </c>
      <c r="C153" s="29">
        <f>'Combined Sales Summary'!BD153</f>
        <v>0</v>
      </c>
      <c r="D153" s="29">
        <f>'Combined Sales Summary'!BE153</f>
        <v>1</v>
      </c>
      <c r="E153" s="29">
        <f>'Combined Sales Summary'!BF153</f>
        <v>0</v>
      </c>
      <c r="F153" s="60">
        <f>'Combined Sales Summary'!BG153</f>
        <v>0</v>
      </c>
      <c r="G153" s="29">
        <f>'Combined Sales Summary'!BH153</f>
        <v>0</v>
      </c>
      <c r="H153" s="29">
        <f>'Combined Sales Summary'!BI153</f>
        <v>0</v>
      </c>
      <c r="I153" s="57">
        <f>'Combined Sales Summary'!BJ153</f>
        <v>0</v>
      </c>
      <c r="J153" s="28">
        <f>'Combined Sales Summary'!BK153</f>
        <v>1</v>
      </c>
      <c r="K153" s="29">
        <f>'Combined Sales Summary'!BL153</f>
        <v>0</v>
      </c>
      <c r="L153" s="29">
        <f>'Combined Sales Summary'!BM153</f>
        <v>1</v>
      </c>
    </row>
    <row r="154" spans="1:12" x14ac:dyDescent="0.45">
      <c r="A154" s="114">
        <v>42863</v>
      </c>
      <c r="B154" s="29">
        <f>'Combined Sales Summary'!BC154</f>
        <v>0</v>
      </c>
      <c r="C154" s="29">
        <f>'Combined Sales Summary'!BD154</f>
        <v>0</v>
      </c>
      <c r="D154" s="29">
        <f>'Combined Sales Summary'!BE154</f>
        <v>1</v>
      </c>
      <c r="E154" s="29">
        <f>'Combined Sales Summary'!BF154</f>
        <v>0</v>
      </c>
      <c r="F154" s="60">
        <f>'Combined Sales Summary'!BG154</f>
        <v>1</v>
      </c>
      <c r="G154" s="29">
        <f>'Combined Sales Summary'!BH154</f>
        <v>0</v>
      </c>
      <c r="H154" s="29">
        <f>'Combined Sales Summary'!BI154</f>
        <v>4</v>
      </c>
      <c r="I154" s="57">
        <f>'Combined Sales Summary'!BJ154</f>
        <v>4</v>
      </c>
      <c r="J154" s="28">
        <f>'Combined Sales Summary'!BK154</f>
        <v>10</v>
      </c>
      <c r="K154" s="29">
        <f>'Combined Sales Summary'!BL154</f>
        <v>0</v>
      </c>
      <c r="L154" s="29">
        <f>'Combined Sales Summary'!BM154</f>
        <v>10</v>
      </c>
    </row>
    <row r="155" spans="1:12" x14ac:dyDescent="0.45">
      <c r="A155" s="114">
        <v>42864</v>
      </c>
      <c r="B155" s="29">
        <f>'Combined Sales Summary'!BC155</f>
        <v>0</v>
      </c>
      <c r="C155" s="29">
        <f>'Combined Sales Summary'!BD155</f>
        <v>0</v>
      </c>
      <c r="D155" s="29">
        <f>'Combined Sales Summary'!BE155</f>
        <v>2</v>
      </c>
      <c r="E155" s="29">
        <f>'Combined Sales Summary'!BF155</f>
        <v>0</v>
      </c>
      <c r="F155" s="60">
        <f>'Combined Sales Summary'!BG155</f>
        <v>1</v>
      </c>
      <c r="G155" s="29">
        <f>'Combined Sales Summary'!BH155</f>
        <v>0</v>
      </c>
      <c r="H155" s="29">
        <f>'Combined Sales Summary'!BI155</f>
        <v>2</v>
      </c>
      <c r="I155" s="57">
        <f>'Combined Sales Summary'!BJ155</f>
        <v>7</v>
      </c>
      <c r="J155" s="28">
        <f>'Combined Sales Summary'!BK155</f>
        <v>12</v>
      </c>
      <c r="K155" s="29">
        <f>'Combined Sales Summary'!BL155</f>
        <v>1</v>
      </c>
      <c r="L155" s="29">
        <f>'Combined Sales Summary'!BM155</f>
        <v>11</v>
      </c>
    </row>
    <row r="156" spans="1:12" x14ac:dyDescent="0.45">
      <c r="A156" s="114">
        <v>42865</v>
      </c>
      <c r="B156" s="29">
        <f>'Combined Sales Summary'!BC156</f>
        <v>0</v>
      </c>
      <c r="C156" s="29">
        <f>'Combined Sales Summary'!BD156</f>
        <v>0</v>
      </c>
      <c r="D156" s="29">
        <f>'Combined Sales Summary'!BE156</f>
        <v>3</v>
      </c>
      <c r="E156" s="29">
        <f>'Combined Sales Summary'!BF156</f>
        <v>1</v>
      </c>
      <c r="F156" s="60">
        <f>'Combined Sales Summary'!BG156</f>
        <v>1</v>
      </c>
      <c r="G156" s="29">
        <f>'Combined Sales Summary'!BH156</f>
        <v>0</v>
      </c>
      <c r="H156" s="29">
        <f>'Combined Sales Summary'!BI156</f>
        <v>4</v>
      </c>
      <c r="I156" s="57">
        <f>'Combined Sales Summary'!BJ156</f>
        <v>4</v>
      </c>
      <c r="J156" s="28">
        <f>'Combined Sales Summary'!BK156</f>
        <v>13</v>
      </c>
      <c r="K156" s="29">
        <f>'Combined Sales Summary'!BL156</f>
        <v>2</v>
      </c>
      <c r="L156" s="29">
        <f>'Combined Sales Summary'!BM156</f>
        <v>11</v>
      </c>
    </row>
    <row r="157" spans="1:12" x14ac:dyDescent="0.45">
      <c r="A157" s="114">
        <v>42866</v>
      </c>
      <c r="B157" s="29">
        <f>'Combined Sales Summary'!BC157</f>
        <v>0</v>
      </c>
      <c r="C157" s="29">
        <f>'Combined Sales Summary'!BD157</f>
        <v>0</v>
      </c>
      <c r="D157" s="29">
        <f>'Combined Sales Summary'!BE157</f>
        <v>1</v>
      </c>
      <c r="E157" s="29">
        <f>'Combined Sales Summary'!BF157</f>
        <v>2</v>
      </c>
      <c r="F157" s="60">
        <f>'Combined Sales Summary'!BG157</f>
        <v>0</v>
      </c>
      <c r="G157" s="29">
        <f>'Combined Sales Summary'!BH157</f>
        <v>4</v>
      </c>
      <c r="H157" s="29">
        <f>'Combined Sales Summary'!BI157</f>
        <v>8</v>
      </c>
      <c r="I157" s="57">
        <f>'Combined Sales Summary'!BJ157</f>
        <v>4</v>
      </c>
      <c r="J157" s="28">
        <f>'Combined Sales Summary'!BK157</f>
        <v>19</v>
      </c>
      <c r="K157" s="29">
        <f>'Combined Sales Summary'!BL157</f>
        <v>7</v>
      </c>
      <c r="L157" s="29">
        <f>'Combined Sales Summary'!BM157</f>
        <v>12</v>
      </c>
    </row>
    <row r="158" spans="1:12" x14ac:dyDescent="0.45">
      <c r="A158" s="114">
        <v>42867</v>
      </c>
      <c r="B158" s="29">
        <f>'Combined Sales Summary'!BC158</f>
        <v>0</v>
      </c>
      <c r="C158" s="29">
        <f>'Combined Sales Summary'!BD158</f>
        <v>0</v>
      </c>
      <c r="D158" s="29">
        <f>'Combined Sales Summary'!BE158</f>
        <v>1</v>
      </c>
      <c r="E158" s="29">
        <f>'Combined Sales Summary'!BF158</f>
        <v>0</v>
      </c>
      <c r="F158" s="60">
        <f>'Combined Sales Summary'!BG158</f>
        <v>2</v>
      </c>
      <c r="G158" s="29">
        <f>'Combined Sales Summary'!BH158</f>
        <v>2</v>
      </c>
      <c r="H158" s="29">
        <f>'Combined Sales Summary'!BI158</f>
        <v>6</v>
      </c>
      <c r="I158" s="57">
        <f>'Combined Sales Summary'!BJ158</f>
        <v>13</v>
      </c>
      <c r="J158" s="28">
        <f>'Combined Sales Summary'!BK158</f>
        <v>24</v>
      </c>
      <c r="K158" s="29">
        <f>'Combined Sales Summary'!BL158</f>
        <v>6</v>
      </c>
      <c r="L158" s="29">
        <f>'Combined Sales Summary'!BM158</f>
        <v>18</v>
      </c>
    </row>
    <row r="159" spans="1:12" x14ac:dyDescent="0.45">
      <c r="A159" s="114">
        <v>42868</v>
      </c>
      <c r="B159" s="29">
        <f>'Combined Sales Summary'!BC159</f>
        <v>0</v>
      </c>
      <c r="C159" s="29">
        <f>'Combined Sales Summary'!BD159</f>
        <v>0</v>
      </c>
      <c r="D159" s="29">
        <f>'Combined Sales Summary'!BE159</f>
        <v>0</v>
      </c>
      <c r="E159" s="29">
        <f>'Combined Sales Summary'!BF159</f>
        <v>1</v>
      </c>
      <c r="F159" s="60">
        <f>'Combined Sales Summary'!BG159</f>
        <v>0</v>
      </c>
      <c r="G159" s="29">
        <f>'Combined Sales Summary'!BH159</f>
        <v>0</v>
      </c>
      <c r="H159" s="29">
        <f>'Combined Sales Summary'!BI159</f>
        <v>0</v>
      </c>
      <c r="I159" s="57">
        <f>'Combined Sales Summary'!BJ159</f>
        <v>0</v>
      </c>
      <c r="J159" s="28">
        <f>'Combined Sales Summary'!BK159</f>
        <v>1</v>
      </c>
      <c r="K159" s="29">
        <f>'Combined Sales Summary'!BL159</f>
        <v>0</v>
      </c>
      <c r="L159" s="29">
        <f>'Combined Sales Summary'!BM159</f>
        <v>1</v>
      </c>
    </row>
    <row r="160" spans="1:12" s="32" customFormat="1" x14ac:dyDescent="0.45">
      <c r="A160" s="115" t="s">
        <v>58</v>
      </c>
      <c r="B160" s="30">
        <f>'Combined Sales Summary'!BC160</f>
        <v>0</v>
      </c>
      <c r="C160" s="30">
        <f>'Combined Sales Summary'!BD160</f>
        <v>0</v>
      </c>
      <c r="D160" s="30">
        <f>'Combined Sales Summary'!BE160</f>
        <v>9</v>
      </c>
      <c r="E160" s="30">
        <f>'Combined Sales Summary'!BF160</f>
        <v>4</v>
      </c>
      <c r="F160" s="62">
        <f>'Combined Sales Summary'!BG160</f>
        <v>1</v>
      </c>
      <c r="G160" s="30">
        <f>'Combined Sales Summary'!BH160</f>
        <v>1</v>
      </c>
      <c r="H160" s="30">
        <f>'Combined Sales Summary'!BI160</f>
        <v>2</v>
      </c>
      <c r="I160" s="68">
        <f>'Combined Sales Summary'!BJ160</f>
        <v>0</v>
      </c>
      <c r="J160" s="32">
        <f>'Combined Sales Summary'!BK160</f>
        <v>80</v>
      </c>
      <c r="K160" s="30">
        <f>'Combined Sales Summary'!BL160</f>
        <v>16</v>
      </c>
      <c r="L160" s="30">
        <f>'Combined Sales Summary'!BM160</f>
        <v>64</v>
      </c>
    </row>
    <row r="161" spans="1:12" x14ac:dyDescent="0.45">
      <c r="A161" s="114">
        <v>42869</v>
      </c>
      <c r="B161" s="29">
        <f>'Combined Sales Summary'!BC161</f>
        <v>0</v>
      </c>
      <c r="C161" s="29">
        <f>'Combined Sales Summary'!BD161</f>
        <v>0</v>
      </c>
      <c r="D161" s="29">
        <f>'Combined Sales Summary'!BE161</f>
        <v>0</v>
      </c>
      <c r="E161" s="29">
        <f>'Combined Sales Summary'!BF161</f>
        <v>0</v>
      </c>
      <c r="F161" s="60">
        <f>'Combined Sales Summary'!BG161</f>
        <v>0</v>
      </c>
      <c r="G161" s="29">
        <f>'Combined Sales Summary'!BH161</f>
        <v>0</v>
      </c>
      <c r="H161" s="29">
        <f>'Combined Sales Summary'!BI161</f>
        <v>0</v>
      </c>
      <c r="I161" s="57">
        <f>'Combined Sales Summary'!BJ161</f>
        <v>0</v>
      </c>
      <c r="J161" s="28">
        <f>'Combined Sales Summary'!BK161</f>
        <v>0</v>
      </c>
      <c r="K161" s="29">
        <f>'Combined Sales Summary'!BL161</f>
        <v>0</v>
      </c>
      <c r="L161" s="29">
        <f>'Combined Sales Summary'!BM161</f>
        <v>0</v>
      </c>
    </row>
    <row r="162" spans="1:12" x14ac:dyDescent="0.45">
      <c r="A162" s="114">
        <v>42870</v>
      </c>
      <c r="B162" s="29">
        <f>'Combined Sales Summary'!BC162</f>
        <v>1</v>
      </c>
      <c r="C162" s="29">
        <f>'Combined Sales Summary'!BD162</f>
        <v>0</v>
      </c>
      <c r="D162" s="29">
        <f>'Combined Sales Summary'!BE162</f>
        <v>1</v>
      </c>
      <c r="E162" s="29">
        <f>'Combined Sales Summary'!BF162</f>
        <v>1</v>
      </c>
      <c r="F162" s="60">
        <f>'Combined Sales Summary'!BG162</f>
        <v>0</v>
      </c>
      <c r="G162" s="29">
        <f>'Combined Sales Summary'!BH162</f>
        <v>0</v>
      </c>
      <c r="H162" s="29">
        <f>'Combined Sales Summary'!BI162</f>
        <v>5</v>
      </c>
      <c r="I162" s="57">
        <f>'Combined Sales Summary'!BJ162</f>
        <v>12</v>
      </c>
      <c r="J162" s="28">
        <f>'Combined Sales Summary'!BK162</f>
        <v>20</v>
      </c>
      <c r="K162" s="29">
        <f>'Combined Sales Summary'!BL162</f>
        <v>3</v>
      </c>
      <c r="L162" s="29">
        <f>'Combined Sales Summary'!BM162</f>
        <v>17</v>
      </c>
    </row>
    <row r="163" spans="1:12" x14ac:dyDescent="0.45">
      <c r="A163" s="114">
        <v>42871</v>
      </c>
      <c r="B163" s="29">
        <f>'Combined Sales Summary'!BC163</f>
        <v>0</v>
      </c>
      <c r="C163" s="29">
        <f>'Combined Sales Summary'!BD163</f>
        <v>0</v>
      </c>
      <c r="D163" s="29">
        <f>'Combined Sales Summary'!BE163</f>
        <v>2</v>
      </c>
      <c r="E163" s="29">
        <f>'Combined Sales Summary'!BF163</f>
        <v>0</v>
      </c>
      <c r="F163" s="60">
        <f>'Combined Sales Summary'!BG163</f>
        <v>1</v>
      </c>
      <c r="G163" s="29">
        <f>'Combined Sales Summary'!BH163</f>
        <v>1</v>
      </c>
      <c r="H163" s="29">
        <f>'Combined Sales Summary'!BI163</f>
        <v>4</v>
      </c>
      <c r="I163" s="57">
        <f>'Combined Sales Summary'!BJ163</f>
        <v>3</v>
      </c>
      <c r="J163" s="28">
        <f>'Combined Sales Summary'!BK163</f>
        <v>11</v>
      </c>
      <c r="K163" s="29">
        <f>'Combined Sales Summary'!BL163</f>
        <v>3</v>
      </c>
      <c r="L163" s="29">
        <f>'Combined Sales Summary'!BM163</f>
        <v>8</v>
      </c>
    </row>
    <row r="164" spans="1:12" x14ac:dyDescent="0.45">
      <c r="A164" s="114">
        <v>42872</v>
      </c>
      <c r="B164" s="29">
        <f>'Combined Sales Summary'!BC164</f>
        <v>0</v>
      </c>
      <c r="C164" s="29">
        <f>'Combined Sales Summary'!BD164</f>
        <v>0</v>
      </c>
      <c r="D164" s="29">
        <f>'Combined Sales Summary'!BE164</f>
        <v>2</v>
      </c>
      <c r="E164" s="29">
        <f>'Combined Sales Summary'!BF164</f>
        <v>0</v>
      </c>
      <c r="F164" s="60">
        <f>'Combined Sales Summary'!BG164</f>
        <v>2</v>
      </c>
      <c r="G164" s="29">
        <f>'Combined Sales Summary'!BH164</f>
        <v>1</v>
      </c>
      <c r="H164" s="29">
        <f>'Combined Sales Summary'!BI164</f>
        <v>6</v>
      </c>
      <c r="I164" s="57">
        <f>'Combined Sales Summary'!BJ164</f>
        <v>8</v>
      </c>
      <c r="J164" s="28">
        <f>'Combined Sales Summary'!BK164</f>
        <v>19</v>
      </c>
      <c r="K164" s="29">
        <f>'Combined Sales Summary'!BL164</f>
        <v>5</v>
      </c>
      <c r="L164" s="29">
        <f>'Combined Sales Summary'!BM164</f>
        <v>14</v>
      </c>
    </row>
    <row r="165" spans="1:12" x14ac:dyDescent="0.45">
      <c r="A165" s="114">
        <v>42873</v>
      </c>
      <c r="B165" s="29">
        <f>'Combined Sales Summary'!BC165</f>
        <v>0</v>
      </c>
      <c r="C165" s="29">
        <f>'Combined Sales Summary'!BD165</f>
        <v>0</v>
      </c>
      <c r="D165" s="29">
        <f>'Combined Sales Summary'!BE165</f>
        <v>3</v>
      </c>
      <c r="E165" s="29">
        <f>'Combined Sales Summary'!BF165</f>
        <v>1</v>
      </c>
      <c r="F165" s="60">
        <f>'Combined Sales Summary'!BG165</f>
        <v>0</v>
      </c>
      <c r="G165" s="29">
        <f>'Combined Sales Summary'!BH165</f>
        <v>1</v>
      </c>
      <c r="H165" s="29">
        <f>'Combined Sales Summary'!BI165</f>
        <v>5</v>
      </c>
      <c r="I165" s="57">
        <f>'Combined Sales Summary'!BJ165</f>
        <v>10</v>
      </c>
      <c r="J165" s="28">
        <f>'Combined Sales Summary'!BK165</f>
        <v>20</v>
      </c>
      <c r="K165" s="29">
        <f>'Combined Sales Summary'!BL165</f>
        <v>3</v>
      </c>
      <c r="L165" s="29">
        <f>'Combined Sales Summary'!BM165</f>
        <v>17</v>
      </c>
    </row>
    <row r="166" spans="1:12" x14ac:dyDescent="0.45">
      <c r="A166" s="114">
        <v>42874</v>
      </c>
      <c r="B166" s="29">
        <f>'Combined Sales Summary'!BC166</f>
        <v>0</v>
      </c>
      <c r="C166" s="29">
        <f>'Combined Sales Summary'!BD166</f>
        <v>0</v>
      </c>
      <c r="D166" s="29">
        <f>'Combined Sales Summary'!BE166</f>
        <v>1</v>
      </c>
      <c r="E166" s="29">
        <f>'Combined Sales Summary'!BF166</f>
        <v>1</v>
      </c>
      <c r="F166" s="60">
        <f>'Combined Sales Summary'!BG166</f>
        <v>1</v>
      </c>
      <c r="G166" s="29">
        <f>'Combined Sales Summary'!BH166</f>
        <v>0</v>
      </c>
      <c r="H166" s="29">
        <f>'Combined Sales Summary'!BI166</f>
        <v>4</v>
      </c>
      <c r="I166" s="57">
        <f>'Combined Sales Summary'!BJ166</f>
        <v>3</v>
      </c>
      <c r="J166" s="28">
        <f>'Combined Sales Summary'!BK166</f>
        <v>10</v>
      </c>
      <c r="K166" s="29">
        <f>'Combined Sales Summary'!BL166</f>
        <v>4</v>
      </c>
      <c r="L166" s="29">
        <f>'Combined Sales Summary'!BM166</f>
        <v>6</v>
      </c>
    </row>
    <row r="167" spans="1:12" x14ac:dyDescent="0.45">
      <c r="A167" s="114">
        <v>42875</v>
      </c>
      <c r="B167" s="29">
        <f>'Combined Sales Summary'!BC167</f>
        <v>0</v>
      </c>
      <c r="C167" s="29">
        <f>'Combined Sales Summary'!BD167</f>
        <v>0</v>
      </c>
      <c r="D167" s="29">
        <f>'Combined Sales Summary'!BE167</f>
        <v>1</v>
      </c>
      <c r="E167" s="29">
        <f>'Combined Sales Summary'!BF167</f>
        <v>0</v>
      </c>
      <c r="F167" s="60">
        <f>'Combined Sales Summary'!BG167</f>
        <v>0</v>
      </c>
      <c r="G167" s="29">
        <f>'Combined Sales Summary'!BH167</f>
        <v>0</v>
      </c>
      <c r="H167" s="29">
        <f>'Combined Sales Summary'!BI167</f>
        <v>1</v>
      </c>
      <c r="I167" s="57">
        <f>'Combined Sales Summary'!BJ167</f>
        <v>0</v>
      </c>
      <c r="J167" s="28">
        <f>'Combined Sales Summary'!BK167</f>
        <v>2</v>
      </c>
      <c r="K167" s="29">
        <f>'Combined Sales Summary'!BL167</f>
        <v>1</v>
      </c>
      <c r="L167" s="29">
        <f>'Combined Sales Summary'!BM167</f>
        <v>1</v>
      </c>
    </row>
    <row r="168" spans="1:12" s="32" customFormat="1" x14ac:dyDescent="0.45">
      <c r="A168" s="115" t="s">
        <v>58</v>
      </c>
      <c r="B168" s="30">
        <f>'Combined Sales Summary'!BC168</f>
        <v>1</v>
      </c>
      <c r="C168" s="30">
        <f>'Combined Sales Summary'!BD168</f>
        <v>0</v>
      </c>
      <c r="D168" s="30">
        <f>'Combined Sales Summary'!BE168</f>
        <v>10</v>
      </c>
      <c r="E168" s="30">
        <f>'Combined Sales Summary'!BF168</f>
        <v>3</v>
      </c>
      <c r="F168" s="62">
        <f>'Combined Sales Summary'!BG168</f>
        <v>4</v>
      </c>
      <c r="G168" s="30">
        <f>'Combined Sales Summary'!BH168</f>
        <v>3</v>
      </c>
      <c r="H168" s="30">
        <f>'Combined Sales Summary'!BI168</f>
        <v>25</v>
      </c>
      <c r="I168" s="68">
        <f>'Combined Sales Summary'!BJ168</f>
        <v>36</v>
      </c>
      <c r="J168" s="32">
        <f>'Combined Sales Summary'!BK168</f>
        <v>82</v>
      </c>
      <c r="K168" s="30">
        <f>'Combined Sales Summary'!BL168</f>
        <v>19</v>
      </c>
      <c r="L168" s="30">
        <f>'Combined Sales Summary'!BM168</f>
        <v>63</v>
      </c>
    </row>
    <row r="169" spans="1:12" x14ac:dyDescent="0.45">
      <c r="A169" s="114">
        <v>42876</v>
      </c>
      <c r="B169" s="29">
        <f>'Combined Sales Summary'!BC169</f>
        <v>0</v>
      </c>
      <c r="C169" s="29">
        <f>'Combined Sales Summary'!BD169</f>
        <v>2</v>
      </c>
      <c r="D169" s="29">
        <f>'Combined Sales Summary'!BE169</f>
        <v>0</v>
      </c>
      <c r="E169" s="29">
        <f>'Combined Sales Summary'!BF169</f>
        <v>0</v>
      </c>
      <c r="F169" s="60">
        <f>'Combined Sales Summary'!BG169</f>
        <v>0</v>
      </c>
      <c r="G169" s="29">
        <f>'Combined Sales Summary'!BH169</f>
        <v>0</v>
      </c>
      <c r="H169" s="29">
        <f>'Combined Sales Summary'!BI169</f>
        <v>0</v>
      </c>
      <c r="I169" s="57">
        <f>'Combined Sales Summary'!BJ169</f>
        <v>1</v>
      </c>
      <c r="J169" s="28">
        <f>'Combined Sales Summary'!BK169</f>
        <v>3</v>
      </c>
      <c r="K169" s="29">
        <f>'Combined Sales Summary'!BL169</f>
        <v>0</v>
      </c>
      <c r="L169" s="29">
        <f>'Combined Sales Summary'!BM169</f>
        <v>3</v>
      </c>
    </row>
    <row r="170" spans="1:12" x14ac:dyDescent="0.45">
      <c r="A170" s="114">
        <v>42877</v>
      </c>
      <c r="B170" s="29">
        <f>'Combined Sales Summary'!BC170</f>
        <v>0</v>
      </c>
      <c r="C170" s="29">
        <f>'Combined Sales Summary'!BD170</f>
        <v>0</v>
      </c>
      <c r="D170" s="29">
        <f>'Combined Sales Summary'!BE170</f>
        <v>0</v>
      </c>
      <c r="E170" s="29">
        <f>'Combined Sales Summary'!BF170</f>
        <v>0</v>
      </c>
      <c r="F170" s="60">
        <f>'Combined Sales Summary'!BG170</f>
        <v>2</v>
      </c>
      <c r="G170" s="29">
        <f>'Combined Sales Summary'!BH170</f>
        <v>1</v>
      </c>
      <c r="H170" s="29">
        <f>'Combined Sales Summary'!BI170</f>
        <v>6</v>
      </c>
      <c r="I170" s="57">
        <f>'Combined Sales Summary'!BJ170</f>
        <v>5</v>
      </c>
      <c r="J170" s="28">
        <f>'Combined Sales Summary'!BK170</f>
        <v>14</v>
      </c>
      <c r="K170" s="29">
        <f>'Combined Sales Summary'!BL170</f>
        <v>0</v>
      </c>
      <c r="L170" s="29">
        <f>'Combined Sales Summary'!BM170</f>
        <v>14</v>
      </c>
    </row>
    <row r="171" spans="1:12" x14ac:dyDescent="0.45">
      <c r="A171" s="114">
        <v>42878</v>
      </c>
      <c r="B171" s="29">
        <f>'Combined Sales Summary'!BC171</f>
        <v>1</v>
      </c>
      <c r="C171" s="29">
        <f>'Combined Sales Summary'!BD171</f>
        <v>0</v>
      </c>
      <c r="D171" s="29">
        <f>'Combined Sales Summary'!BE171</f>
        <v>0</v>
      </c>
      <c r="E171" s="29">
        <f>'Combined Sales Summary'!BF171</f>
        <v>0</v>
      </c>
      <c r="F171" s="60">
        <f>'Combined Sales Summary'!BG171</f>
        <v>1</v>
      </c>
      <c r="G171" s="29">
        <f>'Combined Sales Summary'!BH171</f>
        <v>2</v>
      </c>
      <c r="H171" s="29">
        <f>'Combined Sales Summary'!BI171</f>
        <v>5</v>
      </c>
      <c r="I171" s="57">
        <f>'Combined Sales Summary'!BJ171</f>
        <v>7</v>
      </c>
      <c r="J171" s="28">
        <f>'Combined Sales Summary'!BK171</f>
        <v>16</v>
      </c>
      <c r="K171" s="29">
        <f>'Combined Sales Summary'!BL171</f>
        <v>3</v>
      </c>
      <c r="L171" s="29">
        <f>'Combined Sales Summary'!BM171</f>
        <v>13</v>
      </c>
    </row>
    <row r="172" spans="1:12" x14ac:dyDescent="0.45">
      <c r="A172" s="114">
        <v>42879</v>
      </c>
      <c r="B172" s="29">
        <f>'Combined Sales Summary'!BC172</f>
        <v>0</v>
      </c>
      <c r="C172" s="29">
        <f>'Combined Sales Summary'!BD172</f>
        <v>1</v>
      </c>
      <c r="D172" s="29">
        <f>'Combined Sales Summary'!BE172</f>
        <v>0</v>
      </c>
      <c r="E172" s="29">
        <f>'Combined Sales Summary'!BF172</f>
        <v>0</v>
      </c>
      <c r="F172" s="60">
        <f>'Combined Sales Summary'!BG172</f>
        <v>0</v>
      </c>
      <c r="G172" s="29">
        <f>'Combined Sales Summary'!BH172</f>
        <v>1</v>
      </c>
      <c r="H172" s="29">
        <f>'Combined Sales Summary'!BI172</f>
        <v>2</v>
      </c>
      <c r="I172" s="57">
        <f>'Combined Sales Summary'!BJ172</f>
        <v>3</v>
      </c>
      <c r="J172" s="28">
        <f>'Combined Sales Summary'!BK172</f>
        <v>7</v>
      </c>
      <c r="K172" s="29">
        <f>'Combined Sales Summary'!BL172</f>
        <v>2</v>
      </c>
      <c r="L172" s="29">
        <f>'Combined Sales Summary'!BM172</f>
        <v>5</v>
      </c>
    </row>
    <row r="173" spans="1:12" x14ac:dyDescent="0.45">
      <c r="A173" s="114">
        <v>42880</v>
      </c>
      <c r="B173" s="29">
        <f>'Combined Sales Summary'!BC173</f>
        <v>0</v>
      </c>
      <c r="C173" s="29">
        <f>'Combined Sales Summary'!BD173</f>
        <v>0</v>
      </c>
      <c r="D173" s="29">
        <f>'Combined Sales Summary'!BE173</f>
        <v>0</v>
      </c>
      <c r="E173" s="29">
        <f>'Combined Sales Summary'!BF173</f>
        <v>0</v>
      </c>
      <c r="F173" s="60">
        <f>'Combined Sales Summary'!BG173</f>
        <v>3</v>
      </c>
      <c r="G173" s="29">
        <f>'Combined Sales Summary'!BH173</f>
        <v>1</v>
      </c>
      <c r="H173" s="29">
        <f>'Combined Sales Summary'!BI173</f>
        <v>6</v>
      </c>
      <c r="I173" s="57">
        <f>'Combined Sales Summary'!BJ173</f>
        <v>10</v>
      </c>
      <c r="J173" s="28">
        <f>'Combined Sales Summary'!BK173</f>
        <v>20</v>
      </c>
      <c r="K173" s="29">
        <f>'Combined Sales Summary'!BL173</f>
        <v>3</v>
      </c>
      <c r="L173" s="29">
        <f>'Combined Sales Summary'!BM173</f>
        <v>17</v>
      </c>
    </row>
    <row r="174" spans="1:12" x14ac:dyDescent="0.45">
      <c r="A174" s="114">
        <v>42881</v>
      </c>
      <c r="B174" s="29">
        <f>'Combined Sales Summary'!BC174</f>
        <v>0</v>
      </c>
      <c r="C174" s="29">
        <f>'Combined Sales Summary'!BD174</f>
        <v>1</v>
      </c>
      <c r="D174" s="29">
        <f>'Combined Sales Summary'!BE174</f>
        <v>1</v>
      </c>
      <c r="E174" s="29">
        <f>'Combined Sales Summary'!BF174</f>
        <v>0</v>
      </c>
      <c r="F174" s="60">
        <f>'Combined Sales Summary'!BG174</f>
        <v>0</v>
      </c>
      <c r="G174" s="29">
        <f>'Combined Sales Summary'!BH174</f>
        <v>0</v>
      </c>
      <c r="H174" s="29">
        <f>'Combined Sales Summary'!BI174</f>
        <v>9</v>
      </c>
      <c r="I174" s="57">
        <f>'Combined Sales Summary'!BJ174</f>
        <v>3</v>
      </c>
      <c r="J174" s="28">
        <f>'Combined Sales Summary'!BK174</f>
        <v>14</v>
      </c>
      <c r="K174" s="29">
        <f>'Combined Sales Summary'!BL174</f>
        <v>1</v>
      </c>
      <c r="L174" s="29">
        <f>'Combined Sales Summary'!BM174</f>
        <v>13</v>
      </c>
    </row>
    <row r="175" spans="1:12" x14ac:dyDescent="0.45">
      <c r="A175" s="114">
        <v>42882</v>
      </c>
      <c r="B175" s="29">
        <f>'Combined Sales Summary'!BC175</f>
        <v>0</v>
      </c>
      <c r="C175" s="29">
        <f>'Combined Sales Summary'!BD175</f>
        <v>0</v>
      </c>
      <c r="D175" s="29">
        <f>'Combined Sales Summary'!BE175</f>
        <v>1</v>
      </c>
      <c r="E175" s="29">
        <f>'Combined Sales Summary'!BF175</f>
        <v>0</v>
      </c>
      <c r="F175" s="60">
        <f>'Combined Sales Summary'!BG175</f>
        <v>0</v>
      </c>
      <c r="G175" s="29">
        <f>'Combined Sales Summary'!BH175</f>
        <v>0</v>
      </c>
      <c r="H175" s="29">
        <f>'Combined Sales Summary'!BI175</f>
        <v>0</v>
      </c>
      <c r="I175" s="57">
        <f>'Combined Sales Summary'!BJ175</f>
        <v>0</v>
      </c>
      <c r="J175" s="28">
        <f>'Combined Sales Summary'!BK175</f>
        <v>1</v>
      </c>
      <c r="K175" s="29">
        <f>'Combined Sales Summary'!BL175</f>
        <v>0</v>
      </c>
      <c r="L175" s="29">
        <f>'Combined Sales Summary'!BM175</f>
        <v>1</v>
      </c>
    </row>
    <row r="176" spans="1:12" s="32" customFormat="1" x14ac:dyDescent="0.45">
      <c r="A176" s="115" t="s">
        <v>58</v>
      </c>
      <c r="B176" s="30">
        <f>'Combined Sales Summary'!BC176</f>
        <v>1</v>
      </c>
      <c r="C176" s="30">
        <f>'Combined Sales Summary'!BD176</f>
        <v>4</v>
      </c>
      <c r="D176" s="30">
        <f>'Combined Sales Summary'!BE176</f>
        <v>2</v>
      </c>
      <c r="E176" s="30">
        <f>'Combined Sales Summary'!BF176</f>
        <v>0</v>
      </c>
      <c r="F176" s="62">
        <f>'Combined Sales Summary'!BG176</f>
        <v>6</v>
      </c>
      <c r="G176" s="30">
        <f>'Combined Sales Summary'!BH176</f>
        <v>5</v>
      </c>
      <c r="H176" s="30">
        <f>'Combined Sales Summary'!BI176</f>
        <v>28</v>
      </c>
      <c r="I176" s="68">
        <f>'Combined Sales Summary'!BJ176</f>
        <v>29</v>
      </c>
      <c r="J176" s="32">
        <f>'Combined Sales Summary'!BK176</f>
        <v>75</v>
      </c>
      <c r="K176" s="30">
        <f>'Combined Sales Summary'!BL176</f>
        <v>9</v>
      </c>
      <c r="L176" s="30">
        <f>'Combined Sales Summary'!BM176</f>
        <v>66</v>
      </c>
    </row>
    <row r="177" spans="1:12" x14ac:dyDescent="0.45">
      <c r="A177" s="114">
        <v>42883</v>
      </c>
      <c r="B177" s="29">
        <f>'Combined Sales Summary'!BC177</f>
        <v>0</v>
      </c>
      <c r="C177" s="29">
        <f>'Combined Sales Summary'!BD177</f>
        <v>0</v>
      </c>
      <c r="D177" s="29">
        <f>'Combined Sales Summary'!BE177</f>
        <v>0</v>
      </c>
      <c r="E177" s="29">
        <f>'Combined Sales Summary'!BF177</f>
        <v>0</v>
      </c>
      <c r="F177" s="60">
        <f>'Combined Sales Summary'!BG177</f>
        <v>0</v>
      </c>
      <c r="G177" s="29">
        <f>'Combined Sales Summary'!BH177</f>
        <v>0</v>
      </c>
      <c r="H177" s="29">
        <f>'Combined Sales Summary'!BI177</f>
        <v>0</v>
      </c>
      <c r="I177" s="57">
        <f>'Combined Sales Summary'!BJ177</f>
        <v>0</v>
      </c>
      <c r="J177" s="28">
        <f>'Combined Sales Summary'!BK177</f>
        <v>0</v>
      </c>
      <c r="K177" s="29">
        <f>'Combined Sales Summary'!BL177</f>
        <v>0</v>
      </c>
      <c r="L177" s="29">
        <f>'Combined Sales Summary'!BM177</f>
        <v>0</v>
      </c>
    </row>
    <row r="178" spans="1:12" x14ac:dyDescent="0.45">
      <c r="A178" s="114">
        <v>42884</v>
      </c>
      <c r="B178" s="29">
        <f>'Combined Sales Summary'!BC178</f>
        <v>0</v>
      </c>
      <c r="C178" s="29">
        <f>'Combined Sales Summary'!BD178</f>
        <v>0</v>
      </c>
      <c r="D178" s="29">
        <f>'Combined Sales Summary'!BE178</f>
        <v>0</v>
      </c>
      <c r="E178" s="29">
        <f>'Combined Sales Summary'!BF178</f>
        <v>0</v>
      </c>
      <c r="F178" s="60">
        <f>'Combined Sales Summary'!BG178</f>
        <v>0</v>
      </c>
      <c r="G178" s="29">
        <f>'Combined Sales Summary'!BH178</f>
        <v>1</v>
      </c>
      <c r="H178" s="29">
        <f>'Combined Sales Summary'!BI178</f>
        <v>0</v>
      </c>
      <c r="I178" s="57">
        <f>'Combined Sales Summary'!BJ178</f>
        <v>0</v>
      </c>
      <c r="J178" s="28">
        <f>'Combined Sales Summary'!BK178</f>
        <v>1</v>
      </c>
      <c r="K178" s="29">
        <f>'Combined Sales Summary'!BL178</f>
        <v>0</v>
      </c>
      <c r="L178" s="29">
        <f>'Combined Sales Summary'!BM178</f>
        <v>1</v>
      </c>
    </row>
    <row r="179" spans="1:12" x14ac:dyDescent="0.45">
      <c r="A179" s="114">
        <v>42885</v>
      </c>
      <c r="B179" s="29">
        <f>'Combined Sales Summary'!BC179</f>
        <v>0</v>
      </c>
      <c r="C179" s="29">
        <f>'Combined Sales Summary'!BD179</f>
        <v>0</v>
      </c>
      <c r="D179" s="29">
        <f>'Combined Sales Summary'!BE179</f>
        <v>4</v>
      </c>
      <c r="E179" s="29">
        <f>'Combined Sales Summary'!BF179</f>
        <v>1</v>
      </c>
      <c r="F179" s="60">
        <f>'Combined Sales Summary'!BG179</f>
        <v>0</v>
      </c>
      <c r="G179" s="29">
        <f>'Combined Sales Summary'!BH179</f>
        <v>0</v>
      </c>
      <c r="H179" s="29">
        <f>'Combined Sales Summary'!BI179</f>
        <v>8</v>
      </c>
      <c r="I179" s="57">
        <f>'Combined Sales Summary'!BJ179</f>
        <v>9</v>
      </c>
      <c r="J179" s="28">
        <f>'Combined Sales Summary'!BK179</f>
        <v>22</v>
      </c>
      <c r="K179" s="29">
        <f>'Combined Sales Summary'!BL179</f>
        <v>1</v>
      </c>
      <c r="L179" s="29">
        <f>'Combined Sales Summary'!BM179</f>
        <v>21</v>
      </c>
    </row>
    <row r="180" spans="1:12" x14ac:dyDescent="0.45">
      <c r="A180" s="114">
        <v>42886</v>
      </c>
      <c r="B180" s="29">
        <f>'Combined Sales Summary'!BC180</f>
        <v>0</v>
      </c>
      <c r="C180" s="29">
        <f>'Combined Sales Summary'!BD180</f>
        <v>0</v>
      </c>
      <c r="D180" s="29">
        <f>'Combined Sales Summary'!BE180</f>
        <v>2</v>
      </c>
      <c r="E180" s="29">
        <f>'Combined Sales Summary'!BF180</f>
        <v>1</v>
      </c>
      <c r="F180" s="60">
        <f>'Combined Sales Summary'!BG180</f>
        <v>1</v>
      </c>
      <c r="G180" s="29">
        <f>'Combined Sales Summary'!BH180</f>
        <v>1</v>
      </c>
      <c r="H180" s="29">
        <f>'Combined Sales Summary'!BI180</f>
        <v>9</v>
      </c>
      <c r="I180" s="57">
        <f>'Combined Sales Summary'!BJ180</f>
        <v>11</v>
      </c>
      <c r="J180" s="28">
        <f>'Combined Sales Summary'!BK180</f>
        <v>25</v>
      </c>
      <c r="K180" s="29">
        <f>'Combined Sales Summary'!BL180</f>
        <v>2</v>
      </c>
      <c r="L180" s="29">
        <f>'Combined Sales Summary'!BM180</f>
        <v>23</v>
      </c>
    </row>
    <row r="181" spans="1:12" s="32" customFormat="1" x14ac:dyDescent="0.45">
      <c r="A181" s="115" t="s">
        <v>58</v>
      </c>
      <c r="B181" s="30">
        <f>'Combined Sales Summary'!BC181</f>
        <v>0</v>
      </c>
      <c r="C181" s="30">
        <f>'Combined Sales Summary'!BD181</f>
        <v>0</v>
      </c>
      <c r="D181" s="30">
        <f>'Combined Sales Summary'!BE181</f>
        <v>6</v>
      </c>
      <c r="E181" s="30">
        <f>'Combined Sales Summary'!BF181</f>
        <v>2</v>
      </c>
      <c r="F181" s="62">
        <f>'Combined Sales Summary'!BG181</f>
        <v>1</v>
      </c>
      <c r="G181" s="30">
        <f>'Combined Sales Summary'!BH181</f>
        <v>2</v>
      </c>
      <c r="H181" s="30">
        <f>'Combined Sales Summary'!BI181</f>
        <v>17</v>
      </c>
      <c r="I181" s="68">
        <f>'Combined Sales Summary'!BJ181</f>
        <v>20</v>
      </c>
      <c r="J181" s="32">
        <f>'Combined Sales Summary'!BK181</f>
        <v>48</v>
      </c>
      <c r="K181" s="30">
        <f>'Combined Sales Summary'!BL181</f>
        <v>3</v>
      </c>
      <c r="L181" s="30">
        <f>'Combined Sales Summary'!BM181</f>
        <v>45</v>
      </c>
    </row>
    <row r="182" spans="1:12" s="82" customFormat="1" x14ac:dyDescent="0.45">
      <c r="A182" s="117" t="s">
        <v>59</v>
      </c>
      <c r="B182" s="113">
        <f>'Combined Sales Summary'!BC182</f>
        <v>2</v>
      </c>
      <c r="C182" s="113">
        <f>'Combined Sales Summary'!BD182</f>
        <v>4</v>
      </c>
      <c r="D182" s="113">
        <f>'Combined Sales Summary'!BE182</f>
        <v>33</v>
      </c>
      <c r="E182" s="113">
        <f>'Combined Sales Summary'!BF182</f>
        <v>12</v>
      </c>
      <c r="F182" s="118">
        <f>'Combined Sales Summary'!BG182</f>
        <v>14</v>
      </c>
      <c r="G182" s="113">
        <f>'Combined Sales Summary'!BH182</f>
        <v>12</v>
      </c>
      <c r="H182" s="113">
        <f>'Combined Sales Summary'!BI182</f>
        <v>91</v>
      </c>
      <c r="I182" s="119">
        <f>'Combined Sales Summary'!BJ182</f>
        <v>127</v>
      </c>
      <c r="J182" s="82">
        <f>'Combined Sales Summary'!BK182</f>
        <v>358</v>
      </c>
      <c r="K182" s="113">
        <f>'Combined Sales Summary'!BL182</f>
        <v>53</v>
      </c>
      <c r="L182" s="113">
        <f>'Combined Sales Summary'!BM182</f>
        <v>305</v>
      </c>
    </row>
    <row r="183" spans="1:12" x14ac:dyDescent="0.45">
      <c r="A183" s="114">
        <v>42887</v>
      </c>
      <c r="B183" s="29">
        <f>'Combined Sales Summary'!BC183</f>
        <v>0</v>
      </c>
      <c r="C183" s="29">
        <f>'Combined Sales Summary'!BD183</f>
        <v>0</v>
      </c>
      <c r="D183" s="29">
        <f>'Combined Sales Summary'!BE183</f>
        <v>1</v>
      </c>
      <c r="E183" s="29">
        <f>'Combined Sales Summary'!BF183</f>
        <v>2</v>
      </c>
      <c r="F183" s="60">
        <f>'Combined Sales Summary'!BG183</f>
        <v>5</v>
      </c>
      <c r="G183" s="29">
        <f>'Combined Sales Summary'!BH183</f>
        <v>2</v>
      </c>
      <c r="H183" s="29">
        <f>'Combined Sales Summary'!BI183</f>
        <v>6</v>
      </c>
      <c r="I183" s="57">
        <f>'Combined Sales Summary'!BJ183</f>
        <v>8</v>
      </c>
      <c r="J183" s="28">
        <f>'Combined Sales Summary'!BK183</f>
        <v>24</v>
      </c>
      <c r="K183" s="29">
        <f>'Combined Sales Summary'!BL183</f>
        <v>4</v>
      </c>
      <c r="L183" s="29">
        <f>'Combined Sales Summary'!BM183</f>
        <v>20</v>
      </c>
    </row>
    <row r="184" spans="1:12" x14ac:dyDescent="0.45">
      <c r="A184" s="114">
        <v>42888</v>
      </c>
      <c r="B184" s="29">
        <f>'Combined Sales Summary'!BC184</f>
        <v>1</v>
      </c>
      <c r="C184" s="29">
        <f>'Combined Sales Summary'!BD184</f>
        <v>0</v>
      </c>
      <c r="D184" s="29">
        <f>'Combined Sales Summary'!BE184</f>
        <v>1</v>
      </c>
      <c r="E184" s="29">
        <f>'Combined Sales Summary'!BF184</f>
        <v>2</v>
      </c>
      <c r="F184" s="60">
        <f>'Combined Sales Summary'!BG184</f>
        <v>2</v>
      </c>
      <c r="G184" s="29">
        <f>'Combined Sales Summary'!BH184</f>
        <v>2</v>
      </c>
      <c r="H184" s="29">
        <f>'Combined Sales Summary'!BI184</f>
        <v>8</v>
      </c>
      <c r="I184" s="57">
        <f>'Combined Sales Summary'!BJ184</f>
        <v>8</v>
      </c>
      <c r="J184" s="28">
        <f>'Combined Sales Summary'!BK184</f>
        <v>24</v>
      </c>
      <c r="K184" s="29">
        <f>'Combined Sales Summary'!BL184</f>
        <v>4</v>
      </c>
      <c r="L184" s="29">
        <f>'Combined Sales Summary'!BM184</f>
        <v>20</v>
      </c>
    </row>
    <row r="185" spans="1:12" x14ac:dyDescent="0.45">
      <c r="A185" s="114">
        <v>42889</v>
      </c>
      <c r="B185" s="29">
        <f>'Combined Sales Summary'!BC185</f>
        <v>0</v>
      </c>
      <c r="C185" s="29">
        <f>'Combined Sales Summary'!BD185</f>
        <v>0</v>
      </c>
      <c r="D185" s="29">
        <f>'Combined Sales Summary'!BE185</f>
        <v>1</v>
      </c>
      <c r="E185" s="29">
        <f>'Combined Sales Summary'!BF185</f>
        <v>0</v>
      </c>
      <c r="F185" s="60">
        <f>'Combined Sales Summary'!BG185</f>
        <v>0</v>
      </c>
      <c r="G185" s="29">
        <f>'Combined Sales Summary'!BH185</f>
        <v>0</v>
      </c>
      <c r="H185" s="29">
        <f>'Combined Sales Summary'!BI185</f>
        <v>0</v>
      </c>
      <c r="I185" s="57">
        <f>'Combined Sales Summary'!BJ185</f>
        <v>0</v>
      </c>
      <c r="J185" s="28">
        <f>'Combined Sales Summary'!BK185</f>
        <v>1</v>
      </c>
      <c r="K185" s="29">
        <f>'Combined Sales Summary'!BL185</f>
        <v>0</v>
      </c>
      <c r="L185" s="29">
        <f>'Combined Sales Summary'!BM185</f>
        <v>1</v>
      </c>
    </row>
    <row r="186" spans="1:12" s="32" customFormat="1" x14ac:dyDescent="0.45">
      <c r="A186" s="115" t="s">
        <v>58</v>
      </c>
      <c r="B186" s="32">
        <f>'Combined Sales Summary'!BC186</f>
        <v>1</v>
      </c>
      <c r="C186" s="32">
        <f>'Combined Sales Summary'!BD186</f>
        <v>0</v>
      </c>
      <c r="D186" s="32">
        <f>'Combined Sales Summary'!BE186</f>
        <v>3</v>
      </c>
      <c r="E186" s="32">
        <f>'Combined Sales Summary'!BF186</f>
        <v>4</v>
      </c>
      <c r="F186" s="61">
        <f>'Combined Sales Summary'!BG186</f>
        <v>7</v>
      </c>
      <c r="G186" s="32">
        <f>'Combined Sales Summary'!BH186</f>
        <v>4</v>
      </c>
      <c r="H186" s="32">
        <f>'Combined Sales Summary'!BI186</f>
        <v>14</v>
      </c>
      <c r="I186" s="58">
        <f>'Combined Sales Summary'!BJ186</f>
        <v>15</v>
      </c>
      <c r="J186" s="32">
        <f>'Combined Sales Summary'!BK186</f>
        <v>48</v>
      </c>
      <c r="K186" s="32">
        <f>'Combined Sales Summary'!BL186</f>
        <v>8</v>
      </c>
      <c r="L186" s="32">
        <f>'Combined Sales Summary'!BM186</f>
        <v>40</v>
      </c>
    </row>
    <row r="187" spans="1:12" x14ac:dyDescent="0.45">
      <c r="A187" s="114">
        <v>42890</v>
      </c>
      <c r="B187" s="29">
        <f>'Combined Sales Summary'!BC187</f>
        <v>0</v>
      </c>
      <c r="C187" s="29">
        <f>'Combined Sales Summary'!BD187</f>
        <v>0</v>
      </c>
      <c r="D187" s="29">
        <f>'Combined Sales Summary'!BE187</f>
        <v>1</v>
      </c>
      <c r="E187" s="29">
        <f>'Combined Sales Summary'!BF187</f>
        <v>0</v>
      </c>
      <c r="F187" s="60">
        <f>'Combined Sales Summary'!BG187</f>
        <v>0</v>
      </c>
      <c r="G187" s="29">
        <f>'Combined Sales Summary'!BH187</f>
        <v>0</v>
      </c>
      <c r="H187" s="29">
        <f>'Combined Sales Summary'!BI187</f>
        <v>0</v>
      </c>
      <c r="I187" s="57">
        <f>'Combined Sales Summary'!BJ187</f>
        <v>0</v>
      </c>
      <c r="J187" s="28">
        <f>'Combined Sales Summary'!BK187</f>
        <v>1</v>
      </c>
      <c r="K187" s="29">
        <f>'Combined Sales Summary'!BL187</f>
        <v>0</v>
      </c>
      <c r="L187" s="29">
        <f>'Combined Sales Summary'!BM187</f>
        <v>1</v>
      </c>
    </row>
    <row r="188" spans="1:12" x14ac:dyDescent="0.45">
      <c r="A188" s="114">
        <v>42891</v>
      </c>
      <c r="B188" s="29">
        <f>'Combined Sales Summary'!BC188</f>
        <v>0</v>
      </c>
      <c r="C188" s="29">
        <f>'Combined Sales Summary'!BD188</f>
        <v>0</v>
      </c>
      <c r="D188" s="29">
        <f>'Combined Sales Summary'!BE188</f>
        <v>3</v>
      </c>
      <c r="E188" s="29">
        <f>'Combined Sales Summary'!BF188</f>
        <v>3</v>
      </c>
      <c r="F188" s="60">
        <f>'Combined Sales Summary'!BG188</f>
        <v>3</v>
      </c>
      <c r="G188" s="29">
        <f>'Combined Sales Summary'!BH188</f>
        <v>2</v>
      </c>
      <c r="H188" s="29">
        <f>'Combined Sales Summary'!BI188</f>
        <v>13</v>
      </c>
      <c r="I188" s="57">
        <f>'Combined Sales Summary'!BJ188</f>
        <v>14</v>
      </c>
      <c r="J188" s="28">
        <f>'Combined Sales Summary'!BK188</f>
        <v>38</v>
      </c>
      <c r="K188" s="29">
        <f>'Combined Sales Summary'!BL188</f>
        <v>9</v>
      </c>
      <c r="L188" s="29">
        <f>'Combined Sales Summary'!BM188</f>
        <v>29</v>
      </c>
    </row>
    <row r="189" spans="1:12" x14ac:dyDescent="0.45">
      <c r="A189" s="114">
        <v>42892</v>
      </c>
      <c r="B189" s="29">
        <f>'Combined Sales Summary'!BC189</f>
        <v>0</v>
      </c>
      <c r="C189" s="29">
        <f>'Combined Sales Summary'!BD189</f>
        <v>0</v>
      </c>
      <c r="D189" s="29">
        <f>'Combined Sales Summary'!BE189</f>
        <v>2</v>
      </c>
      <c r="E189" s="29">
        <f>'Combined Sales Summary'!BF189</f>
        <v>3</v>
      </c>
      <c r="F189" s="60">
        <f>'Combined Sales Summary'!BG189</f>
        <v>2</v>
      </c>
      <c r="G189" s="29">
        <f>'Combined Sales Summary'!BH189</f>
        <v>2</v>
      </c>
      <c r="H189" s="29">
        <f>'Combined Sales Summary'!BI189</f>
        <v>5</v>
      </c>
      <c r="I189" s="57">
        <f>'Combined Sales Summary'!BJ189</f>
        <v>11</v>
      </c>
      <c r="J189" s="28">
        <f>'Combined Sales Summary'!BK189</f>
        <v>25</v>
      </c>
      <c r="K189" s="29">
        <f>'Combined Sales Summary'!BL189</f>
        <v>2</v>
      </c>
      <c r="L189" s="29">
        <f>'Combined Sales Summary'!BM189</f>
        <v>23</v>
      </c>
    </row>
    <row r="190" spans="1:12" x14ac:dyDescent="0.45">
      <c r="A190" s="114">
        <v>42893</v>
      </c>
      <c r="B190" s="29">
        <f>'Combined Sales Summary'!BC190</f>
        <v>0</v>
      </c>
      <c r="C190" s="29">
        <f>'Combined Sales Summary'!BD190</f>
        <v>0</v>
      </c>
      <c r="D190" s="29">
        <f>'Combined Sales Summary'!BE190</f>
        <v>0</v>
      </c>
      <c r="E190" s="29">
        <f>'Combined Sales Summary'!BF190</f>
        <v>0</v>
      </c>
      <c r="F190" s="60">
        <f>'Combined Sales Summary'!BG190</f>
        <v>4</v>
      </c>
      <c r="G190" s="29">
        <f>'Combined Sales Summary'!BH190</f>
        <v>6</v>
      </c>
      <c r="H190" s="29">
        <f>'Combined Sales Summary'!BI190</f>
        <v>9</v>
      </c>
      <c r="I190" s="57">
        <f>'Combined Sales Summary'!BJ190</f>
        <v>7</v>
      </c>
      <c r="J190" s="28">
        <f>'Combined Sales Summary'!BK190</f>
        <v>26</v>
      </c>
      <c r="K190" s="29">
        <f>'Combined Sales Summary'!BL190</f>
        <v>6</v>
      </c>
      <c r="L190" s="29">
        <f>'Combined Sales Summary'!BM190</f>
        <v>20</v>
      </c>
    </row>
    <row r="191" spans="1:12" x14ac:dyDescent="0.45">
      <c r="A191" s="114">
        <v>42894</v>
      </c>
      <c r="B191" s="29">
        <f>'Combined Sales Summary'!BC191</f>
        <v>0</v>
      </c>
      <c r="C191" s="29">
        <f>'Combined Sales Summary'!BD191</f>
        <v>0</v>
      </c>
      <c r="D191" s="29">
        <f>'Combined Sales Summary'!BE191</f>
        <v>1</v>
      </c>
      <c r="E191" s="29">
        <f>'Combined Sales Summary'!BF191</f>
        <v>1</v>
      </c>
      <c r="F191" s="60">
        <f>'Combined Sales Summary'!BG191</f>
        <v>1</v>
      </c>
      <c r="G191" s="29">
        <f>'Combined Sales Summary'!BH191</f>
        <v>3</v>
      </c>
      <c r="H191" s="29">
        <f>'Combined Sales Summary'!BI191</f>
        <v>4</v>
      </c>
      <c r="I191" s="57">
        <f>'Combined Sales Summary'!BJ191</f>
        <v>11</v>
      </c>
      <c r="J191" s="28">
        <f>'Combined Sales Summary'!BK191</f>
        <v>21</v>
      </c>
      <c r="K191" s="29">
        <f>'Combined Sales Summary'!BL191</f>
        <v>1</v>
      </c>
      <c r="L191" s="29">
        <f>'Combined Sales Summary'!BM191</f>
        <v>20</v>
      </c>
    </row>
    <row r="192" spans="1:12" x14ac:dyDescent="0.45">
      <c r="A192" s="114">
        <v>42895</v>
      </c>
      <c r="B192" s="29">
        <f>'Combined Sales Summary'!BC192</f>
        <v>1</v>
      </c>
      <c r="C192" s="29">
        <f>'Combined Sales Summary'!BD192</f>
        <v>0</v>
      </c>
      <c r="D192" s="29">
        <f>'Combined Sales Summary'!BE192</f>
        <v>1</v>
      </c>
      <c r="E192" s="29">
        <f>'Combined Sales Summary'!BF192</f>
        <v>2</v>
      </c>
      <c r="F192" s="60">
        <f>'Combined Sales Summary'!BG192</f>
        <v>2</v>
      </c>
      <c r="G192" s="29">
        <f>'Combined Sales Summary'!BH192</f>
        <v>2</v>
      </c>
      <c r="H192" s="29">
        <f>'Combined Sales Summary'!BI192</f>
        <v>7</v>
      </c>
      <c r="I192" s="57">
        <f>'Combined Sales Summary'!BJ192</f>
        <v>14</v>
      </c>
      <c r="J192" s="28">
        <f>'Combined Sales Summary'!BK192</f>
        <v>29</v>
      </c>
      <c r="K192" s="29">
        <f>'Combined Sales Summary'!BL192</f>
        <v>2</v>
      </c>
      <c r="L192" s="29">
        <f>'Combined Sales Summary'!BM192</f>
        <v>27</v>
      </c>
    </row>
    <row r="193" spans="1:12" x14ac:dyDescent="0.45">
      <c r="A193" s="114">
        <v>42896</v>
      </c>
      <c r="B193" s="29">
        <f>'Combined Sales Summary'!BC193</f>
        <v>0</v>
      </c>
      <c r="C193" s="29">
        <f>'Combined Sales Summary'!BD193</f>
        <v>0</v>
      </c>
      <c r="D193" s="29">
        <f>'Combined Sales Summary'!BE193</f>
        <v>0</v>
      </c>
      <c r="E193" s="29">
        <f>'Combined Sales Summary'!BF193</f>
        <v>1</v>
      </c>
      <c r="F193" s="60">
        <f>'Combined Sales Summary'!BG193</f>
        <v>0</v>
      </c>
      <c r="G193" s="29">
        <f>'Combined Sales Summary'!BH193</f>
        <v>0</v>
      </c>
      <c r="H193" s="29">
        <f>'Combined Sales Summary'!BI193</f>
        <v>0</v>
      </c>
      <c r="I193" s="57">
        <f>'Combined Sales Summary'!BJ193</f>
        <v>1</v>
      </c>
      <c r="J193" s="28">
        <f>'Combined Sales Summary'!BK193</f>
        <v>2</v>
      </c>
      <c r="K193" s="29">
        <f>'Combined Sales Summary'!BL193</f>
        <v>0</v>
      </c>
      <c r="L193" s="29">
        <f>'Combined Sales Summary'!BM193</f>
        <v>2</v>
      </c>
    </row>
    <row r="194" spans="1:12" s="32" customFormat="1" x14ac:dyDescent="0.45">
      <c r="A194" s="115" t="s">
        <v>58</v>
      </c>
      <c r="B194" s="32">
        <f>'Combined Sales Summary'!BC194</f>
        <v>1</v>
      </c>
      <c r="C194" s="32">
        <f>'Combined Sales Summary'!BD194</f>
        <v>0</v>
      </c>
      <c r="D194" s="32">
        <f>'Combined Sales Summary'!BE194</f>
        <v>8</v>
      </c>
      <c r="E194" s="32">
        <f>'Combined Sales Summary'!BF194</f>
        <v>10</v>
      </c>
      <c r="F194" s="61">
        <f>'Combined Sales Summary'!BG194</f>
        <v>12</v>
      </c>
      <c r="G194" s="32">
        <f>'Combined Sales Summary'!BH194</f>
        <v>15</v>
      </c>
      <c r="H194" s="32">
        <f>'Combined Sales Summary'!BI194</f>
        <v>38</v>
      </c>
      <c r="I194" s="58">
        <f>'Combined Sales Summary'!BJ194</f>
        <v>58</v>
      </c>
      <c r="J194" s="32">
        <f>'Combined Sales Summary'!BK194</f>
        <v>142</v>
      </c>
      <c r="K194" s="32">
        <f>'Combined Sales Summary'!BL194</f>
        <v>20</v>
      </c>
      <c r="L194" s="32">
        <f>'Combined Sales Summary'!BM194</f>
        <v>122</v>
      </c>
    </row>
    <row r="195" spans="1:12" x14ac:dyDescent="0.45">
      <c r="A195" s="114">
        <v>42897</v>
      </c>
      <c r="B195" s="29">
        <f>'Combined Sales Summary'!BC195</f>
        <v>0</v>
      </c>
      <c r="C195" s="29">
        <f>'Combined Sales Summary'!BD195</f>
        <v>0</v>
      </c>
      <c r="D195" s="29">
        <f>'Combined Sales Summary'!BE195</f>
        <v>1</v>
      </c>
      <c r="E195" s="29">
        <f>'Combined Sales Summary'!BF195</f>
        <v>1</v>
      </c>
      <c r="F195" s="60">
        <f>'Combined Sales Summary'!BG195</f>
        <v>0</v>
      </c>
      <c r="G195" s="29">
        <f>'Combined Sales Summary'!BH195</f>
        <v>0</v>
      </c>
      <c r="H195" s="29">
        <f>'Combined Sales Summary'!BI195</f>
        <v>1</v>
      </c>
      <c r="I195" s="57">
        <f>'Combined Sales Summary'!BJ195</f>
        <v>0</v>
      </c>
      <c r="J195" s="28">
        <f>'Combined Sales Summary'!BK195</f>
        <v>3</v>
      </c>
      <c r="K195" s="29">
        <f>'Combined Sales Summary'!BL195</f>
        <v>0</v>
      </c>
      <c r="L195" s="29">
        <f>'Combined Sales Summary'!BM195</f>
        <v>3</v>
      </c>
    </row>
    <row r="196" spans="1:12" x14ac:dyDescent="0.45">
      <c r="A196" s="114">
        <v>42898</v>
      </c>
      <c r="B196" s="29">
        <f>'Combined Sales Summary'!BC196</f>
        <v>1</v>
      </c>
      <c r="C196" s="29">
        <f>'Combined Sales Summary'!BD196</f>
        <v>1</v>
      </c>
      <c r="D196" s="29">
        <f>'Combined Sales Summary'!BE196</f>
        <v>3</v>
      </c>
      <c r="E196" s="29">
        <f>'Combined Sales Summary'!BF196</f>
        <v>2</v>
      </c>
      <c r="F196" s="60">
        <f>'Combined Sales Summary'!BG196</f>
        <v>1</v>
      </c>
      <c r="G196" s="29">
        <f>'Combined Sales Summary'!BH196</f>
        <v>1</v>
      </c>
      <c r="H196" s="29">
        <f>'Combined Sales Summary'!BI196</f>
        <v>11</v>
      </c>
      <c r="I196" s="57">
        <f>'Combined Sales Summary'!BJ196</f>
        <v>14</v>
      </c>
      <c r="J196" s="28">
        <f>'Combined Sales Summary'!BK196</f>
        <v>34</v>
      </c>
      <c r="K196" s="29">
        <f>'Combined Sales Summary'!BL196</f>
        <v>5</v>
      </c>
      <c r="L196" s="29">
        <f>'Combined Sales Summary'!BM196</f>
        <v>29</v>
      </c>
    </row>
    <row r="197" spans="1:12" x14ac:dyDescent="0.45">
      <c r="A197" s="114">
        <v>42899</v>
      </c>
      <c r="B197" s="29">
        <f>'Combined Sales Summary'!BC197</f>
        <v>0</v>
      </c>
      <c r="C197" s="29">
        <f>'Combined Sales Summary'!BD197</f>
        <v>0</v>
      </c>
      <c r="D197" s="29">
        <f>'Combined Sales Summary'!BE197</f>
        <v>2</v>
      </c>
      <c r="E197" s="29">
        <f>'Combined Sales Summary'!BF197</f>
        <v>3</v>
      </c>
      <c r="F197" s="60">
        <f>'Combined Sales Summary'!BG197</f>
        <v>2</v>
      </c>
      <c r="G197" s="29">
        <f>'Combined Sales Summary'!BH197</f>
        <v>0</v>
      </c>
      <c r="H197" s="29">
        <f>'Combined Sales Summary'!BI197</f>
        <v>8</v>
      </c>
      <c r="I197" s="57">
        <f>'Combined Sales Summary'!BJ197</f>
        <v>19</v>
      </c>
      <c r="J197" s="28">
        <f>'Combined Sales Summary'!BK197</f>
        <v>34</v>
      </c>
      <c r="K197" s="29">
        <f>'Combined Sales Summary'!BL197</f>
        <v>3</v>
      </c>
      <c r="L197" s="29">
        <f>'Combined Sales Summary'!BM197</f>
        <v>31</v>
      </c>
    </row>
    <row r="198" spans="1:12" x14ac:dyDescent="0.45">
      <c r="A198" s="114">
        <v>42900</v>
      </c>
      <c r="B198" s="29">
        <f>'Combined Sales Summary'!BC198</f>
        <v>1</v>
      </c>
      <c r="C198" s="29">
        <f>'Combined Sales Summary'!BD198</f>
        <v>1</v>
      </c>
      <c r="D198" s="29">
        <f>'Combined Sales Summary'!BE198</f>
        <v>1</v>
      </c>
      <c r="E198" s="29">
        <f>'Combined Sales Summary'!BF198</f>
        <v>1</v>
      </c>
      <c r="F198" s="60">
        <f>'Combined Sales Summary'!BG198</f>
        <v>0</v>
      </c>
      <c r="G198" s="29">
        <f>'Combined Sales Summary'!BH198</f>
        <v>2</v>
      </c>
      <c r="H198" s="29">
        <f>'Combined Sales Summary'!BI198</f>
        <v>6</v>
      </c>
      <c r="I198" s="57">
        <f>'Combined Sales Summary'!BJ198</f>
        <v>9</v>
      </c>
      <c r="J198" s="28">
        <f>'Combined Sales Summary'!BK198</f>
        <v>21</v>
      </c>
      <c r="K198" s="29">
        <f>'Combined Sales Summary'!BL198</f>
        <v>3</v>
      </c>
      <c r="L198" s="29">
        <f>'Combined Sales Summary'!BM198</f>
        <v>18</v>
      </c>
    </row>
    <row r="199" spans="1:12" x14ac:dyDescent="0.45">
      <c r="A199" s="114">
        <v>42901</v>
      </c>
      <c r="B199" s="29">
        <f>'Combined Sales Summary'!BC199</f>
        <v>0</v>
      </c>
      <c r="C199" s="29">
        <f>'Combined Sales Summary'!BD199</f>
        <v>0</v>
      </c>
      <c r="D199" s="29">
        <f>'Combined Sales Summary'!BE199</f>
        <v>3</v>
      </c>
      <c r="E199" s="29">
        <f>'Combined Sales Summary'!BF199</f>
        <v>1</v>
      </c>
      <c r="F199" s="60">
        <f>'Combined Sales Summary'!BG199</f>
        <v>7</v>
      </c>
      <c r="G199" s="29">
        <f>'Combined Sales Summary'!BH199</f>
        <v>1</v>
      </c>
      <c r="H199" s="29">
        <f>'Combined Sales Summary'!BI199</f>
        <v>10</v>
      </c>
      <c r="I199" s="57">
        <f>'Combined Sales Summary'!BJ199</f>
        <v>18</v>
      </c>
      <c r="J199" s="28">
        <f>'Combined Sales Summary'!BK199</f>
        <v>40</v>
      </c>
      <c r="K199" s="29">
        <f>'Combined Sales Summary'!BL199</f>
        <v>2</v>
      </c>
      <c r="L199" s="29">
        <f>'Combined Sales Summary'!BM199</f>
        <v>38</v>
      </c>
    </row>
    <row r="200" spans="1:12" x14ac:dyDescent="0.45">
      <c r="A200" s="114">
        <v>42902</v>
      </c>
      <c r="B200" s="29">
        <f>'Combined Sales Summary'!BC200</f>
        <v>0</v>
      </c>
      <c r="C200" s="29">
        <f>'Combined Sales Summary'!BD200</f>
        <v>0</v>
      </c>
      <c r="D200" s="29">
        <f>'Combined Sales Summary'!BE200</f>
        <v>2</v>
      </c>
      <c r="E200" s="29">
        <f>'Combined Sales Summary'!BF200</f>
        <v>0</v>
      </c>
      <c r="F200" s="60">
        <f>'Combined Sales Summary'!BG200</f>
        <v>2</v>
      </c>
      <c r="G200" s="29">
        <f>'Combined Sales Summary'!BH200</f>
        <v>1</v>
      </c>
      <c r="H200" s="29">
        <f>'Combined Sales Summary'!BI200</f>
        <v>6</v>
      </c>
      <c r="I200" s="57">
        <f>'Combined Sales Summary'!BJ200</f>
        <v>8</v>
      </c>
      <c r="J200" s="28">
        <f>'Combined Sales Summary'!BK200</f>
        <v>19</v>
      </c>
      <c r="K200" s="29">
        <f>'Combined Sales Summary'!BL200</f>
        <v>1</v>
      </c>
      <c r="L200" s="29">
        <f>'Combined Sales Summary'!BM200</f>
        <v>18</v>
      </c>
    </row>
    <row r="201" spans="1:12" x14ac:dyDescent="0.45">
      <c r="A201" s="114">
        <v>42903</v>
      </c>
      <c r="B201" s="29">
        <f>'Combined Sales Summary'!BC201</f>
        <v>0</v>
      </c>
      <c r="C201" s="29">
        <f>'Combined Sales Summary'!BD201</f>
        <v>0</v>
      </c>
      <c r="D201" s="29">
        <f>'Combined Sales Summary'!BE201</f>
        <v>0</v>
      </c>
      <c r="E201" s="29">
        <f>'Combined Sales Summary'!BF201</f>
        <v>0</v>
      </c>
      <c r="F201" s="60">
        <f>'Combined Sales Summary'!BG201</f>
        <v>0</v>
      </c>
      <c r="G201" s="29">
        <f>'Combined Sales Summary'!BH201</f>
        <v>0</v>
      </c>
      <c r="H201" s="29">
        <f>'Combined Sales Summary'!BI201</f>
        <v>1</v>
      </c>
      <c r="I201" s="57">
        <f>'Combined Sales Summary'!BJ201</f>
        <v>0</v>
      </c>
      <c r="J201" s="28">
        <f>'Combined Sales Summary'!BK201</f>
        <v>1</v>
      </c>
      <c r="K201" s="29">
        <f>'Combined Sales Summary'!BL201</f>
        <v>0</v>
      </c>
      <c r="L201" s="29">
        <f>'Combined Sales Summary'!BM201</f>
        <v>1</v>
      </c>
    </row>
    <row r="202" spans="1:12" s="30" customFormat="1" x14ac:dyDescent="0.45">
      <c r="A202" s="115" t="s">
        <v>58</v>
      </c>
      <c r="B202" s="30">
        <f>'Combined Sales Summary'!BC202</f>
        <v>2</v>
      </c>
      <c r="C202" s="30">
        <f>'Combined Sales Summary'!BD202</f>
        <v>2</v>
      </c>
      <c r="D202" s="30">
        <f>'Combined Sales Summary'!BE202</f>
        <v>12</v>
      </c>
      <c r="E202" s="30">
        <f>'Combined Sales Summary'!BF202</f>
        <v>8</v>
      </c>
      <c r="F202" s="62">
        <f>'Combined Sales Summary'!BG202</f>
        <v>12</v>
      </c>
      <c r="G202" s="30">
        <f>'Combined Sales Summary'!BH202</f>
        <v>5</v>
      </c>
      <c r="H202" s="30">
        <f>'Combined Sales Summary'!BI202</f>
        <v>43</v>
      </c>
      <c r="I202" s="68">
        <f>'Combined Sales Summary'!BJ202</f>
        <v>68</v>
      </c>
      <c r="J202" s="32">
        <f>'Combined Sales Summary'!BK202</f>
        <v>152</v>
      </c>
      <c r="K202" s="30">
        <f>'Combined Sales Summary'!BL202</f>
        <v>14</v>
      </c>
      <c r="L202" s="30">
        <f>'Combined Sales Summary'!BM202</f>
        <v>138</v>
      </c>
    </row>
    <row r="203" spans="1:12" x14ac:dyDescent="0.45">
      <c r="A203" s="114">
        <v>42904</v>
      </c>
      <c r="B203" s="29">
        <f>'Combined Sales Summary'!BC203</f>
        <v>0</v>
      </c>
      <c r="C203" s="29">
        <f>'Combined Sales Summary'!BD203</f>
        <v>0</v>
      </c>
      <c r="D203" s="29">
        <f>'Combined Sales Summary'!BE203</f>
        <v>2</v>
      </c>
      <c r="E203" s="29">
        <f>'Combined Sales Summary'!BF203</f>
        <v>0</v>
      </c>
      <c r="F203" s="60">
        <f>'Combined Sales Summary'!BG203</f>
        <v>1</v>
      </c>
      <c r="G203" s="29">
        <f>'Combined Sales Summary'!BH203</f>
        <v>0</v>
      </c>
      <c r="H203" s="29">
        <f>'Combined Sales Summary'!BI203</f>
        <v>1</v>
      </c>
      <c r="I203" s="57">
        <f>'Combined Sales Summary'!BJ203</f>
        <v>0</v>
      </c>
      <c r="J203" s="28">
        <f>'Combined Sales Summary'!BK203</f>
        <v>4</v>
      </c>
      <c r="K203" s="29">
        <f>'Combined Sales Summary'!BL203</f>
        <v>0</v>
      </c>
      <c r="L203" s="29">
        <f>'Combined Sales Summary'!BM203</f>
        <v>4</v>
      </c>
    </row>
    <row r="204" spans="1:12" x14ac:dyDescent="0.45">
      <c r="A204" s="114">
        <v>42905</v>
      </c>
      <c r="B204" s="29">
        <f>'Combined Sales Summary'!BC204</f>
        <v>0</v>
      </c>
      <c r="C204" s="29">
        <f>'Combined Sales Summary'!BD204</f>
        <v>0</v>
      </c>
      <c r="D204" s="29">
        <f>'Combined Sales Summary'!BE204</f>
        <v>2</v>
      </c>
      <c r="E204" s="29">
        <f>'Combined Sales Summary'!BF204</f>
        <v>0</v>
      </c>
      <c r="F204" s="60">
        <f>'Combined Sales Summary'!BG204</f>
        <v>4</v>
      </c>
      <c r="G204" s="29">
        <f>'Combined Sales Summary'!BH204</f>
        <v>1</v>
      </c>
      <c r="H204" s="29">
        <f>'Combined Sales Summary'!BI204</f>
        <v>6</v>
      </c>
      <c r="I204" s="57">
        <f>'Combined Sales Summary'!BJ204</f>
        <v>14</v>
      </c>
      <c r="J204" s="28">
        <f>'Combined Sales Summary'!BK204</f>
        <v>27</v>
      </c>
      <c r="K204" s="29">
        <f>'Combined Sales Summary'!BL204</f>
        <v>1</v>
      </c>
      <c r="L204" s="29">
        <f>'Combined Sales Summary'!BM204</f>
        <v>26</v>
      </c>
    </row>
    <row r="205" spans="1:12" x14ac:dyDescent="0.45">
      <c r="A205" s="114">
        <v>42906</v>
      </c>
      <c r="B205" s="29">
        <f>'Combined Sales Summary'!BC205</f>
        <v>0</v>
      </c>
      <c r="C205" s="29">
        <f>'Combined Sales Summary'!BD205</f>
        <v>0</v>
      </c>
      <c r="D205" s="29">
        <f>'Combined Sales Summary'!BE205</f>
        <v>0</v>
      </c>
      <c r="E205" s="29">
        <f>'Combined Sales Summary'!BF205</f>
        <v>0</v>
      </c>
      <c r="F205" s="60">
        <f>'Combined Sales Summary'!BG205</f>
        <v>3</v>
      </c>
      <c r="G205" s="29">
        <f>'Combined Sales Summary'!BH205</f>
        <v>0</v>
      </c>
      <c r="H205" s="29">
        <f>'Combined Sales Summary'!BI205</f>
        <v>8</v>
      </c>
      <c r="I205" s="57">
        <f>'Combined Sales Summary'!BJ205</f>
        <v>24</v>
      </c>
      <c r="J205" s="28">
        <f>'Combined Sales Summary'!BK205</f>
        <v>35</v>
      </c>
      <c r="K205" s="29">
        <f>'Combined Sales Summary'!BL205</f>
        <v>1</v>
      </c>
      <c r="L205" s="29">
        <f>'Combined Sales Summary'!BM205</f>
        <v>34</v>
      </c>
    </row>
    <row r="206" spans="1:12" x14ac:dyDescent="0.45">
      <c r="A206" s="114">
        <v>42907</v>
      </c>
      <c r="B206" s="29">
        <f>'Combined Sales Summary'!BC206</f>
        <v>1</v>
      </c>
      <c r="C206" s="29">
        <f>'Combined Sales Summary'!BD206</f>
        <v>0</v>
      </c>
      <c r="D206" s="29">
        <f>'Combined Sales Summary'!BE206</f>
        <v>3</v>
      </c>
      <c r="E206" s="29">
        <f>'Combined Sales Summary'!BF206</f>
        <v>1</v>
      </c>
      <c r="F206" s="60">
        <f>'Combined Sales Summary'!BG206</f>
        <v>4</v>
      </c>
      <c r="G206" s="29">
        <f>'Combined Sales Summary'!BH206</f>
        <v>1</v>
      </c>
      <c r="H206" s="29">
        <f>'Combined Sales Summary'!BI206</f>
        <v>8</v>
      </c>
      <c r="I206" s="57">
        <f>'Combined Sales Summary'!BJ206</f>
        <v>21</v>
      </c>
      <c r="J206" s="28">
        <f>'Combined Sales Summary'!BK206</f>
        <v>39</v>
      </c>
      <c r="K206" s="29">
        <f>'Combined Sales Summary'!BL206</f>
        <v>2</v>
      </c>
      <c r="L206" s="29">
        <f>'Combined Sales Summary'!BM206</f>
        <v>37</v>
      </c>
    </row>
    <row r="207" spans="1:12" x14ac:dyDescent="0.45">
      <c r="A207" s="114">
        <v>42908</v>
      </c>
      <c r="B207" s="29">
        <f>'Combined Sales Summary'!BC207</f>
        <v>1</v>
      </c>
      <c r="C207" s="29">
        <f>'Combined Sales Summary'!BD207</f>
        <v>1</v>
      </c>
      <c r="D207" s="29">
        <f>'Combined Sales Summary'!BE207</f>
        <v>0</v>
      </c>
      <c r="E207" s="29">
        <f>'Combined Sales Summary'!BF207</f>
        <v>4</v>
      </c>
      <c r="F207" s="60">
        <f>'Combined Sales Summary'!BG207</f>
        <v>5</v>
      </c>
      <c r="G207" s="29">
        <f>'Combined Sales Summary'!BH207</f>
        <v>0</v>
      </c>
      <c r="H207" s="29">
        <f>'Combined Sales Summary'!BI207</f>
        <v>9</v>
      </c>
      <c r="I207" s="57">
        <f>'Combined Sales Summary'!BJ207</f>
        <v>17</v>
      </c>
      <c r="J207" s="28">
        <f>'Combined Sales Summary'!BK207</f>
        <v>38</v>
      </c>
      <c r="K207" s="29">
        <f>'Combined Sales Summary'!BL207</f>
        <v>1</v>
      </c>
      <c r="L207" s="29">
        <f>'Combined Sales Summary'!BM207</f>
        <v>37</v>
      </c>
    </row>
    <row r="208" spans="1:12" x14ac:dyDescent="0.45">
      <c r="A208" s="114">
        <v>42909</v>
      </c>
      <c r="B208" s="29">
        <f>'Combined Sales Summary'!BC208</f>
        <v>0</v>
      </c>
      <c r="C208" s="29">
        <f>'Combined Sales Summary'!BD208</f>
        <v>0</v>
      </c>
      <c r="D208" s="29">
        <f>'Combined Sales Summary'!BE208</f>
        <v>0</v>
      </c>
      <c r="E208" s="29">
        <f>'Combined Sales Summary'!BF208</f>
        <v>1</v>
      </c>
      <c r="F208" s="60">
        <f>'Combined Sales Summary'!BG208</f>
        <v>8</v>
      </c>
      <c r="G208" s="29">
        <f>'Combined Sales Summary'!BH208</f>
        <v>1</v>
      </c>
      <c r="H208" s="29">
        <f>'Combined Sales Summary'!BI208</f>
        <v>10</v>
      </c>
      <c r="I208" s="57">
        <f>'Combined Sales Summary'!BJ208</f>
        <v>17</v>
      </c>
      <c r="J208" s="28">
        <f>'Combined Sales Summary'!BK208</f>
        <v>38</v>
      </c>
      <c r="K208" s="29">
        <f>'Combined Sales Summary'!BL208</f>
        <v>4</v>
      </c>
      <c r="L208" s="29">
        <f>'Combined Sales Summary'!BM208</f>
        <v>34</v>
      </c>
    </row>
    <row r="209" spans="1:12" x14ac:dyDescent="0.45">
      <c r="A209" s="114">
        <v>42910</v>
      </c>
      <c r="B209" s="29">
        <f>'Combined Sales Summary'!BC209</f>
        <v>0</v>
      </c>
      <c r="C209" s="29">
        <f>'Combined Sales Summary'!BD209</f>
        <v>0</v>
      </c>
      <c r="D209" s="29">
        <f>'Combined Sales Summary'!BE209</f>
        <v>1</v>
      </c>
      <c r="E209" s="29">
        <f>'Combined Sales Summary'!BF209</f>
        <v>0</v>
      </c>
      <c r="F209" s="60">
        <f>'Combined Sales Summary'!BG209</f>
        <v>1</v>
      </c>
      <c r="G209" s="29">
        <f>'Combined Sales Summary'!BH209</f>
        <v>0</v>
      </c>
      <c r="H209" s="29">
        <f>'Combined Sales Summary'!BI209</f>
        <v>0</v>
      </c>
      <c r="I209" s="57">
        <f>'Combined Sales Summary'!BJ209</f>
        <v>1</v>
      </c>
      <c r="J209" s="28">
        <f>'Combined Sales Summary'!BK209</f>
        <v>3</v>
      </c>
      <c r="K209" s="29">
        <f>'Combined Sales Summary'!BL209</f>
        <v>0</v>
      </c>
      <c r="L209" s="29">
        <f>'Combined Sales Summary'!BM209</f>
        <v>3</v>
      </c>
    </row>
    <row r="210" spans="1:12" s="30" customFormat="1" x14ac:dyDescent="0.45">
      <c r="A210" s="115" t="s">
        <v>58</v>
      </c>
      <c r="B210" s="30">
        <f>'Combined Sales Summary'!BC210</f>
        <v>2</v>
      </c>
      <c r="C210" s="30">
        <f>'Combined Sales Summary'!BD210</f>
        <v>1</v>
      </c>
      <c r="D210" s="30">
        <f>'Combined Sales Summary'!BE210</f>
        <v>8</v>
      </c>
      <c r="E210" s="30">
        <f>'Combined Sales Summary'!BF210</f>
        <v>6</v>
      </c>
      <c r="F210" s="62">
        <f>'Combined Sales Summary'!BG210</f>
        <v>26</v>
      </c>
      <c r="G210" s="30">
        <f>'Combined Sales Summary'!BH210</f>
        <v>3</v>
      </c>
      <c r="H210" s="30">
        <f>'Combined Sales Summary'!BI210</f>
        <v>42</v>
      </c>
      <c r="I210" s="68">
        <f>'Combined Sales Summary'!BJ210</f>
        <v>94</v>
      </c>
      <c r="J210" s="32">
        <f>'Combined Sales Summary'!BK210</f>
        <v>184</v>
      </c>
      <c r="K210" s="30">
        <f>'Combined Sales Summary'!BL210</f>
        <v>9</v>
      </c>
      <c r="L210" s="30">
        <f>'Combined Sales Summary'!BM210</f>
        <v>175</v>
      </c>
    </row>
    <row r="211" spans="1:12" x14ac:dyDescent="0.45">
      <c r="A211" s="114">
        <v>42911</v>
      </c>
      <c r="B211" s="29">
        <f>'Combined Sales Summary'!BC211</f>
        <v>1</v>
      </c>
      <c r="C211" s="29">
        <f>'Combined Sales Summary'!BD211</f>
        <v>0</v>
      </c>
      <c r="D211" s="29">
        <f>'Combined Sales Summary'!BE211</f>
        <v>0</v>
      </c>
      <c r="E211" s="29">
        <f>'Combined Sales Summary'!BF211</f>
        <v>2</v>
      </c>
      <c r="F211" s="60">
        <f>'Combined Sales Summary'!BG211</f>
        <v>0</v>
      </c>
      <c r="G211" s="29">
        <f>'Combined Sales Summary'!BH211</f>
        <v>0</v>
      </c>
      <c r="H211" s="29">
        <f>'Combined Sales Summary'!BI211</f>
        <v>0</v>
      </c>
      <c r="I211" s="57">
        <f>'Combined Sales Summary'!BJ211</f>
        <v>0</v>
      </c>
      <c r="J211" s="28">
        <f>'Combined Sales Summary'!BK211</f>
        <v>3</v>
      </c>
      <c r="K211" s="29">
        <f>'Combined Sales Summary'!BL211</f>
        <v>0</v>
      </c>
      <c r="L211" s="29">
        <f>'Combined Sales Summary'!BM211</f>
        <v>3</v>
      </c>
    </row>
    <row r="212" spans="1:12" x14ac:dyDescent="0.45">
      <c r="A212" s="114">
        <v>42912</v>
      </c>
      <c r="B212" s="29">
        <f>'Combined Sales Summary'!BC212</f>
        <v>1</v>
      </c>
      <c r="C212" s="29">
        <f>'Combined Sales Summary'!BD212</f>
        <v>0</v>
      </c>
      <c r="D212" s="29">
        <f>'Combined Sales Summary'!BE212</f>
        <v>3</v>
      </c>
      <c r="E212" s="29">
        <f>'Combined Sales Summary'!BF212</f>
        <v>0</v>
      </c>
      <c r="F212" s="60">
        <f>'Combined Sales Summary'!BG212</f>
        <v>5</v>
      </c>
      <c r="G212" s="29">
        <f>'Combined Sales Summary'!BH212</f>
        <v>4</v>
      </c>
      <c r="H212" s="29">
        <f>'Combined Sales Summary'!BI212</f>
        <v>19</v>
      </c>
      <c r="I212" s="57">
        <f>'Combined Sales Summary'!BJ212</f>
        <v>17</v>
      </c>
      <c r="J212" s="28">
        <f>'Combined Sales Summary'!BK212</f>
        <v>49</v>
      </c>
      <c r="K212" s="29">
        <f>'Combined Sales Summary'!BL212</f>
        <v>3</v>
      </c>
      <c r="L212" s="29">
        <f>'Combined Sales Summary'!BM212</f>
        <v>46</v>
      </c>
    </row>
    <row r="213" spans="1:12" x14ac:dyDescent="0.45">
      <c r="A213" s="114">
        <v>42913</v>
      </c>
      <c r="B213" s="29">
        <f>'Combined Sales Summary'!BC213</f>
        <v>0</v>
      </c>
      <c r="C213" s="29">
        <f>'Combined Sales Summary'!BD213</f>
        <v>0</v>
      </c>
      <c r="D213" s="29">
        <f>'Combined Sales Summary'!BE213</f>
        <v>1</v>
      </c>
      <c r="E213" s="29">
        <f>'Combined Sales Summary'!BF213</f>
        <v>0</v>
      </c>
      <c r="F213" s="60">
        <f>'Combined Sales Summary'!BG213</f>
        <v>3</v>
      </c>
      <c r="G213" s="29">
        <f>'Combined Sales Summary'!BH213</f>
        <v>0</v>
      </c>
      <c r="H213" s="29">
        <f>'Combined Sales Summary'!BI213</f>
        <v>11</v>
      </c>
      <c r="I213" s="57">
        <f>'Combined Sales Summary'!BJ213</f>
        <v>22</v>
      </c>
      <c r="J213" s="28">
        <f>'Combined Sales Summary'!BK213</f>
        <v>37</v>
      </c>
      <c r="K213" s="29">
        <f>'Combined Sales Summary'!BL213</f>
        <v>3</v>
      </c>
      <c r="L213" s="29">
        <f>'Combined Sales Summary'!BM213</f>
        <v>34</v>
      </c>
    </row>
    <row r="214" spans="1:12" x14ac:dyDescent="0.45">
      <c r="A214" s="114">
        <v>42914</v>
      </c>
      <c r="B214" s="29">
        <f>'Combined Sales Summary'!BC214</f>
        <v>1</v>
      </c>
      <c r="C214" s="29">
        <f>'Combined Sales Summary'!BD214</f>
        <v>0</v>
      </c>
      <c r="D214" s="29">
        <f>'Combined Sales Summary'!BE214</f>
        <v>1</v>
      </c>
      <c r="E214" s="29">
        <f>'Combined Sales Summary'!BF214</f>
        <v>0</v>
      </c>
      <c r="F214" s="60">
        <f>'Combined Sales Summary'!BG214</f>
        <v>8</v>
      </c>
      <c r="G214" s="29">
        <f>'Combined Sales Summary'!BH214</f>
        <v>5</v>
      </c>
      <c r="H214" s="29">
        <f>'Combined Sales Summary'!BI214</f>
        <v>4</v>
      </c>
      <c r="I214" s="57">
        <f>'Combined Sales Summary'!BJ214</f>
        <v>26</v>
      </c>
      <c r="J214" s="28">
        <f>'Combined Sales Summary'!BK214</f>
        <v>45</v>
      </c>
      <c r="K214" s="29">
        <f>'Combined Sales Summary'!BL214</f>
        <v>1</v>
      </c>
      <c r="L214" s="29">
        <f>'Combined Sales Summary'!BM214</f>
        <v>44</v>
      </c>
    </row>
    <row r="215" spans="1:12" x14ac:dyDescent="0.45">
      <c r="A215" s="114">
        <v>42915</v>
      </c>
      <c r="B215" s="29">
        <f>'Combined Sales Summary'!BC215</f>
        <v>0</v>
      </c>
      <c r="C215" s="29">
        <f>'Combined Sales Summary'!BD215</f>
        <v>1</v>
      </c>
      <c r="D215" s="29">
        <f>'Combined Sales Summary'!BE215</f>
        <v>2</v>
      </c>
      <c r="E215" s="29">
        <f>'Combined Sales Summary'!BF215</f>
        <v>1</v>
      </c>
      <c r="F215" s="60">
        <f>'Combined Sales Summary'!BG215</f>
        <v>7</v>
      </c>
      <c r="G215" s="29">
        <f>'Combined Sales Summary'!BH215</f>
        <v>2</v>
      </c>
      <c r="H215" s="29">
        <f>'Combined Sales Summary'!BI215</f>
        <v>10</v>
      </c>
      <c r="I215" s="57">
        <f>'Combined Sales Summary'!BJ215</f>
        <v>22</v>
      </c>
      <c r="J215" s="28">
        <f>'Combined Sales Summary'!BK215</f>
        <v>45</v>
      </c>
      <c r="K215" s="29">
        <f>'Combined Sales Summary'!BL215</f>
        <v>1</v>
      </c>
      <c r="L215" s="29">
        <f>'Combined Sales Summary'!BM215</f>
        <v>44</v>
      </c>
    </row>
    <row r="216" spans="1:12" x14ac:dyDescent="0.45">
      <c r="A216" s="114">
        <v>42916</v>
      </c>
      <c r="B216" s="29">
        <f>'Combined Sales Summary'!BC216</f>
        <v>0</v>
      </c>
      <c r="C216" s="29">
        <f>'Combined Sales Summary'!BD216</f>
        <v>1</v>
      </c>
      <c r="D216" s="29">
        <f>'Combined Sales Summary'!BE216</f>
        <v>3</v>
      </c>
      <c r="E216" s="29">
        <f>'Combined Sales Summary'!BF216</f>
        <v>1</v>
      </c>
      <c r="F216" s="60">
        <f>'Combined Sales Summary'!BG216</f>
        <v>10</v>
      </c>
      <c r="G216" s="29">
        <f>'Combined Sales Summary'!BH216</f>
        <v>1</v>
      </c>
      <c r="H216" s="29">
        <f>'Combined Sales Summary'!BI216</f>
        <v>4</v>
      </c>
      <c r="I216" s="57">
        <f>'Combined Sales Summary'!BJ216</f>
        <v>26</v>
      </c>
      <c r="J216" s="28">
        <f>'Combined Sales Summary'!BK216</f>
        <v>46</v>
      </c>
      <c r="K216" s="29">
        <f>'Combined Sales Summary'!BL216</f>
        <v>0</v>
      </c>
      <c r="L216" s="29">
        <f>'Combined Sales Summary'!BM216</f>
        <v>46</v>
      </c>
    </row>
    <row r="217" spans="1:12" s="30" customFormat="1" x14ac:dyDescent="0.45">
      <c r="A217" s="115" t="s">
        <v>58</v>
      </c>
      <c r="B217" s="30">
        <f>'Combined Sales Summary'!BC217</f>
        <v>3</v>
      </c>
      <c r="C217" s="30">
        <f>'Combined Sales Summary'!BD217</f>
        <v>2</v>
      </c>
      <c r="D217" s="30">
        <f>'Combined Sales Summary'!BE217</f>
        <v>10</v>
      </c>
      <c r="E217" s="30">
        <f>'Combined Sales Summary'!BF217</f>
        <v>4</v>
      </c>
      <c r="F217" s="62">
        <f>'Combined Sales Summary'!BG217</f>
        <v>33</v>
      </c>
      <c r="G217" s="30">
        <f>'Combined Sales Summary'!BH217</f>
        <v>12</v>
      </c>
      <c r="H217" s="30">
        <f>'Combined Sales Summary'!BI217</f>
        <v>47</v>
      </c>
      <c r="I217" s="68">
        <f>'Combined Sales Summary'!BJ217</f>
        <v>109</v>
      </c>
      <c r="J217" s="32">
        <f>'Combined Sales Summary'!BK217</f>
        <v>225</v>
      </c>
      <c r="K217" s="30">
        <f>'Combined Sales Summary'!BL217</f>
        <v>8</v>
      </c>
      <c r="L217" s="30">
        <f>'Combined Sales Summary'!BM217</f>
        <v>217</v>
      </c>
    </row>
    <row r="218" spans="1:12" s="113" customFormat="1" x14ac:dyDescent="0.45">
      <c r="A218" s="117" t="s">
        <v>59</v>
      </c>
      <c r="B218" s="113">
        <f>B217+B210+B202+B194+B186</f>
        <v>9</v>
      </c>
      <c r="C218" s="113">
        <f t="shared" ref="C218:I218" si="0">C217+C210+C202+C194+C186</f>
        <v>5</v>
      </c>
      <c r="D218" s="113">
        <f t="shared" si="0"/>
        <v>41</v>
      </c>
      <c r="E218" s="113">
        <f t="shared" si="0"/>
        <v>32</v>
      </c>
      <c r="F218" s="118">
        <f t="shared" si="0"/>
        <v>90</v>
      </c>
      <c r="G218" s="113">
        <f t="shared" si="0"/>
        <v>39</v>
      </c>
      <c r="H218" s="113">
        <f t="shared" si="0"/>
        <v>184</v>
      </c>
      <c r="I218" s="119">
        <f t="shared" si="0"/>
        <v>344</v>
      </c>
      <c r="J218" s="82">
        <f>'Combined Sales Summary'!BK218</f>
        <v>751</v>
      </c>
      <c r="K218" s="113">
        <f>'Combined Sales Summary'!BL218</f>
        <v>59</v>
      </c>
      <c r="L218" s="113">
        <f>'Combined Sales Summary'!BM218</f>
        <v>692</v>
      </c>
    </row>
    <row r="219" spans="1:12" x14ac:dyDescent="0.45">
      <c r="A219" s="114">
        <v>42917</v>
      </c>
      <c r="B219" s="29">
        <f>'Combined Sales Summary'!BC219</f>
        <v>0</v>
      </c>
      <c r="C219" s="29">
        <f>'Combined Sales Summary'!BD219</f>
        <v>0</v>
      </c>
      <c r="D219" s="29">
        <f>'Combined Sales Summary'!BE219</f>
        <v>1</v>
      </c>
      <c r="E219" s="29">
        <f>'Combined Sales Summary'!BF219</f>
        <v>0</v>
      </c>
      <c r="F219" s="60">
        <f>'Combined Sales Summary'!BG219</f>
        <v>2</v>
      </c>
      <c r="G219" s="29">
        <f>'Combined Sales Summary'!BH219</f>
        <v>0</v>
      </c>
      <c r="H219" s="29">
        <f>'Combined Sales Summary'!BI219</f>
        <v>2</v>
      </c>
      <c r="I219" s="57">
        <f>'Combined Sales Summary'!BJ219</f>
        <v>1</v>
      </c>
      <c r="J219" s="28">
        <f>'Combined Sales Summary'!BK219</f>
        <v>6</v>
      </c>
      <c r="K219" s="29">
        <f>'Combined Sales Summary'!BL219</f>
        <v>0</v>
      </c>
      <c r="L219" s="29">
        <f>'Combined Sales Summary'!BM219</f>
        <v>6</v>
      </c>
    </row>
    <row r="220" spans="1:12" x14ac:dyDescent="0.45">
      <c r="A220" s="114">
        <v>42918</v>
      </c>
      <c r="B220" s="29">
        <f>'Combined Sales Summary'!BC220</f>
        <v>1</v>
      </c>
      <c r="C220" s="29">
        <f>'Combined Sales Summary'!BD220</f>
        <v>0</v>
      </c>
      <c r="D220" s="29">
        <f>'Combined Sales Summary'!BE220</f>
        <v>2</v>
      </c>
      <c r="E220" s="29">
        <f>'Combined Sales Summary'!BF220</f>
        <v>0</v>
      </c>
      <c r="F220" s="60">
        <f>'Combined Sales Summary'!BG220</f>
        <v>0</v>
      </c>
      <c r="G220" s="29">
        <f>'Combined Sales Summary'!BH220</f>
        <v>0</v>
      </c>
      <c r="H220" s="29">
        <f>'Combined Sales Summary'!BI220</f>
        <v>1</v>
      </c>
      <c r="I220" s="57">
        <f>'Combined Sales Summary'!BJ220</f>
        <v>0</v>
      </c>
      <c r="J220" s="28">
        <f>'Combined Sales Summary'!BK220</f>
        <v>4</v>
      </c>
      <c r="K220" s="29">
        <f>'Combined Sales Summary'!BL220</f>
        <v>0</v>
      </c>
      <c r="L220" s="29">
        <f>'Combined Sales Summary'!BM220</f>
        <v>4</v>
      </c>
    </row>
    <row r="221" spans="1:12" x14ac:dyDescent="0.45">
      <c r="A221" s="114">
        <v>42919</v>
      </c>
      <c r="B221" s="29">
        <f>'Combined Sales Summary'!BC221</f>
        <v>0</v>
      </c>
      <c r="C221" s="29">
        <f>'Combined Sales Summary'!BD221</f>
        <v>0</v>
      </c>
      <c r="D221" s="29">
        <f>'Combined Sales Summary'!BE221</f>
        <v>0</v>
      </c>
      <c r="E221" s="29">
        <f>'Combined Sales Summary'!BF221</f>
        <v>0</v>
      </c>
      <c r="F221" s="60">
        <f>'Combined Sales Summary'!BG221</f>
        <v>0</v>
      </c>
      <c r="G221" s="29">
        <f>'Combined Sales Summary'!BH221</f>
        <v>0</v>
      </c>
      <c r="H221" s="29">
        <f>'Combined Sales Summary'!BI221</f>
        <v>0</v>
      </c>
      <c r="I221" s="57">
        <f>'Combined Sales Summary'!BJ221</f>
        <v>0</v>
      </c>
      <c r="J221" s="28">
        <f>'Combined Sales Summary'!BK221</f>
        <v>0</v>
      </c>
      <c r="K221" s="29">
        <f>'Combined Sales Summary'!BL221</f>
        <v>0</v>
      </c>
      <c r="L221" s="29">
        <f>'Combined Sales Summary'!BM221</f>
        <v>0</v>
      </c>
    </row>
    <row r="222" spans="1:12" x14ac:dyDescent="0.45">
      <c r="A222" s="114">
        <v>42920</v>
      </c>
      <c r="B222" s="29">
        <f>'Combined Sales Summary'!BC222</f>
        <v>0</v>
      </c>
      <c r="C222" s="29">
        <f>'Combined Sales Summary'!BD222</f>
        <v>0</v>
      </c>
      <c r="D222" s="29">
        <f>'Combined Sales Summary'!BE222</f>
        <v>0</v>
      </c>
      <c r="E222" s="29">
        <f>'Combined Sales Summary'!BF222</f>
        <v>0</v>
      </c>
      <c r="F222" s="60">
        <f>'Combined Sales Summary'!BG222</f>
        <v>0</v>
      </c>
      <c r="G222" s="29">
        <f>'Combined Sales Summary'!BH222</f>
        <v>0</v>
      </c>
      <c r="H222" s="29">
        <f>'Combined Sales Summary'!BI222</f>
        <v>0</v>
      </c>
      <c r="I222" s="57">
        <f>'Combined Sales Summary'!BJ222</f>
        <v>0</v>
      </c>
      <c r="J222" s="28">
        <f>'Combined Sales Summary'!BK222</f>
        <v>0</v>
      </c>
      <c r="K222" s="29">
        <f>'Combined Sales Summary'!BL222</f>
        <v>0</v>
      </c>
      <c r="L222" s="29">
        <f>'Combined Sales Summary'!BM222</f>
        <v>0</v>
      </c>
    </row>
    <row r="223" spans="1:12" x14ac:dyDescent="0.45">
      <c r="A223" s="114">
        <v>42921</v>
      </c>
      <c r="B223" s="29">
        <f>'Combined Sales Summary'!BC223</f>
        <v>0</v>
      </c>
      <c r="C223" s="29">
        <f>'Combined Sales Summary'!BD223</f>
        <v>0</v>
      </c>
      <c r="D223" s="29">
        <f>'Combined Sales Summary'!BE223</f>
        <v>0</v>
      </c>
      <c r="E223" s="29">
        <f>'Combined Sales Summary'!BF223</f>
        <v>0</v>
      </c>
      <c r="F223" s="60">
        <f>'Combined Sales Summary'!BG223</f>
        <v>0</v>
      </c>
      <c r="G223" s="29">
        <f>'Combined Sales Summary'!BH223</f>
        <v>0</v>
      </c>
      <c r="H223" s="29">
        <f>'Combined Sales Summary'!BI223</f>
        <v>0</v>
      </c>
      <c r="I223" s="57">
        <f>'Combined Sales Summary'!BJ223</f>
        <v>0</v>
      </c>
      <c r="J223" s="28">
        <f>'Combined Sales Summary'!BK223</f>
        <v>0</v>
      </c>
      <c r="K223" s="29">
        <f>'Combined Sales Summary'!BL223</f>
        <v>0</v>
      </c>
      <c r="L223" s="29">
        <f>'Combined Sales Summary'!BM223</f>
        <v>0</v>
      </c>
    </row>
    <row r="224" spans="1:12" x14ac:dyDescent="0.45">
      <c r="A224" s="114">
        <v>42922</v>
      </c>
      <c r="B224" s="29">
        <f>'Combined Sales Summary'!BC224</f>
        <v>0</v>
      </c>
      <c r="C224" s="29">
        <f>'Combined Sales Summary'!BD224</f>
        <v>0</v>
      </c>
      <c r="D224" s="29">
        <f>'Combined Sales Summary'!BE224</f>
        <v>0</v>
      </c>
      <c r="E224" s="29">
        <f>'Combined Sales Summary'!BF224</f>
        <v>0</v>
      </c>
      <c r="F224" s="60">
        <f>'Combined Sales Summary'!BG224</f>
        <v>0</v>
      </c>
      <c r="G224" s="29">
        <f>'Combined Sales Summary'!BH224</f>
        <v>0</v>
      </c>
      <c r="H224" s="29">
        <f>'Combined Sales Summary'!BI224</f>
        <v>0</v>
      </c>
      <c r="I224" s="57">
        <f>'Combined Sales Summary'!BJ224</f>
        <v>0</v>
      </c>
      <c r="J224" s="28">
        <f>'Combined Sales Summary'!BK224</f>
        <v>0</v>
      </c>
      <c r="K224" s="29">
        <f>'Combined Sales Summary'!BL224</f>
        <v>0</v>
      </c>
      <c r="L224" s="29">
        <f>'Combined Sales Summary'!BM224</f>
        <v>0</v>
      </c>
    </row>
    <row r="225" spans="1:12" x14ac:dyDescent="0.45">
      <c r="A225" s="114">
        <v>42923</v>
      </c>
      <c r="B225" s="29">
        <f>'Combined Sales Summary'!BC225</f>
        <v>0</v>
      </c>
      <c r="C225" s="29">
        <f>'Combined Sales Summary'!BD225</f>
        <v>0</v>
      </c>
      <c r="D225" s="29">
        <f>'Combined Sales Summary'!BE225</f>
        <v>0</v>
      </c>
      <c r="E225" s="29">
        <f>'Combined Sales Summary'!BF225</f>
        <v>0</v>
      </c>
      <c r="F225" s="60">
        <f>'Combined Sales Summary'!BG225</f>
        <v>0</v>
      </c>
      <c r="G225" s="29">
        <f>'Combined Sales Summary'!BH225</f>
        <v>0</v>
      </c>
      <c r="H225" s="29">
        <f>'Combined Sales Summary'!BI225</f>
        <v>0</v>
      </c>
      <c r="I225" s="57">
        <f>'Combined Sales Summary'!BJ225</f>
        <v>0</v>
      </c>
      <c r="J225" s="28">
        <f>'Combined Sales Summary'!BK225</f>
        <v>0</v>
      </c>
      <c r="K225" s="29">
        <f>'Combined Sales Summary'!BL225</f>
        <v>0</v>
      </c>
      <c r="L225" s="29">
        <f>'Combined Sales Summary'!BM225</f>
        <v>0</v>
      </c>
    </row>
    <row r="226" spans="1:12" x14ac:dyDescent="0.45">
      <c r="A226" s="114">
        <v>42924</v>
      </c>
      <c r="B226" s="29">
        <f>'Combined Sales Summary'!BC226</f>
        <v>0</v>
      </c>
      <c r="C226" s="29">
        <f>'Combined Sales Summary'!BD226</f>
        <v>0</v>
      </c>
      <c r="D226" s="29">
        <f>'Combined Sales Summary'!BE226</f>
        <v>0</v>
      </c>
      <c r="E226" s="29">
        <f>'Combined Sales Summary'!BF226</f>
        <v>0</v>
      </c>
      <c r="F226" s="60">
        <f>'Combined Sales Summary'!BG226</f>
        <v>0</v>
      </c>
      <c r="G226" s="29">
        <f>'Combined Sales Summary'!BH226</f>
        <v>0</v>
      </c>
      <c r="H226" s="29">
        <f>'Combined Sales Summary'!BI226</f>
        <v>0</v>
      </c>
      <c r="I226" s="57">
        <f>'Combined Sales Summary'!BJ226</f>
        <v>0</v>
      </c>
      <c r="J226" s="28">
        <f>'Combined Sales Summary'!BK226</f>
        <v>0</v>
      </c>
      <c r="K226" s="29">
        <f>'Combined Sales Summary'!BL226</f>
        <v>0</v>
      </c>
      <c r="L226" s="29">
        <f>'Combined Sales Summary'!BM226</f>
        <v>0</v>
      </c>
    </row>
    <row r="227" spans="1:12" s="32" customFormat="1" x14ac:dyDescent="0.45">
      <c r="A227" s="115" t="s">
        <v>58</v>
      </c>
      <c r="B227" s="32">
        <f>'Combined Sales Summary'!BC227</f>
        <v>1</v>
      </c>
      <c r="C227" s="32">
        <f>'Combined Sales Summary'!BD227</f>
        <v>0</v>
      </c>
      <c r="D227" s="32">
        <f>'Combined Sales Summary'!BE227</f>
        <v>3</v>
      </c>
      <c r="E227" s="32">
        <f>'Combined Sales Summary'!BF227</f>
        <v>0</v>
      </c>
      <c r="F227" s="61">
        <f>'Combined Sales Summary'!BG227</f>
        <v>2</v>
      </c>
      <c r="G227" s="32">
        <f>'Combined Sales Summary'!BH227</f>
        <v>0</v>
      </c>
      <c r="H227" s="32">
        <f>'Combined Sales Summary'!BI227</f>
        <v>3</v>
      </c>
      <c r="I227" s="58">
        <f>'Combined Sales Summary'!BJ227</f>
        <v>1</v>
      </c>
      <c r="J227" s="32">
        <f>'Combined Sales Summary'!BK227</f>
        <v>10</v>
      </c>
      <c r="K227" s="32">
        <f>'Combined Sales Summary'!BL227</f>
        <v>0</v>
      </c>
      <c r="L227" s="32">
        <f>'Combined Sales Summary'!BM227</f>
        <v>10</v>
      </c>
    </row>
    <row r="228" spans="1:12" x14ac:dyDescent="0.45">
      <c r="A228" s="114">
        <v>42925</v>
      </c>
      <c r="B228" s="29">
        <f>'Combined Sales Summary'!BC228</f>
        <v>0</v>
      </c>
      <c r="C228" s="29">
        <f>'Combined Sales Summary'!BD228</f>
        <v>0</v>
      </c>
      <c r="D228" s="29">
        <f>'Combined Sales Summary'!BE228</f>
        <v>0</v>
      </c>
      <c r="E228" s="29">
        <f>'Combined Sales Summary'!BF228</f>
        <v>0</v>
      </c>
      <c r="F228" s="60">
        <f>'Combined Sales Summary'!BG228</f>
        <v>0</v>
      </c>
      <c r="G228" s="29">
        <f>'Combined Sales Summary'!BH228</f>
        <v>0</v>
      </c>
      <c r="H228" s="29">
        <f>'Combined Sales Summary'!BI228</f>
        <v>0</v>
      </c>
      <c r="I228" s="57">
        <f>'Combined Sales Summary'!BJ228</f>
        <v>0</v>
      </c>
      <c r="J228" s="28">
        <f>'Combined Sales Summary'!BK228</f>
        <v>0</v>
      </c>
      <c r="K228" s="29">
        <f>'Combined Sales Summary'!BL228</f>
        <v>0</v>
      </c>
      <c r="L228" s="29">
        <f>'Combined Sales Summary'!BM228</f>
        <v>0</v>
      </c>
    </row>
    <row r="229" spans="1:12" x14ac:dyDescent="0.45">
      <c r="A229" s="114">
        <v>42926</v>
      </c>
      <c r="B229" s="29">
        <f>'Combined Sales Summary'!BC229</f>
        <v>0</v>
      </c>
      <c r="C229" s="29">
        <f>'Combined Sales Summary'!BD229</f>
        <v>0</v>
      </c>
      <c r="D229" s="29">
        <f>'Combined Sales Summary'!BE229</f>
        <v>0</v>
      </c>
      <c r="E229" s="29">
        <f>'Combined Sales Summary'!BF229</f>
        <v>0</v>
      </c>
      <c r="F229" s="60">
        <f>'Combined Sales Summary'!BG229</f>
        <v>0</v>
      </c>
      <c r="G229" s="29">
        <f>'Combined Sales Summary'!BH229</f>
        <v>0</v>
      </c>
      <c r="H229" s="29">
        <f>'Combined Sales Summary'!BI229</f>
        <v>0</v>
      </c>
      <c r="I229" s="57">
        <f>'Combined Sales Summary'!BJ229</f>
        <v>0</v>
      </c>
      <c r="J229" s="28">
        <f>'Combined Sales Summary'!BK229</f>
        <v>0</v>
      </c>
      <c r="K229" s="29">
        <f>'Combined Sales Summary'!BL229</f>
        <v>0</v>
      </c>
      <c r="L229" s="29">
        <f>'Combined Sales Summary'!BM229</f>
        <v>0</v>
      </c>
    </row>
    <row r="230" spans="1:12" x14ac:dyDescent="0.45">
      <c r="A230" s="114">
        <v>42927</v>
      </c>
      <c r="B230" s="29">
        <f>'Combined Sales Summary'!BC230</f>
        <v>0</v>
      </c>
      <c r="C230" s="29">
        <f>'Combined Sales Summary'!BD230</f>
        <v>0</v>
      </c>
      <c r="D230" s="29">
        <f>'Combined Sales Summary'!BE230</f>
        <v>0</v>
      </c>
      <c r="E230" s="29">
        <f>'Combined Sales Summary'!BF230</f>
        <v>0</v>
      </c>
      <c r="F230" s="60">
        <f>'Combined Sales Summary'!BG230</f>
        <v>0</v>
      </c>
      <c r="G230" s="29">
        <f>'Combined Sales Summary'!BH230</f>
        <v>0</v>
      </c>
      <c r="H230" s="29">
        <f>'Combined Sales Summary'!BI230</f>
        <v>0</v>
      </c>
      <c r="I230" s="57">
        <f>'Combined Sales Summary'!BJ230</f>
        <v>0</v>
      </c>
      <c r="J230" s="28">
        <f>'Combined Sales Summary'!BK230</f>
        <v>0</v>
      </c>
      <c r="K230" s="29">
        <f>'Combined Sales Summary'!BL230</f>
        <v>0</v>
      </c>
      <c r="L230" s="29">
        <f>'Combined Sales Summary'!BM230</f>
        <v>0</v>
      </c>
    </row>
    <row r="231" spans="1:12" x14ac:dyDescent="0.45">
      <c r="A231" s="114">
        <v>42928</v>
      </c>
      <c r="B231" s="29">
        <f>'Combined Sales Summary'!BC231</f>
        <v>0</v>
      </c>
      <c r="C231" s="29">
        <f>'Combined Sales Summary'!BD231</f>
        <v>0</v>
      </c>
      <c r="D231" s="29">
        <f>'Combined Sales Summary'!BE231</f>
        <v>0</v>
      </c>
      <c r="E231" s="29">
        <f>'Combined Sales Summary'!BF231</f>
        <v>0</v>
      </c>
      <c r="F231" s="60">
        <f>'Combined Sales Summary'!BG231</f>
        <v>0</v>
      </c>
      <c r="G231" s="29">
        <f>'Combined Sales Summary'!BH231</f>
        <v>0</v>
      </c>
      <c r="H231" s="29">
        <f>'Combined Sales Summary'!BI231</f>
        <v>0</v>
      </c>
      <c r="I231" s="57">
        <f>'Combined Sales Summary'!BJ231</f>
        <v>0</v>
      </c>
      <c r="J231" s="28">
        <f>'Combined Sales Summary'!BK231</f>
        <v>0</v>
      </c>
      <c r="K231" s="29">
        <f>'Combined Sales Summary'!BL231</f>
        <v>0</v>
      </c>
      <c r="L231" s="29">
        <f>'Combined Sales Summary'!BM231</f>
        <v>0</v>
      </c>
    </row>
    <row r="232" spans="1:12" x14ac:dyDescent="0.45">
      <c r="A232" s="114">
        <v>42929</v>
      </c>
      <c r="B232" s="29">
        <f>'Combined Sales Summary'!BC232</f>
        <v>0</v>
      </c>
      <c r="C232" s="29">
        <f>'Combined Sales Summary'!BD232</f>
        <v>0</v>
      </c>
      <c r="D232" s="29">
        <f>'Combined Sales Summary'!BE232</f>
        <v>0</v>
      </c>
      <c r="E232" s="29">
        <f>'Combined Sales Summary'!BF232</f>
        <v>0</v>
      </c>
      <c r="F232" s="60">
        <f>'Combined Sales Summary'!BG232</f>
        <v>0</v>
      </c>
      <c r="G232" s="29">
        <f>'Combined Sales Summary'!BH232</f>
        <v>0</v>
      </c>
      <c r="H232" s="29">
        <f>'Combined Sales Summary'!BI232</f>
        <v>0</v>
      </c>
      <c r="I232" s="57">
        <f>'Combined Sales Summary'!BJ232</f>
        <v>0</v>
      </c>
      <c r="J232" s="28">
        <f>'Combined Sales Summary'!BK232</f>
        <v>0</v>
      </c>
      <c r="K232" s="29">
        <f>'Combined Sales Summary'!BL232</f>
        <v>0</v>
      </c>
      <c r="L232" s="29">
        <f>'Combined Sales Summary'!BM232</f>
        <v>0</v>
      </c>
    </row>
    <row r="233" spans="1:12" x14ac:dyDescent="0.45">
      <c r="A233" s="114">
        <v>42930</v>
      </c>
      <c r="B233" s="29">
        <f>'Combined Sales Summary'!BC233</f>
        <v>0</v>
      </c>
      <c r="C233" s="29">
        <f>'Combined Sales Summary'!BD233</f>
        <v>0</v>
      </c>
      <c r="D233" s="29">
        <f>'Combined Sales Summary'!BE233</f>
        <v>0</v>
      </c>
      <c r="E233" s="29">
        <f>'Combined Sales Summary'!BF233</f>
        <v>0</v>
      </c>
      <c r="F233" s="60">
        <f>'Combined Sales Summary'!BG233</f>
        <v>0</v>
      </c>
      <c r="G233" s="29">
        <f>'Combined Sales Summary'!BH233</f>
        <v>0</v>
      </c>
      <c r="H233" s="29">
        <f>'Combined Sales Summary'!BI233</f>
        <v>0</v>
      </c>
      <c r="I233" s="57">
        <f>'Combined Sales Summary'!BJ233</f>
        <v>0</v>
      </c>
      <c r="J233" s="28">
        <f>'Combined Sales Summary'!BK233</f>
        <v>0</v>
      </c>
      <c r="K233" s="29">
        <f>'Combined Sales Summary'!BL233</f>
        <v>0</v>
      </c>
      <c r="L233" s="29">
        <f>'Combined Sales Summary'!BM233</f>
        <v>0</v>
      </c>
    </row>
    <row r="234" spans="1:12" x14ac:dyDescent="0.45">
      <c r="A234" s="114">
        <v>42931</v>
      </c>
      <c r="B234" s="29">
        <f>'Combined Sales Summary'!BC234</f>
        <v>0</v>
      </c>
      <c r="C234" s="29">
        <f>'Combined Sales Summary'!BD234</f>
        <v>0</v>
      </c>
      <c r="D234" s="29">
        <f>'Combined Sales Summary'!BE234</f>
        <v>0</v>
      </c>
      <c r="E234" s="29">
        <f>'Combined Sales Summary'!BF234</f>
        <v>0</v>
      </c>
      <c r="F234" s="60">
        <f>'Combined Sales Summary'!BG234</f>
        <v>0</v>
      </c>
      <c r="G234" s="29">
        <f>'Combined Sales Summary'!BH234</f>
        <v>0</v>
      </c>
      <c r="H234" s="29">
        <f>'Combined Sales Summary'!BI234</f>
        <v>0</v>
      </c>
      <c r="I234" s="57">
        <f>'Combined Sales Summary'!BJ234</f>
        <v>0</v>
      </c>
      <c r="J234" s="28">
        <f>'Combined Sales Summary'!BK234</f>
        <v>0</v>
      </c>
      <c r="K234" s="29">
        <f>'Combined Sales Summary'!BL234</f>
        <v>0</v>
      </c>
      <c r="L234" s="29">
        <f>'Combined Sales Summary'!BM234</f>
        <v>0</v>
      </c>
    </row>
    <row r="235" spans="1:12" s="32" customFormat="1" x14ac:dyDescent="0.45">
      <c r="A235" s="115" t="s">
        <v>58</v>
      </c>
      <c r="B235" s="32">
        <f>'Combined Sales Summary'!BC235</f>
        <v>0</v>
      </c>
      <c r="C235" s="32">
        <f>'Combined Sales Summary'!BD235</f>
        <v>0</v>
      </c>
      <c r="D235" s="32">
        <f>'Combined Sales Summary'!BE235</f>
        <v>0</v>
      </c>
      <c r="E235" s="32">
        <f>'Combined Sales Summary'!BF235</f>
        <v>0</v>
      </c>
      <c r="F235" s="61">
        <f>'Combined Sales Summary'!BG235</f>
        <v>0</v>
      </c>
      <c r="G235" s="32">
        <f>'Combined Sales Summary'!BH235</f>
        <v>0</v>
      </c>
      <c r="H235" s="32">
        <f>'Combined Sales Summary'!BI235</f>
        <v>0</v>
      </c>
      <c r="I235" s="58">
        <f>'Combined Sales Summary'!BJ235</f>
        <v>0</v>
      </c>
      <c r="J235" s="32">
        <f>'Combined Sales Summary'!BK235</f>
        <v>0</v>
      </c>
      <c r="K235" s="32">
        <f>'Combined Sales Summary'!BL235</f>
        <v>0</v>
      </c>
      <c r="L235" s="32">
        <f>'Combined Sales Summary'!BM235</f>
        <v>0</v>
      </c>
    </row>
    <row r="236" spans="1:12" x14ac:dyDescent="0.45">
      <c r="A236" s="114">
        <v>42932</v>
      </c>
      <c r="B236" s="29">
        <f>'Combined Sales Summary'!BC236</f>
        <v>0</v>
      </c>
      <c r="C236" s="29">
        <f>'Combined Sales Summary'!BD236</f>
        <v>0</v>
      </c>
      <c r="D236" s="29">
        <f>'Combined Sales Summary'!BE236</f>
        <v>0</v>
      </c>
      <c r="E236" s="29">
        <f>'Combined Sales Summary'!BF236</f>
        <v>0</v>
      </c>
      <c r="F236" s="60">
        <f>'Combined Sales Summary'!BG236</f>
        <v>0</v>
      </c>
      <c r="G236" s="29">
        <f>'Combined Sales Summary'!BH236</f>
        <v>0</v>
      </c>
      <c r="H236" s="29">
        <f>'Combined Sales Summary'!BI236</f>
        <v>0</v>
      </c>
      <c r="I236" s="57">
        <f>'Combined Sales Summary'!BJ236</f>
        <v>0</v>
      </c>
      <c r="J236" s="28">
        <f>'Combined Sales Summary'!BK236</f>
        <v>0</v>
      </c>
      <c r="K236" s="29">
        <f>'Combined Sales Summary'!BL236</f>
        <v>0</v>
      </c>
      <c r="L236" s="29">
        <f>'Combined Sales Summary'!BM236</f>
        <v>0</v>
      </c>
    </row>
    <row r="237" spans="1:12" x14ac:dyDescent="0.45">
      <c r="A237" s="114">
        <v>42933</v>
      </c>
      <c r="B237" s="29">
        <f>'Combined Sales Summary'!BC237</f>
        <v>0</v>
      </c>
      <c r="C237" s="29">
        <f>'Combined Sales Summary'!BD237</f>
        <v>0</v>
      </c>
      <c r="D237" s="29">
        <f>'Combined Sales Summary'!BE237</f>
        <v>0</v>
      </c>
      <c r="E237" s="29">
        <f>'Combined Sales Summary'!BF237</f>
        <v>0</v>
      </c>
      <c r="F237" s="60">
        <f>'Combined Sales Summary'!BG237</f>
        <v>0</v>
      </c>
      <c r="G237" s="29">
        <f>'Combined Sales Summary'!BH237</f>
        <v>0</v>
      </c>
      <c r="H237" s="29">
        <f>'Combined Sales Summary'!BI237</f>
        <v>0</v>
      </c>
      <c r="I237" s="57">
        <f>'Combined Sales Summary'!BJ237</f>
        <v>0</v>
      </c>
      <c r="J237" s="28">
        <f>'Combined Sales Summary'!BK237</f>
        <v>0</v>
      </c>
      <c r="K237" s="29">
        <f>'Combined Sales Summary'!BL237</f>
        <v>0</v>
      </c>
      <c r="L237" s="29">
        <f>'Combined Sales Summary'!BM237</f>
        <v>0</v>
      </c>
    </row>
    <row r="238" spans="1:12" x14ac:dyDescent="0.45">
      <c r="A238" s="114">
        <v>42934</v>
      </c>
      <c r="B238" s="29">
        <f>'Combined Sales Summary'!BC238</f>
        <v>0</v>
      </c>
      <c r="C238" s="29">
        <f>'Combined Sales Summary'!BD238</f>
        <v>0</v>
      </c>
      <c r="D238" s="29">
        <f>'Combined Sales Summary'!BE238</f>
        <v>0</v>
      </c>
      <c r="E238" s="29">
        <f>'Combined Sales Summary'!BF238</f>
        <v>0</v>
      </c>
      <c r="F238" s="60">
        <f>'Combined Sales Summary'!BG238</f>
        <v>0</v>
      </c>
      <c r="G238" s="29">
        <f>'Combined Sales Summary'!BH238</f>
        <v>0</v>
      </c>
      <c r="H238" s="29">
        <f>'Combined Sales Summary'!BI238</f>
        <v>0</v>
      </c>
      <c r="I238" s="57">
        <f>'Combined Sales Summary'!BJ238</f>
        <v>0</v>
      </c>
      <c r="J238" s="28">
        <f>'Combined Sales Summary'!BK238</f>
        <v>0</v>
      </c>
      <c r="K238" s="29">
        <f>'Combined Sales Summary'!BL238</f>
        <v>0</v>
      </c>
      <c r="L238" s="29">
        <f>'Combined Sales Summary'!BM238</f>
        <v>0</v>
      </c>
    </row>
    <row r="239" spans="1:12" x14ac:dyDescent="0.45">
      <c r="A239" s="114">
        <v>42935</v>
      </c>
      <c r="B239" s="29">
        <f>'Combined Sales Summary'!BC239</f>
        <v>0</v>
      </c>
      <c r="C239" s="29">
        <f>'Combined Sales Summary'!BD239</f>
        <v>0</v>
      </c>
      <c r="D239" s="29">
        <f>'Combined Sales Summary'!BE239</f>
        <v>0</v>
      </c>
      <c r="E239" s="29">
        <f>'Combined Sales Summary'!BF239</f>
        <v>0</v>
      </c>
      <c r="F239" s="60">
        <f>'Combined Sales Summary'!BG239</f>
        <v>0</v>
      </c>
      <c r="G239" s="29">
        <f>'Combined Sales Summary'!BH239</f>
        <v>0</v>
      </c>
      <c r="H239" s="29">
        <f>'Combined Sales Summary'!BI239</f>
        <v>0</v>
      </c>
      <c r="I239" s="57">
        <f>'Combined Sales Summary'!BJ239</f>
        <v>0</v>
      </c>
      <c r="J239" s="28">
        <f>'Combined Sales Summary'!BK239</f>
        <v>0</v>
      </c>
      <c r="K239" s="29">
        <f>'Combined Sales Summary'!BL239</f>
        <v>0</v>
      </c>
      <c r="L239" s="29">
        <f>'Combined Sales Summary'!BM239</f>
        <v>0</v>
      </c>
    </row>
    <row r="240" spans="1:12" x14ac:dyDescent="0.45">
      <c r="A240" s="114">
        <v>42936</v>
      </c>
      <c r="B240" s="29">
        <f>'Combined Sales Summary'!BC240</f>
        <v>0</v>
      </c>
      <c r="C240" s="29">
        <f>'Combined Sales Summary'!BD240</f>
        <v>0</v>
      </c>
      <c r="D240" s="29">
        <f>'Combined Sales Summary'!BE240</f>
        <v>0</v>
      </c>
      <c r="E240" s="29">
        <f>'Combined Sales Summary'!BF240</f>
        <v>0</v>
      </c>
      <c r="F240" s="60">
        <f>'Combined Sales Summary'!BG240</f>
        <v>0</v>
      </c>
      <c r="G240" s="29">
        <f>'Combined Sales Summary'!BH240</f>
        <v>0</v>
      </c>
      <c r="H240" s="29">
        <f>'Combined Sales Summary'!BI240</f>
        <v>0</v>
      </c>
      <c r="I240" s="57">
        <f>'Combined Sales Summary'!BJ240</f>
        <v>0</v>
      </c>
      <c r="J240" s="28">
        <f>'Combined Sales Summary'!BK240</f>
        <v>0</v>
      </c>
      <c r="K240" s="29">
        <f>'Combined Sales Summary'!BL240</f>
        <v>0</v>
      </c>
      <c r="L240" s="29">
        <f>'Combined Sales Summary'!BM240</f>
        <v>0</v>
      </c>
    </row>
    <row r="241" spans="1:12" x14ac:dyDescent="0.45">
      <c r="A241" s="114">
        <v>42937</v>
      </c>
      <c r="B241" s="29">
        <f>'Combined Sales Summary'!BC241</f>
        <v>0</v>
      </c>
      <c r="C241" s="29">
        <f>'Combined Sales Summary'!BD241</f>
        <v>0</v>
      </c>
      <c r="D241" s="29">
        <f>'Combined Sales Summary'!BE241</f>
        <v>0</v>
      </c>
      <c r="E241" s="29">
        <f>'Combined Sales Summary'!BF241</f>
        <v>0</v>
      </c>
      <c r="F241" s="60">
        <f>'Combined Sales Summary'!BG241</f>
        <v>0</v>
      </c>
      <c r="G241" s="29">
        <f>'Combined Sales Summary'!BH241</f>
        <v>0</v>
      </c>
      <c r="H241" s="29">
        <f>'Combined Sales Summary'!BI241</f>
        <v>0</v>
      </c>
      <c r="I241" s="57">
        <f>'Combined Sales Summary'!BJ241</f>
        <v>0</v>
      </c>
      <c r="J241" s="28">
        <f>'Combined Sales Summary'!BK241</f>
        <v>0</v>
      </c>
      <c r="K241" s="29">
        <f>'Combined Sales Summary'!BL241</f>
        <v>0</v>
      </c>
      <c r="L241" s="29">
        <f>'Combined Sales Summary'!BM241</f>
        <v>0</v>
      </c>
    </row>
    <row r="242" spans="1:12" x14ac:dyDescent="0.45">
      <c r="A242" s="114">
        <v>42938</v>
      </c>
      <c r="B242" s="29">
        <f>'Combined Sales Summary'!BC242</f>
        <v>0</v>
      </c>
      <c r="C242" s="29">
        <f>'Combined Sales Summary'!BD242</f>
        <v>0</v>
      </c>
      <c r="D242" s="29">
        <f>'Combined Sales Summary'!BE242</f>
        <v>0</v>
      </c>
      <c r="E242" s="29">
        <f>'Combined Sales Summary'!BF242</f>
        <v>0</v>
      </c>
      <c r="F242" s="60">
        <f>'Combined Sales Summary'!BG242</f>
        <v>0</v>
      </c>
      <c r="G242" s="29">
        <f>'Combined Sales Summary'!BH242</f>
        <v>0</v>
      </c>
      <c r="H242" s="29">
        <f>'Combined Sales Summary'!BI242</f>
        <v>0</v>
      </c>
      <c r="I242" s="57">
        <f>'Combined Sales Summary'!BJ242</f>
        <v>0</v>
      </c>
      <c r="J242" s="28">
        <f>'Combined Sales Summary'!BK242</f>
        <v>0</v>
      </c>
      <c r="K242" s="29">
        <f>'Combined Sales Summary'!BL242</f>
        <v>0</v>
      </c>
      <c r="L242" s="29">
        <f>'Combined Sales Summary'!BM242</f>
        <v>0</v>
      </c>
    </row>
    <row r="243" spans="1:12" s="32" customFormat="1" x14ac:dyDescent="0.45">
      <c r="A243" s="115" t="s">
        <v>58</v>
      </c>
      <c r="B243" s="32">
        <f>'Combined Sales Summary'!BC243</f>
        <v>0</v>
      </c>
      <c r="C243" s="32">
        <f>'Combined Sales Summary'!BD243</f>
        <v>0</v>
      </c>
      <c r="D243" s="32">
        <f>'Combined Sales Summary'!BE243</f>
        <v>0</v>
      </c>
      <c r="E243" s="32">
        <f>'Combined Sales Summary'!BF243</f>
        <v>0</v>
      </c>
      <c r="F243" s="61">
        <f>'Combined Sales Summary'!BG243</f>
        <v>0</v>
      </c>
      <c r="G243" s="32">
        <f>'Combined Sales Summary'!BH243</f>
        <v>0</v>
      </c>
      <c r="H243" s="32">
        <f>'Combined Sales Summary'!BI243</f>
        <v>0</v>
      </c>
      <c r="I243" s="58">
        <f>'Combined Sales Summary'!BJ243</f>
        <v>0</v>
      </c>
      <c r="J243" s="32">
        <f>'Combined Sales Summary'!BK243</f>
        <v>0</v>
      </c>
      <c r="K243" s="32">
        <f>'Combined Sales Summary'!BL243</f>
        <v>0</v>
      </c>
      <c r="L243" s="32">
        <f>'Combined Sales Summary'!BM243</f>
        <v>0</v>
      </c>
    </row>
    <row r="244" spans="1:12" x14ac:dyDescent="0.45">
      <c r="A244" s="114">
        <v>42939</v>
      </c>
      <c r="B244" s="29">
        <f>'Combined Sales Summary'!BC244</f>
        <v>0</v>
      </c>
      <c r="C244" s="29">
        <f>'Combined Sales Summary'!BD244</f>
        <v>0</v>
      </c>
      <c r="D244" s="29">
        <f>'Combined Sales Summary'!BE244</f>
        <v>0</v>
      </c>
      <c r="E244" s="29">
        <f>'Combined Sales Summary'!BF244</f>
        <v>0</v>
      </c>
      <c r="F244" s="60">
        <f>'Combined Sales Summary'!BG244</f>
        <v>0</v>
      </c>
      <c r="G244" s="29">
        <f>'Combined Sales Summary'!BH244</f>
        <v>0</v>
      </c>
      <c r="H244" s="29">
        <f>'Combined Sales Summary'!BI244</f>
        <v>0</v>
      </c>
      <c r="I244" s="57">
        <f>'Combined Sales Summary'!BJ244</f>
        <v>0</v>
      </c>
      <c r="J244" s="28">
        <f>'Combined Sales Summary'!BK244</f>
        <v>0</v>
      </c>
      <c r="K244" s="29">
        <f>'Combined Sales Summary'!BL244</f>
        <v>0</v>
      </c>
      <c r="L244" s="29">
        <f>'Combined Sales Summary'!BM244</f>
        <v>0</v>
      </c>
    </row>
    <row r="245" spans="1:12" x14ac:dyDescent="0.45">
      <c r="A245" s="114">
        <v>42940</v>
      </c>
      <c r="B245" s="29">
        <f>'Combined Sales Summary'!BC245</f>
        <v>0</v>
      </c>
      <c r="C245" s="29">
        <f>'Combined Sales Summary'!BD245</f>
        <v>0</v>
      </c>
      <c r="D245" s="29">
        <f>'Combined Sales Summary'!BE245</f>
        <v>0</v>
      </c>
      <c r="E245" s="29">
        <f>'Combined Sales Summary'!BF245</f>
        <v>0</v>
      </c>
      <c r="F245" s="60">
        <f>'Combined Sales Summary'!BG245</f>
        <v>0</v>
      </c>
      <c r="G245" s="29">
        <f>'Combined Sales Summary'!BH245</f>
        <v>0</v>
      </c>
      <c r="H245" s="29">
        <f>'Combined Sales Summary'!BI245</f>
        <v>0</v>
      </c>
      <c r="I245" s="57">
        <f>'Combined Sales Summary'!BJ245</f>
        <v>0</v>
      </c>
      <c r="J245" s="28">
        <f>'Combined Sales Summary'!BK245</f>
        <v>0</v>
      </c>
      <c r="K245" s="29">
        <f>'Combined Sales Summary'!BL245</f>
        <v>0</v>
      </c>
      <c r="L245" s="29">
        <f>'Combined Sales Summary'!BM245</f>
        <v>0</v>
      </c>
    </row>
    <row r="246" spans="1:12" x14ac:dyDescent="0.45">
      <c r="A246" s="114">
        <v>42941</v>
      </c>
      <c r="B246" s="29">
        <f>'Combined Sales Summary'!BC246</f>
        <v>0</v>
      </c>
      <c r="C246" s="29">
        <f>'Combined Sales Summary'!BD246</f>
        <v>0</v>
      </c>
      <c r="D246" s="29">
        <f>'Combined Sales Summary'!BE246</f>
        <v>0</v>
      </c>
      <c r="E246" s="29">
        <f>'Combined Sales Summary'!BF246</f>
        <v>0</v>
      </c>
      <c r="F246" s="60">
        <f>'Combined Sales Summary'!BG246</f>
        <v>0</v>
      </c>
      <c r="G246" s="29">
        <f>'Combined Sales Summary'!BH246</f>
        <v>0</v>
      </c>
      <c r="H246" s="29">
        <f>'Combined Sales Summary'!BI246</f>
        <v>0</v>
      </c>
      <c r="I246" s="57">
        <f>'Combined Sales Summary'!BJ246</f>
        <v>0</v>
      </c>
      <c r="J246" s="28">
        <f>'Combined Sales Summary'!BK246</f>
        <v>0</v>
      </c>
      <c r="K246" s="29">
        <f>'Combined Sales Summary'!BL246</f>
        <v>0</v>
      </c>
      <c r="L246" s="29">
        <f>'Combined Sales Summary'!BM246</f>
        <v>0</v>
      </c>
    </row>
    <row r="247" spans="1:12" x14ac:dyDescent="0.45">
      <c r="A247" s="114">
        <v>42942</v>
      </c>
      <c r="B247" s="29">
        <f>'Combined Sales Summary'!BC247</f>
        <v>0</v>
      </c>
      <c r="C247" s="29">
        <f>'Combined Sales Summary'!BD247</f>
        <v>0</v>
      </c>
      <c r="D247" s="29">
        <f>'Combined Sales Summary'!BE247</f>
        <v>0</v>
      </c>
      <c r="E247" s="29">
        <f>'Combined Sales Summary'!BF247</f>
        <v>0</v>
      </c>
      <c r="F247" s="60">
        <f>'Combined Sales Summary'!BG247</f>
        <v>0</v>
      </c>
      <c r="G247" s="29">
        <f>'Combined Sales Summary'!BH247</f>
        <v>0</v>
      </c>
      <c r="H247" s="29">
        <f>'Combined Sales Summary'!BI247</f>
        <v>0</v>
      </c>
      <c r="I247" s="57">
        <f>'Combined Sales Summary'!BJ247</f>
        <v>0</v>
      </c>
      <c r="J247" s="28">
        <f>'Combined Sales Summary'!BK247</f>
        <v>0</v>
      </c>
      <c r="K247" s="29">
        <f>'Combined Sales Summary'!BL247</f>
        <v>0</v>
      </c>
      <c r="L247" s="29">
        <f>'Combined Sales Summary'!BM247</f>
        <v>0</v>
      </c>
    </row>
    <row r="248" spans="1:12" x14ac:dyDescent="0.45">
      <c r="A248" s="114">
        <v>42943</v>
      </c>
      <c r="B248" s="29">
        <f>'Combined Sales Summary'!BC248</f>
        <v>0</v>
      </c>
      <c r="C248" s="29">
        <f>'Combined Sales Summary'!BD248</f>
        <v>0</v>
      </c>
      <c r="D248" s="29">
        <f>'Combined Sales Summary'!BE248</f>
        <v>0</v>
      </c>
      <c r="E248" s="29">
        <f>'Combined Sales Summary'!BF248</f>
        <v>0</v>
      </c>
      <c r="F248" s="60">
        <f>'Combined Sales Summary'!BG248</f>
        <v>0</v>
      </c>
      <c r="G248" s="29">
        <f>'Combined Sales Summary'!BH248</f>
        <v>0</v>
      </c>
      <c r="H248" s="29">
        <f>'Combined Sales Summary'!BI248</f>
        <v>0</v>
      </c>
      <c r="I248" s="57">
        <f>'Combined Sales Summary'!BJ248</f>
        <v>0</v>
      </c>
      <c r="J248" s="28">
        <f>'Combined Sales Summary'!BK248</f>
        <v>0</v>
      </c>
      <c r="K248" s="29">
        <f>'Combined Sales Summary'!BL248</f>
        <v>0</v>
      </c>
      <c r="L248" s="29">
        <f>'Combined Sales Summary'!BM248</f>
        <v>0</v>
      </c>
    </row>
    <row r="249" spans="1:12" x14ac:dyDescent="0.45">
      <c r="A249" s="114">
        <v>42944</v>
      </c>
      <c r="B249" s="29">
        <f>'Combined Sales Summary'!BC249</f>
        <v>0</v>
      </c>
      <c r="C249" s="29">
        <f>'Combined Sales Summary'!BD249</f>
        <v>0</v>
      </c>
      <c r="D249" s="29">
        <f>'Combined Sales Summary'!BE249</f>
        <v>0</v>
      </c>
      <c r="E249" s="29">
        <f>'Combined Sales Summary'!BF249</f>
        <v>0</v>
      </c>
      <c r="F249" s="60">
        <f>'Combined Sales Summary'!BG249</f>
        <v>0</v>
      </c>
      <c r="G249" s="29">
        <f>'Combined Sales Summary'!BH249</f>
        <v>0</v>
      </c>
      <c r="H249" s="29">
        <f>'Combined Sales Summary'!BI249</f>
        <v>0</v>
      </c>
      <c r="I249" s="57">
        <f>'Combined Sales Summary'!BJ249</f>
        <v>0</v>
      </c>
      <c r="J249" s="28">
        <f>'Combined Sales Summary'!BK249</f>
        <v>0</v>
      </c>
      <c r="K249" s="29">
        <f>'Combined Sales Summary'!BL249</f>
        <v>0</v>
      </c>
      <c r="L249" s="29">
        <f>'Combined Sales Summary'!BM249</f>
        <v>0</v>
      </c>
    </row>
    <row r="250" spans="1:12" x14ac:dyDescent="0.45">
      <c r="A250" s="114">
        <v>42945</v>
      </c>
      <c r="B250" s="29">
        <f>'Combined Sales Summary'!BC250</f>
        <v>0</v>
      </c>
      <c r="C250" s="29">
        <f>'Combined Sales Summary'!BD250</f>
        <v>0</v>
      </c>
      <c r="D250" s="29">
        <f>'Combined Sales Summary'!BE250</f>
        <v>0</v>
      </c>
      <c r="E250" s="29">
        <f>'Combined Sales Summary'!BF250</f>
        <v>0</v>
      </c>
      <c r="F250" s="60">
        <f>'Combined Sales Summary'!BG250</f>
        <v>0</v>
      </c>
      <c r="G250" s="29">
        <f>'Combined Sales Summary'!BH250</f>
        <v>0</v>
      </c>
      <c r="H250" s="29">
        <f>'Combined Sales Summary'!BI250</f>
        <v>0</v>
      </c>
      <c r="I250" s="57">
        <f>'Combined Sales Summary'!BJ250</f>
        <v>0</v>
      </c>
      <c r="J250" s="28">
        <f>'Combined Sales Summary'!BK250</f>
        <v>0</v>
      </c>
      <c r="K250" s="29">
        <f>'Combined Sales Summary'!BL250</f>
        <v>0</v>
      </c>
      <c r="L250" s="29">
        <f>'Combined Sales Summary'!BM250</f>
        <v>0</v>
      </c>
    </row>
    <row r="251" spans="1:12" s="32" customFormat="1" x14ac:dyDescent="0.45">
      <c r="A251" s="115" t="s">
        <v>58</v>
      </c>
      <c r="B251" s="32">
        <f>'Combined Sales Summary'!BC251</f>
        <v>0</v>
      </c>
      <c r="C251" s="32">
        <f>'Combined Sales Summary'!BD251</f>
        <v>0</v>
      </c>
      <c r="D251" s="32">
        <f>'Combined Sales Summary'!BE251</f>
        <v>0</v>
      </c>
      <c r="E251" s="32">
        <f>'Combined Sales Summary'!BF251</f>
        <v>0</v>
      </c>
      <c r="F251" s="61">
        <f>'Combined Sales Summary'!BG251</f>
        <v>0</v>
      </c>
      <c r="G251" s="32">
        <f>'Combined Sales Summary'!BH251</f>
        <v>0</v>
      </c>
      <c r="H251" s="32">
        <f>'Combined Sales Summary'!BI251</f>
        <v>0</v>
      </c>
      <c r="I251" s="58">
        <f>'Combined Sales Summary'!BJ251</f>
        <v>0</v>
      </c>
      <c r="J251" s="32">
        <f>'Combined Sales Summary'!BK251</f>
        <v>0</v>
      </c>
      <c r="K251" s="32">
        <f>'Combined Sales Summary'!BL251</f>
        <v>0</v>
      </c>
      <c r="L251" s="32">
        <f>'Combined Sales Summary'!BM251</f>
        <v>0</v>
      </c>
    </row>
    <row r="252" spans="1:12" x14ac:dyDescent="0.45">
      <c r="A252" s="114">
        <v>42946</v>
      </c>
      <c r="B252" s="29">
        <f>'Combined Sales Summary'!BC252</f>
        <v>0</v>
      </c>
      <c r="C252" s="29">
        <f>'Combined Sales Summary'!BD252</f>
        <v>0</v>
      </c>
      <c r="D252" s="29">
        <f>'Combined Sales Summary'!BE252</f>
        <v>0</v>
      </c>
      <c r="E252" s="29">
        <f>'Combined Sales Summary'!BF252</f>
        <v>0</v>
      </c>
      <c r="F252" s="60">
        <f>'Combined Sales Summary'!BG252</f>
        <v>0</v>
      </c>
      <c r="G252" s="29">
        <f>'Combined Sales Summary'!BH252</f>
        <v>0</v>
      </c>
      <c r="H252" s="29">
        <f>'Combined Sales Summary'!BI252</f>
        <v>0</v>
      </c>
      <c r="I252" s="57">
        <f>'Combined Sales Summary'!BJ252</f>
        <v>0</v>
      </c>
      <c r="J252" s="28">
        <f>'Combined Sales Summary'!BK252</f>
        <v>0</v>
      </c>
      <c r="K252" s="29">
        <f>'Combined Sales Summary'!BL252</f>
        <v>0</v>
      </c>
      <c r="L252" s="29">
        <f>'Combined Sales Summary'!BM252</f>
        <v>0</v>
      </c>
    </row>
    <row r="253" spans="1:12" x14ac:dyDescent="0.45">
      <c r="A253" s="114">
        <v>42947</v>
      </c>
      <c r="B253" s="29">
        <f>'Combined Sales Summary'!BC253</f>
        <v>0</v>
      </c>
      <c r="C253" s="29">
        <f>'Combined Sales Summary'!BD253</f>
        <v>0</v>
      </c>
      <c r="D253" s="29">
        <f>'Combined Sales Summary'!BE253</f>
        <v>0</v>
      </c>
      <c r="E253" s="29">
        <f>'Combined Sales Summary'!BF253</f>
        <v>0</v>
      </c>
      <c r="F253" s="60">
        <f>'Combined Sales Summary'!BG253</f>
        <v>0</v>
      </c>
      <c r="G253" s="29">
        <f>'Combined Sales Summary'!BH253</f>
        <v>0</v>
      </c>
      <c r="H253" s="29">
        <f>'Combined Sales Summary'!BI253</f>
        <v>0</v>
      </c>
      <c r="I253" s="57">
        <f>'Combined Sales Summary'!BJ253</f>
        <v>0</v>
      </c>
      <c r="J253" s="28">
        <f>'Combined Sales Summary'!BK253</f>
        <v>0</v>
      </c>
      <c r="K253" s="29">
        <f>'Combined Sales Summary'!BL253</f>
        <v>0</v>
      </c>
      <c r="L253" s="29">
        <f>'Combined Sales Summary'!BM253</f>
        <v>0</v>
      </c>
    </row>
    <row r="254" spans="1:12" s="32" customFormat="1" x14ac:dyDescent="0.45">
      <c r="A254" s="115" t="s">
        <v>58</v>
      </c>
      <c r="B254" s="32">
        <f>'Combined Sales Summary'!BC254</f>
        <v>0</v>
      </c>
      <c r="C254" s="32">
        <f>'Combined Sales Summary'!BD254</f>
        <v>0</v>
      </c>
      <c r="D254" s="32">
        <f>'Combined Sales Summary'!BE254</f>
        <v>0</v>
      </c>
      <c r="E254" s="32">
        <f>'Combined Sales Summary'!BF254</f>
        <v>0</v>
      </c>
      <c r="F254" s="61">
        <f>'Combined Sales Summary'!BG254</f>
        <v>0</v>
      </c>
      <c r="G254" s="32">
        <f>'Combined Sales Summary'!BH254</f>
        <v>0</v>
      </c>
      <c r="H254" s="32">
        <f>'Combined Sales Summary'!BI254</f>
        <v>0</v>
      </c>
      <c r="I254" s="58">
        <f>'Combined Sales Summary'!BJ254</f>
        <v>0</v>
      </c>
      <c r="J254" s="32">
        <f>'Combined Sales Summary'!BK254</f>
        <v>0</v>
      </c>
      <c r="K254" s="32">
        <f>'Combined Sales Summary'!BL254</f>
        <v>0</v>
      </c>
      <c r="L254" s="32">
        <f>'Combined Sales Summary'!BM254</f>
        <v>0</v>
      </c>
    </row>
    <row r="255" spans="1:12" s="82" customFormat="1" x14ac:dyDescent="0.45">
      <c r="A255" s="117" t="s">
        <v>59</v>
      </c>
      <c r="B255" s="82">
        <f>'Combined Sales Summary'!BC255</f>
        <v>1</v>
      </c>
      <c r="C255" s="82">
        <f>'Combined Sales Summary'!BD255</f>
        <v>0</v>
      </c>
      <c r="D255" s="82">
        <f>'Combined Sales Summary'!BE255</f>
        <v>3</v>
      </c>
      <c r="E255" s="82">
        <f>'Combined Sales Summary'!BF255</f>
        <v>0</v>
      </c>
      <c r="F255" s="80">
        <f>'Combined Sales Summary'!BG255</f>
        <v>1</v>
      </c>
      <c r="G255" s="82">
        <f>'Combined Sales Summary'!BH255</f>
        <v>0</v>
      </c>
      <c r="H255" s="82">
        <f>'Combined Sales Summary'!BI255</f>
        <v>2</v>
      </c>
      <c r="I255" s="81">
        <f>'Combined Sales Summary'!BJ255</f>
        <v>1</v>
      </c>
      <c r="J255" s="82">
        <f>'Combined Sales Summary'!BK255</f>
        <v>8</v>
      </c>
      <c r="K255" s="82">
        <f>'Combined Sales Summary'!BL255</f>
        <v>0</v>
      </c>
      <c r="L255" s="82">
        <f>'Combined Sales Summary'!BM255</f>
        <v>8</v>
      </c>
    </row>
    <row r="256" spans="1:12" x14ac:dyDescent="0.45">
      <c r="A256" s="114">
        <v>42948</v>
      </c>
      <c r="B256" s="29">
        <f>'Combined Sales Summary'!BC256</f>
        <v>0</v>
      </c>
      <c r="C256" s="29">
        <f>'Combined Sales Summary'!BD256</f>
        <v>0</v>
      </c>
      <c r="D256" s="29">
        <f>'Combined Sales Summary'!BE256</f>
        <v>0</v>
      </c>
      <c r="E256" s="29">
        <f>'Combined Sales Summary'!BF256</f>
        <v>0</v>
      </c>
      <c r="F256" s="60">
        <f>'Combined Sales Summary'!BG256</f>
        <v>0</v>
      </c>
      <c r="G256" s="29">
        <f>'Combined Sales Summary'!BH256</f>
        <v>0</v>
      </c>
      <c r="H256" s="29">
        <f>'Combined Sales Summary'!BI256</f>
        <v>0</v>
      </c>
      <c r="I256" s="57">
        <f>'Combined Sales Summary'!BJ256</f>
        <v>0</v>
      </c>
      <c r="J256" s="28">
        <f>'Combined Sales Summary'!BK256</f>
        <v>0</v>
      </c>
      <c r="K256" s="29">
        <f>'Combined Sales Summary'!BL256</f>
        <v>0</v>
      </c>
      <c r="L256" s="29">
        <f>'Combined Sales Summary'!BM256</f>
        <v>0</v>
      </c>
    </row>
    <row r="257" spans="1:12" x14ac:dyDescent="0.45">
      <c r="A257" s="114">
        <v>42949</v>
      </c>
      <c r="B257" s="29">
        <f>'Combined Sales Summary'!BC257</f>
        <v>0</v>
      </c>
      <c r="C257" s="29">
        <f>'Combined Sales Summary'!BD257</f>
        <v>0</v>
      </c>
      <c r="D257" s="29">
        <f>'Combined Sales Summary'!BE257</f>
        <v>0</v>
      </c>
      <c r="E257" s="29">
        <f>'Combined Sales Summary'!BF257</f>
        <v>0</v>
      </c>
      <c r="F257" s="60">
        <f>'Combined Sales Summary'!BG257</f>
        <v>0</v>
      </c>
      <c r="G257" s="29">
        <f>'Combined Sales Summary'!BH257</f>
        <v>0</v>
      </c>
      <c r="H257" s="29">
        <f>'Combined Sales Summary'!BI257</f>
        <v>0</v>
      </c>
      <c r="I257" s="57">
        <f>'Combined Sales Summary'!BJ257</f>
        <v>0</v>
      </c>
      <c r="J257" s="28">
        <f>'Combined Sales Summary'!BK257</f>
        <v>0</v>
      </c>
      <c r="K257" s="29">
        <f>'Combined Sales Summary'!BL257</f>
        <v>0</v>
      </c>
      <c r="L257" s="29">
        <f>'Combined Sales Summary'!BM257</f>
        <v>0</v>
      </c>
    </row>
    <row r="258" spans="1:12" x14ac:dyDescent="0.45">
      <c r="A258" s="114">
        <v>42950</v>
      </c>
      <c r="B258" s="29">
        <f>'Combined Sales Summary'!BC258</f>
        <v>0</v>
      </c>
      <c r="C258" s="29">
        <f>'Combined Sales Summary'!BD258</f>
        <v>0</v>
      </c>
      <c r="D258" s="29">
        <f>'Combined Sales Summary'!BE258</f>
        <v>0</v>
      </c>
      <c r="E258" s="29">
        <f>'Combined Sales Summary'!BF258</f>
        <v>0</v>
      </c>
      <c r="F258" s="60">
        <f>'Combined Sales Summary'!BG258</f>
        <v>0</v>
      </c>
      <c r="G258" s="29">
        <f>'Combined Sales Summary'!BH258</f>
        <v>0</v>
      </c>
      <c r="H258" s="29">
        <f>'Combined Sales Summary'!BI258</f>
        <v>0</v>
      </c>
      <c r="I258" s="57">
        <f>'Combined Sales Summary'!BJ258</f>
        <v>0</v>
      </c>
      <c r="J258" s="28">
        <f>'Combined Sales Summary'!BK258</f>
        <v>0</v>
      </c>
      <c r="K258" s="29">
        <f>'Combined Sales Summary'!BL258</f>
        <v>0</v>
      </c>
      <c r="L258" s="29">
        <f>'Combined Sales Summary'!BM258</f>
        <v>0</v>
      </c>
    </row>
    <row r="259" spans="1:12" x14ac:dyDescent="0.45">
      <c r="A259" s="114">
        <v>42951</v>
      </c>
      <c r="B259" s="29">
        <f>'Combined Sales Summary'!BC259</f>
        <v>0</v>
      </c>
      <c r="C259" s="29">
        <f>'Combined Sales Summary'!BD259</f>
        <v>0</v>
      </c>
      <c r="D259" s="29">
        <f>'Combined Sales Summary'!BE259</f>
        <v>0</v>
      </c>
      <c r="E259" s="29">
        <f>'Combined Sales Summary'!BF259</f>
        <v>0</v>
      </c>
      <c r="F259" s="60">
        <f>'Combined Sales Summary'!BG259</f>
        <v>0</v>
      </c>
      <c r="G259" s="29">
        <f>'Combined Sales Summary'!BH259</f>
        <v>0</v>
      </c>
      <c r="H259" s="29">
        <f>'Combined Sales Summary'!BI259</f>
        <v>0</v>
      </c>
      <c r="I259" s="57">
        <f>'Combined Sales Summary'!BJ259</f>
        <v>0</v>
      </c>
      <c r="J259" s="28">
        <f>'Combined Sales Summary'!BK259</f>
        <v>0</v>
      </c>
      <c r="K259" s="29">
        <f>'Combined Sales Summary'!BL259</f>
        <v>0</v>
      </c>
      <c r="L259" s="29">
        <f>'Combined Sales Summary'!BM259</f>
        <v>0</v>
      </c>
    </row>
    <row r="260" spans="1:12" x14ac:dyDescent="0.45">
      <c r="A260" s="114">
        <v>42952</v>
      </c>
      <c r="B260" s="29">
        <f>'Combined Sales Summary'!BC260</f>
        <v>0</v>
      </c>
      <c r="C260" s="29">
        <f>'Combined Sales Summary'!BD260</f>
        <v>0</v>
      </c>
      <c r="D260" s="29">
        <f>'Combined Sales Summary'!BE260</f>
        <v>0</v>
      </c>
      <c r="E260" s="29">
        <f>'Combined Sales Summary'!BF260</f>
        <v>0</v>
      </c>
      <c r="F260" s="60">
        <f>'Combined Sales Summary'!BG260</f>
        <v>0</v>
      </c>
      <c r="G260" s="29">
        <f>'Combined Sales Summary'!BH260</f>
        <v>0</v>
      </c>
      <c r="H260" s="29">
        <f>'Combined Sales Summary'!BI260</f>
        <v>0</v>
      </c>
      <c r="I260" s="57">
        <f>'Combined Sales Summary'!BJ260</f>
        <v>0</v>
      </c>
      <c r="J260" s="28">
        <f>'Combined Sales Summary'!BK260</f>
        <v>0</v>
      </c>
      <c r="K260" s="29">
        <f>'Combined Sales Summary'!BL260</f>
        <v>0</v>
      </c>
      <c r="L260" s="29">
        <f>'Combined Sales Summary'!BM260</f>
        <v>0</v>
      </c>
    </row>
    <row r="261" spans="1:12" s="30" customFormat="1" x14ac:dyDescent="0.45">
      <c r="A261" s="115" t="s">
        <v>58</v>
      </c>
      <c r="B261" s="30">
        <f>'Combined Sales Summary'!BC261</f>
        <v>0</v>
      </c>
      <c r="C261" s="30">
        <f>'Combined Sales Summary'!BD261</f>
        <v>0</v>
      </c>
      <c r="D261" s="30">
        <f>'Combined Sales Summary'!BE261</f>
        <v>0</v>
      </c>
      <c r="E261" s="30">
        <f>'Combined Sales Summary'!BF261</f>
        <v>0</v>
      </c>
      <c r="F261" s="62">
        <f>'Combined Sales Summary'!BG261</f>
        <v>0</v>
      </c>
      <c r="G261" s="30">
        <f>'Combined Sales Summary'!BH261</f>
        <v>0</v>
      </c>
      <c r="H261" s="30">
        <f>'Combined Sales Summary'!BI261</f>
        <v>0</v>
      </c>
      <c r="I261" s="68">
        <f>'Combined Sales Summary'!BJ261</f>
        <v>0</v>
      </c>
      <c r="J261" s="32">
        <f>'Combined Sales Summary'!BK261</f>
        <v>0</v>
      </c>
      <c r="K261" s="30">
        <f>'Combined Sales Summary'!BL261</f>
        <v>0</v>
      </c>
      <c r="L261" s="30">
        <f>'Combined Sales Summary'!BM261</f>
        <v>0</v>
      </c>
    </row>
    <row r="262" spans="1:12" x14ac:dyDescent="0.45">
      <c r="A262" s="114">
        <v>42953</v>
      </c>
      <c r="B262" s="29">
        <f>'Combined Sales Summary'!BC262</f>
        <v>0</v>
      </c>
      <c r="C262" s="29">
        <f>'Combined Sales Summary'!BD262</f>
        <v>0</v>
      </c>
      <c r="D262" s="29">
        <f>'Combined Sales Summary'!BE262</f>
        <v>0</v>
      </c>
      <c r="E262" s="29">
        <f>'Combined Sales Summary'!BF262</f>
        <v>0</v>
      </c>
      <c r="F262" s="60">
        <f>'Combined Sales Summary'!BG262</f>
        <v>0</v>
      </c>
      <c r="G262" s="29">
        <f>'Combined Sales Summary'!BH262</f>
        <v>0</v>
      </c>
      <c r="H262" s="29">
        <f>'Combined Sales Summary'!BI262</f>
        <v>0</v>
      </c>
      <c r="I262" s="57">
        <f>'Combined Sales Summary'!BJ262</f>
        <v>0</v>
      </c>
      <c r="J262" s="28">
        <f>'Combined Sales Summary'!BK262</f>
        <v>0</v>
      </c>
      <c r="K262" s="29">
        <f>'Combined Sales Summary'!BL262</f>
        <v>0</v>
      </c>
      <c r="L262" s="29">
        <f>'Combined Sales Summary'!BM262</f>
        <v>0</v>
      </c>
    </row>
    <row r="263" spans="1:12" x14ac:dyDescent="0.45">
      <c r="A263" s="114">
        <v>42954</v>
      </c>
      <c r="B263" s="29">
        <f>'Combined Sales Summary'!BC263</f>
        <v>0</v>
      </c>
      <c r="C263" s="29">
        <f>'Combined Sales Summary'!BD263</f>
        <v>0</v>
      </c>
      <c r="D263" s="29">
        <f>'Combined Sales Summary'!BE263</f>
        <v>0</v>
      </c>
      <c r="E263" s="29">
        <f>'Combined Sales Summary'!BF263</f>
        <v>0</v>
      </c>
      <c r="F263" s="60">
        <f>'Combined Sales Summary'!BG263</f>
        <v>0</v>
      </c>
      <c r="G263" s="29">
        <f>'Combined Sales Summary'!BH263</f>
        <v>0</v>
      </c>
      <c r="H263" s="29">
        <f>'Combined Sales Summary'!BI263</f>
        <v>0</v>
      </c>
      <c r="I263" s="57">
        <f>'Combined Sales Summary'!BJ263</f>
        <v>0</v>
      </c>
      <c r="J263" s="28">
        <f>'Combined Sales Summary'!BK263</f>
        <v>0</v>
      </c>
      <c r="K263" s="29">
        <f>'Combined Sales Summary'!BL263</f>
        <v>0</v>
      </c>
      <c r="L263" s="29">
        <f>'Combined Sales Summary'!BM263</f>
        <v>0</v>
      </c>
    </row>
    <row r="264" spans="1:12" x14ac:dyDescent="0.45">
      <c r="A264" s="114">
        <v>42955</v>
      </c>
      <c r="B264" s="29">
        <f>'Combined Sales Summary'!BC264</f>
        <v>0</v>
      </c>
      <c r="C264" s="29">
        <f>'Combined Sales Summary'!BD264</f>
        <v>0</v>
      </c>
      <c r="D264" s="29">
        <f>'Combined Sales Summary'!BE264</f>
        <v>0</v>
      </c>
      <c r="E264" s="29">
        <f>'Combined Sales Summary'!BF264</f>
        <v>0</v>
      </c>
      <c r="F264" s="60">
        <f>'Combined Sales Summary'!BG264</f>
        <v>0</v>
      </c>
      <c r="G264" s="29">
        <f>'Combined Sales Summary'!BH264</f>
        <v>0</v>
      </c>
      <c r="H264" s="29">
        <f>'Combined Sales Summary'!BI264</f>
        <v>0</v>
      </c>
      <c r="I264" s="57">
        <f>'Combined Sales Summary'!BJ264</f>
        <v>0</v>
      </c>
      <c r="J264" s="28">
        <f>'Combined Sales Summary'!BK264</f>
        <v>0</v>
      </c>
      <c r="K264" s="29">
        <f>'Combined Sales Summary'!BL264</f>
        <v>0</v>
      </c>
      <c r="L264" s="29">
        <f>'Combined Sales Summary'!BM264</f>
        <v>0</v>
      </c>
    </row>
    <row r="265" spans="1:12" x14ac:dyDescent="0.45">
      <c r="A265" s="114">
        <v>42956</v>
      </c>
      <c r="B265" s="29">
        <f>'Combined Sales Summary'!BC265</f>
        <v>0</v>
      </c>
      <c r="C265" s="29">
        <f>'Combined Sales Summary'!BD265</f>
        <v>0</v>
      </c>
      <c r="D265" s="29">
        <f>'Combined Sales Summary'!BE265</f>
        <v>0</v>
      </c>
      <c r="E265" s="29">
        <f>'Combined Sales Summary'!BF265</f>
        <v>0</v>
      </c>
      <c r="F265" s="60">
        <f>'Combined Sales Summary'!BG265</f>
        <v>0</v>
      </c>
      <c r="G265" s="29">
        <f>'Combined Sales Summary'!BH265</f>
        <v>0</v>
      </c>
      <c r="H265" s="29">
        <f>'Combined Sales Summary'!BI265</f>
        <v>0</v>
      </c>
      <c r="I265" s="57">
        <f>'Combined Sales Summary'!BJ265</f>
        <v>0</v>
      </c>
      <c r="J265" s="28">
        <f>'Combined Sales Summary'!BK265</f>
        <v>0</v>
      </c>
      <c r="K265" s="29">
        <f>'Combined Sales Summary'!BL265</f>
        <v>0</v>
      </c>
      <c r="L265" s="29">
        <f>'Combined Sales Summary'!BM265</f>
        <v>0</v>
      </c>
    </row>
    <row r="266" spans="1:12" x14ac:dyDescent="0.45">
      <c r="A266" s="114">
        <v>42957</v>
      </c>
      <c r="B266" s="29">
        <f>'Combined Sales Summary'!BC266</f>
        <v>0</v>
      </c>
      <c r="C266" s="29">
        <f>'Combined Sales Summary'!BD266</f>
        <v>0</v>
      </c>
      <c r="D266" s="29">
        <f>'Combined Sales Summary'!BE266</f>
        <v>0</v>
      </c>
      <c r="E266" s="29">
        <f>'Combined Sales Summary'!BF266</f>
        <v>0</v>
      </c>
      <c r="F266" s="60">
        <f>'Combined Sales Summary'!BG266</f>
        <v>0</v>
      </c>
      <c r="G266" s="29">
        <f>'Combined Sales Summary'!BH266</f>
        <v>0</v>
      </c>
      <c r="H266" s="29">
        <f>'Combined Sales Summary'!BI266</f>
        <v>0</v>
      </c>
      <c r="I266" s="57">
        <f>'Combined Sales Summary'!BJ266</f>
        <v>0</v>
      </c>
      <c r="J266" s="28">
        <f>'Combined Sales Summary'!BK266</f>
        <v>0</v>
      </c>
      <c r="K266" s="29">
        <f>'Combined Sales Summary'!BL266</f>
        <v>0</v>
      </c>
      <c r="L266" s="29">
        <f>'Combined Sales Summary'!BM266</f>
        <v>0</v>
      </c>
    </row>
    <row r="267" spans="1:12" x14ac:dyDescent="0.45">
      <c r="A267" s="114">
        <v>42958</v>
      </c>
      <c r="B267" s="29">
        <f>'Combined Sales Summary'!BC267</f>
        <v>0</v>
      </c>
      <c r="C267" s="29">
        <f>'Combined Sales Summary'!BD267</f>
        <v>0</v>
      </c>
      <c r="D267" s="29">
        <f>'Combined Sales Summary'!BE267</f>
        <v>0</v>
      </c>
      <c r="E267" s="29">
        <f>'Combined Sales Summary'!BF267</f>
        <v>0</v>
      </c>
      <c r="F267" s="60">
        <f>'Combined Sales Summary'!BG267</f>
        <v>0</v>
      </c>
      <c r="G267" s="29">
        <f>'Combined Sales Summary'!BH267</f>
        <v>0</v>
      </c>
      <c r="H267" s="29">
        <f>'Combined Sales Summary'!BI267</f>
        <v>0</v>
      </c>
      <c r="I267" s="57">
        <f>'Combined Sales Summary'!BJ267</f>
        <v>0</v>
      </c>
      <c r="J267" s="28">
        <f>'Combined Sales Summary'!BK267</f>
        <v>0</v>
      </c>
      <c r="K267" s="29">
        <f>'Combined Sales Summary'!BL267</f>
        <v>0</v>
      </c>
      <c r="L267" s="29">
        <f>'Combined Sales Summary'!BM267</f>
        <v>0</v>
      </c>
    </row>
    <row r="268" spans="1:12" x14ac:dyDescent="0.45">
      <c r="A268" s="114">
        <v>42959</v>
      </c>
      <c r="B268" s="29">
        <f>'Combined Sales Summary'!BC268</f>
        <v>0</v>
      </c>
      <c r="C268" s="29">
        <f>'Combined Sales Summary'!BD268</f>
        <v>0</v>
      </c>
      <c r="D268" s="29">
        <f>'Combined Sales Summary'!BE268</f>
        <v>0</v>
      </c>
      <c r="E268" s="29">
        <f>'Combined Sales Summary'!BF268</f>
        <v>0</v>
      </c>
      <c r="F268" s="60">
        <f>'Combined Sales Summary'!BG268</f>
        <v>0</v>
      </c>
      <c r="G268" s="29">
        <f>'Combined Sales Summary'!BH268</f>
        <v>0</v>
      </c>
      <c r="H268" s="29">
        <f>'Combined Sales Summary'!BI268</f>
        <v>0</v>
      </c>
      <c r="I268" s="57">
        <f>'Combined Sales Summary'!BJ268</f>
        <v>0</v>
      </c>
      <c r="J268" s="28">
        <f>'Combined Sales Summary'!BK268</f>
        <v>0</v>
      </c>
      <c r="K268" s="29">
        <f>'Combined Sales Summary'!BL268</f>
        <v>0</v>
      </c>
      <c r="L268" s="29">
        <f>'Combined Sales Summary'!BM268</f>
        <v>0</v>
      </c>
    </row>
    <row r="269" spans="1:12" s="30" customFormat="1" x14ac:dyDescent="0.45">
      <c r="A269" s="115" t="s">
        <v>58</v>
      </c>
      <c r="B269" s="30">
        <f>'Combined Sales Summary'!BC269</f>
        <v>0</v>
      </c>
      <c r="C269" s="30">
        <f>'Combined Sales Summary'!BD269</f>
        <v>0</v>
      </c>
      <c r="D269" s="30">
        <f>'Combined Sales Summary'!BE269</f>
        <v>0</v>
      </c>
      <c r="E269" s="30">
        <f>'Combined Sales Summary'!BF269</f>
        <v>0</v>
      </c>
      <c r="F269" s="62">
        <f>'Combined Sales Summary'!BG269</f>
        <v>0</v>
      </c>
      <c r="G269" s="30">
        <f>'Combined Sales Summary'!BH269</f>
        <v>0</v>
      </c>
      <c r="H269" s="30">
        <f>'Combined Sales Summary'!BI269</f>
        <v>0</v>
      </c>
      <c r="I269" s="68">
        <f>'Combined Sales Summary'!BJ269</f>
        <v>0</v>
      </c>
      <c r="J269" s="32">
        <f>'Combined Sales Summary'!BK269</f>
        <v>0</v>
      </c>
      <c r="K269" s="30">
        <f>'Combined Sales Summary'!BL269</f>
        <v>0</v>
      </c>
      <c r="L269" s="30">
        <f>'Combined Sales Summary'!BM269</f>
        <v>0</v>
      </c>
    </row>
    <row r="270" spans="1:12" x14ac:dyDescent="0.45">
      <c r="A270" s="114">
        <v>42960</v>
      </c>
      <c r="B270" s="29">
        <f>'Combined Sales Summary'!BC270</f>
        <v>0</v>
      </c>
      <c r="C270" s="29">
        <f>'Combined Sales Summary'!BD270</f>
        <v>0</v>
      </c>
      <c r="D270" s="29">
        <f>'Combined Sales Summary'!BE270</f>
        <v>0</v>
      </c>
      <c r="E270" s="29">
        <f>'Combined Sales Summary'!BF270</f>
        <v>0</v>
      </c>
      <c r="F270" s="60">
        <f>'Combined Sales Summary'!BG270</f>
        <v>0</v>
      </c>
      <c r="G270" s="29">
        <f>'Combined Sales Summary'!BH270</f>
        <v>0</v>
      </c>
      <c r="H270" s="29">
        <f>'Combined Sales Summary'!BI270</f>
        <v>0</v>
      </c>
      <c r="I270" s="57">
        <f>'Combined Sales Summary'!BJ270</f>
        <v>0</v>
      </c>
      <c r="J270" s="28">
        <f>'Combined Sales Summary'!BK270</f>
        <v>0</v>
      </c>
      <c r="K270" s="29">
        <f>'Combined Sales Summary'!BL270</f>
        <v>0</v>
      </c>
      <c r="L270" s="29">
        <f>'Combined Sales Summary'!BM270</f>
        <v>0</v>
      </c>
    </row>
    <row r="271" spans="1:12" x14ac:dyDescent="0.45">
      <c r="A271" s="114">
        <v>42961</v>
      </c>
      <c r="B271" s="29">
        <f>'Combined Sales Summary'!BC271</f>
        <v>0</v>
      </c>
      <c r="C271" s="29">
        <f>'Combined Sales Summary'!BD271</f>
        <v>0</v>
      </c>
      <c r="D271" s="29">
        <f>'Combined Sales Summary'!BE271</f>
        <v>0</v>
      </c>
      <c r="E271" s="29">
        <f>'Combined Sales Summary'!BF271</f>
        <v>0</v>
      </c>
      <c r="F271" s="60">
        <f>'Combined Sales Summary'!BG271</f>
        <v>0</v>
      </c>
      <c r="G271" s="29">
        <f>'Combined Sales Summary'!BH271</f>
        <v>0</v>
      </c>
      <c r="H271" s="29">
        <f>'Combined Sales Summary'!BI271</f>
        <v>0</v>
      </c>
      <c r="I271" s="57">
        <f>'Combined Sales Summary'!BJ271</f>
        <v>0</v>
      </c>
      <c r="J271" s="28">
        <f>'Combined Sales Summary'!BK271</f>
        <v>0</v>
      </c>
      <c r="K271" s="29">
        <f>'Combined Sales Summary'!BL271</f>
        <v>0</v>
      </c>
      <c r="L271" s="29">
        <f>'Combined Sales Summary'!BM271</f>
        <v>0</v>
      </c>
    </row>
    <row r="272" spans="1:12" x14ac:dyDescent="0.45">
      <c r="A272" s="114">
        <v>42962</v>
      </c>
      <c r="B272" s="29">
        <f>'Combined Sales Summary'!BC272</f>
        <v>0</v>
      </c>
      <c r="C272" s="29">
        <f>'Combined Sales Summary'!BD272</f>
        <v>0</v>
      </c>
      <c r="D272" s="29">
        <f>'Combined Sales Summary'!BE272</f>
        <v>0</v>
      </c>
      <c r="E272" s="29">
        <f>'Combined Sales Summary'!BF272</f>
        <v>0</v>
      </c>
      <c r="F272" s="60">
        <f>'Combined Sales Summary'!BG272</f>
        <v>0</v>
      </c>
      <c r="G272" s="29">
        <f>'Combined Sales Summary'!BH272</f>
        <v>0</v>
      </c>
      <c r="H272" s="29">
        <f>'Combined Sales Summary'!BI272</f>
        <v>0</v>
      </c>
      <c r="I272" s="57">
        <f>'Combined Sales Summary'!BJ272</f>
        <v>0</v>
      </c>
      <c r="J272" s="28">
        <f>'Combined Sales Summary'!BK272</f>
        <v>0</v>
      </c>
      <c r="K272" s="29">
        <f>'Combined Sales Summary'!BL272</f>
        <v>0</v>
      </c>
      <c r="L272" s="29">
        <f>'Combined Sales Summary'!BM272</f>
        <v>0</v>
      </c>
    </row>
    <row r="273" spans="1:12" x14ac:dyDescent="0.45">
      <c r="A273" s="114">
        <v>42963</v>
      </c>
      <c r="B273" s="29">
        <f>'Combined Sales Summary'!BC273</f>
        <v>0</v>
      </c>
      <c r="C273" s="29">
        <f>'Combined Sales Summary'!BD273</f>
        <v>0</v>
      </c>
      <c r="D273" s="29">
        <f>'Combined Sales Summary'!BE273</f>
        <v>0</v>
      </c>
      <c r="E273" s="29">
        <f>'Combined Sales Summary'!BF273</f>
        <v>0</v>
      </c>
      <c r="F273" s="60">
        <f>'Combined Sales Summary'!BG273</f>
        <v>0</v>
      </c>
      <c r="G273" s="29">
        <f>'Combined Sales Summary'!BH273</f>
        <v>0</v>
      </c>
      <c r="H273" s="29">
        <f>'Combined Sales Summary'!BI273</f>
        <v>0</v>
      </c>
      <c r="I273" s="57">
        <f>'Combined Sales Summary'!BJ273</f>
        <v>0</v>
      </c>
      <c r="J273" s="28">
        <f>'Combined Sales Summary'!BK273</f>
        <v>0</v>
      </c>
      <c r="K273" s="29">
        <f>'Combined Sales Summary'!BL273</f>
        <v>0</v>
      </c>
      <c r="L273" s="29">
        <f>'Combined Sales Summary'!BM273</f>
        <v>0</v>
      </c>
    </row>
    <row r="274" spans="1:12" x14ac:dyDescent="0.45">
      <c r="A274" s="114">
        <v>42964</v>
      </c>
      <c r="B274" s="29">
        <f>'Combined Sales Summary'!BC274</f>
        <v>0</v>
      </c>
      <c r="C274" s="29">
        <f>'Combined Sales Summary'!BD274</f>
        <v>0</v>
      </c>
      <c r="D274" s="29">
        <f>'Combined Sales Summary'!BE274</f>
        <v>0</v>
      </c>
      <c r="E274" s="29">
        <f>'Combined Sales Summary'!BF274</f>
        <v>0</v>
      </c>
      <c r="F274" s="60">
        <f>'Combined Sales Summary'!BG274</f>
        <v>0</v>
      </c>
      <c r="G274" s="29">
        <f>'Combined Sales Summary'!BH274</f>
        <v>0</v>
      </c>
      <c r="H274" s="29">
        <f>'Combined Sales Summary'!BI274</f>
        <v>0</v>
      </c>
      <c r="I274" s="57">
        <f>'Combined Sales Summary'!BJ274</f>
        <v>0</v>
      </c>
      <c r="J274" s="28">
        <f>'Combined Sales Summary'!BK274</f>
        <v>0</v>
      </c>
      <c r="K274" s="29">
        <f>'Combined Sales Summary'!BL274</f>
        <v>0</v>
      </c>
      <c r="L274" s="29">
        <f>'Combined Sales Summary'!BM274</f>
        <v>0</v>
      </c>
    </row>
    <row r="275" spans="1:12" x14ac:dyDescent="0.45">
      <c r="A275" s="114">
        <v>42965</v>
      </c>
      <c r="B275" s="29">
        <f>'Combined Sales Summary'!BC275</f>
        <v>0</v>
      </c>
      <c r="C275" s="29">
        <f>'Combined Sales Summary'!BD275</f>
        <v>0</v>
      </c>
      <c r="D275" s="29">
        <f>'Combined Sales Summary'!BE275</f>
        <v>0</v>
      </c>
      <c r="E275" s="29">
        <f>'Combined Sales Summary'!BF275</f>
        <v>0</v>
      </c>
      <c r="F275" s="60">
        <f>'Combined Sales Summary'!BG275</f>
        <v>0</v>
      </c>
      <c r="G275" s="29">
        <f>'Combined Sales Summary'!BH275</f>
        <v>0</v>
      </c>
      <c r="H275" s="29">
        <f>'Combined Sales Summary'!BI275</f>
        <v>0</v>
      </c>
      <c r="I275" s="57">
        <f>'Combined Sales Summary'!BJ275</f>
        <v>0</v>
      </c>
      <c r="J275" s="28">
        <f>'Combined Sales Summary'!BK275</f>
        <v>0</v>
      </c>
      <c r="K275" s="29">
        <f>'Combined Sales Summary'!BL275</f>
        <v>0</v>
      </c>
      <c r="L275" s="29">
        <f>'Combined Sales Summary'!BM275</f>
        <v>0</v>
      </c>
    </row>
    <row r="276" spans="1:12" x14ac:dyDescent="0.45">
      <c r="A276" s="114">
        <v>42966</v>
      </c>
      <c r="B276" s="29">
        <f>'Combined Sales Summary'!BC276</f>
        <v>0</v>
      </c>
      <c r="C276" s="29">
        <f>'Combined Sales Summary'!BD276</f>
        <v>0</v>
      </c>
      <c r="D276" s="29">
        <f>'Combined Sales Summary'!BE276</f>
        <v>0</v>
      </c>
      <c r="E276" s="29">
        <f>'Combined Sales Summary'!BF276</f>
        <v>0</v>
      </c>
      <c r="F276" s="60">
        <f>'Combined Sales Summary'!BG276</f>
        <v>0</v>
      </c>
      <c r="G276" s="29">
        <f>'Combined Sales Summary'!BH276</f>
        <v>0</v>
      </c>
      <c r="H276" s="29">
        <f>'Combined Sales Summary'!BI276</f>
        <v>0</v>
      </c>
      <c r="I276" s="57">
        <f>'Combined Sales Summary'!BJ276</f>
        <v>0</v>
      </c>
      <c r="J276" s="28">
        <f>'Combined Sales Summary'!BK276</f>
        <v>0</v>
      </c>
      <c r="K276" s="29">
        <f>'Combined Sales Summary'!BL276</f>
        <v>0</v>
      </c>
      <c r="L276" s="29">
        <f>'Combined Sales Summary'!BM276</f>
        <v>0</v>
      </c>
    </row>
    <row r="277" spans="1:12" s="30" customFormat="1" x14ac:dyDescent="0.45">
      <c r="A277" s="115" t="s">
        <v>58</v>
      </c>
      <c r="B277" s="30">
        <f>'Combined Sales Summary'!BC277</f>
        <v>0</v>
      </c>
      <c r="C277" s="30">
        <f>'Combined Sales Summary'!BD277</f>
        <v>0</v>
      </c>
      <c r="D277" s="30">
        <f>'Combined Sales Summary'!BE277</f>
        <v>0</v>
      </c>
      <c r="E277" s="30">
        <f>'Combined Sales Summary'!BF277</f>
        <v>0</v>
      </c>
      <c r="F277" s="62">
        <f>'Combined Sales Summary'!BG277</f>
        <v>0</v>
      </c>
      <c r="G277" s="30">
        <f>'Combined Sales Summary'!BH277</f>
        <v>0</v>
      </c>
      <c r="H277" s="30">
        <f>'Combined Sales Summary'!BI277</f>
        <v>0</v>
      </c>
      <c r="I277" s="68">
        <f>'Combined Sales Summary'!BJ277</f>
        <v>0</v>
      </c>
      <c r="J277" s="32">
        <f>'Combined Sales Summary'!BK277</f>
        <v>0</v>
      </c>
      <c r="K277" s="30">
        <f>'Combined Sales Summary'!BL277</f>
        <v>0</v>
      </c>
      <c r="L277" s="30">
        <f>'Combined Sales Summary'!BM277</f>
        <v>0</v>
      </c>
    </row>
    <row r="278" spans="1:12" x14ac:dyDescent="0.45">
      <c r="A278" s="114">
        <v>42967</v>
      </c>
      <c r="B278" s="29">
        <f>'Combined Sales Summary'!BC278</f>
        <v>0</v>
      </c>
      <c r="C278" s="29">
        <f>'Combined Sales Summary'!BD278</f>
        <v>0</v>
      </c>
      <c r="D278" s="29">
        <f>'Combined Sales Summary'!BE278</f>
        <v>0</v>
      </c>
      <c r="E278" s="29">
        <f>'Combined Sales Summary'!BF278</f>
        <v>0</v>
      </c>
      <c r="F278" s="60">
        <f>'Combined Sales Summary'!BG278</f>
        <v>0</v>
      </c>
      <c r="G278" s="29">
        <f>'Combined Sales Summary'!BH278</f>
        <v>0</v>
      </c>
      <c r="H278" s="29">
        <f>'Combined Sales Summary'!BI278</f>
        <v>0</v>
      </c>
      <c r="I278" s="57">
        <f>'Combined Sales Summary'!BJ278</f>
        <v>0</v>
      </c>
      <c r="J278" s="28">
        <f>'Combined Sales Summary'!BK278</f>
        <v>0</v>
      </c>
      <c r="K278" s="29">
        <f>'Combined Sales Summary'!BL278</f>
        <v>0</v>
      </c>
      <c r="L278" s="29">
        <f>'Combined Sales Summary'!BM278</f>
        <v>0</v>
      </c>
    </row>
    <row r="279" spans="1:12" x14ac:dyDescent="0.45">
      <c r="A279" s="114">
        <v>42968</v>
      </c>
      <c r="B279" s="29">
        <f>'Combined Sales Summary'!BC279</f>
        <v>0</v>
      </c>
      <c r="C279" s="29">
        <f>'Combined Sales Summary'!BD279</f>
        <v>0</v>
      </c>
      <c r="D279" s="29">
        <f>'Combined Sales Summary'!BE279</f>
        <v>0</v>
      </c>
      <c r="E279" s="29">
        <f>'Combined Sales Summary'!BF279</f>
        <v>0</v>
      </c>
      <c r="F279" s="60">
        <f>'Combined Sales Summary'!BG279</f>
        <v>0</v>
      </c>
      <c r="G279" s="29">
        <f>'Combined Sales Summary'!BH279</f>
        <v>0</v>
      </c>
      <c r="H279" s="29">
        <f>'Combined Sales Summary'!BI279</f>
        <v>0</v>
      </c>
      <c r="I279" s="57">
        <f>'Combined Sales Summary'!BJ279</f>
        <v>0</v>
      </c>
      <c r="J279" s="28">
        <f>'Combined Sales Summary'!BK279</f>
        <v>0</v>
      </c>
      <c r="K279" s="29">
        <f>'Combined Sales Summary'!BL279</f>
        <v>0</v>
      </c>
      <c r="L279" s="29">
        <f>'Combined Sales Summary'!BM279</f>
        <v>0</v>
      </c>
    </row>
    <row r="280" spans="1:12" x14ac:dyDescent="0.45">
      <c r="A280" s="114">
        <v>42969</v>
      </c>
      <c r="B280" s="29">
        <f>'Combined Sales Summary'!BC280</f>
        <v>0</v>
      </c>
      <c r="C280" s="29">
        <f>'Combined Sales Summary'!BD280</f>
        <v>0</v>
      </c>
      <c r="D280" s="29">
        <f>'Combined Sales Summary'!BE280</f>
        <v>0</v>
      </c>
      <c r="E280" s="29">
        <f>'Combined Sales Summary'!BF280</f>
        <v>0</v>
      </c>
      <c r="F280" s="60">
        <f>'Combined Sales Summary'!BG280</f>
        <v>0</v>
      </c>
      <c r="G280" s="29">
        <f>'Combined Sales Summary'!BH280</f>
        <v>0</v>
      </c>
      <c r="H280" s="29">
        <f>'Combined Sales Summary'!BI280</f>
        <v>0</v>
      </c>
      <c r="I280" s="57">
        <f>'Combined Sales Summary'!BJ280</f>
        <v>0</v>
      </c>
      <c r="J280" s="28">
        <f>'Combined Sales Summary'!BK280</f>
        <v>0</v>
      </c>
      <c r="K280" s="29">
        <f>'Combined Sales Summary'!BL280</f>
        <v>0</v>
      </c>
      <c r="L280" s="29">
        <f>'Combined Sales Summary'!BM280</f>
        <v>0</v>
      </c>
    </row>
    <row r="281" spans="1:12" x14ac:dyDescent="0.45">
      <c r="A281" s="114">
        <v>42970</v>
      </c>
      <c r="B281" s="29">
        <f>'Combined Sales Summary'!BC281</f>
        <v>0</v>
      </c>
      <c r="C281" s="29">
        <f>'Combined Sales Summary'!BD281</f>
        <v>0</v>
      </c>
      <c r="D281" s="29">
        <f>'Combined Sales Summary'!BE281</f>
        <v>0</v>
      </c>
      <c r="E281" s="29">
        <f>'Combined Sales Summary'!BF281</f>
        <v>0</v>
      </c>
      <c r="F281" s="60">
        <f>'Combined Sales Summary'!BG281</f>
        <v>0</v>
      </c>
      <c r="G281" s="29">
        <f>'Combined Sales Summary'!BH281</f>
        <v>0</v>
      </c>
      <c r="H281" s="29">
        <f>'Combined Sales Summary'!BI281</f>
        <v>0</v>
      </c>
      <c r="I281" s="57">
        <f>'Combined Sales Summary'!BJ281</f>
        <v>0</v>
      </c>
      <c r="J281" s="28">
        <f>'Combined Sales Summary'!BK281</f>
        <v>0</v>
      </c>
      <c r="K281" s="29">
        <f>'Combined Sales Summary'!BL281</f>
        <v>0</v>
      </c>
      <c r="L281" s="29">
        <f>'Combined Sales Summary'!BM281</f>
        <v>0</v>
      </c>
    </row>
    <row r="282" spans="1:12" x14ac:dyDescent="0.45">
      <c r="A282" s="114">
        <v>42971</v>
      </c>
      <c r="B282" s="29">
        <f>'Combined Sales Summary'!BC282</f>
        <v>0</v>
      </c>
      <c r="C282" s="29">
        <f>'Combined Sales Summary'!BD282</f>
        <v>0</v>
      </c>
      <c r="D282" s="29">
        <f>'Combined Sales Summary'!BE282</f>
        <v>0</v>
      </c>
      <c r="E282" s="29">
        <f>'Combined Sales Summary'!BF282</f>
        <v>0</v>
      </c>
      <c r="F282" s="60">
        <f>'Combined Sales Summary'!BG282</f>
        <v>0</v>
      </c>
      <c r="G282" s="29">
        <f>'Combined Sales Summary'!BH282</f>
        <v>0</v>
      </c>
      <c r="H282" s="29">
        <f>'Combined Sales Summary'!BI282</f>
        <v>0</v>
      </c>
      <c r="I282" s="57">
        <f>'Combined Sales Summary'!BJ282</f>
        <v>0</v>
      </c>
      <c r="J282" s="28">
        <f>'Combined Sales Summary'!BK282</f>
        <v>0</v>
      </c>
      <c r="K282" s="29">
        <f>'Combined Sales Summary'!BL282</f>
        <v>0</v>
      </c>
      <c r="L282" s="29">
        <f>'Combined Sales Summary'!BM282</f>
        <v>0</v>
      </c>
    </row>
    <row r="283" spans="1:12" x14ac:dyDescent="0.45">
      <c r="A283" s="114">
        <v>42972</v>
      </c>
      <c r="B283" s="29">
        <f>'Combined Sales Summary'!BC283</f>
        <v>0</v>
      </c>
      <c r="C283" s="29">
        <f>'Combined Sales Summary'!BD283</f>
        <v>0</v>
      </c>
      <c r="D283" s="29">
        <f>'Combined Sales Summary'!BE283</f>
        <v>0</v>
      </c>
      <c r="E283" s="29">
        <f>'Combined Sales Summary'!BF283</f>
        <v>0</v>
      </c>
      <c r="F283" s="60">
        <f>'Combined Sales Summary'!BG283</f>
        <v>0</v>
      </c>
      <c r="G283" s="29">
        <f>'Combined Sales Summary'!BH283</f>
        <v>0</v>
      </c>
      <c r="H283" s="29">
        <f>'Combined Sales Summary'!BI283</f>
        <v>0</v>
      </c>
      <c r="I283" s="57">
        <f>'Combined Sales Summary'!BJ283</f>
        <v>0</v>
      </c>
      <c r="J283" s="28">
        <f>'Combined Sales Summary'!BK283</f>
        <v>0</v>
      </c>
      <c r="K283" s="29">
        <f>'Combined Sales Summary'!BL283</f>
        <v>0</v>
      </c>
      <c r="L283" s="29">
        <f>'Combined Sales Summary'!BM283</f>
        <v>0</v>
      </c>
    </row>
    <row r="284" spans="1:12" x14ac:dyDescent="0.45">
      <c r="A284" s="114">
        <v>42973</v>
      </c>
      <c r="B284" s="29">
        <f>'Combined Sales Summary'!BC284</f>
        <v>0</v>
      </c>
      <c r="C284" s="29">
        <f>'Combined Sales Summary'!BD284</f>
        <v>0</v>
      </c>
      <c r="D284" s="29">
        <f>'Combined Sales Summary'!BE284</f>
        <v>0</v>
      </c>
      <c r="E284" s="29">
        <f>'Combined Sales Summary'!BF284</f>
        <v>0</v>
      </c>
      <c r="F284" s="60">
        <f>'Combined Sales Summary'!BG284</f>
        <v>0</v>
      </c>
      <c r="G284" s="29">
        <f>'Combined Sales Summary'!BH284</f>
        <v>0</v>
      </c>
      <c r="H284" s="29">
        <f>'Combined Sales Summary'!BI284</f>
        <v>0</v>
      </c>
      <c r="I284" s="57">
        <f>'Combined Sales Summary'!BJ284</f>
        <v>0</v>
      </c>
      <c r="J284" s="28">
        <f>'Combined Sales Summary'!BK284</f>
        <v>0</v>
      </c>
      <c r="K284" s="29">
        <f>'Combined Sales Summary'!BL284</f>
        <v>0</v>
      </c>
      <c r="L284" s="29">
        <f>'Combined Sales Summary'!BM284</f>
        <v>0</v>
      </c>
    </row>
    <row r="285" spans="1:12" s="30" customFormat="1" x14ac:dyDescent="0.45">
      <c r="A285" s="115" t="s">
        <v>58</v>
      </c>
      <c r="B285" s="30">
        <f>'Combined Sales Summary'!BC285</f>
        <v>0</v>
      </c>
      <c r="C285" s="30">
        <f>'Combined Sales Summary'!BD285</f>
        <v>0</v>
      </c>
      <c r="D285" s="30">
        <f>'Combined Sales Summary'!BE285</f>
        <v>0</v>
      </c>
      <c r="E285" s="30">
        <f>'Combined Sales Summary'!BF285</f>
        <v>0</v>
      </c>
      <c r="F285" s="62">
        <f>'Combined Sales Summary'!BG285</f>
        <v>0</v>
      </c>
      <c r="G285" s="30">
        <f>'Combined Sales Summary'!BH285</f>
        <v>0</v>
      </c>
      <c r="H285" s="30">
        <f>'Combined Sales Summary'!BI285</f>
        <v>0</v>
      </c>
      <c r="I285" s="68">
        <f>'Combined Sales Summary'!BJ285</f>
        <v>0</v>
      </c>
      <c r="J285" s="32">
        <f>'Combined Sales Summary'!BK285</f>
        <v>0</v>
      </c>
      <c r="K285" s="30">
        <f>'Combined Sales Summary'!BL285</f>
        <v>0</v>
      </c>
      <c r="L285" s="30">
        <f>'Combined Sales Summary'!BM285</f>
        <v>0</v>
      </c>
    </row>
    <row r="286" spans="1:12" x14ac:dyDescent="0.45">
      <c r="A286" s="114">
        <v>42974</v>
      </c>
      <c r="B286" s="29">
        <f>'Combined Sales Summary'!BC286</f>
        <v>0</v>
      </c>
      <c r="C286" s="29">
        <f>'Combined Sales Summary'!BD286</f>
        <v>0</v>
      </c>
      <c r="D286" s="29">
        <f>'Combined Sales Summary'!BE286</f>
        <v>0</v>
      </c>
      <c r="E286" s="29">
        <f>'Combined Sales Summary'!BF286</f>
        <v>0</v>
      </c>
      <c r="F286" s="60">
        <f>'Combined Sales Summary'!BG286</f>
        <v>0</v>
      </c>
      <c r="G286" s="29">
        <f>'Combined Sales Summary'!BH286</f>
        <v>0</v>
      </c>
      <c r="H286" s="29">
        <f>'Combined Sales Summary'!BI286</f>
        <v>0</v>
      </c>
      <c r="I286" s="57">
        <f>'Combined Sales Summary'!BJ286</f>
        <v>0</v>
      </c>
      <c r="J286" s="28">
        <f>'Combined Sales Summary'!BK286</f>
        <v>0</v>
      </c>
      <c r="K286" s="29">
        <f>'Combined Sales Summary'!BL286</f>
        <v>0</v>
      </c>
      <c r="L286" s="29">
        <f>'Combined Sales Summary'!BM286</f>
        <v>0</v>
      </c>
    </row>
    <row r="287" spans="1:12" x14ac:dyDescent="0.45">
      <c r="A287" s="114">
        <v>42975</v>
      </c>
      <c r="B287" s="29">
        <f>'Combined Sales Summary'!BC287</f>
        <v>0</v>
      </c>
      <c r="C287" s="29">
        <f>'Combined Sales Summary'!BD287</f>
        <v>0</v>
      </c>
      <c r="D287" s="29">
        <f>'Combined Sales Summary'!BE287</f>
        <v>0</v>
      </c>
      <c r="E287" s="29">
        <f>'Combined Sales Summary'!BF287</f>
        <v>0</v>
      </c>
      <c r="F287" s="60">
        <f>'Combined Sales Summary'!BG287</f>
        <v>0</v>
      </c>
      <c r="G287" s="29">
        <f>'Combined Sales Summary'!BH287</f>
        <v>0</v>
      </c>
      <c r="H287" s="29">
        <f>'Combined Sales Summary'!BI287</f>
        <v>0</v>
      </c>
      <c r="I287" s="57">
        <f>'Combined Sales Summary'!BJ287</f>
        <v>0</v>
      </c>
      <c r="J287" s="28">
        <f>'Combined Sales Summary'!BK287</f>
        <v>0</v>
      </c>
      <c r="K287" s="29">
        <f>'Combined Sales Summary'!BL287</f>
        <v>0</v>
      </c>
      <c r="L287" s="29">
        <f>'Combined Sales Summary'!BM287</f>
        <v>0</v>
      </c>
    </row>
    <row r="288" spans="1:12" x14ac:dyDescent="0.45">
      <c r="A288" s="114">
        <v>42976</v>
      </c>
      <c r="B288" s="29">
        <f>'Combined Sales Summary'!BC288</f>
        <v>0</v>
      </c>
      <c r="C288" s="29">
        <f>'Combined Sales Summary'!BD288</f>
        <v>0</v>
      </c>
      <c r="D288" s="29">
        <f>'Combined Sales Summary'!BE288</f>
        <v>0</v>
      </c>
      <c r="E288" s="29">
        <f>'Combined Sales Summary'!BF288</f>
        <v>0</v>
      </c>
      <c r="F288" s="60">
        <f>'Combined Sales Summary'!BG288</f>
        <v>0</v>
      </c>
      <c r="G288" s="29">
        <f>'Combined Sales Summary'!BH288</f>
        <v>0</v>
      </c>
      <c r="H288" s="29">
        <f>'Combined Sales Summary'!BI288</f>
        <v>0</v>
      </c>
      <c r="I288" s="57">
        <f>'Combined Sales Summary'!BJ288</f>
        <v>0</v>
      </c>
      <c r="J288" s="28">
        <f>'Combined Sales Summary'!BK288</f>
        <v>0</v>
      </c>
      <c r="K288" s="29">
        <f>'Combined Sales Summary'!BL288</f>
        <v>0</v>
      </c>
      <c r="L288" s="29">
        <f>'Combined Sales Summary'!BM288</f>
        <v>0</v>
      </c>
    </row>
    <row r="289" spans="1:12" x14ac:dyDescent="0.45">
      <c r="A289" s="114">
        <v>42977</v>
      </c>
      <c r="B289" s="29">
        <f>'Combined Sales Summary'!BC289</f>
        <v>0</v>
      </c>
      <c r="C289" s="29">
        <f>'Combined Sales Summary'!BD289</f>
        <v>0</v>
      </c>
      <c r="D289" s="29">
        <f>'Combined Sales Summary'!BE289</f>
        <v>0</v>
      </c>
      <c r="E289" s="29">
        <f>'Combined Sales Summary'!BF289</f>
        <v>0</v>
      </c>
      <c r="F289" s="60">
        <f>'Combined Sales Summary'!BG289</f>
        <v>0</v>
      </c>
      <c r="G289" s="29">
        <f>'Combined Sales Summary'!BH289</f>
        <v>0</v>
      </c>
      <c r="H289" s="29">
        <f>'Combined Sales Summary'!BI289</f>
        <v>0</v>
      </c>
      <c r="I289" s="57">
        <f>'Combined Sales Summary'!BJ289</f>
        <v>0</v>
      </c>
      <c r="J289" s="28">
        <f>'Combined Sales Summary'!BK289</f>
        <v>0</v>
      </c>
      <c r="K289" s="29">
        <f>'Combined Sales Summary'!BL289</f>
        <v>0</v>
      </c>
      <c r="L289" s="29">
        <f>'Combined Sales Summary'!BM289</f>
        <v>0</v>
      </c>
    </row>
    <row r="290" spans="1:12" x14ac:dyDescent="0.45">
      <c r="A290" s="114">
        <v>42978</v>
      </c>
      <c r="B290" s="29">
        <f>'Combined Sales Summary'!BC290</f>
        <v>0</v>
      </c>
      <c r="C290" s="29">
        <f>'Combined Sales Summary'!BD290</f>
        <v>0</v>
      </c>
      <c r="D290" s="29">
        <f>'Combined Sales Summary'!BE290</f>
        <v>0</v>
      </c>
      <c r="E290" s="29">
        <f>'Combined Sales Summary'!BF290</f>
        <v>0</v>
      </c>
      <c r="F290" s="60">
        <f>'Combined Sales Summary'!BG290</f>
        <v>0</v>
      </c>
      <c r="G290" s="29">
        <f>'Combined Sales Summary'!BH290</f>
        <v>0</v>
      </c>
      <c r="H290" s="29">
        <f>'Combined Sales Summary'!BI290</f>
        <v>0</v>
      </c>
      <c r="I290" s="57">
        <f>'Combined Sales Summary'!BJ290</f>
        <v>0</v>
      </c>
      <c r="J290" s="28">
        <f>'Combined Sales Summary'!BK290</f>
        <v>0</v>
      </c>
      <c r="K290" s="29">
        <f>'Combined Sales Summary'!BL290</f>
        <v>0</v>
      </c>
      <c r="L290" s="29">
        <f>'Combined Sales Summary'!BM290</f>
        <v>0</v>
      </c>
    </row>
    <row r="291" spans="1:12" s="30" customFormat="1" x14ac:dyDescent="0.45">
      <c r="A291" s="115" t="s">
        <v>58</v>
      </c>
      <c r="B291" s="30">
        <f>'Combined Sales Summary'!BC291</f>
        <v>0</v>
      </c>
      <c r="C291" s="30">
        <f>'Combined Sales Summary'!BD291</f>
        <v>0</v>
      </c>
      <c r="D291" s="30">
        <f>'Combined Sales Summary'!BE291</f>
        <v>0</v>
      </c>
      <c r="E291" s="30">
        <f>'Combined Sales Summary'!BF291</f>
        <v>0</v>
      </c>
      <c r="F291" s="62">
        <f>'Combined Sales Summary'!BG291</f>
        <v>0</v>
      </c>
      <c r="G291" s="30">
        <f>'Combined Sales Summary'!BH291</f>
        <v>0</v>
      </c>
      <c r="H291" s="30">
        <f>'Combined Sales Summary'!BI291</f>
        <v>0</v>
      </c>
      <c r="I291" s="68">
        <f>'Combined Sales Summary'!BJ291</f>
        <v>0</v>
      </c>
      <c r="J291" s="32">
        <f>'Combined Sales Summary'!BK291</f>
        <v>0</v>
      </c>
      <c r="K291" s="30">
        <f>'Combined Sales Summary'!BL291</f>
        <v>0</v>
      </c>
      <c r="L291" s="30">
        <f>'Combined Sales Summary'!BM291</f>
        <v>0</v>
      </c>
    </row>
    <row r="292" spans="1:12" s="113" customFormat="1" x14ac:dyDescent="0.45">
      <c r="A292" s="117" t="s">
        <v>59</v>
      </c>
      <c r="B292" s="113">
        <f>'Combined Sales Summary'!BC292</f>
        <v>0</v>
      </c>
      <c r="C292" s="113">
        <f>'Combined Sales Summary'!BD292</f>
        <v>0</v>
      </c>
      <c r="D292" s="113">
        <f>'Combined Sales Summary'!BE292</f>
        <v>0</v>
      </c>
      <c r="E292" s="113">
        <f>'Combined Sales Summary'!BF292</f>
        <v>0</v>
      </c>
      <c r="F292" s="118">
        <f>'Combined Sales Summary'!BG292</f>
        <v>0</v>
      </c>
      <c r="G292" s="113">
        <f>'Combined Sales Summary'!BH292</f>
        <v>0</v>
      </c>
      <c r="H292" s="113">
        <f>'Combined Sales Summary'!BI292</f>
        <v>0</v>
      </c>
      <c r="I292" s="119">
        <f>'Combined Sales Summary'!BJ292</f>
        <v>0</v>
      </c>
      <c r="J292" s="82">
        <f>'Combined Sales Summary'!BK292</f>
        <v>0</v>
      </c>
      <c r="K292" s="113">
        <f>'Combined Sales Summary'!BL292</f>
        <v>0</v>
      </c>
      <c r="L292" s="113">
        <f>'Combined Sales Summary'!BM292</f>
        <v>0</v>
      </c>
    </row>
    <row r="293" spans="1:12" x14ac:dyDescent="0.45">
      <c r="A293" s="114">
        <v>42979</v>
      </c>
      <c r="B293" s="29">
        <f>'Combined Sales Summary'!BC293</f>
        <v>0</v>
      </c>
      <c r="C293" s="29">
        <f>'Combined Sales Summary'!BD293</f>
        <v>0</v>
      </c>
      <c r="D293" s="29">
        <f>'Combined Sales Summary'!BE293</f>
        <v>0</v>
      </c>
      <c r="E293" s="29">
        <f>'Combined Sales Summary'!BF293</f>
        <v>0</v>
      </c>
      <c r="F293" s="60">
        <f>'Combined Sales Summary'!BG293</f>
        <v>0</v>
      </c>
      <c r="G293" s="29">
        <f>'Combined Sales Summary'!BH293</f>
        <v>0</v>
      </c>
      <c r="H293" s="29">
        <f>'Combined Sales Summary'!BI293</f>
        <v>0</v>
      </c>
      <c r="I293" s="57">
        <f>'Combined Sales Summary'!BJ293</f>
        <v>0</v>
      </c>
      <c r="J293" s="28">
        <f>'Combined Sales Summary'!BK293</f>
        <v>0</v>
      </c>
      <c r="K293" s="29">
        <f>'Combined Sales Summary'!BL293</f>
        <v>0</v>
      </c>
      <c r="L293" s="29">
        <f>'Combined Sales Summary'!BM293</f>
        <v>0</v>
      </c>
    </row>
    <row r="294" spans="1:12" x14ac:dyDescent="0.45">
      <c r="A294" s="114">
        <v>42980</v>
      </c>
      <c r="B294" s="29">
        <f>'Combined Sales Summary'!BC294</f>
        <v>0</v>
      </c>
      <c r="C294" s="29">
        <f>'Combined Sales Summary'!BD294</f>
        <v>0</v>
      </c>
      <c r="D294" s="29">
        <f>'Combined Sales Summary'!BE294</f>
        <v>0</v>
      </c>
      <c r="E294" s="29">
        <f>'Combined Sales Summary'!BF294</f>
        <v>0</v>
      </c>
      <c r="F294" s="60">
        <f>'Combined Sales Summary'!BG294</f>
        <v>0</v>
      </c>
      <c r="G294" s="29">
        <f>'Combined Sales Summary'!BH294</f>
        <v>0</v>
      </c>
      <c r="H294" s="29">
        <f>'Combined Sales Summary'!BI294</f>
        <v>0</v>
      </c>
      <c r="I294" s="57">
        <f>'Combined Sales Summary'!BJ294</f>
        <v>0</v>
      </c>
      <c r="J294" s="28">
        <f>'Combined Sales Summary'!BK294</f>
        <v>0</v>
      </c>
      <c r="K294" s="29">
        <f>'Combined Sales Summary'!BL294</f>
        <v>0</v>
      </c>
      <c r="L294" s="29">
        <f>'Combined Sales Summary'!BM294</f>
        <v>0</v>
      </c>
    </row>
    <row r="295" spans="1:12" s="30" customFormat="1" x14ac:dyDescent="0.45">
      <c r="A295" s="115" t="s">
        <v>58</v>
      </c>
      <c r="B295" s="30">
        <f>'Combined Sales Summary'!BC295</f>
        <v>0</v>
      </c>
      <c r="C295" s="30">
        <f>'Combined Sales Summary'!BD295</f>
        <v>0</v>
      </c>
      <c r="D295" s="30">
        <f>'Combined Sales Summary'!BE295</f>
        <v>0</v>
      </c>
      <c r="E295" s="30">
        <f>'Combined Sales Summary'!BF295</f>
        <v>0</v>
      </c>
      <c r="F295" s="62">
        <f>'Combined Sales Summary'!BG295</f>
        <v>0</v>
      </c>
      <c r="G295" s="30">
        <f>'Combined Sales Summary'!BH295</f>
        <v>0</v>
      </c>
      <c r="H295" s="30">
        <f>'Combined Sales Summary'!BI295</f>
        <v>0</v>
      </c>
      <c r="I295" s="68">
        <f>'Combined Sales Summary'!BJ295</f>
        <v>0</v>
      </c>
      <c r="J295" s="32">
        <f>'Combined Sales Summary'!BK295</f>
        <v>0</v>
      </c>
      <c r="K295" s="30">
        <f>'Combined Sales Summary'!BL295</f>
        <v>0</v>
      </c>
      <c r="L295" s="30">
        <f>'Combined Sales Summary'!BM295</f>
        <v>0</v>
      </c>
    </row>
    <row r="296" spans="1:12" x14ac:dyDescent="0.45">
      <c r="A296" s="114">
        <v>42981</v>
      </c>
      <c r="B296" s="29">
        <f>'Combined Sales Summary'!BC296</f>
        <v>0</v>
      </c>
      <c r="C296" s="29">
        <f>'Combined Sales Summary'!BD296</f>
        <v>0</v>
      </c>
      <c r="D296" s="29">
        <f>'Combined Sales Summary'!BE296</f>
        <v>0</v>
      </c>
      <c r="E296" s="29">
        <f>'Combined Sales Summary'!BF296</f>
        <v>0</v>
      </c>
      <c r="F296" s="60">
        <f>'Combined Sales Summary'!BG296</f>
        <v>0</v>
      </c>
      <c r="G296" s="29">
        <f>'Combined Sales Summary'!BH296</f>
        <v>0</v>
      </c>
      <c r="H296" s="29">
        <f>'Combined Sales Summary'!BI296</f>
        <v>0</v>
      </c>
      <c r="I296" s="57">
        <f>'Combined Sales Summary'!BJ296</f>
        <v>0</v>
      </c>
      <c r="J296" s="28">
        <f>'Combined Sales Summary'!BK296</f>
        <v>0</v>
      </c>
      <c r="K296" s="29">
        <f>'Combined Sales Summary'!BL296</f>
        <v>0</v>
      </c>
      <c r="L296" s="29">
        <f>'Combined Sales Summary'!BM296</f>
        <v>0</v>
      </c>
    </row>
    <row r="297" spans="1:12" x14ac:dyDescent="0.45">
      <c r="A297" s="114">
        <v>42982</v>
      </c>
      <c r="B297" s="29">
        <f>'Combined Sales Summary'!BC297</f>
        <v>0</v>
      </c>
      <c r="C297" s="29">
        <f>'Combined Sales Summary'!BD297</f>
        <v>0</v>
      </c>
      <c r="D297" s="29">
        <f>'Combined Sales Summary'!BE297</f>
        <v>0</v>
      </c>
      <c r="E297" s="29">
        <f>'Combined Sales Summary'!BF297</f>
        <v>0</v>
      </c>
      <c r="F297" s="60">
        <f>'Combined Sales Summary'!BG297</f>
        <v>0</v>
      </c>
      <c r="G297" s="29">
        <f>'Combined Sales Summary'!BH297</f>
        <v>0</v>
      </c>
      <c r="H297" s="29">
        <f>'Combined Sales Summary'!BI297</f>
        <v>0</v>
      </c>
      <c r="I297" s="57">
        <f>'Combined Sales Summary'!BJ297</f>
        <v>0</v>
      </c>
      <c r="J297" s="28">
        <f>'Combined Sales Summary'!BK297</f>
        <v>0</v>
      </c>
      <c r="K297" s="29">
        <f>'Combined Sales Summary'!BL297</f>
        <v>0</v>
      </c>
      <c r="L297" s="29">
        <f>'Combined Sales Summary'!BM297</f>
        <v>0</v>
      </c>
    </row>
    <row r="298" spans="1:12" x14ac:dyDescent="0.45">
      <c r="A298" s="114">
        <v>42983</v>
      </c>
      <c r="B298" s="29">
        <f>'Combined Sales Summary'!BC298</f>
        <v>0</v>
      </c>
      <c r="C298" s="29">
        <f>'Combined Sales Summary'!BD298</f>
        <v>0</v>
      </c>
      <c r="D298" s="29">
        <f>'Combined Sales Summary'!BE298</f>
        <v>0</v>
      </c>
      <c r="E298" s="29">
        <f>'Combined Sales Summary'!BF298</f>
        <v>0</v>
      </c>
      <c r="F298" s="60">
        <f>'Combined Sales Summary'!BG298</f>
        <v>0</v>
      </c>
      <c r="G298" s="29">
        <f>'Combined Sales Summary'!BH298</f>
        <v>0</v>
      </c>
      <c r="H298" s="29">
        <f>'Combined Sales Summary'!BI298</f>
        <v>0</v>
      </c>
      <c r="I298" s="57">
        <f>'Combined Sales Summary'!BJ298</f>
        <v>0</v>
      </c>
      <c r="J298" s="28">
        <f>'Combined Sales Summary'!BK298</f>
        <v>0</v>
      </c>
      <c r="K298" s="29">
        <f>'Combined Sales Summary'!BL298</f>
        <v>0</v>
      </c>
      <c r="L298" s="29">
        <f>'Combined Sales Summary'!BM298</f>
        <v>0</v>
      </c>
    </row>
    <row r="299" spans="1:12" x14ac:dyDescent="0.45">
      <c r="A299" s="114">
        <v>42984</v>
      </c>
      <c r="B299" s="29">
        <f>'Combined Sales Summary'!BC299</f>
        <v>0</v>
      </c>
      <c r="C299" s="29">
        <f>'Combined Sales Summary'!BD299</f>
        <v>0</v>
      </c>
      <c r="D299" s="29">
        <f>'Combined Sales Summary'!BE299</f>
        <v>0</v>
      </c>
      <c r="E299" s="29">
        <f>'Combined Sales Summary'!BF299</f>
        <v>0</v>
      </c>
      <c r="F299" s="60">
        <f>'Combined Sales Summary'!BG299</f>
        <v>0</v>
      </c>
      <c r="G299" s="29">
        <f>'Combined Sales Summary'!BH299</f>
        <v>0</v>
      </c>
      <c r="H299" s="29">
        <f>'Combined Sales Summary'!BI299</f>
        <v>0</v>
      </c>
      <c r="I299" s="57">
        <f>'Combined Sales Summary'!BJ299</f>
        <v>0</v>
      </c>
      <c r="J299" s="28">
        <f>'Combined Sales Summary'!BK299</f>
        <v>0</v>
      </c>
      <c r="K299" s="29">
        <f>'Combined Sales Summary'!BL299</f>
        <v>0</v>
      </c>
      <c r="L299" s="29">
        <f>'Combined Sales Summary'!BM299</f>
        <v>0</v>
      </c>
    </row>
    <row r="300" spans="1:12" x14ac:dyDescent="0.45">
      <c r="A300" s="114">
        <v>42985</v>
      </c>
      <c r="B300" s="29">
        <f>'Combined Sales Summary'!BC300</f>
        <v>0</v>
      </c>
      <c r="C300" s="29">
        <f>'Combined Sales Summary'!BD300</f>
        <v>0</v>
      </c>
      <c r="D300" s="29">
        <f>'Combined Sales Summary'!BE300</f>
        <v>0</v>
      </c>
      <c r="E300" s="29">
        <f>'Combined Sales Summary'!BF300</f>
        <v>0</v>
      </c>
      <c r="F300" s="60">
        <f>'Combined Sales Summary'!BG300</f>
        <v>0</v>
      </c>
      <c r="G300" s="29">
        <f>'Combined Sales Summary'!BH300</f>
        <v>0</v>
      </c>
      <c r="H300" s="29">
        <f>'Combined Sales Summary'!BI300</f>
        <v>0</v>
      </c>
      <c r="I300" s="57">
        <f>'Combined Sales Summary'!BJ300</f>
        <v>0</v>
      </c>
      <c r="J300" s="28">
        <f>'Combined Sales Summary'!BK300</f>
        <v>0</v>
      </c>
      <c r="K300" s="29">
        <f>'Combined Sales Summary'!BL300</f>
        <v>0</v>
      </c>
      <c r="L300" s="29">
        <f>'Combined Sales Summary'!BM300</f>
        <v>0</v>
      </c>
    </row>
    <row r="301" spans="1:12" x14ac:dyDescent="0.45">
      <c r="A301" s="114">
        <v>42986</v>
      </c>
      <c r="B301" s="29">
        <f>'Combined Sales Summary'!BC301</f>
        <v>0</v>
      </c>
      <c r="C301" s="29">
        <f>'Combined Sales Summary'!BD301</f>
        <v>0</v>
      </c>
      <c r="D301" s="29">
        <f>'Combined Sales Summary'!BE301</f>
        <v>0</v>
      </c>
      <c r="E301" s="29">
        <f>'Combined Sales Summary'!BF301</f>
        <v>0</v>
      </c>
      <c r="F301" s="60">
        <f>'Combined Sales Summary'!BG301</f>
        <v>0</v>
      </c>
      <c r="G301" s="29">
        <f>'Combined Sales Summary'!BH301</f>
        <v>0</v>
      </c>
      <c r="H301" s="29">
        <f>'Combined Sales Summary'!BI301</f>
        <v>0</v>
      </c>
      <c r="I301" s="57">
        <f>'Combined Sales Summary'!BJ301</f>
        <v>0</v>
      </c>
      <c r="J301" s="28">
        <f>'Combined Sales Summary'!BK301</f>
        <v>0</v>
      </c>
      <c r="K301" s="29">
        <f>'Combined Sales Summary'!BL301</f>
        <v>0</v>
      </c>
      <c r="L301" s="29">
        <f>'Combined Sales Summary'!BM301</f>
        <v>0</v>
      </c>
    </row>
    <row r="302" spans="1:12" x14ac:dyDescent="0.45">
      <c r="A302" s="114">
        <v>42987</v>
      </c>
      <c r="B302" s="29">
        <f>'Combined Sales Summary'!BC302</f>
        <v>0</v>
      </c>
      <c r="C302" s="29">
        <f>'Combined Sales Summary'!BD302</f>
        <v>0</v>
      </c>
      <c r="D302" s="29">
        <f>'Combined Sales Summary'!BE302</f>
        <v>0</v>
      </c>
      <c r="E302" s="29">
        <f>'Combined Sales Summary'!BF302</f>
        <v>0</v>
      </c>
      <c r="F302" s="60">
        <f>'Combined Sales Summary'!BG302</f>
        <v>0</v>
      </c>
      <c r="G302" s="29">
        <f>'Combined Sales Summary'!BH302</f>
        <v>0</v>
      </c>
      <c r="H302" s="29">
        <f>'Combined Sales Summary'!BI302</f>
        <v>0</v>
      </c>
      <c r="I302" s="57">
        <f>'Combined Sales Summary'!BJ302</f>
        <v>0</v>
      </c>
      <c r="J302" s="28">
        <f>'Combined Sales Summary'!BK302</f>
        <v>0</v>
      </c>
      <c r="K302" s="29">
        <f>'Combined Sales Summary'!BL302</f>
        <v>0</v>
      </c>
      <c r="L302" s="29">
        <f>'Combined Sales Summary'!BM302</f>
        <v>0</v>
      </c>
    </row>
    <row r="303" spans="1:12" s="30" customFormat="1" x14ac:dyDescent="0.45">
      <c r="A303" s="115" t="s">
        <v>58</v>
      </c>
      <c r="B303" s="30">
        <f>'Combined Sales Summary'!BC303</f>
        <v>0</v>
      </c>
      <c r="C303" s="30">
        <f>'Combined Sales Summary'!BD303</f>
        <v>0</v>
      </c>
      <c r="D303" s="30">
        <f>'Combined Sales Summary'!BE303</f>
        <v>0</v>
      </c>
      <c r="E303" s="30">
        <f>'Combined Sales Summary'!BF303</f>
        <v>0</v>
      </c>
      <c r="F303" s="62">
        <f>'Combined Sales Summary'!BG303</f>
        <v>0</v>
      </c>
      <c r="G303" s="30">
        <f>'Combined Sales Summary'!BH303</f>
        <v>0</v>
      </c>
      <c r="H303" s="30">
        <f>'Combined Sales Summary'!BI303</f>
        <v>0</v>
      </c>
      <c r="I303" s="68">
        <f>'Combined Sales Summary'!BJ303</f>
        <v>0</v>
      </c>
      <c r="J303" s="32">
        <f>'Combined Sales Summary'!BK303</f>
        <v>0</v>
      </c>
      <c r="K303" s="30">
        <f>'Combined Sales Summary'!BL303</f>
        <v>0</v>
      </c>
      <c r="L303" s="30">
        <f>'Combined Sales Summary'!BM303</f>
        <v>0</v>
      </c>
    </row>
    <row r="304" spans="1:12" x14ac:dyDescent="0.45">
      <c r="A304" s="114">
        <v>42988</v>
      </c>
      <c r="B304" s="29">
        <f>'Combined Sales Summary'!BC304</f>
        <v>0</v>
      </c>
      <c r="C304" s="29">
        <f>'Combined Sales Summary'!BD304</f>
        <v>0</v>
      </c>
      <c r="D304" s="29">
        <f>'Combined Sales Summary'!BE304</f>
        <v>0</v>
      </c>
      <c r="E304" s="29">
        <f>'Combined Sales Summary'!BF304</f>
        <v>0</v>
      </c>
      <c r="F304" s="60">
        <f>'Combined Sales Summary'!BG304</f>
        <v>0</v>
      </c>
      <c r="G304" s="29">
        <f>'Combined Sales Summary'!BH304</f>
        <v>0</v>
      </c>
      <c r="H304" s="29">
        <f>'Combined Sales Summary'!BI304</f>
        <v>0</v>
      </c>
      <c r="I304" s="57">
        <f>'Combined Sales Summary'!BJ304</f>
        <v>0</v>
      </c>
      <c r="J304" s="28">
        <f>'Combined Sales Summary'!BK304</f>
        <v>0</v>
      </c>
      <c r="K304" s="29">
        <f>'Combined Sales Summary'!BL304</f>
        <v>0</v>
      </c>
      <c r="L304" s="29">
        <f>'Combined Sales Summary'!BM304</f>
        <v>0</v>
      </c>
    </row>
    <row r="305" spans="1:12" x14ac:dyDescent="0.45">
      <c r="A305" s="114">
        <v>42989</v>
      </c>
      <c r="B305" s="29">
        <f>'Combined Sales Summary'!BC305</f>
        <v>0</v>
      </c>
      <c r="C305" s="29">
        <f>'Combined Sales Summary'!BD305</f>
        <v>0</v>
      </c>
      <c r="D305" s="29">
        <f>'Combined Sales Summary'!BE305</f>
        <v>0</v>
      </c>
      <c r="E305" s="29">
        <f>'Combined Sales Summary'!BF305</f>
        <v>0</v>
      </c>
      <c r="F305" s="60">
        <f>'Combined Sales Summary'!BG305</f>
        <v>0</v>
      </c>
      <c r="G305" s="29">
        <f>'Combined Sales Summary'!BH305</f>
        <v>0</v>
      </c>
      <c r="H305" s="29">
        <f>'Combined Sales Summary'!BI305</f>
        <v>0</v>
      </c>
      <c r="I305" s="57">
        <f>'Combined Sales Summary'!BJ305</f>
        <v>0</v>
      </c>
      <c r="J305" s="28">
        <f>'Combined Sales Summary'!BK305</f>
        <v>0</v>
      </c>
      <c r="K305" s="29">
        <f>'Combined Sales Summary'!BL305</f>
        <v>0</v>
      </c>
      <c r="L305" s="29">
        <f>'Combined Sales Summary'!BM305</f>
        <v>0</v>
      </c>
    </row>
    <row r="306" spans="1:12" x14ac:dyDescent="0.45">
      <c r="A306" s="114">
        <v>42990</v>
      </c>
      <c r="B306" s="29">
        <f>'Combined Sales Summary'!BC306</f>
        <v>0</v>
      </c>
      <c r="C306" s="29">
        <f>'Combined Sales Summary'!BD306</f>
        <v>0</v>
      </c>
      <c r="D306" s="29">
        <f>'Combined Sales Summary'!BE306</f>
        <v>0</v>
      </c>
      <c r="E306" s="29">
        <f>'Combined Sales Summary'!BF306</f>
        <v>0</v>
      </c>
      <c r="F306" s="60">
        <f>'Combined Sales Summary'!BG306</f>
        <v>0</v>
      </c>
      <c r="G306" s="29">
        <f>'Combined Sales Summary'!BH306</f>
        <v>0</v>
      </c>
      <c r="H306" s="29">
        <f>'Combined Sales Summary'!BI306</f>
        <v>0</v>
      </c>
      <c r="I306" s="57">
        <f>'Combined Sales Summary'!BJ306</f>
        <v>0</v>
      </c>
      <c r="J306" s="28">
        <f>'Combined Sales Summary'!BK306</f>
        <v>0</v>
      </c>
      <c r="K306" s="29">
        <f>'Combined Sales Summary'!BL306</f>
        <v>0</v>
      </c>
      <c r="L306" s="29">
        <f>'Combined Sales Summary'!BM306</f>
        <v>0</v>
      </c>
    </row>
    <row r="307" spans="1:12" x14ac:dyDescent="0.45">
      <c r="A307" s="114">
        <v>42991</v>
      </c>
      <c r="B307" s="29">
        <f>'Combined Sales Summary'!BC307</f>
        <v>0</v>
      </c>
      <c r="C307" s="29">
        <f>'Combined Sales Summary'!BD307</f>
        <v>0</v>
      </c>
      <c r="D307" s="29">
        <f>'Combined Sales Summary'!BE307</f>
        <v>0</v>
      </c>
      <c r="E307" s="29">
        <f>'Combined Sales Summary'!BF307</f>
        <v>0</v>
      </c>
      <c r="F307" s="60">
        <f>'Combined Sales Summary'!BG307</f>
        <v>0</v>
      </c>
      <c r="G307" s="29">
        <f>'Combined Sales Summary'!BH307</f>
        <v>0</v>
      </c>
      <c r="H307" s="29">
        <f>'Combined Sales Summary'!BI307</f>
        <v>0</v>
      </c>
      <c r="I307" s="57">
        <f>'Combined Sales Summary'!BJ307</f>
        <v>0</v>
      </c>
      <c r="J307" s="28">
        <f>'Combined Sales Summary'!BK307</f>
        <v>0</v>
      </c>
      <c r="K307" s="29">
        <f>'Combined Sales Summary'!BL307</f>
        <v>0</v>
      </c>
      <c r="L307" s="29">
        <f>'Combined Sales Summary'!BM307</f>
        <v>0</v>
      </c>
    </row>
    <row r="308" spans="1:12" x14ac:dyDescent="0.45">
      <c r="A308" s="114">
        <v>42992</v>
      </c>
      <c r="B308" s="29">
        <f>'Combined Sales Summary'!BC308</f>
        <v>0</v>
      </c>
      <c r="C308" s="29">
        <f>'Combined Sales Summary'!BD308</f>
        <v>0</v>
      </c>
      <c r="D308" s="29">
        <f>'Combined Sales Summary'!BE308</f>
        <v>0</v>
      </c>
      <c r="E308" s="29">
        <f>'Combined Sales Summary'!BF308</f>
        <v>0</v>
      </c>
      <c r="F308" s="60">
        <f>'Combined Sales Summary'!BG308</f>
        <v>0</v>
      </c>
      <c r="G308" s="29">
        <f>'Combined Sales Summary'!BH308</f>
        <v>0</v>
      </c>
      <c r="H308" s="29">
        <f>'Combined Sales Summary'!BI308</f>
        <v>0</v>
      </c>
      <c r="I308" s="57">
        <f>'Combined Sales Summary'!BJ308</f>
        <v>0</v>
      </c>
      <c r="J308" s="28">
        <f>'Combined Sales Summary'!BK308</f>
        <v>0</v>
      </c>
      <c r="K308" s="29">
        <f>'Combined Sales Summary'!BL308</f>
        <v>0</v>
      </c>
      <c r="L308" s="29">
        <f>'Combined Sales Summary'!BM308</f>
        <v>0</v>
      </c>
    </row>
    <row r="309" spans="1:12" x14ac:dyDescent="0.45">
      <c r="A309" s="114">
        <v>42993</v>
      </c>
      <c r="B309" s="29">
        <f>'Combined Sales Summary'!BC309</f>
        <v>0</v>
      </c>
      <c r="C309" s="29">
        <f>'Combined Sales Summary'!BD309</f>
        <v>0</v>
      </c>
      <c r="D309" s="29">
        <f>'Combined Sales Summary'!BE309</f>
        <v>0</v>
      </c>
      <c r="E309" s="29">
        <f>'Combined Sales Summary'!BF309</f>
        <v>0</v>
      </c>
      <c r="F309" s="60">
        <f>'Combined Sales Summary'!BG309</f>
        <v>0</v>
      </c>
      <c r="G309" s="29">
        <f>'Combined Sales Summary'!BH309</f>
        <v>0</v>
      </c>
      <c r="H309" s="29">
        <f>'Combined Sales Summary'!BI309</f>
        <v>0</v>
      </c>
      <c r="I309" s="57">
        <f>'Combined Sales Summary'!BJ309</f>
        <v>0</v>
      </c>
      <c r="J309" s="28">
        <f>'Combined Sales Summary'!BK309</f>
        <v>0</v>
      </c>
      <c r="K309" s="29">
        <f>'Combined Sales Summary'!BL309</f>
        <v>0</v>
      </c>
      <c r="L309" s="29">
        <f>'Combined Sales Summary'!BM309</f>
        <v>0</v>
      </c>
    </row>
    <row r="310" spans="1:12" x14ac:dyDescent="0.45">
      <c r="A310" s="114">
        <v>42994</v>
      </c>
      <c r="B310" s="29">
        <f>'Combined Sales Summary'!BC310</f>
        <v>0</v>
      </c>
      <c r="C310" s="29">
        <f>'Combined Sales Summary'!BD310</f>
        <v>0</v>
      </c>
      <c r="D310" s="29">
        <f>'Combined Sales Summary'!BE310</f>
        <v>0</v>
      </c>
      <c r="E310" s="29">
        <f>'Combined Sales Summary'!BF310</f>
        <v>0</v>
      </c>
      <c r="F310" s="60">
        <f>'Combined Sales Summary'!BG310</f>
        <v>0</v>
      </c>
      <c r="G310" s="29">
        <f>'Combined Sales Summary'!BH310</f>
        <v>0</v>
      </c>
      <c r="H310" s="29">
        <f>'Combined Sales Summary'!BI310</f>
        <v>0</v>
      </c>
      <c r="I310" s="57">
        <f>'Combined Sales Summary'!BJ310</f>
        <v>0</v>
      </c>
      <c r="J310" s="28">
        <f>'Combined Sales Summary'!BK310</f>
        <v>0</v>
      </c>
      <c r="K310" s="29">
        <f>'Combined Sales Summary'!BL310</f>
        <v>0</v>
      </c>
      <c r="L310" s="29">
        <f>'Combined Sales Summary'!BM310</f>
        <v>0</v>
      </c>
    </row>
    <row r="311" spans="1:12" s="30" customFormat="1" x14ac:dyDescent="0.45">
      <c r="A311" s="115" t="s">
        <v>58</v>
      </c>
      <c r="B311" s="30">
        <f>'Combined Sales Summary'!BC311</f>
        <v>0</v>
      </c>
      <c r="C311" s="30">
        <f>'Combined Sales Summary'!BD311</f>
        <v>0</v>
      </c>
      <c r="D311" s="30">
        <f>'Combined Sales Summary'!BE311</f>
        <v>0</v>
      </c>
      <c r="E311" s="30">
        <f>'Combined Sales Summary'!BF311</f>
        <v>0</v>
      </c>
      <c r="F311" s="62">
        <f>'Combined Sales Summary'!BG311</f>
        <v>0</v>
      </c>
      <c r="G311" s="30">
        <f>'Combined Sales Summary'!BH311</f>
        <v>0</v>
      </c>
      <c r="H311" s="30">
        <f>'Combined Sales Summary'!BI311</f>
        <v>0</v>
      </c>
      <c r="I311" s="68">
        <f>'Combined Sales Summary'!BJ311</f>
        <v>0</v>
      </c>
      <c r="J311" s="32">
        <f>'Combined Sales Summary'!BK311</f>
        <v>0</v>
      </c>
      <c r="K311" s="30">
        <f>'Combined Sales Summary'!BL311</f>
        <v>0</v>
      </c>
      <c r="L311" s="30">
        <f>'Combined Sales Summary'!BM311</f>
        <v>0</v>
      </c>
    </row>
    <row r="312" spans="1:12" x14ac:dyDescent="0.45">
      <c r="A312" s="114">
        <v>42995</v>
      </c>
      <c r="B312" s="29">
        <f>'Combined Sales Summary'!BC312</f>
        <v>0</v>
      </c>
      <c r="C312" s="29">
        <f>'Combined Sales Summary'!BD312</f>
        <v>0</v>
      </c>
      <c r="D312" s="29">
        <f>'Combined Sales Summary'!BE312</f>
        <v>0</v>
      </c>
      <c r="E312" s="29">
        <f>'Combined Sales Summary'!BF312</f>
        <v>0</v>
      </c>
      <c r="F312" s="60">
        <f>'Combined Sales Summary'!BG312</f>
        <v>0</v>
      </c>
      <c r="G312" s="29">
        <f>'Combined Sales Summary'!BH312</f>
        <v>0</v>
      </c>
      <c r="H312" s="29">
        <f>'Combined Sales Summary'!BI312</f>
        <v>0</v>
      </c>
      <c r="I312" s="57">
        <f>'Combined Sales Summary'!BJ312</f>
        <v>0</v>
      </c>
      <c r="J312" s="28">
        <f>'Combined Sales Summary'!BK312</f>
        <v>0</v>
      </c>
      <c r="K312" s="29">
        <f>'Combined Sales Summary'!BL312</f>
        <v>0</v>
      </c>
      <c r="L312" s="29">
        <f>'Combined Sales Summary'!BM312</f>
        <v>0</v>
      </c>
    </row>
    <row r="313" spans="1:12" x14ac:dyDescent="0.45">
      <c r="A313" s="114">
        <v>42996</v>
      </c>
      <c r="B313" s="29">
        <f>'Combined Sales Summary'!BC313</f>
        <v>0</v>
      </c>
      <c r="C313" s="29">
        <f>'Combined Sales Summary'!BD313</f>
        <v>0</v>
      </c>
      <c r="D313" s="29">
        <f>'Combined Sales Summary'!BE313</f>
        <v>0</v>
      </c>
      <c r="E313" s="29">
        <f>'Combined Sales Summary'!BF313</f>
        <v>0</v>
      </c>
      <c r="F313" s="60">
        <f>'Combined Sales Summary'!BG313</f>
        <v>0</v>
      </c>
      <c r="G313" s="29">
        <f>'Combined Sales Summary'!BH313</f>
        <v>0</v>
      </c>
      <c r="H313" s="29">
        <f>'Combined Sales Summary'!BI313</f>
        <v>0</v>
      </c>
      <c r="I313" s="57">
        <f>'Combined Sales Summary'!BJ313</f>
        <v>0</v>
      </c>
      <c r="J313" s="28">
        <f>'Combined Sales Summary'!BK313</f>
        <v>0</v>
      </c>
      <c r="K313" s="29">
        <f>'Combined Sales Summary'!BL313</f>
        <v>0</v>
      </c>
      <c r="L313" s="29">
        <f>'Combined Sales Summary'!BM313</f>
        <v>0</v>
      </c>
    </row>
    <row r="314" spans="1:12" x14ac:dyDescent="0.45">
      <c r="A314" s="114">
        <v>42997</v>
      </c>
      <c r="B314" s="29">
        <f>'Combined Sales Summary'!BC314</f>
        <v>0</v>
      </c>
      <c r="C314" s="29">
        <f>'Combined Sales Summary'!BD314</f>
        <v>0</v>
      </c>
      <c r="D314" s="29">
        <f>'Combined Sales Summary'!BE314</f>
        <v>0</v>
      </c>
      <c r="E314" s="29">
        <f>'Combined Sales Summary'!BF314</f>
        <v>0</v>
      </c>
      <c r="F314" s="60">
        <f>'Combined Sales Summary'!BG314</f>
        <v>0</v>
      </c>
      <c r="G314" s="29">
        <f>'Combined Sales Summary'!BH314</f>
        <v>0</v>
      </c>
      <c r="H314" s="29">
        <f>'Combined Sales Summary'!BI314</f>
        <v>0</v>
      </c>
      <c r="I314" s="57">
        <f>'Combined Sales Summary'!BJ314</f>
        <v>0</v>
      </c>
      <c r="J314" s="28">
        <f>'Combined Sales Summary'!BK314</f>
        <v>0</v>
      </c>
      <c r="K314" s="29">
        <f>'Combined Sales Summary'!BL314</f>
        <v>0</v>
      </c>
      <c r="L314" s="29">
        <f>'Combined Sales Summary'!BM314</f>
        <v>0</v>
      </c>
    </row>
    <row r="315" spans="1:12" x14ac:dyDescent="0.45">
      <c r="A315" s="114">
        <v>42998</v>
      </c>
      <c r="B315" s="29">
        <f>'Combined Sales Summary'!BC315</f>
        <v>0</v>
      </c>
      <c r="C315" s="29">
        <f>'Combined Sales Summary'!BD315</f>
        <v>0</v>
      </c>
      <c r="D315" s="29">
        <f>'Combined Sales Summary'!BE315</f>
        <v>0</v>
      </c>
      <c r="E315" s="29">
        <f>'Combined Sales Summary'!BF315</f>
        <v>0</v>
      </c>
      <c r="F315" s="60">
        <f>'Combined Sales Summary'!BG315</f>
        <v>0</v>
      </c>
      <c r="G315" s="29">
        <f>'Combined Sales Summary'!BH315</f>
        <v>0</v>
      </c>
      <c r="H315" s="29">
        <f>'Combined Sales Summary'!BI315</f>
        <v>0</v>
      </c>
      <c r="I315" s="57">
        <f>'Combined Sales Summary'!BJ315</f>
        <v>0</v>
      </c>
      <c r="J315" s="28">
        <f>'Combined Sales Summary'!BK315</f>
        <v>0</v>
      </c>
      <c r="K315" s="29">
        <f>'Combined Sales Summary'!BL315</f>
        <v>0</v>
      </c>
      <c r="L315" s="29">
        <f>'Combined Sales Summary'!BM315</f>
        <v>0</v>
      </c>
    </row>
    <row r="316" spans="1:12" x14ac:dyDescent="0.45">
      <c r="A316" s="114">
        <v>42999</v>
      </c>
      <c r="B316" s="29">
        <f>'Combined Sales Summary'!BC316</f>
        <v>0</v>
      </c>
      <c r="C316" s="29">
        <f>'Combined Sales Summary'!BD316</f>
        <v>0</v>
      </c>
      <c r="D316" s="29">
        <f>'Combined Sales Summary'!BE316</f>
        <v>0</v>
      </c>
      <c r="E316" s="29">
        <f>'Combined Sales Summary'!BF316</f>
        <v>0</v>
      </c>
      <c r="F316" s="60">
        <f>'Combined Sales Summary'!BG316</f>
        <v>0</v>
      </c>
      <c r="G316" s="29">
        <f>'Combined Sales Summary'!BH316</f>
        <v>0</v>
      </c>
      <c r="H316" s="29">
        <f>'Combined Sales Summary'!BI316</f>
        <v>0</v>
      </c>
      <c r="I316" s="57">
        <f>'Combined Sales Summary'!BJ316</f>
        <v>0</v>
      </c>
      <c r="J316" s="28">
        <f>'Combined Sales Summary'!BK316</f>
        <v>0</v>
      </c>
      <c r="K316" s="29">
        <f>'Combined Sales Summary'!BL316</f>
        <v>0</v>
      </c>
      <c r="L316" s="29">
        <f>'Combined Sales Summary'!BM316</f>
        <v>0</v>
      </c>
    </row>
    <row r="317" spans="1:12" x14ac:dyDescent="0.45">
      <c r="A317" s="114">
        <v>43000</v>
      </c>
      <c r="B317" s="29">
        <f>'Combined Sales Summary'!BC317</f>
        <v>0</v>
      </c>
      <c r="C317" s="29">
        <f>'Combined Sales Summary'!BD317</f>
        <v>0</v>
      </c>
      <c r="D317" s="29">
        <f>'Combined Sales Summary'!BE317</f>
        <v>0</v>
      </c>
      <c r="E317" s="29">
        <f>'Combined Sales Summary'!BF317</f>
        <v>0</v>
      </c>
      <c r="F317" s="60">
        <f>'Combined Sales Summary'!BG317</f>
        <v>0</v>
      </c>
      <c r="G317" s="29">
        <f>'Combined Sales Summary'!BH317</f>
        <v>0</v>
      </c>
      <c r="H317" s="29">
        <f>'Combined Sales Summary'!BI317</f>
        <v>0</v>
      </c>
      <c r="I317" s="57">
        <f>'Combined Sales Summary'!BJ317</f>
        <v>0</v>
      </c>
      <c r="J317" s="28">
        <f>'Combined Sales Summary'!BK317</f>
        <v>0</v>
      </c>
      <c r="K317" s="29">
        <f>'Combined Sales Summary'!BL317</f>
        <v>0</v>
      </c>
      <c r="L317" s="29">
        <f>'Combined Sales Summary'!BM317</f>
        <v>0</v>
      </c>
    </row>
    <row r="318" spans="1:12" x14ac:dyDescent="0.45">
      <c r="A318" s="114">
        <v>43001</v>
      </c>
      <c r="B318" s="29">
        <f>'Combined Sales Summary'!BC318</f>
        <v>0</v>
      </c>
      <c r="C318" s="29">
        <f>'Combined Sales Summary'!BD318</f>
        <v>0</v>
      </c>
      <c r="D318" s="29">
        <f>'Combined Sales Summary'!BE318</f>
        <v>0</v>
      </c>
      <c r="E318" s="29">
        <f>'Combined Sales Summary'!BF318</f>
        <v>0</v>
      </c>
      <c r="F318" s="60">
        <f>'Combined Sales Summary'!BG318</f>
        <v>0</v>
      </c>
      <c r="G318" s="29">
        <f>'Combined Sales Summary'!BH318</f>
        <v>0</v>
      </c>
      <c r="H318" s="29">
        <f>'Combined Sales Summary'!BI318</f>
        <v>0</v>
      </c>
      <c r="I318" s="57">
        <f>'Combined Sales Summary'!BJ318</f>
        <v>0</v>
      </c>
      <c r="J318" s="28">
        <f>'Combined Sales Summary'!BK318</f>
        <v>0</v>
      </c>
      <c r="K318" s="29">
        <f>'Combined Sales Summary'!BL318</f>
        <v>0</v>
      </c>
      <c r="L318" s="29">
        <f>'Combined Sales Summary'!BM318</f>
        <v>0</v>
      </c>
    </row>
    <row r="319" spans="1:12" s="30" customFormat="1" x14ac:dyDescent="0.45">
      <c r="A319" s="115" t="s">
        <v>58</v>
      </c>
      <c r="B319" s="30">
        <f>'Combined Sales Summary'!BC319</f>
        <v>0</v>
      </c>
      <c r="C319" s="30">
        <f>'Combined Sales Summary'!BD319</f>
        <v>0</v>
      </c>
      <c r="D319" s="30">
        <f>'Combined Sales Summary'!BE319</f>
        <v>0</v>
      </c>
      <c r="E319" s="30">
        <f>'Combined Sales Summary'!BF319</f>
        <v>0</v>
      </c>
      <c r="F319" s="62">
        <f>'Combined Sales Summary'!BG319</f>
        <v>0</v>
      </c>
      <c r="G319" s="30">
        <f>'Combined Sales Summary'!BH319</f>
        <v>0</v>
      </c>
      <c r="H319" s="30">
        <f>'Combined Sales Summary'!BI319</f>
        <v>0</v>
      </c>
      <c r="I319" s="68">
        <f>'Combined Sales Summary'!BJ319</f>
        <v>0</v>
      </c>
      <c r="J319" s="32">
        <f>'Combined Sales Summary'!BK319</f>
        <v>0</v>
      </c>
      <c r="K319" s="30">
        <f>'Combined Sales Summary'!BL319</f>
        <v>0</v>
      </c>
      <c r="L319" s="30">
        <f>'Combined Sales Summary'!BM319</f>
        <v>0</v>
      </c>
    </row>
    <row r="320" spans="1:12" x14ac:dyDescent="0.45">
      <c r="A320" s="114">
        <v>43002</v>
      </c>
      <c r="B320" s="29">
        <f>'Combined Sales Summary'!BC320</f>
        <v>0</v>
      </c>
      <c r="C320" s="29">
        <f>'Combined Sales Summary'!BD320</f>
        <v>0</v>
      </c>
      <c r="D320" s="29">
        <f>'Combined Sales Summary'!BE320</f>
        <v>0</v>
      </c>
      <c r="E320" s="29">
        <f>'Combined Sales Summary'!BF320</f>
        <v>0</v>
      </c>
      <c r="F320" s="60">
        <f>'Combined Sales Summary'!BG320</f>
        <v>0</v>
      </c>
      <c r="G320" s="29">
        <f>'Combined Sales Summary'!BH320</f>
        <v>0</v>
      </c>
      <c r="H320" s="29">
        <f>'Combined Sales Summary'!BI320</f>
        <v>0</v>
      </c>
      <c r="I320" s="57">
        <f>'Combined Sales Summary'!BJ320</f>
        <v>0</v>
      </c>
      <c r="J320" s="28">
        <f>'Combined Sales Summary'!BK320</f>
        <v>0</v>
      </c>
      <c r="K320" s="29">
        <f>'Combined Sales Summary'!BL320</f>
        <v>0</v>
      </c>
      <c r="L320" s="29">
        <f>'Combined Sales Summary'!BM320</f>
        <v>0</v>
      </c>
    </row>
    <row r="321" spans="1:12" x14ac:dyDescent="0.45">
      <c r="A321" s="114">
        <v>43003</v>
      </c>
      <c r="B321" s="29">
        <f>'Combined Sales Summary'!BC321</f>
        <v>0</v>
      </c>
      <c r="C321" s="29">
        <f>'Combined Sales Summary'!BD321</f>
        <v>0</v>
      </c>
      <c r="D321" s="29">
        <f>'Combined Sales Summary'!BE321</f>
        <v>0</v>
      </c>
      <c r="E321" s="29">
        <f>'Combined Sales Summary'!BF321</f>
        <v>0</v>
      </c>
      <c r="F321" s="60">
        <f>'Combined Sales Summary'!BG321</f>
        <v>0</v>
      </c>
      <c r="G321" s="29">
        <f>'Combined Sales Summary'!BH321</f>
        <v>0</v>
      </c>
      <c r="H321" s="29">
        <f>'Combined Sales Summary'!BI321</f>
        <v>0</v>
      </c>
      <c r="I321" s="57">
        <f>'Combined Sales Summary'!BJ321</f>
        <v>0</v>
      </c>
      <c r="J321" s="28">
        <f>'Combined Sales Summary'!BK321</f>
        <v>0</v>
      </c>
      <c r="K321" s="29">
        <f>'Combined Sales Summary'!BL321</f>
        <v>0</v>
      </c>
      <c r="L321" s="29">
        <f>'Combined Sales Summary'!BM321</f>
        <v>0</v>
      </c>
    </row>
    <row r="322" spans="1:12" x14ac:dyDescent="0.45">
      <c r="A322" s="114">
        <v>43004</v>
      </c>
      <c r="B322" s="29">
        <f>'Combined Sales Summary'!BC322</f>
        <v>0</v>
      </c>
      <c r="C322" s="29">
        <f>'Combined Sales Summary'!BD322</f>
        <v>0</v>
      </c>
      <c r="D322" s="29">
        <f>'Combined Sales Summary'!BE322</f>
        <v>0</v>
      </c>
      <c r="E322" s="29">
        <f>'Combined Sales Summary'!BF322</f>
        <v>0</v>
      </c>
      <c r="F322" s="60">
        <f>'Combined Sales Summary'!BG322</f>
        <v>0</v>
      </c>
      <c r="G322" s="29">
        <f>'Combined Sales Summary'!BH322</f>
        <v>0</v>
      </c>
      <c r="H322" s="29">
        <f>'Combined Sales Summary'!BI322</f>
        <v>0</v>
      </c>
      <c r="I322" s="57">
        <f>'Combined Sales Summary'!BJ322</f>
        <v>0</v>
      </c>
      <c r="J322" s="28">
        <f>'Combined Sales Summary'!BK322</f>
        <v>0</v>
      </c>
      <c r="K322" s="29">
        <f>'Combined Sales Summary'!BL322</f>
        <v>0</v>
      </c>
      <c r="L322" s="29">
        <f>'Combined Sales Summary'!BM322</f>
        <v>0</v>
      </c>
    </row>
    <row r="323" spans="1:12" x14ac:dyDescent="0.45">
      <c r="A323" s="114">
        <v>43005</v>
      </c>
      <c r="B323" s="29">
        <f>'Combined Sales Summary'!BC323</f>
        <v>0</v>
      </c>
      <c r="C323" s="29">
        <f>'Combined Sales Summary'!BD323</f>
        <v>0</v>
      </c>
      <c r="D323" s="29">
        <f>'Combined Sales Summary'!BE323</f>
        <v>0</v>
      </c>
      <c r="E323" s="29">
        <f>'Combined Sales Summary'!BF323</f>
        <v>0</v>
      </c>
      <c r="F323" s="60">
        <f>'Combined Sales Summary'!BG323</f>
        <v>0</v>
      </c>
      <c r="G323" s="29">
        <f>'Combined Sales Summary'!BH323</f>
        <v>0</v>
      </c>
      <c r="H323" s="29">
        <f>'Combined Sales Summary'!BI323</f>
        <v>0</v>
      </c>
      <c r="I323" s="57">
        <f>'Combined Sales Summary'!BJ323</f>
        <v>0</v>
      </c>
      <c r="J323" s="28">
        <f>'Combined Sales Summary'!BK323</f>
        <v>0</v>
      </c>
      <c r="K323" s="29">
        <f>'Combined Sales Summary'!BL323</f>
        <v>0</v>
      </c>
      <c r="L323" s="29">
        <f>'Combined Sales Summary'!BM323</f>
        <v>0</v>
      </c>
    </row>
    <row r="324" spans="1:12" x14ac:dyDescent="0.45">
      <c r="A324" s="114">
        <v>43006</v>
      </c>
      <c r="B324" s="29">
        <f>'Combined Sales Summary'!BC324</f>
        <v>0</v>
      </c>
      <c r="C324" s="29">
        <f>'Combined Sales Summary'!BD324</f>
        <v>0</v>
      </c>
      <c r="D324" s="29">
        <f>'Combined Sales Summary'!BE324</f>
        <v>0</v>
      </c>
      <c r="E324" s="29">
        <f>'Combined Sales Summary'!BF324</f>
        <v>0</v>
      </c>
      <c r="F324" s="60">
        <f>'Combined Sales Summary'!BG324</f>
        <v>0</v>
      </c>
      <c r="G324" s="29">
        <f>'Combined Sales Summary'!BH324</f>
        <v>0</v>
      </c>
      <c r="H324" s="29">
        <f>'Combined Sales Summary'!BI324</f>
        <v>0</v>
      </c>
      <c r="I324" s="57">
        <f>'Combined Sales Summary'!BJ324</f>
        <v>0</v>
      </c>
      <c r="J324" s="28">
        <f>'Combined Sales Summary'!BK324</f>
        <v>0</v>
      </c>
      <c r="K324" s="29">
        <f>'Combined Sales Summary'!BL324</f>
        <v>0</v>
      </c>
      <c r="L324" s="29">
        <f>'Combined Sales Summary'!BM324</f>
        <v>0</v>
      </c>
    </row>
    <row r="325" spans="1:12" x14ac:dyDescent="0.45">
      <c r="A325" s="114">
        <v>43007</v>
      </c>
      <c r="B325" s="29">
        <f>'Combined Sales Summary'!BC325</f>
        <v>0</v>
      </c>
      <c r="C325" s="29">
        <f>'Combined Sales Summary'!BD325</f>
        <v>0</v>
      </c>
      <c r="D325" s="29">
        <f>'Combined Sales Summary'!BE325</f>
        <v>0</v>
      </c>
      <c r="E325" s="29">
        <f>'Combined Sales Summary'!BF325</f>
        <v>0</v>
      </c>
      <c r="F325" s="60">
        <f>'Combined Sales Summary'!BG325</f>
        <v>0</v>
      </c>
      <c r="G325" s="29">
        <f>'Combined Sales Summary'!BH325</f>
        <v>0</v>
      </c>
      <c r="H325" s="29">
        <f>'Combined Sales Summary'!BI325</f>
        <v>0</v>
      </c>
      <c r="I325" s="57">
        <f>'Combined Sales Summary'!BJ325</f>
        <v>0</v>
      </c>
      <c r="J325" s="28">
        <f>'Combined Sales Summary'!BK325</f>
        <v>0</v>
      </c>
      <c r="K325" s="29">
        <f>'Combined Sales Summary'!BL325</f>
        <v>0</v>
      </c>
      <c r="L325" s="29">
        <f>'Combined Sales Summary'!BM325</f>
        <v>0</v>
      </c>
    </row>
    <row r="326" spans="1:12" x14ac:dyDescent="0.45">
      <c r="A326" s="114">
        <v>43008</v>
      </c>
      <c r="B326" s="29">
        <f>'Combined Sales Summary'!BC326</f>
        <v>0</v>
      </c>
      <c r="C326" s="29">
        <f>'Combined Sales Summary'!BD326</f>
        <v>0</v>
      </c>
      <c r="D326" s="29">
        <f>'Combined Sales Summary'!BE326</f>
        <v>0</v>
      </c>
      <c r="E326" s="29">
        <f>'Combined Sales Summary'!BF326</f>
        <v>0</v>
      </c>
      <c r="F326" s="60">
        <f>'Combined Sales Summary'!BG326</f>
        <v>0</v>
      </c>
      <c r="G326" s="29">
        <f>'Combined Sales Summary'!BH326</f>
        <v>0</v>
      </c>
      <c r="H326" s="29">
        <f>'Combined Sales Summary'!BI326</f>
        <v>0</v>
      </c>
      <c r="I326" s="57">
        <f>'Combined Sales Summary'!BJ326</f>
        <v>0</v>
      </c>
      <c r="J326" s="28">
        <f>'Combined Sales Summary'!BK326</f>
        <v>0</v>
      </c>
      <c r="K326" s="29">
        <f>'Combined Sales Summary'!BL326</f>
        <v>0</v>
      </c>
      <c r="L326" s="29">
        <f>'Combined Sales Summary'!BM326</f>
        <v>0</v>
      </c>
    </row>
    <row r="327" spans="1:12" s="30" customFormat="1" x14ac:dyDescent="0.45">
      <c r="A327" s="115" t="s">
        <v>58</v>
      </c>
      <c r="B327" s="30">
        <f>'Combined Sales Summary'!BC327</f>
        <v>0</v>
      </c>
      <c r="C327" s="30">
        <f>'Combined Sales Summary'!BD327</f>
        <v>0</v>
      </c>
      <c r="D327" s="30">
        <f>'Combined Sales Summary'!BE327</f>
        <v>0</v>
      </c>
      <c r="E327" s="30">
        <f>'Combined Sales Summary'!BF327</f>
        <v>0</v>
      </c>
      <c r="F327" s="62">
        <f>'Combined Sales Summary'!BG327</f>
        <v>0</v>
      </c>
      <c r="G327" s="30">
        <f>'Combined Sales Summary'!BH327</f>
        <v>0</v>
      </c>
      <c r="H327" s="30">
        <f>'Combined Sales Summary'!BI327</f>
        <v>0</v>
      </c>
      <c r="I327" s="68">
        <f>'Combined Sales Summary'!BJ327</f>
        <v>0</v>
      </c>
      <c r="J327" s="32">
        <f>'Combined Sales Summary'!BK327</f>
        <v>0</v>
      </c>
      <c r="K327" s="30">
        <f>'Combined Sales Summary'!BL327</f>
        <v>0</v>
      </c>
      <c r="L327" s="30">
        <f>'Combined Sales Summary'!BM327</f>
        <v>0</v>
      </c>
    </row>
    <row r="328" spans="1:12" s="113" customFormat="1" x14ac:dyDescent="0.45">
      <c r="A328" s="117" t="s">
        <v>59</v>
      </c>
      <c r="B328" s="113">
        <f>'Combined Sales Summary'!BC328</f>
        <v>0</v>
      </c>
      <c r="C328" s="113">
        <f>'Combined Sales Summary'!BD328</f>
        <v>0</v>
      </c>
      <c r="D328" s="113">
        <f>'Combined Sales Summary'!BE328</f>
        <v>0</v>
      </c>
      <c r="E328" s="113">
        <f>'Combined Sales Summary'!BF328</f>
        <v>0</v>
      </c>
      <c r="F328" s="118">
        <f>'Combined Sales Summary'!BG328</f>
        <v>0</v>
      </c>
      <c r="G328" s="113">
        <f>'Combined Sales Summary'!BH328</f>
        <v>0</v>
      </c>
      <c r="H328" s="113">
        <f>'Combined Sales Summary'!BI328</f>
        <v>0</v>
      </c>
      <c r="I328" s="119">
        <f>'Combined Sales Summary'!BJ328</f>
        <v>0</v>
      </c>
      <c r="J328" s="82">
        <f>'Combined Sales Summary'!BK328</f>
        <v>0</v>
      </c>
      <c r="K328" s="113">
        <f>'Combined Sales Summary'!BL328</f>
        <v>0</v>
      </c>
      <c r="L328" s="113">
        <f>'Combined Sales Summary'!BM328</f>
        <v>0</v>
      </c>
    </row>
    <row r="329" spans="1:12" x14ac:dyDescent="0.45">
      <c r="A329" s="114">
        <v>43009</v>
      </c>
      <c r="B329" s="29">
        <f>'Combined Sales Summary'!BC329</f>
        <v>0</v>
      </c>
      <c r="C329" s="29">
        <f>'Combined Sales Summary'!BD329</f>
        <v>0</v>
      </c>
      <c r="D329" s="29">
        <f>'Combined Sales Summary'!BE329</f>
        <v>0</v>
      </c>
      <c r="E329" s="29">
        <f>'Combined Sales Summary'!BF329</f>
        <v>0</v>
      </c>
      <c r="F329" s="60">
        <f>'Combined Sales Summary'!BG329</f>
        <v>0</v>
      </c>
      <c r="G329" s="29">
        <f>'Combined Sales Summary'!BH329</f>
        <v>0</v>
      </c>
      <c r="H329" s="29">
        <f>'Combined Sales Summary'!BI329</f>
        <v>0</v>
      </c>
      <c r="I329" s="57">
        <f>'Combined Sales Summary'!BJ329</f>
        <v>0</v>
      </c>
      <c r="J329" s="28">
        <f>'Combined Sales Summary'!BK329</f>
        <v>0</v>
      </c>
      <c r="K329" s="29">
        <f>'Combined Sales Summary'!BL329</f>
        <v>0</v>
      </c>
      <c r="L329" s="29">
        <f>'Combined Sales Summary'!BM329</f>
        <v>0</v>
      </c>
    </row>
    <row r="330" spans="1:12" x14ac:dyDescent="0.45">
      <c r="A330" s="114">
        <v>43010</v>
      </c>
      <c r="B330" s="29">
        <f>'Combined Sales Summary'!BC330</f>
        <v>0</v>
      </c>
      <c r="C330" s="29">
        <f>'Combined Sales Summary'!BD330</f>
        <v>0</v>
      </c>
      <c r="D330" s="29">
        <f>'Combined Sales Summary'!BE330</f>
        <v>0</v>
      </c>
      <c r="E330" s="29">
        <f>'Combined Sales Summary'!BF330</f>
        <v>0</v>
      </c>
      <c r="F330" s="60">
        <f>'Combined Sales Summary'!BG330</f>
        <v>0</v>
      </c>
      <c r="G330" s="29">
        <f>'Combined Sales Summary'!BH330</f>
        <v>0</v>
      </c>
      <c r="H330" s="29">
        <f>'Combined Sales Summary'!BI330</f>
        <v>0</v>
      </c>
      <c r="I330" s="57">
        <f>'Combined Sales Summary'!BJ330</f>
        <v>0</v>
      </c>
      <c r="J330" s="28">
        <f>'Combined Sales Summary'!BK330</f>
        <v>0</v>
      </c>
      <c r="K330" s="29">
        <f>'Combined Sales Summary'!BL330</f>
        <v>0</v>
      </c>
      <c r="L330" s="29">
        <f>'Combined Sales Summary'!BM330</f>
        <v>0</v>
      </c>
    </row>
    <row r="331" spans="1:12" x14ac:dyDescent="0.45">
      <c r="A331" s="114">
        <v>43011</v>
      </c>
      <c r="B331" s="29">
        <f>'Combined Sales Summary'!BC331</f>
        <v>0</v>
      </c>
      <c r="C331" s="29">
        <f>'Combined Sales Summary'!BD331</f>
        <v>0</v>
      </c>
      <c r="D331" s="29">
        <f>'Combined Sales Summary'!BE331</f>
        <v>0</v>
      </c>
      <c r="E331" s="29">
        <f>'Combined Sales Summary'!BF331</f>
        <v>0</v>
      </c>
      <c r="F331" s="60">
        <f>'Combined Sales Summary'!BG331</f>
        <v>0</v>
      </c>
      <c r="G331" s="29">
        <f>'Combined Sales Summary'!BH331</f>
        <v>0</v>
      </c>
      <c r="H331" s="29">
        <f>'Combined Sales Summary'!BI331</f>
        <v>0</v>
      </c>
      <c r="I331" s="57">
        <f>'Combined Sales Summary'!BJ331</f>
        <v>0</v>
      </c>
      <c r="J331" s="28">
        <f>'Combined Sales Summary'!BK331</f>
        <v>0</v>
      </c>
      <c r="K331" s="29">
        <f>'Combined Sales Summary'!BL331</f>
        <v>0</v>
      </c>
      <c r="L331" s="29">
        <f>'Combined Sales Summary'!BM331</f>
        <v>0</v>
      </c>
    </row>
    <row r="332" spans="1:12" x14ac:dyDescent="0.45">
      <c r="A332" s="114">
        <v>43012</v>
      </c>
      <c r="B332" s="29">
        <f>'Combined Sales Summary'!BC332</f>
        <v>0</v>
      </c>
      <c r="C332" s="29">
        <f>'Combined Sales Summary'!BD332</f>
        <v>0</v>
      </c>
      <c r="D332" s="29">
        <f>'Combined Sales Summary'!BE332</f>
        <v>0</v>
      </c>
      <c r="E332" s="29">
        <f>'Combined Sales Summary'!BF332</f>
        <v>0</v>
      </c>
      <c r="F332" s="60">
        <f>'Combined Sales Summary'!BG332</f>
        <v>0</v>
      </c>
      <c r="G332" s="29">
        <f>'Combined Sales Summary'!BH332</f>
        <v>0</v>
      </c>
      <c r="H332" s="29">
        <f>'Combined Sales Summary'!BI332</f>
        <v>0</v>
      </c>
      <c r="I332" s="57">
        <f>'Combined Sales Summary'!BJ332</f>
        <v>0</v>
      </c>
      <c r="J332" s="28">
        <f>'Combined Sales Summary'!BK332</f>
        <v>0</v>
      </c>
      <c r="K332" s="29">
        <f>'Combined Sales Summary'!BL332</f>
        <v>0</v>
      </c>
      <c r="L332" s="29">
        <f>'Combined Sales Summary'!BM332</f>
        <v>0</v>
      </c>
    </row>
    <row r="333" spans="1:12" x14ac:dyDescent="0.45">
      <c r="A333" s="114">
        <v>43013</v>
      </c>
      <c r="B333" s="29">
        <f>'Combined Sales Summary'!BC333</f>
        <v>0</v>
      </c>
      <c r="C333" s="29">
        <f>'Combined Sales Summary'!BD333</f>
        <v>0</v>
      </c>
      <c r="D333" s="29">
        <f>'Combined Sales Summary'!BE333</f>
        <v>0</v>
      </c>
      <c r="E333" s="29">
        <f>'Combined Sales Summary'!BF333</f>
        <v>0</v>
      </c>
      <c r="F333" s="60">
        <f>'Combined Sales Summary'!BG333</f>
        <v>0</v>
      </c>
      <c r="G333" s="29">
        <f>'Combined Sales Summary'!BH333</f>
        <v>0</v>
      </c>
      <c r="H333" s="29">
        <f>'Combined Sales Summary'!BI333</f>
        <v>0</v>
      </c>
      <c r="I333" s="57">
        <f>'Combined Sales Summary'!BJ333</f>
        <v>0</v>
      </c>
      <c r="J333" s="28">
        <f>'Combined Sales Summary'!BK333</f>
        <v>0</v>
      </c>
      <c r="K333" s="29">
        <f>'Combined Sales Summary'!BL333</f>
        <v>0</v>
      </c>
      <c r="L333" s="29">
        <f>'Combined Sales Summary'!BM333</f>
        <v>0</v>
      </c>
    </row>
    <row r="334" spans="1:12" x14ac:dyDescent="0.45">
      <c r="A334" s="114">
        <v>43014</v>
      </c>
      <c r="B334" s="29">
        <f>'Combined Sales Summary'!BC334</f>
        <v>0</v>
      </c>
      <c r="C334" s="29">
        <f>'Combined Sales Summary'!BD334</f>
        <v>0</v>
      </c>
      <c r="D334" s="29">
        <f>'Combined Sales Summary'!BE334</f>
        <v>0</v>
      </c>
      <c r="E334" s="29">
        <f>'Combined Sales Summary'!BF334</f>
        <v>0</v>
      </c>
      <c r="F334" s="60">
        <f>'Combined Sales Summary'!BG334</f>
        <v>0</v>
      </c>
      <c r="G334" s="29">
        <f>'Combined Sales Summary'!BH334</f>
        <v>0</v>
      </c>
      <c r="H334" s="29">
        <f>'Combined Sales Summary'!BI334</f>
        <v>0</v>
      </c>
      <c r="I334" s="57">
        <f>'Combined Sales Summary'!BJ334</f>
        <v>0</v>
      </c>
      <c r="J334" s="28">
        <f>'Combined Sales Summary'!BK334</f>
        <v>0</v>
      </c>
      <c r="K334" s="29">
        <f>'Combined Sales Summary'!BL334</f>
        <v>0</v>
      </c>
      <c r="L334" s="29">
        <f>'Combined Sales Summary'!BM334</f>
        <v>0</v>
      </c>
    </row>
    <row r="335" spans="1:12" x14ac:dyDescent="0.45">
      <c r="A335" s="114">
        <v>43015</v>
      </c>
      <c r="B335" s="29">
        <f>'Combined Sales Summary'!BC335</f>
        <v>0</v>
      </c>
      <c r="C335" s="29">
        <f>'Combined Sales Summary'!BD335</f>
        <v>0</v>
      </c>
      <c r="D335" s="29">
        <f>'Combined Sales Summary'!BE335</f>
        <v>0</v>
      </c>
      <c r="E335" s="29">
        <f>'Combined Sales Summary'!BF335</f>
        <v>0</v>
      </c>
      <c r="F335" s="60">
        <f>'Combined Sales Summary'!BG335</f>
        <v>0</v>
      </c>
      <c r="G335" s="29">
        <f>'Combined Sales Summary'!BH335</f>
        <v>0</v>
      </c>
      <c r="H335" s="29">
        <f>'Combined Sales Summary'!BI335</f>
        <v>0</v>
      </c>
      <c r="I335" s="57">
        <f>'Combined Sales Summary'!BJ335</f>
        <v>0</v>
      </c>
      <c r="J335" s="28">
        <f>'Combined Sales Summary'!BK335</f>
        <v>0</v>
      </c>
      <c r="K335" s="29">
        <f>'Combined Sales Summary'!BL335</f>
        <v>0</v>
      </c>
      <c r="L335" s="29">
        <f>'Combined Sales Summary'!BM335</f>
        <v>0</v>
      </c>
    </row>
    <row r="336" spans="1:12" s="30" customFormat="1" x14ac:dyDescent="0.45">
      <c r="A336" s="115" t="s">
        <v>58</v>
      </c>
      <c r="B336" s="30">
        <f>'Combined Sales Summary'!BC336</f>
        <v>0</v>
      </c>
      <c r="C336" s="30">
        <f>'Combined Sales Summary'!BD336</f>
        <v>0</v>
      </c>
      <c r="D336" s="30">
        <f>'Combined Sales Summary'!BE336</f>
        <v>0</v>
      </c>
      <c r="E336" s="30">
        <f>'Combined Sales Summary'!BF336</f>
        <v>0</v>
      </c>
      <c r="F336" s="62">
        <f>'Combined Sales Summary'!BG336</f>
        <v>0</v>
      </c>
      <c r="G336" s="30">
        <f>'Combined Sales Summary'!BH336</f>
        <v>0</v>
      </c>
      <c r="H336" s="30">
        <f>'Combined Sales Summary'!BI336</f>
        <v>0</v>
      </c>
      <c r="I336" s="68">
        <f>'Combined Sales Summary'!BJ336</f>
        <v>0</v>
      </c>
      <c r="J336" s="32">
        <f>'Combined Sales Summary'!BK336</f>
        <v>0</v>
      </c>
      <c r="K336" s="30">
        <f>'Combined Sales Summary'!BL336</f>
        <v>0</v>
      </c>
      <c r="L336" s="30">
        <f>'Combined Sales Summary'!BM336</f>
        <v>0</v>
      </c>
    </row>
    <row r="337" spans="1:12" x14ac:dyDescent="0.45">
      <c r="A337" s="114">
        <v>43016</v>
      </c>
      <c r="B337" s="29">
        <f>'Combined Sales Summary'!BC337</f>
        <v>0</v>
      </c>
      <c r="C337" s="29">
        <f>'Combined Sales Summary'!BD337</f>
        <v>0</v>
      </c>
      <c r="D337" s="29">
        <f>'Combined Sales Summary'!BE337</f>
        <v>0</v>
      </c>
      <c r="E337" s="29">
        <f>'Combined Sales Summary'!BF337</f>
        <v>0</v>
      </c>
      <c r="F337" s="60">
        <f>'Combined Sales Summary'!BG337</f>
        <v>0</v>
      </c>
      <c r="G337" s="29">
        <f>'Combined Sales Summary'!BH337</f>
        <v>0</v>
      </c>
      <c r="H337" s="29">
        <f>'Combined Sales Summary'!BI337</f>
        <v>0</v>
      </c>
      <c r="I337" s="57">
        <f>'Combined Sales Summary'!BJ337</f>
        <v>0</v>
      </c>
      <c r="J337" s="28">
        <f>'Combined Sales Summary'!BK337</f>
        <v>0</v>
      </c>
      <c r="K337" s="29">
        <f>'Combined Sales Summary'!BL337</f>
        <v>0</v>
      </c>
      <c r="L337" s="29">
        <f>'Combined Sales Summary'!BM337</f>
        <v>0</v>
      </c>
    </row>
    <row r="338" spans="1:12" x14ac:dyDescent="0.45">
      <c r="A338" s="114">
        <v>43017</v>
      </c>
      <c r="B338" s="29">
        <f>'Combined Sales Summary'!BC338</f>
        <v>0</v>
      </c>
      <c r="C338" s="29">
        <f>'Combined Sales Summary'!BD338</f>
        <v>0</v>
      </c>
      <c r="D338" s="29">
        <f>'Combined Sales Summary'!BE338</f>
        <v>0</v>
      </c>
      <c r="E338" s="29">
        <f>'Combined Sales Summary'!BF338</f>
        <v>0</v>
      </c>
      <c r="F338" s="60">
        <f>'Combined Sales Summary'!BG338</f>
        <v>0</v>
      </c>
      <c r="G338" s="29">
        <f>'Combined Sales Summary'!BH338</f>
        <v>0</v>
      </c>
      <c r="H338" s="29">
        <f>'Combined Sales Summary'!BI338</f>
        <v>0</v>
      </c>
      <c r="I338" s="57">
        <f>'Combined Sales Summary'!BJ338</f>
        <v>0</v>
      </c>
      <c r="J338" s="28">
        <f>'Combined Sales Summary'!BK338</f>
        <v>0</v>
      </c>
      <c r="K338" s="29">
        <f>'Combined Sales Summary'!BL338</f>
        <v>0</v>
      </c>
      <c r="L338" s="29">
        <f>'Combined Sales Summary'!BM338</f>
        <v>0</v>
      </c>
    </row>
    <row r="339" spans="1:12" x14ac:dyDescent="0.45">
      <c r="A339" s="114">
        <v>43018</v>
      </c>
      <c r="B339" s="29">
        <f>'Combined Sales Summary'!BC339</f>
        <v>0</v>
      </c>
      <c r="C339" s="29">
        <f>'Combined Sales Summary'!BD339</f>
        <v>0</v>
      </c>
      <c r="D339" s="29">
        <f>'Combined Sales Summary'!BE339</f>
        <v>0</v>
      </c>
      <c r="E339" s="29">
        <f>'Combined Sales Summary'!BF339</f>
        <v>0</v>
      </c>
      <c r="F339" s="60">
        <f>'Combined Sales Summary'!BG339</f>
        <v>0</v>
      </c>
      <c r="G339" s="29">
        <f>'Combined Sales Summary'!BH339</f>
        <v>0</v>
      </c>
      <c r="H339" s="29">
        <f>'Combined Sales Summary'!BI339</f>
        <v>0</v>
      </c>
      <c r="I339" s="57">
        <f>'Combined Sales Summary'!BJ339</f>
        <v>0</v>
      </c>
      <c r="J339" s="28">
        <f>'Combined Sales Summary'!BK339</f>
        <v>0</v>
      </c>
      <c r="K339" s="29">
        <f>'Combined Sales Summary'!BL339</f>
        <v>0</v>
      </c>
      <c r="L339" s="29">
        <f>'Combined Sales Summary'!BM339</f>
        <v>0</v>
      </c>
    </row>
    <row r="340" spans="1:12" x14ac:dyDescent="0.45">
      <c r="A340" s="114">
        <v>43019</v>
      </c>
      <c r="B340" s="29">
        <f>'Combined Sales Summary'!BC340</f>
        <v>0</v>
      </c>
      <c r="C340" s="29">
        <f>'Combined Sales Summary'!BD340</f>
        <v>0</v>
      </c>
      <c r="D340" s="29">
        <f>'Combined Sales Summary'!BE340</f>
        <v>0</v>
      </c>
      <c r="E340" s="29">
        <f>'Combined Sales Summary'!BF340</f>
        <v>0</v>
      </c>
      <c r="F340" s="60">
        <f>'Combined Sales Summary'!BG340</f>
        <v>0</v>
      </c>
      <c r="G340" s="29">
        <f>'Combined Sales Summary'!BH340</f>
        <v>0</v>
      </c>
      <c r="H340" s="29">
        <f>'Combined Sales Summary'!BI340</f>
        <v>0</v>
      </c>
      <c r="I340" s="57">
        <f>'Combined Sales Summary'!BJ340</f>
        <v>0</v>
      </c>
      <c r="J340" s="28">
        <f>'Combined Sales Summary'!BK340</f>
        <v>0</v>
      </c>
      <c r="K340" s="29">
        <f>'Combined Sales Summary'!BL340</f>
        <v>0</v>
      </c>
      <c r="L340" s="29">
        <f>'Combined Sales Summary'!BM340</f>
        <v>0</v>
      </c>
    </row>
    <row r="341" spans="1:12" x14ac:dyDescent="0.45">
      <c r="A341" s="114">
        <v>43020</v>
      </c>
      <c r="B341" s="29">
        <f>'Combined Sales Summary'!BC341</f>
        <v>0</v>
      </c>
      <c r="C341" s="29">
        <f>'Combined Sales Summary'!BD341</f>
        <v>0</v>
      </c>
      <c r="D341" s="29">
        <f>'Combined Sales Summary'!BE341</f>
        <v>0</v>
      </c>
      <c r="E341" s="29">
        <f>'Combined Sales Summary'!BF341</f>
        <v>0</v>
      </c>
      <c r="F341" s="60">
        <f>'Combined Sales Summary'!BG341</f>
        <v>0</v>
      </c>
      <c r="G341" s="29">
        <f>'Combined Sales Summary'!BH341</f>
        <v>0</v>
      </c>
      <c r="H341" s="29">
        <f>'Combined Sales Summary'!BI341</f>
        <v>0</v>
      </c>
      <c r="I341" s="57">
        <f>'Combined Sales Summary'!BJ341</f>
        <v>0</v>
      </c>
      <c r="J341" s="28">
        <f>'Combined Sales Summary'!BK341</f>
        <v>0</v>
      </c>
      <c r="K341" s="29">
        <f>'Combined Sales Summary'!BL341</f>
        <v>0</v>
      </c>
      <c r="L341" s="29">
        <f>'Combined Sales Summary'!BM341</f>
        <v>0</v>
      </c>
    </row>
    <row r="342" spans="1:12" x14ac:dyDescent="0.45">
      <c r="A342" s="114">
        <v>43021</v>
      </c>
      <c r="B342" s="29">
        <f>'Combined Sales Summary'!BC342</f>
        <v>0</v>
      </c>
      <c r="C342" s="29">
        <f>'Combined Sales Summary'!BD342</f>
        <v>0</v>
      </c>
      <c r="D342" s="29">
        <f>'Combined Sales Summary'!BE342</f>
        <v>0</v>
      </c>
      <c r="E342" s="29">
        <f>'Combined Sales Summary'!BF342</f>
        <v>0</v>
      </c>
      <c r="F342" s="60">
        <f>'Combined Sales Summary'!BG342</f>
        <v>0</v>
      </c>
      <c r="G342" s="29">
        <f>'Combined Sales Summary'!BH342</f>
        <v>0</v>
      </c>
      <c r="H342" s="29">
        <f>'Combined Sales Summary'!BI342</f>
        <v>0</v>
      </c>
      <c r="I342" s="57">
        <f>'Combined Sales Summary'!BJ342</f>
        <v>0</v>
      </c>
      <c r="J342" s="28">
        <f>'Combined Sales Summary'!BK342</f>
        <v>0</v>
      </c>
      <c r="K342" s="29">
        <f>'Combined Sales Summary'!BL342</f>
        <v>0</v>
      </c>
      <c r="L342" s="29">
        <f>'Combined Sales Summary'!BM342</f>
        <v>0</v>
      </c>
    </row>
    <row r="343" spans="1:12" x14ac:dyDescent="0.45">
      <c r="A343" s="114">
        <v>43022</v>
      </c>
      <c r="B343" s="29">
        <f>'Combined Sales Summary'!BC343</f>
        <v>0</v>
      </c>
      <c r="C343" s="29">
        <f>'Combined Sales Summary'!BD343</f>
        <v>0</v>
      </c>
      <c r="D343" s="29">
        <f>'Combined Sales Summary'!BE343</f>
        <v>0</v>
      </c>
      <c r="E343" s="29">
        <f>'Combined Sales Summary'!BF343</f>
        <v>0</v>
      </c>
      <c r="F343" s="60">
        <f>'Combined Sales Summary'!BG343</f>
        <v>0</v>
      </c>
      <c r="G343" s="29">
        <f>'Combined Sales Summary'!BH343</f>
        <v>0</v>
      </c>
      <c r="H343" s="29">
        <f>'Combined Sales Summary'!BI343</f>
        <v>0</v>
      </c>
      <c r="I343" s="57">
        <f>'Combined Sales Summary'!BJ343</f>
        <v>0</v>
      </c>
      <c r="J343" s="28">
        <f>'Combined Sales Summary'!BK343</f>
        <v>0</v>
      </c>
      <c r="K343" s="29">
        <f>'Combined Sales Summary'!BL343</f>
        <v>0</v>
      </c>
      <c r="L343" s="29">
        <f>'Combined Sales Summary'!BM343</f>
        <v>0</v>
      </c>
    </row>
    <row r="344" spans="1:12" s="30" customFormat="1" x14ac:dyDescent="0.45">
      <c r="A344" s="115" t="s">
        <v>58</v>
      </c>
      <c r="B344" s="30">
        <f>'Combined Sales Summary'!BC344</f>
        <v>0</v>
      </c>
      <c r="C344" s="30">
        <f>'Combined Sales Summary'!BD344</f>
        <v>0</v>
      </c>
      <c r="D344" s="30">
        <f>'Combined Sales Summary'!BE344</f>
        <v>0</v>
      </c>
      <c r="E344" s="30">
        <f>'Combined Sales Summary'!BF344</f>
        <v>0</v>
      </c>
      <c r="F344" s="62">
        <f>'Combined Sales Summary'!BG344</f>
        <v>0</v>
      </c>
      <c r="G344" s="30">
        <f>'Combined Sales Summary'!BH344</f>
        <v>0</v>
      </c>
      <c r="H344" s="30">
        <f>'Combined Sales Summary'!BI344</f>
        <v>0</v>
      </c>
      <c r="I344" s="68">
        <f>'Combined Sales Summary'!BJ344</f>
        <v>0</v>
      </c>
      <c r="J344" s="32">
        <f>'Combined Sales Summary'!BK344</f>
        <v>0</v>
      </c>
      <c r="K344" s="30">
        <f>'Combined Sales Summary'!BL344</f>
        <v>0</v>
      </c>
      <c r="L344" s="30">
        <f>'Combined Sales Summary'!BM344</f>
        <v>0</v>
      </c>
    </row>
    <row r="345" spans="1:12" x14ac:dyDescent="0.45">
      <c r="A345" s="114">
        <v>43023</v>
      </c>
      <c r="B345" s="29">
        <f>'Combined Sales Summary'!BC345</f>
        <v>0</v>
      </c>
      <c r="C345" s="29">
        <f>'Combined Sales Summary'!BD345</f>
        <v>0</v>
      </c>
      <c r="D345" s="29">
        <f>'Combined Sales Summary'!BE345</f>
        <v>0</v>
      </c>
      <c r="E345" s="29">
        <f>'Combined Sales Summary'!BF345</f>
        <v>0</v>
      </c>
      <c r="F345" s="60">
        <f>'Combined Sales Summary'!BG345</f>
        <v>0</v>
      </c>
      <c r="G345" s="29">
        <f>'Combined Sales Summary'!BH345</f>
        <v>0</v>
      </c>
      <c r="H345" s="29">
        <f>'Combined Sales Summary'!BI345</f>
        <v>0</v>
      </c>
      <c r="I345" s="57">
        <f>'Combined Sales Summary'!BJ345</f>
        <v>0</v>
      </c>
      <c r="J345" s="28">
        <f>'Combined Sales Summary'!BK345</f>
        <v>0</v>
      </c>
      <c r="K345" s="29">
        <f>'Combined Sales Summary'!BL345</f>
        <v>0</v>
      </c>
      <c r="L345" s="29">
        <f>'Combined Sales Summary'!BM345</f>
        <v>0</v>
      </c>
    </row>
    <row r="346" spans="1:12" x14ac:dyDescent="0.45">
      <c r="A346" s="114">
        <v>43024</v>
      </c>
      <c r="B346" s="29">
        <f>'Combined Sales Summary'!BC346</f>
        <v>0</v>
      </c>
      <c r="C346" s="29">
        <f>'Combined Sales Summary'!BD346</f>
        <v>0</v>
      </c>
      <c r="D346" s="29">
        <f>'Combined Sales Summary'!BE346</f>
        <v>0</v>
      </c>
      <c r="E346" s="29">
        <f>'Combined Sales Summary'!BF346</f>
        <v>0</v>
      </c>
      <c r="F346" s="60">
        <f>'Combined Sales Summary'!BG346</f>
        <v>0</v>
      </c>
      <c r="G346" s="29">
        <f>'Combined Sales Summary'!BH346</f>
        <v>0</v>
      </c>
      <c r="H346" s="29">
        <f>'Combined Sales Summary'!BI346</f>
        <v>0</v>
      </c>
      <c r="I346" s="57">
        <f>'Combined Sales Summary'!BJ346</f>
        <v>0</v>
      </c>
      <c r="J346" s="28">
        <f>'Combined Sales Summary'!BK346</f>
        <v>0</v>
      </c>
      <c r="K346" s="29">
        <f>'Combined Sales Summary'!BL346</f>
        <v>0</v>
      </c>
      <c r="L346" s="29">
        <f>'Combined Sales Summary'!BM346</f>
        <v>0</v>
      </c>
    </row>
    <row r="347" spans="1:12" x14ac:dyDescent="0.45">
      <c r="A347" s="114">
        <v>43025</v>
      </c>
      <c r="B347" s="29">
        <f>'Combined Sales Summary'!BC347</f>
        <v>0</v>
      </c>
      <c r="C347" s="29">
        <f>'Combined Sales Summary'!BD347</f>
        <v>0</v>
      </c>
      <c r="D347" s="29">
        <f>'Combined Sales Summary'!BE347</f>
        <v>0</v>
      </c>
      <c r="E347" s="29">
        <f>'Combined Sales Summary'!BF347</f>
        <v>0</v>
      </c>
      <c r="F347" s="60">
        <f>'Combined Sales Summary'!BG347</f>
        <v>0</v>
      </c>
      <c r="G347" s="29">
        <f>'Combined Sales Summary'!BH347</f>
        <v>0</v>
      </c>
      <c r="H347" s="29">
        <f>'Combined Sales Summary'!BI347</f>
        <v>0</v>
      </c>
      <c r="I347" s="57">
        <f>'Combined Sales Summary'!BJ347</f>
        <v>0</v>
      </c>
      <c r="J347" s="28">
        <f>'Combined Sales Summary'!BK347</f>
        <v>0</v>
      </c>
      <c r="K347" s="29">
        <f>'Combined Sales Summary'!BL347</f>
        <v>0</v>
      </c>
      <c r="L347" s="29">
        <f>'Combined Sales Summary'!BM347</f>
        <v>0</v>
      </c>
    </row>
    <row r="348" spans="1:12" x14ac:dyDescent="0.45">
      <c r="A348" s="114">
        <v>43026</v>
      </c>
      <c r="B348" s="29">
        <f>'Combined Sales Summary'!BC348</f>
        <v>0</v>
      </c>
      <c r="C348" s="29">
        <f>'Combined Sales Summary'!BD348</f>
        <v>0</v>
      </c>
      <c r="D348" s="29">
        <f>'Combined Sales Summary'!BE348</f>
        <v>0</v>
      </c>
      <c r="E348" s="29">
        <f>'Combined Sales Summary'!BF348</f>
        <v>0</v>
      </c>
      <c r="F348" s="60">
        <f>'Combined Sales Summary'!BG348</f>
        <v>0</v>
      </c>
      <c r="G348" s="29">
        <f>'Combined Sales Summary'!BH348</f>
        <v>0</v>
      </c>
      <c r="H348" s="29">
        <f>'Combined Sales Summary'!BI348</f>
        <v>0</v>
      </c>
      <c r="I348" s="57">
        <f>'Combined Sales Summary'!BJ348</f>
        <v>0</v>
      </c>
      <c r="J348" s="28">
        <f>'Combined Sales Summary'!BK348</f>
        <v>0</v>
      </c>
      <c r="K348" s="29">
        <f>'Combined Sales Summary'!BL348</f>
        <v>0</v>
      </c>
      <c r="L348" s="29">
        <f>'Combined Sales Summary'!BM348</f>
        <v>0</v>
      </c>
    </row>
    <row r="349" spans="1:12" x14ac:dyDescent="0.45">
      <c r="A349" s="114">
        <v>43027</v>
      </c>
      <c r="B349" s="29">
        <f>'Combined Sales Summary'!BC349</f>
        <v>0</v>
      </c>
      <c r="C349" s="29">
        <f>'Combined Sales Summary'!BD349</f>
        <v>0</v>
      </c>
      <c r="D349" s="29">
        <f>'Combined Sales Summary'!BE349</f>
        <v>0</v>
      </c>
      <c r="E349" s="29">
        <f>'Combined Sales Summary'!BF349</f>
        <v>0</v>
      </c>
      <c r="F349" s="60">
        <f>'Combined Sales Summary'!BG349</f>
        <v>0</v>
      </c>
      <c r="G349" s="29">
        <f>'Combined Sales Summary'!BH349</f>
        <v>0</v>
      </c>
      <c r="H349" s="29">
        <f>'Combined Sales Summary'!BI349</f>
        <v>0</v>
      </c>
      <c r="I349" s="57">
        <f>'Combined Sales Summary'!BJ349</f>
        <v>0</v>
      </c>
      <c r="J349" s="28">
        <f>'Combined Sales Summary'!BK349</f>
        <v>0</v>
      </c>
      <c r="K349" s="29">
        <f>'Combined Sales Summary'!BL349</f>
        <v>0</v>
      </c>
      <c r="L349" s="29">
        <f>'Combined Sales Summary'!BM349</f>
        <v>0</v>
      </c>
    </row>
    <row r="350" spans="1:12" x14ac:dyDescent="0.45">
      <c r="A350" s="114">
        <v>43028</v>
      </c>
      <c r="B350" s="29">
        <f>'Combined Sales Summary'!BC350</f>
        <v>0</v>
      </c>
      <c r="C350" s="29">
        <f>'Combined Sales Summary'!BD350</f>
        <v>0</v>
      </c>
      <c r="D350" s="29">
        <f>'Combined Sales Summary'!BE350</f>
        <v>0</v>
      </c>
      <c r="E350" s="29">
        <f>'Combined Sales Summary'!BF350</f>
        <v>0</v>
      </c>
      <c r="F350" s="60">
        <f>'Combined Sales Summary'!BG350</f>
        <v>0</v>
      </c>
      <c r="G350" s="29">
        <f>'Combined Sales Summary'!BH350</f>
        <v>0</v>
      </c>
      <c r="H350" s="29">
        <f>'Combined Sales Summary'!BI350</f>
        <v>0</v>
      </c>
      <c r="I350" s="57">
        <f>'Combined Sales Summary'!BJ350</f>
        <v>0</v>
      </c>
      <c r="J350" s="28">
        <f>'Combined Sales Summary'!BK350</f>
        <v>0</v>
      </c>
      <c r="K350" s="29">
        <f>'Combined Sales Summary'!BL350</f>
        <v>0</v>
      </c>
      <c r="L350" s="29">
        <f>'Combined Sales Summary'!BM350</f>
        <v>0</v>
      </c>
    </row>
    <row r="351" spans="1:12" x14ac:dyDescent="0.45">
      <c r="A351" s="114">
        <v>43029</v>
      </c>
      <c r="B351" s="29">
        <f>'Combined Sales Summary'!BC351</f>
        <v>0</v>
      </c>
      <c r="C351" s="29">
        <f>'Combined Sales Summary'!BD351</f>
        <v>0</v>
      </c>
      <c r="D351" s="29">
        <f>'Combined Sales Summary'!BE351</f>
        <v>0</v>
      </c>
      <c r="E351" s="29">
        <f>'Combined Sales Summary'!BF351</f>
        <v>0</v>
      </c>
      <c r="F351" s="60">
        <f>'Combined Sales Summary'!BG351</f>
        <v>0</v>
      </c>
      <c r="G351" s="29">
        <f>'Combined Sales Summary'!BH351</f>
        <v>0</v>
      </c>
      <c r="H351" s="29">
        <f>'Combined Sales Summary'!BI351</f>
        <v>0</v>
      </c>
      <c r="I351" s="57">
        <f>'Combined Sales Summary'!BJ351</f>
        <v>0</v>
      </c>
      <c r="J351" s="28">
        <f>'Combined Sales Summary'!BK351</f>
        <v>0</v>
      </c>
      <c r="K351" s="29">
        <f>'Combined Sales Summary'!BL351</f>
        <v>0</v>
      </c>
      <c r="L351" s="29">
        <f>'Combined Sales Summary'!BM351</f>
        <v>0</v>
      </c>
    </row>
    <row r="352" spans="1:12" s="30" customFormat="1" x14ac:dyDescent="0.45">
      <c r="A352" s="115" t="s">
        <v>58</v>
      </c>
      <c r="B352" s="29">
        <f>'Combined Sales Summary'!BC352</f>
        <v>0</v>
      </c>
      <c r="C352" s="29">
        <f>'Combined Sales Summary'!BD352</f>
        <v>0</v>
      </c>
      <c r="D352" s="29">
        <f>'Combined Sales Summary'!BE352</f>
        <v>0</v>
      </c>
      <c r="E352" s="29">
        <f>'Combined Sales Summary'!BF352</f>
        <v>0</v>
      </c>
      <c r="F352" s="60">
        <f>'Combined Sales Summary'!BG352</f>
        <v>0</v>
      </c>
      <c r="G352" s="29">
        <f>'Combined Sales Summary'!BH352</f>
        <v>0</v>
      </c>
      <c r="H352" s="29">
        <f>'Combined Sales Summary'!BI352</f>
        <v>0</v>
      </c>
      <c r="I352" s="57">
        <f>'Combined Sales Summary'!BJ352</f>
        <v>0</v>
      </c>
      <c r="J352" s="28">
        <f>'Combined Sales Summary'!BK352</f>
        <v>0</v>
      </c>
      <c r="K352" s="29">
        <f>'Combined Sales Summary'!BL352</f>
        <v>0</v>
      </c>
      <c r="L352" s="29">
        <f>'Combined Sales Summary'!BM352</f>
        <v>0</v>
      </c>
    </row>
    <row r="353" spans="1:12" x14ac:dyDescent="0.45">
      <c r="A353" s="114">
        <v>43030</v>
      </c>
      <c r="B353" s="29">
        <f>'Combined Sales Summary'!BC353</f>
        <v>0</v>
      </c>
      <c r="C353" s="29">
        <f>'Combined Sales Summary'!BD353</f>
        <v>0</v>
      </c>
      <c r="D353" s="29">
        <f>'Combined Sales Summary'!BE353</f>
        <v>0</v>
      </c>
      <c r="E353" s="29">
        <f>'Combined Sales Summary'!BF353</f>
        <v>0</v>
      </c>
      <c r="F353" s="60">
        <f>'Combined Sales Summary'!BG353</f>
        <v>0</v>
      </c>
      <c r="G353" s="29">
        <f>'Combined Sales Summary'!BH353</f>
        <v>0</v>
      </c>
      <c r="H353" s="29">
        <f>'Combined Sales Summary'!BI353</f>
        <v>0</v>
      </c>
      <c r="I353" s="57">
        <f>'Combined Sales Summary'!BJ353</f>
        <v>0</v>
      </c>
      <c r="J353" s="28">
        <f>'Combined Sales Summary'!BK353</f>
        <v>0</v>
      </c>
      <c r="K353" s="29">
        <f>'Combined Sales Summary'!BL353</f>
        <v>0</v>
      </c>
      <c r="L353" s="29">
        <f>'Combined Sales Summary'!BM353</f>
        <v>0</v>
      </c>
    </row>
    <row r="354" spans="1:12" x14ac:dyDescent="0.45">
      <c r="A354" s="114">
        <v>43031</v>
      </c>
      <c r="B354" s="29">
        <f>'Combined Sales Summary'!BC354</f>
        <v>0</v>
      </c>
      <c r="C354" s="29">
        <f>'Combined Sales Summary'!BD354</f>
        <v>0</v>
      </c>
      <c r="D354" s="29">
        <f>'Combined Sales Summary'!BE354</f>
        <v>0</v>
      </c>
      <c r="E354" s="29">
        <f>'Combined Sales Summary'!BF354</f>
        <v>0</v>
      </c>
      <c r="F354" s="60">
        <f>'Combined Sales Summary'!BG354</f>
        <v>0</v>
      </c>
      <c r="G354" s="29">
        <f>'Combined Sales Summary'!BH354</f>
        <v>0</v>
      </c>
      <c r="H354" s="29">
        <f>'Combined Sales Summary'!BI354</f>
        <v>0</v>
      </c>
      <c r="I354" s="57">
        <f>'Combined Sales Summary'!BJ354</f>
        <v>0</v>
      </c>
      <c r="J354" s="28">
        <f>'Combined Sales Summary'!BK354</f>
        <v>0</v>
      </c>
      <c r="K354" s="29">
        <f>'Combined Sales Summary'!BL354</f>
        <v>0</v>
      </c>
      <c r="L354" s="29">
        <f>'Combined Sales Summary'!BM354</f>
        <v>0</v>
      </c>
    </row>
    <row r="355" spans="1:12" x14ac:dyDescent="0.45">
      <c r="A355" s="114">
        <v>43032</v>
      </c>
      <c r="B355" s="29">
        <f>'Combined Sales Summary'!BC355</f>
        <v>0</v>
      </c>
      <c r="C355" s="29">
        <f>'Combined Sales Summary'!BD355</f>
        <v>0</v>
      </c>
      <c r="D355" s="29">
        <f>'Combined Sales Summary'!BE355</f>
        <v>0</v>
      </c>
      <c r="E355" s="29">
        <f>'Combined Sales Summary'!BF355</f>
        <v>0</v>
      </c>
      <c r="F355" s="60">
        <f>'Combined Sales Summary'!BG355</f>
        <v>0</v>
      </c>
      <c r="G355" s="29">
        <f>'Combined Sales Summary'!BH355</f>
        <v>0</v>
      </c>
      <c r="H355" s="29">
        <f>'Combined Sales Summary'!BI355</f>
        <v>0</v>
      </c>
      <c r="I355" s="57">
        <f>'Combined Sales Summary'!BJ355</f>
        <v>0</v>
      </c>
      <c r="J355" s="28">
        <f>'Combined Sales Summary'!BK355</f>
        <v>0</v>
      </c>
      <c r="K355" s="29">
        <f>'Combined Sales Summary'!BL355</f>
        <v>0</v>
      </c>
      <c r="L355" s="29">
        <f>'Combined Sales Summary'!BM355</f>
        <v>0</v>
      </c>
    </row>
    <row r="356" spans="1:12" x14ac:dyDescent="0.45">
      <c r="A356" s="114">
        <v>43033</v>
      </c>
      <c r="B356" s="29">
        <f>'Combined Sales Summary'!BC356</f>
        <v>0</v>
      </c>
      <c r="C356" s="29">
        <f>'Combined Sales Summary'!BD356</f>
        <v>0</v>
      </c>
      <c r="D356" s="29">
        <f>'Combined Sales Summary'!BE356</f>
        <v>0</v>
      </c>
      <c r="E356" s="29">
        <f>'Combined Sales Summary'!BF356</f>
        <v>0</v>
      </c>
      <c r="F356" s="60">
        <f>'Combined Sales Summary'!BG356</f>
        <v>0</v>
      </c>
      <c r="G356" s="29">
        <f>'Combined Sales Summary'!BH356</f>
        <v>0</v>
      </c>
      <c r="H356" s="29">
        <f>'Combined Sales Summary'!BI356</f>
        <v>0</v>
      </c>
      <c r="I356" s="57">
        <f>'Combined Sales Summary'!BJ356</f>
        <v>0</v>
      </c>
      <c r="J356" s="28">
        <f>'Combined Sales Summary'!BK356</f>
        <v>0</v>
      </c>
      <c r="K356" s="29">
        <f>'Combined Sales Summary'!BL356</f>
        <v>0</v>
      </c>
      <c r="L356" s="29">
        <f>'Combined Sales Summary'!BM356</f>
        <v>0</v>
      </c>
    </row>
    <row r="357" spans="1:12" x14ac:dyDescent="0.45">
      <c r="A357" s="114">
        <v>43034</v>
      </c>
      <c r="B357" s="29">
        <f>'Combined Sales Summary'!BC357</f>
        <v>0</v>
      </c>
      <c r="C357" s="29">
        <f>'Combined Sales Summary'!BD357</f>
        <v>0</v>
      </c>
      <c r="D357" s="29">
        <f>'Combined Sales Summary'!BE357</f>
        <v>0</v>
      </c>
      <c r="E357" s="29">
        <f>'Combined Sales Summary'!BF357</f>
        <v>0</v>
      </c>
      <c r="F357" s="60">
        <f>'Combined Sales Summary'!BG357</f>
        <v>0</v>
      </c>
      <c r="G357" s="29">
        <f>'Combined Sales Summary'!BH357</f>
        <v>0</v>
      </c>
      <c r="H357" s="29">
        <f>'Combined Sales Summary'!BI357</f>
        <v>0</v>
      </c>
      <c r="I357" s="57">
        <f>'Combined Sales Summary'!BJ357</f>
        <v>0</v>
      </c>
      <c r="J357" s="28">
        <f>'Combined Sales Summary'!BK357</f>
        <v>0</v>
      </c>
      <c r="K357" s="29">
        <f>'Combined Sales Summary'!BL357</f>
        <v>0</v>
      </c>
      <c r="L357" s="29">
        <f>'Combined Sales Summary'!BM357</f>
        <v>0</v>
      </c>
    </row>
    <row r="358" spans="1:12" x14ac:dyDescent="0.45">
      <c r="A358" s="114">
        <v>43035</v>
      </c>
      <c r="B358" s="29">
        <f>'Combined Sales Summary'!BC358</f>
        <v>0</v>
      </c>
      <c r="C358" s="29">
        <f>'Combined Sales Summary'!BD358</f>
        <v>0</v>
      </c>
      <c r="D358" s="29">
        <f>'Combined Sales Summary'!BE358</f>
        <v>0</v>
      </c>
      <c r="E358" s="29">
        <f>'Combined Sales Summary'!BF358</f>
        <v>0</v>
      </c>
      <c r="F358" s="60">
        <f>'Combined Sales Summary'!BG358</f>
        <v>0</v>
      </c>
      <c r="G358" s="29">
        <f>'Combined Sales Summary'!BH358</f>
        <v>0</v>
      </c>
      <c r="H358" s="29">
        <f>'Combined Sales Summary'!BI358</f>
        <v>0</v>
      </c>
      <c r="I358" s="57">
        <f>'Combined Sales Summary'!BJ358</f>
        <v>0</v>
      </c>
      <c r="J358" s="28">
        <f>'Combined Sales Summary'!BK358</f>
        <v>0</v>
      </c>
      <c r="K358" s="29">
        <f>'Combined Sales Summary'!BL358</f>
        <v>0</v>
      </c>
      <c r="L358" s="29">
        <f>'Combined Sales Summary'!BM358</f>
        <v>0</v>
      </c>
    </row>
    <row r="359" spans="1:12" x14ac:dyDescent="0.45">
      <c r="A359" s="114">
        <v>43036</v>
      </c>
      <c r="B359" s="29">
        <f>'Combined Sales Summary'!BC359</f>
        <v>0</v>
      </c>
      <c r="C359" s="29">
        <f>'Combined Sales Summary'!BD359</f>
        <v>0</v>
      </c>
      <c r="D359" s="29">
        <f>'Combined Sales Summary'!BE359</f>
        <v>0</v>
      </c>
      <c r="E359" s="29">
        <f>'Combined Sales Summary'!BF359</f>
        <v>0</v>
      </c>
      <c r="F359" s="60">
        <f>'Combined Sales Summary'!BG359</f>
        <v>0</v>
      </c>
      <c r="G359" s="29">
        <f>'Combined Sales Summary'!BH359</f>
        <v>0</v>
      </c>
      <c r="H359" s="29">
        <f>'Combined Sales Summary'!BI359</f>
        <v>0</v>
      </c>
      <c r="I359" s="57">
        <f>'Combined Sales Summary'!BJ359</f>
        <v>0</v>
      </c>
      <c r="J359" s="28">
        <f>'Combined Sales Summary'!BK359</f>
        <v>0</v>
      </c>
      <c r="K359" s="29">
        <f>'Combined Sales Summary'!BL359</f>
        <v>0</v>
      </c>
      <c r="L359" s="29">
        <f>'Combined Sales Summary'!BM359</f>
        <v>0</v>
      </c>
    </row>
    <row r="360" spans="1:12" s="30" customFormat="1" x14ac:dyDescent="0.45">
      <c r="A360" s="115" t="s">
        <v>58</v>
      </c>
      <c r="B360" s="30">
        <f>'Combined Sales Summary'!BC360</f>
        <v>0</v>
      </c>
      <c r="C360" s="30">
        <f>'Combined Sales Summary'!BD360</f>
        <v>0</v>
      </c>
      <c r="D360" s="30">
        <f>'Combined Sales Summary'!BE360</f>
        <v>0</v>
      </c>
      <c r="E360" s="30">
        <f>'Combined Sales Summary'!BF360</f>
        <v>0</v>
      </c>
      <c r="F360" s="62">
        <f>'Combined Sales Summary'!BG360</f>
        <v>0</v>
      </c>
      <c r="G360" s="30">
        <f>'Combined Sales Summary'!BH360</f>
        <v>0</v>
      </c>
      <c r="H360" s="30">
        <f>'Combined Sales Summary'!BI360</f>
        <v>0</v>
      </c>
      <c r="I360" s="68">
        <f>'Combined Sales Summary'!BJ360</f>
        <v>0</v>
      </c>
      <c r="J360" s="32">
        <f>'Combined Sales Summary'!BK360</f>
        <v>0</v>
      </c>
      <c r="K360" s="30">
        <f>'Combined Sales Summary'!BL360</f>
        <v>0</v>
      </c>
      <c r="L360" s="30">
        <f>'Combined Sales Summary'!BM360</f>
        <v>0</v>
      </c>
    </row>
    <row r="361" spans="1:12" x14ac:dyDescent="0.45">
      <c r="A361" s="114">
        <v>43037</v>
      </c>
      <c r="B361" s="29">
        <f>'Combined Sales Summary'!BC361</f>
        <v>0</v>
      </c>
      <c r="C361" s="29">
        <f>'Combined Sales Summary'!BD361</f>
        <v>0</v>
      </c>
      <c r="D361" s="29">
        <f>'Combined Sales Summary'!BE361</f>
        <v>0</v>
      </c>
      <c r="E361" s="29">
        <f>'Combined Sales Summary'!BF361</f>
        <v>0</v>
      </c>
      <c r="F361" s="60">
        <f>'Combined Sales Summary'!BG361</f>
        <v>0</v>
      </c>
      <c r="G361" s="29">
        <f>'Combined Sales Summary'!BH361</f>
        <v>0</v>
      </c>
      <c r="H361" s="29">
        <f>'Combined Sales Summary'!BI361</f>
        <v>0</v>
      </c>
      <c r="I361" s="57">
        <f>'Combined Sales Summary'!BJ361</f>
        <v>0</v>
      </c>
      <c r="J361" s="28">
        <f>'Combined Sales Summary'!BK361</f>
        <v>0</v>
      </c>
      <c r="K361" s="29">
        <f>'Combined Sales Summary'!BL361</f>
        <v>0</v>
      </c>
      <c r="L361" s="29">
        <f>'Combined Sales Summary'!BM361</f>
        <v>0</v>
      </c>
    </row>
    <row r="362" spans="1:12" x14ac:dyDescent="0.45">
      <c r="A362" s="114">
        <v>43038</v>
      </c>
      <c r="B362" s="29">
        <f>'Combined Sales Summary'!BC362</f>
        <v>0</v>
      </c>
      <c r="C362" s="29">
        <f>'Combined Sales Summary'!BD362</f>
        <v>0</v>
      </c>
      <c r="D362" s="29">
        <f>'Combined Sales Summary'!BE362</f>
        <v>0</v>
      </c>
      <c r="E362" s="29">
        <f>'Combined Sales Summary'!BF362</f>
        <v>0</v>
      </c>
      <c r="F362" s="60">
        <f>'Combined Sales Summary'!BG362</f>
        <v>0</v>
      </c>
      <c r="G362" s="29">
        <f>'Combined Sales Summary'!BH362</f>
        <v>0</v>
      </c>
      <c r="H362" s="29">
        <f>'Combined Sales Summary'!BI362</f>
        <v>0</v>
      </c>
      <c r="I362" s="57">
        <f>'Combined Sales Summary'!BJ362</f>
        <v>0</v>
      </c>
      <c r="J362" s="28">
        <f>'Combined Sales Summary'!BK362</f>
        <v>0</v>
      </c>
      <c r="K362" s="29">
        <f>'Combined Sales Summary'!BL362</f>
        <v>0</v>
      </c>
      <c r="L362" s="29">
        <f>'Combined Sales Summary'!BM362</f>
        <v>0</v>
      </c>
    </row>
    <row r="363" spans="1:12" x14ac:dyDescent="0.45">
      <c r="A363" s="114">
        <v>43039</v>
      </c>
      <c r="B363" s="29">
        <f>'Combined Sales Summary'!BC363</f>
        <v>0</v>
      </c>
      <c r="C363" s="29">
        <f>'Combined Sales Summary'!BD363</f>
        <v>0</v>
      </c>
      <c r="D363" s="29">
        <f>'Combined Sales Summary'!BE363</f>
        <v>0</v>
      </c>
      <c r="E363" s="29">
        <f>'Combined Sales Summary'!BF363</f>
        <v>0</v>
      </c>
      <c r="F363" s="60">
        <f>'Combined Sales Summary'!BG363</f>
        <v>0</v>
      </c>
      <c r="G363" s="29">
        <f>'Combined Sales Summary'!BH363</f>
        <v>0</v>
      </c>
      <c r="H363" s="29">
        <f>'Combined Sales Summary'!BI363</f>
        <v>0</v>
      </c>
      <c r="I363" s="57">
        <f>'Combined Sales Summary'!BJ363</f>
        <v>0</v>
      </c>
      <c r="J363" s="28">
        <f>'Combined Sales Summary'!BK363</f>
        <v>0</v>
      </c>
      <c r="K363" s="29">
        <f>'Combined Sales Summary'!BL363</f>
        <v>0</v>
      </c>
      <c r="L363" s="29">
        <f>'Combined Sales Summary'!BM363</f>
        <v>0</v>
      </c>
    </row>
    <row r="364" spans="1:12" s="30" customFormat="1" x14ac:dyDescent="0.45">
      <c r="A364" s="115" t="s">
        <v>58</v>
      </c>
      <c r="B364" s="30">
        <f>'Combined Sales Summary'!BC364</f>
        <v>0</v>
      </c>
      <c r="C364" s="30">
        <f>'Combined Sales Summary'!BD364</f>
        <v>0</v>
      </c>
      <c r="D364" s="30">
        <f>'Combined Sales Summary'!BE364</f>
        <v>0</v>
      </c>
      <c r="E364" s="30">
        <f>'Combined Sales Summary'!BF364</f>
        <v>0</v>
      </c>
      <c r="F364" s="62">
        <f>'Combined Sales Summary'!BG364</f>
        <v>0</v>
      </c>
      <c r="G364" s="30">
        <f>'Combined Sales Summary'!BH364</f>
        <v>0</v>
      </c>
      <c r="H364" s="30">
        <f>'Combined Sales Summary'!BI364</f>
        <v>0</v>
      </c>
      <c r="I364" s="68">
        <f>'Combined Sales Summary'!BJ364</f>
        <v>0</v>
      </c>
      <c r="J364" s="32">
        <f>'Combined Sales Summary'!BK364</f>
        <v>0</v>
      </c>
      <c r="K364" s="30">
        <f>'Combined Sales Summary'!BL364</f>
        <v>0</v>
      </c>
      <c r="L364" s="30">
        <f>'Combined Sales Summary'!BM364</f>
        <v>0</v>
      </c>
    </row>
    <row r="365" spans="1:12" s="113" customFormat="1" x14ac:dyDescent="0.45">
      <c r="A365" s="117" t="s">
        <v>59</v>
      </c>
      <c r="B365" s="113">
        <f>'Combined Sales Summary'!BC365</f>
        <v>0</v>
      </c>
      <c r="C365" s="113">
        <f>'Combined Sales Summary'!BD365</f>
        <v>0</v>
      </c>
      <c r="D365" s="113">
        <f>'Combined Sales Summary'!BE365</f>
        <v>0</v>
      </c>
      <c r="E365" s="113">
        <f>'Combined Sales Summary'!BF365</f>
        <v>0</v>
      </c>
      <c r="F365" s="118">
        <f>'Combined Sales Summary'!BG365</f>
        <v>0</v>
      </c>
      <c r="G365" s="113">
        <f>'Combined Sales Summary'!BH365</f>
        <v>0</v>
      </c>
      <c r="H365" s="113">
        <f>'Combined Sales Summary'!BI365</f>
        <v>0</v>
      </c>
      <c r="I365" s="119">
        <f>'Combined Sales Summary'!BJ365</f>
        <v>0</v>
      </c>
      <c r="J365" s="82">
        <f>'Combined Sales Summary'!BK365</f>
        <v>0</v>
      </c>
      <c r="K365" s="113">
        <f>'Combined Sales Summary'!BL365</f>
        <v>0</v>
      </c>
      <c r="L365" s="113">
        <f>'Combined Sales Summary'!BM365</f>
        <v>0</v>
      </c>
    </row>
    <row r="366" spans="1:12" x14ac:dyDescent="0.45">
      <c r="A366" s="114">
        <v>43040</v>
      </c>
      <c r="B366" s="29">
        <f>'Combined Sales Summary'!BC366</f>
        <v>0</v>
      </c>
      <c r="C366" s="29">
        <f>'Combined Sales Summary'!BD366</f>
        <v>0</v>
      </c>
      <c r="D366" s="29">
        <f>'Combined Sales Summary'!BE366</f>
        <v>0</v>
      </c>
      <c r="E366" s="29">
        <f>'Combined Sales Summary'!BF366</f>
        <v>0</v>
      </c>
      <c r="F366" s="60">
        <f>'Combined Sales Summary'!BG366</f>
        <v>0</v>
      </c>
      <c r="G366" s="29">
        <f>'Combined Sales Summary'!BH366</f>
        <v>0</v>
      </c>
      <c r="H366" s="29">
        <f>'Combined Sales Summary'!BI366</f>
        <v>0</v>
      </c>
      <c r="I366" s="57">
        <f>'Combined Sales Summary'!BJ366</f>
        <v>0</v>
      </c>
      <c r="J366" s="28">
        <f>'Combined Sales Summary'!BK366</f>
        <v>0</v>
      </c>
      <c r="K366" s="29">
        <f>'Combined Sales Summary'!BL366</f>
        <v>0</v>
      </c>
      <c r="L366" s="29">
        <f>'Combined Sales Summary'!BM366</f>
        <v>0</v>
      </c>
    </row>
    <row r="367" spans="1:12" x14ac:dyDescent="0.45">
      <c r="A367" s="114">
        <v>43041</v>
      </c>
      <c r="B367" s="29">
        <f>'Combined Sales Summary'!BC367</f>
        <v>0</v>
      </c>
      <c r="C367" s="29">
        <f>'Combined Sales Summary'!BD367</f>
        <v>0</v>
      </c>
      <c r="D367" s="29">
        <f>'Combined Sales Summary'!BE367</f>
        <v>0</v>
      </c>
      <c r="E367" s="29">
        <f>'Combined Sales Summary'!BF367</f>
        <v>0</v>
      </c>
      <c r="F367" s="60">
        <f>'Combined Sales Summary'!BG367</f>
        <v>0</v>
      </c>
      <c r="G367" s="29">
        <f>'Combined Sales Summary'!BH367</f>
        <v>0</v>
      </c>
      <c r="H367" s="29">
        <f>'Combined Sales Summary'!BI367</f>
        <v>0</v>
      </c>
      <c r="I367" s="57">
        <f>'Combined Sales Summary'!BJ367</f>
        <v>0</v>
      </c>
      <c r="J367" s="28">
        <f>'Combined Sales Summary'!BK367</f>
        <v>0</v>
      </c>
      <c r="K367" s="29">
        <f>'Combined Sales Summary'!BL367</f>
        <v>0</v>
      </c>
      <c r="L367" s="29">
        <f>'Combined Sales Summary'!BM367</f>
        <v>0</v>
      </c>
    </row>
    <row r="368" spans="1:12" x14ac:dyDescent="0.45">
      <c r="A368" s="114">
        <v>43042</v>
      </c>
      <c r="B368" s="29">
        <f>'Combined Sales Summary'!BC368</f>
        <v>0</v>
      </c>
      <c r="C368" s="29">
        <f>'Combined Sales Summary'!BD368</f>
        <v>0</v>
      </c>
      <c r="D368" s="29">
        <f>'Combined Sales Summary'!BE368</f>
        <v>0</v>
      </c>
      <c r="E368" s="29">
        <f>'Combined Sales Summary'!BF368</f>
        <v>0</v>
      </c>
      <c r="F368" s="60">
        <f>'Combined Sales Summary'!BG368</f>
        <v>0</v>
      </c>
      <c r="G368" s="29">
        <f>'Combined Sales Summary'!BH368</f>
        <v>0</v>
      </c>
      <c r="H368" s="29">
        <f>'Combined Sales Summary'!BI368</f>
        <v>0</v>
      </c>
      <c r="I368" s="57">
        <f>'Combined Sales Summary'!BJ368</f>
        <v>0</v>
      </c>
      <c r="J368" s="28">
        <f>'Combined Sales Summary'!BK368</f>
        <v>0</v>
      </c>
      <c r="K368" s="29">
        <f>'Combined Sales Summary'!BL368</f>
        <v>0</v>
      </c>
      <c r="L368" s="29">
        <f>'Combined Sales Summary'!BM368</f>
        <v>0</v>
      </c>
    </row>
    <row r="369" spans="1:12" x14ac:dyDescent="0.45">
      <c r="A369" s="114">
        <v>43043</v>
      </c>
      <c r="B369" s="29">
        <f>'Combined Sales Summary'!BC369</f>
        <v>0</v>
      </c>
      <c r="C369" s="29">
        <f>'Combined Sales Summary'!BD369</f>
        <v>0</v>
      </c>
      <c r="D369" s="29">
        <f>'Combined Sales Summary'!BE369</f>
        <v>0</v>
      </c>
      <c r="E369" s="29">
        <f>'Combined Sales Summary'!BF369</f>
        <v>0</v>
      </c>
      <c r="F369" s="60">
        <f>'Combined Sales Summary'!BG369</f>
        <v>0</v>
      </c>
      <c r="G369" s="29">
        <f>'Combined Sales Summary'!BH369</f>
        <v>0</v>
      </c>
      <c r="H369" s="29">
        <f>'Combined Sales Summary'!BI369</f>
        <v>0</v>
      </c>
      <c r="I369" s="57">
        <f>'Combined Sales Summary'!BJ369</f>
        <v>0</v>
      </c>
      <c r="J369" s="28">
        <f>'Combined Sales Summary'!BK369</f>
        <v>0</v>
      </c>
      <c r="K369" s="29">
        <f>'Combined Sales Summary'!BL369</f>
        <v>0</v>
      </c>
      <c r="L369" s="29">
        <f>'Combined Sales Summary'!BM369</f>
        <v>0</v>
      </c>
    </row>
    <row r="370" spans="1:12" s="30" customFormat="1" x14ac:dyDescent="0.45">
      <c r="A370" s="115" t="s">
        <v>58</v>
      </c>
      <c r="B370" s="30">
        <f>'Combined Sales Summary'!BC370</f>
        <v>0</v>
      </c>
      <c r="C370" s="30">
        <f>'Combined Sales Summary'!BD370</f>
        <v>0</v>
      </c>
      <c r="D370" s="30">
        <f>'Combined Sales Summary'!BE370</f>
        <v>0</v>
      </c>
      <c r="E370" s="30">
        <f>'Combined Sales Summary'!BF370</f>
        <v>0</v>
      </c>
      <c r="F370" s="62">
        <f>'Combined Sales Summary'!BG370</f>
        <v>0</v>
      </c>
      <c r="G370" s="30">
        <f>'Combined Sales Summary'!BH370</f>
        <v>0</v>
      </c>
      <c r="H370" s="30">
        <f>'Combined Sales Summary'!BI370</f>
        <v>0</v>
      </c>
      <c r="I370" s="68">
        <f>'Combined Sales Summary'!BJ370</f>
        <v>0</v>
      </c>
      <c r="J370" s="32">
        <f>'Combined Sales Summary'!BK370</f>
        <v>0</v>
      </c>
      <c r="K370" s="30">
        <f>'Combined Sales Summary'!BL370</f>
        <v>0</v>
      </c>
      <c r="L370" s="30">
        <f>'Combined Sales Summary'!BM370</f>
        <v>0</v>
      </c>
    </row>
    <row r="371" spans="1:12" x14ac:dyDescent="0.45">
      <c r="A371" s="114">
        <v>43044</v>
      </c>
      <c r="B371" s="29">
        <f>'Combined Sales Summary'!BC371</f>
        <v>0</v>
      </c>
      <c r="C371" s="29">
        <f>'Combined Sales Summary'!BD371</f>
        <v>0</v>
      </c>
      <c r="D371" s="29">
        <f>'Combined Sales Summary'!BE371</f>
        <v>0</v>
      </c>
      <c r="E371" s="29">
        <f>'Combined Sales Summary'!BF371</f>
        <v>0</v>
      </c>
      <c r="F371" s="60">
        <f>'Combined Sales Summary'!BG371</f>
        <v>0</v>
      </c>
      <c r="G371" s="29">
        <f>'Combined Sales Summary'!BH371</f>
        <v>0</v>
      </c>
      <c r="H371" s="29">
        <f>'Combined Sales Summary'!BI371</f>
        <v>0</v>
      </c>
      <c r="I371" s="57">
        <f>'Combined Sales Summary'!BJ371</f>
        <v>0</v>
      </c>
      <c r="J371" s="28">
        <f>'Combined Sales Summary'!BK371</f>
        <v>0</v>
      </c>
      <c r="K371" s="29">
        <f>'Combined Sales Summary'!BL371</f>
        <v>0</v>
      </c>
      <c r="L371" s="29">
        <f>'Combined Sales Summary'!BM371</f>
        <v>0</v>
      </c>
    </row>
    <row r="372" spans="1:12" x14ac:dyDescent="0.45">
      <c r="A372" s="114">
        <v>43045</v>
      </c>
      <c r="B372" s="29">
        <f>'Combined Sales Summary'!BC372</f>
        <v>0</v>
      </c>
      <c r="C372" s="29">
        <f>'Combined Sales Summary'!BD372</f>
        <v>0</v>
      </c>
      <c r="D372" s="29">
        <f>'Combined Sales Summary'!BE372</f>
        <v>0</v>
      </c>
      <c r="E372" s="29">
        <f>'Combined Sales Summary'!BF372</f>
        <v>0</v>
      </c>
      <c r="F372" s="60">
        <f>'Combined Sales Summary'!BG372</f>
        <v>0</v>
      </c>
      <c r="G372" s="29">
        <f>'Combined Sales Summary'!BH372</f>
        <v>0</v>
      </c>
      <c r="H372" s="29">
        <f>'Combined Sales Summary'!BI372</f>
        <v>0</v>
      </c>
      <c r="I372" s="57">
        <f>'Combined Sales Summary'!BJ372</f>
        <v>0</v>
      </c>
      <c r="J372" s="28">
        <f>'Combined Sales Summary'!BK372</f>
        <v>0</v>
      </c>
      <c r="K372" s="29">
        <f>'Combined Sales Summary'!BL372</f>
        <v>0</v>
      </c>
      <c r="L372" s="29">
        <f>'Combined Sales Summary'!BM372</f>
        <v>0</v>
      </c>
    </row>
    <row r="373" spans="1:12" x14ac:dyDescent="0.45">
      <c r="A373" s="114">
        <v>43046</v>
      </c>
      <c r="B373" s="29">
        <f>'Combined Sales Summary'!BC373</f>
        <v>0</v>
      </c>
      <c r="C373" s="29">
        <f>'Combined Sales Summary'!BD373</f>
        <v>0</v>
      </c>
      <c r="D373" s="29">
        <f>'Combined Sales Summary'!BE373</f>
        <v>0</v>
      </c>
      <c r="E373" s="29">
        <f>'Combined Sales Summary'!BF373</f>
        <v>0</v>
      </c>
      <c r="F373" s="60">
        <f>'Combined Sales Summary'!BG373</f>
        <v>0</v>
      </c>
      <c r="G373" s="29">
        <f>'Combined Sales Summary'!BH373</f>
        <v>0</v>
      </c>
      <c r="H373" s="29">
        <f>'Combined Sales Summary'!BI373</f>
        <v>0</v>
      </c>
      <c r="I373" s="57">
        <f>'Combined Sales Summary'!BJ373</f>
        <v>0</v>
      </c>
      <c r="J373" s="28">
        <f>'Combined Sales Summary'!BK373</f>
        <v>0</v>
      </c>
      <c r="K373" s="29">
        <f>'Combined Sales Summary'!BL373</f>
        <v>0</v>
      </c>
      <c r="L373" s="29">
        <f>'Combined Sales Summary'!BM373</f>
        <v>0</v>
      </c>
    </row>
    <row r="374" spans="1:12" x14ac:dyDescent="0.45">
      <c r="A374" s="114">
        <v>43047</v>
      </c>
      <c r="B374" s="29">
        <f>'Combined Sales Summary'!BC374</f>
        <v>0</v>
      </c>
      <c r="C374" s="29">
        <f>'Combined Sales Summary'!BD374</f>
        <v>0</v>
      </c>
      <c r="D374" s="29">
        <f>'Combined Sales Summary'!BE374</f>
        <v>0</v>
      </c>
      <c r="E374" s="29">
        <f>'Combined Sales Summary'!BF374</f>
        <v>0</v>
      </c>
      <c r="F374" s="60">
        <f>'Combined Sales Summary'!BG374</f>
        <v>0</v>
      </c>
      <c r="G374" s="29">
        <f>'Combined Sales Summary'!BH374</f>
        <v>0</v>
      </c>
      <c r="H374" s="29">
        <f>'Combined Sales Summary'!BI374</f>
        <v>0</v>
      </c>
      <c r="I374" s="57">
        <f>'Combined Sales Summary'!BJ374</f>
        <v>0</v>
      </c>
      <c r="J374" s="28">
        <f>'Combined Sales Summary'!BK374</f>
        <v>0</v>
      </c>
      <c r="K374" s="29">
        <f>'Combined Sales Summary'!BL374</f>
        <v>0</v>
      </c>
      <c r="L374" s="29">
        <f>'Combined Sales Summary'!BM374</f>
        <v>0</v>
      </c>
    </row>
    <row r="375" spans="1:12" x14ac:dyDescent="0.45">
      <c r="A375" s="114">
        <v>43048</v>
      </c>
      <c r="B375" s="29">
        <f>'Combined Sales Summary'!BC375</f>
        <v>0</v>
      </c>
      <c r="C375" s="29">
        <f>'Combined Sales Summary'!BD375</f>
        <v>0</v>
      </c>
      <c r="D375" s="29">
        <f>'Combined Sales Summary'!BE375</f>
        <v>0</v>
      </c>
      <c r="E375" s="29">
        <f>'Combined Sales Summary'!BF375</f>
        <v>0</v>
      </c>
      <c r="F375" s="60">
        <f>'Combined Sales Summary'!BG375</f>
        <v>0</v>
      </c>
      <c r="G375" s="29">
        <f>'Combined Sales Summary'!BH375</f>
        <v>0</v>
      </c>
      <c r="H375" s="29">
        <f>'Combined Sales Summary'!BI375</f>
        <v>0</v>
      </c>
      <c r="I375" s="57">
        <f>'Combined Sales Summary'!BJ375</f>
        <v>0</v>
      </c>
      <c r="J375" s="28">
        <f>'Combined Sales Summary'!BK375</f>
        <v>0</v>
      </c>
      <c r="K375" s="29">
        <f>'Combined Sales Summary'!BL375</f>
        <v>0</v>
      </c>
      <c r="L375" s="29">
        <f>'Combined Sales Summary'!BM375</f>
        <v>0</v>
      </c>
    </row>
    <row r="376" spans="1:12" x14ac:dyDescent="0.45">
      <c r="A376" s="114">
        <v>43049</v>
      </c>
      <c r="B376" s="29">
        <f>'Combined Sales Summary'!BC376</f>
        <v>0</v>
      </c>
      <c r="C376" s="29">
        <f>'Combined Sales Summary'!BD376</f>
        <v>0</v>
      </c>
      <c r="D376" s="29">
        <f>'Combined Sales Summary'!BE376</f>
        <v>0</v>
      </c>
      <c r="E376" s="29">
        <f>'Combined Sales Summary'!BF376</f>
        <v>0</v>
      </c>
      <c r="F376" s="60">
        <f>'Combined Sales Summary'!BG376</f>
        <v>0</v>
      </c>
      <c r="G376" s="29">
        <f>'Combined Sales Summary'!BH376</f>
        <v>0</v>
      </c>
      <c r="H376" s="29">
        <f>'Combined Sales Summary'!BI376</f>
        <v>0</v>
      </c>
      <c r="I376" s="57">
        <f>'Combined Sales Summary'!BJ376</f>
        <v>0</v>
      </c>
      <c r="J376" s="28">
        <f>'Combined Sales Summary'!BK376</f>
        <v>0</v>
      </c>
      <c r="K376" s="29">
        <f>'Combined Sales Summary'!BL376</f>
        <v>0</v>
      </c>
      <c r="L376" s="29">
        <f>'Combined Sales Summary'!BM376</f>
        <v>0</v>
      </c>
    </row>
    <row r="377" spans="1:12" x14ac:dyDescent="0.45">
      <c r="A377" s="114">
        <v>43050</v>
      </c>
      <c r="B377" s="29">
        <f>'Combined Sales Summary'!BC377</f>
        <v>0</v>
      </c>
      <c r="C377" s="29">
        <f>'Combined Sales Summary'!BD377</f>
        <v>0</v>
      </c>
      <c r="D377" s="29">
        <f>'Combined Sales Summary'!BE377</f>
        <v>0</v>
      </c>
      <c r="E377" s="29">
        <f>'Combined Sales Summary'!BF377</f>
        <v>0</v>
      </c>
      <c r="F377" s="60">
        <f>'Combined Sales Summary'!BG377</f>
        <v>0</v>
      </c>
      <c r="G377" s="29">
        <f>'Combined Sales Summary'!BH377</f>
        <v>0</v>
      </c>
      <c r="H377" s="29">
        <f>'Combined Sales Summary'!BI377</f>
        <v>0</v>
      </c>
      <c r="I377" s="57">
        <f>'Combined Sales Summary'!BJ377</f>
        <v>0</v>
      </c>
      <c r="J377" s="28">
        <f>'Combined Sales Summary'!BK377</f>
        <v>0</v>
      </c>
      <c r="K377" s="29">
        <f>'Combined Sales Summary'!BL377</f>
        <v>0</v>
      </c>
      <c r="L377" s="29">
        <f>'Combined Sales Summary'!BM377</f>
        <v>0</v>
      </c>
    </row>
    <row r="378" spans="1:12" s="30" customFormat="1" x14ac:dyDescent="0.45">
      <c r="A378" s="115" t="s">
        <v>58</v>
      </c>
      <c r="B378" s="30">
        <f>'Combined Sales Summary'!BC378</f>
        <v>0</v>
      </c>
      <c r="C378" s="30">
        <f>'Combined Sales Summary'!BD378</f>
        <v>0</v>
      </c>
      <c r="D378" s="30">
        <f>'Combined Sales Summary'!BE378</f>
        <v>0</v>
      </c>
      <c r="E378" s="30">
        <f>'Combined Sales Summary'!BF378</f>
        <v>0</v>
      </c>
      <c r="F378" s="62">
        <f>'Combined Sales Summary'!BG378</f>
        <v>0</v>
      </c>
      <c r="G378" s="30">
        <f>'Combined Sales Summary'!BH378</f>
        <v>0</v>
      </c>
      <c r="H378" s="30">
        <f>'Combined Sales Summary'!BI378</f>
        <v>0</v>
      </c>
      <c r="I378" s="68">
        <f>'Combined Sales Summary'!BJ378</f>
        <v>0</v>
      </c>
      <c r="J378" s="32">
        <f>'Combined Sales Summary'!BK378</f>
        <v>0</v>
      </c>
      <c r="K378" s="30">
        <f>'Combined Sales Summary'!BL378</f>
        <v>0</v>
      </c>
      <c r="L378" s="30">
        <f>'Combined Sales Summary'!BM378</f>
        <v>0</v>
      </c>
    </row>
    <row r="379" spans="1:12" x14ac:dyDescent="0.45">
      <c r="A379" s="114">
        <v>43051</v>
      </c>
      <c r="B379" s="29">
        <f>'Combined Sales Summary'!BC379</f>
        <v>0</v>
      </c>
      <c r="C379" s="29">
        <f>'Combined Sales Summary'!BD379</f>
        <v>0</v>
      </c>
      <c r="D379" s="29">
        <f>'Combined Sales Summary'!BE379</f>
        <v>0</v>
      </c>
      <c r="E379" s="29">
        <f>'Combined Sales Summary'!BF379</f>
        <v>0</v>
      </c>
      <c r="F379" s="60">
        <f>'Combined Sales Summary'!BG379</f>
        <v>0</v>
      </c>
      <c r="G379" s="29">
        <f>'Combined Sales Summary'!BH379</f>
        <v>0</v>
      </c>
      <c r="H379" s="29">
        <f>'Combined Sales Summary'!BI379</f>
        <v>0</v>
      </c>
      <c r="I379" s="57">
        <f>'Combined Sales Summary'!BJ379</f>
        <v>0</v>
      </c>
      <c r="J379" s="28">
        <f>'Combined Sales Summary'!BK379</f>
        <v>0</v>
      </c>
      <c r="K379" s="29">
        <f>'Combined Sales Summary'!BL379</f>
        <v>0</v>
      </c>
      <c r="L379" s="29">
        <f>'Combined Sales Summary'!BM379</f>
        <v>0</v>
      </c>
    </row>
    <row r="380" spans="1:12" x14ac:dyDescent="0.45">
      <c r="A380" s="114">
        <v>43052</v>
      </c>
      <c r="B380" s="29">
        <f>'Combined Sales Summary'!BC380</f>
        <v>0</v>
      </c>
      <c r="C380" s="29">
        <f>'Combined Sales Summary'!BD380</f>
        <v>0</v>
      </c>
      <c r="D380" s="29">
        <f>'Combined Sales Summary'!BE380</f>
        <v>0</v>
      </c>
      <c r="E380" s="29">
        <f>'Combined Sales Summary'!BF380</f>
        <v>0</v>
      </c>
      <c r="F380" s="60">
        <f>'Combined Sales Summary'!BG380</f>
        <v>0</v>
      </c>
      <c r="G380" s="29">
        <f>'Combined Sales Summary'!BH380</f>
        <v>0</v>
      </c>
      <c r="H380" s="29">
        <f>'Combined Sales Summary'!BI380</f>
        <v>0</v>
      </c>
      <c r="I380" s="57">
        <f>'Combined Sales Summary'!BJ380</f>
        <v>0</v>
      </c>
      <c r="J380" s="28">
        <f>'Combined Sales Summary'!BK380</f>
        <v>0</v>
      </c>
      <c r="K380" s="29">
        <f>'Combined Sales Summary'!BL380</f>
        <v>0</v>
      </c>
      <c r="L380" s="29">
        <f>'Combined Sales Summary'!BM380</f>
        <v>0</v>
      </c>
    </row>
    <row r="381" spans="1:12" x14ac:dyDescent="0.45">
      <c r="A381" s="114">
        <v>43053</v>
      </c>
      <c r="B381" s="29">
        <f>'Combined Sales Summary'!BC381</f>
        <v>0</v>
      </c>
      <c r="C381" s="29">
        <f>'Combined Sales Summary'!BD381</f>
        <v>0</v>
      </c>
      <c r="D381" s="29">
        <f>'Combined Sales Summary'!BE381</f>
        <v>0</v>
      </c>
      <c r="E381" s="29">
        <f>'Combined Sales Summary'!BF381</f>
        <v>0</v>
      </c>
      <c r="F381" s="60">
        <f>'Combined Sales Summary'!BG381</f>
        <v>0</v>
      </c>
      <c r="G381" s="29">
        <f>'Combined Sales Summary'!BH381</f>
        <v>0</v>
      </c>
      <c r="H381" s="29">
        <f>'Combined Sales Summary'!BI381</f>
        <v>0</v>
      </c>
      <c r="I381" s="57">
        <f>'Combined Sales Summary'!BJ381</f>
        <v>0</v>
      </c>
      <c r="J381" s="28">
        <f>'Combined Sales Summary'!BK381</f>
        <v>0</v>
      </c>
      <c r="K381" s="29">
        <f>'Combined Sales Summary'!BL381</f>
        <v>0</v>
      </c>
      <c r="L381" s="29">
        <f>'Combined Sales Summary'!BM381</f>
        <v>0</v>
      </c>
    </row>
    <row r="382" spans="1:12" x14ac:dyDescent="0.45">
      <c r="A382" s="114">
        <v>43054</v>
      </c>
      <c r="B382" s="29">
        <f>'Combined Sales Summary'!BC382</f>
        <v>0</v>
      </c>
      <c r="C382" s="29">
        <f>'Combined Sales Summary'!BD382</f>
        <v>0</v>
      </c>
      <c r="D382" s="29">
        <f>'Combined Sales Summary'!BE382</f>
        <v>0</v>
      </c>
      <c r="E382" s="29">
        <f>'Combined Sales Summary'!BF382</f>
        <v>0</v>
      </c>
      <c r="F382" s="60">
        <f>'Combined Sales Summary'!BG382</f>
        <v>0</v>
      </c>
      <c r="G382" s="29">
        <f>'Combined Sales Summary'!BH382</f>
        <v>0</v>
      </c>
      <c r="H382" s="29">
        <f>'Combined Sales Summary'!BI382</f>
        <v>0</v>
      </c>
      <c r="I382" s="57">
        <f>'Combined Sales Summary'!BJ382</f>
        <v>0</v>
      </c>
      <c r="J382" s="28">
        <f>'Combined Sales Summary'!BK382</f>
        <v>0</v>
      </c>
      <c r="K382" s="29">
        <f>'Combined Sales Summary'!BL382</f>
        <v>0</v>
      </c>
      <c r="L382" s="29">
        <f>'Combined Sales Summary'!BM382</f>
        <v>0</v>
      </c>
    </row>
    <row r="383" spans="1:12" x14ac:dyDescent="0.45">
      <c r="A383" s="114">
        <v>43055</v>
      </c>
      <c r="B383" s="29">
        <f>'Combined Sales Summary'!BC383</f>
        <v>0</v>
      </c>
      <c r="C383" s="29">
        <f>'Combined Sales Summary'!BD383</f>
        <v>0</v>
      </c>
      <c r="D383" s="29">
        <f>'Combined Sales Summary'!BE383</f>
        <v>0</v>
      </c>
      <c r="E383" s="29">
        <f>'Combined Sales Summary'!BF383</f>
        <v>0</v>
      </c>
      <c r="F383" s="60">
        <f>'Combined Sales Summary'!BG383</f>
        <v>0</v>
      </c>
      <c r="G383" s="29">
        <f>'Combined Sales Summary'!BH383</f>
        <v>0</v>
      </c>
      <c r="H383" s="29">
        <f>'Combined Sales Summary'!BI383</f>
        <v>0</v>
      </c>
      <c r="I383" s="57">
        <f>'Combined Sales Summary'!BJ383</f>
        <v>0</v>
      </c>
      <c r="J383" s="28">
        <f>'Combined Sales Summary'!BK383</f>
        <v>0</v>
      </c>
      <c r="K383" s="29">
        <f>'Combined Sales Summary'!BL383</f>
        <v>0</v>
      </c>
      <c r="L383" s="29">
        <f>'Combined Sales Summary'!BM383</f>
        <v>0</v>
      </c>
    </row>
    <row r="384" spans="1:12" x14ac:dyDescent="0.45">
      <c r="A384" s="114">
        <v>43056</v>
      </c>
      <c r="B384" s="29">
        <f>'Combined Sales Summary'!BC384</f>
        <v>0</v>
      </c>
      <c r="C384" s="29">
        <f>'Combined Sales Summary'!BD384</f>
        <v>0</v>
      </c>
      <c r="D384" s="29">
        <f>'Combined Sales Summary'!BE384</f>
        <v>0</v>
      </c>
      <c r="E384" s="29">
        <f>'Combined Sales Summary'!BF384</f>
        <v>0</v>
      </c>
      <c r="F384" s="60">
        <f>'Combined Sales Summary'!BG384</f>
        <v>0</v>
      </c>
      <c r="G384" s="29">
        <f>'Combined Sales Summary'!BH384</f>
        <v>0</v>
      </c>
      <c r="H384" s="29">
        <f>'Combined Sales Summary'!BI384</f>
        <v>0</v>
      </c>
      <c r="I384" s="57">
        <f>'Combined Sales Summary'!BJ384</f>
        <v>0</v>
      </c>
      <c r="J384" s="28">
        <f>'Combined Sales Summary'!BK384</f>
        <v>0</v>
      </c>
      <c r="K384" s="29">
        <f>'Combined Sales Summary'!BL384</f>
        <v>0</v>
      </c>
      <c r="L384" s="29">
        <f>'Combined Sales Summary'!BM384</f>
        <v>0</v>
      </c>
    </row>
    <row r="385" spans="1:12" x14ac:dyDescent="0.45">
      <c r="A385" s="114">
        <v>43057</v>
      </c>
      <c r="B385" s="29">
        <f>'Combined Sales Summary'!BC385</f>
        <v>0</v>
      </c>
      <c r="C385" s="29">
        <f>'Combined Sales Summary'!BD385</f>
        <v>0</v>
      </c>
      <c r="D385" s="29">
        <f>'Combined Sales Summary'!BE385</f>
        <v>0</v>
      </c>
      <c r="E385" s="29">
        <f>'Combined Sales Summary'!BF385</f>
        <v>0</v>
      </c>
      <c r="F385" s="60">
        <f>'Combined Sales Summary'!BG385</f>
        <v>0</v>
      </c>
      <c r="G385" s="29">
        <f>'Combined Sales Summary'!BH385</f>
        <v>0</v>
      </c>
      <c r="H385" s="29">
        <f>'Combined Sales Summary'!BI385</f>
        <v>0</v>
      </c>
      <c r="I385" s="57">
        <f>'Combined Sales Summary'!BJ385</f>
        <v>0</v>
      </c>
      <c r="J385" s="28">
        <f>'Combined Sales Summary'!BK385</f>
        <v>0</v>
      </c>
      <c r="K385" s="29">
        <f>'Combined Sales Summary'!BL385</f>
        <v>0</v>
      </c>
      <c r="L385" s="29">
        <f>'Combined Sales Summary'!BM385</f>
        <v>0</v>
      </c>
    </row>
    <row r="386" spans="1:12" s="30" customFormat="1" x14ac:dyDescent="0.45">
      <c r="A386" s="115" t="s">
        <v>58</v>
      </c>
      <c r="B386" s="30">
        <f>'Combined Sales Summary'!BC386</f>
        <v>0</v>
      </c>
      <c r="C386" s="30">
        <f>'Combined Sales Summary'!BD386</f>
        <v>0</v>
      </c>
      <c r="D386" s="30">
        <f>'Combined Sales Summary'!BE386</f>
        <v>0</v>
      </c>
      <c r="E386" s="30">
        <f>'Combined Sales Summary'!BF386</f>
        <v>0</v>
      </c>
      <c r="F386" s="62">
        <f>'Combined Sales Summary'!BG386</f>
        <v>0</v>
      </c>
      <c r="G386" s="30">
        <f>'Combined Sales Summary'!BH386</f>
        <v>0</v>
      </c>
      <c r="H386" s="30">
        <f>'Combined Sales Summary'!BI386</f>
        <v>0</v>
      </c>
      <c r="I386" s="68">
        <f>'Combined Sales Summary'!BJ386</f>
        <v>0</v>
      </c>
      <c r="J386" s="32">
        <f>'Combined Sales Summary'!BK386</f>
        <v>0</v>
      </c>
      <c r="K386" s="30">
        <f>'Combined Sales Summary'!BL386</f>
        <v>0</v>
      </c>
      <c r="L386" s="30">
        <f>'Combined Sales Summary'!BM386</f>
        <v>0</v>
      </c>
    </row>
    <row r="387" spans="1:12" x14ac:dyDescent="0.45">
      <c r="A387" s="114">
        <v>43058</v>
      </c>
      <c r="B387" s="29">
        <f>'Combined Sales Summary'!BC387</f>
        <v>0</v>
      </c>
      <c r="C387" s="29">
        <f>'Combined Sales Summary'!BD387</f>
        <v>0</v>
      </c>
      <c r="D387" s="29">
        <f>'Combined Sales Summary'!BE387</f>
        <v>0</v>
      </c>
      <c r="E387" s="29">
        <f>'Combined Sales Summary'!BF387</f>
        <v>0</v>
      </c>
      <c r="F387" s="60">
        <f>'Combined Sales Summary'!BG387</f>
        <v>0</v>
      </c>
      <c r="G387" s="29">
        <f>'Combined Sales Summary'!BH387</f>
        <v>0</v>
      </c>
      <c r="H387" s="29">
        <f>'Combined Sales Summary'!BI387</f>
        <v>0</v>
      </c>
      <c r="I387" s="57">
        <f>'Combined Sales Summary'!BJ387</f>
        <v>0</v>
      </c>
      <c r="J387" s="28">
        <f>'Combined Sales Summary'!BK387</f>
        <v>0</v>
      </c>
      <c r="K387" s="29">
        <f>'Combined Sales Summary'!BL387</f>
        <v>0</v>
      </c>
      <c r="L387" s="29">
        <f>'Combined Sales Summary'!BM387</f>
        <v>0</v>
      </c>
    </row>
    <row r="388" spans="1:12" x14ac:dyDescent="0.45">
      <c r="A388" s="114">
        <v>43059</v>
      </c>
      <c r="B388" s="29">
        <f>'Combined Sales Summary'!BC388</f>
        <v>0</v>
      </c>
      <c r="C388" s="29">
        <f>'Combined Sales Summary'!BD388</f>
        <v>0</v>
      </c>
      <c r="D388" s="29">
        <f>'Combined Sales Summary'!BE388</f>
        <v>0</v>
      </c>
      <c r="E388" s="29">
        <f>'Combined Sales Summary'!BF388</f>
        <v>0</v>
      </c>
      <c r="F388" s="60">
        <f>'Combined Sales Summary'!BG388</f>
        <v>0</v>
      </c>
      <c r="G388" s="29">
        <f>'Combined Sales Summary'!BH388</f>
        <v>0</v>
      </c>
      <c r="H388" s="29">
        <f>'Combined Sales Summary'!BI388</f>
        <v>0</v>
      </c>
      <c r="I388" s="57">
        <f>'Combined Sales Summary'!BJ388</f>
        <v>0</v>
      </c>
      <c r="J388" s="28">
        <f>'Combined Sales Summary'!BK388</f>
        <v>0</v>
      </c>
      <c r="K388" s="29">
        <f>'Combined Sales Summary'!BL388</f>
        <v>0</v>
      </c>
      <c r="L388" s="29">
        <f>'Combined Sales Summary'!BM388</f>
        <v>0</v>
      </c>
    </row>
    <row r="389" spans="1:12" x14ac:dyDescent="0.45">
      <c r="A389" s="114">
        <v>43060</v>
      </c>
      <c r="B389" s="29">
        <f>'Combined Sales Summary'!BC389</f>
        <v>0</v>
      </c>
      <c r="C389" s="29">
        <f>'Combined Sales Summary'!BD389</f>
        <v>0</v>
      </c>
      <c r="D389" s="29">
        <f>'Combined Sales Summary'!BE389</f>
        <v>0</v>
      </c>
      <c r="E389" s="29">
        <f>'Combined Sales Summary'!BF389</f>
        <v>0</v>
      </c>
      <c r="F389" s="60">
        <f>'Combined Sales Summary'!BG389</f>
        <v>0</v>
      </c>
      <c r="G389" s="29">
        <f>'Combined Sales Summary'!BH389</f>
        <v>0</v>
      </c>
      <c r="H389" s="29">
        <f>'Combined Sales Summary'!BI389</f>
        <v>0</v>
      </c>
      <c r="I389" s="57">
        <f>'Combined Sales Summary'!BJ389</f>
        <v>0</v>
      </c>
      <c r="J389" s="28">
        <f>'Combined Sales Summary'!BK389</f>
        <v>0</v>
      </c>
      <c r="K389" s="29">
        <f>'Combined Sales Summary'!BL389</f>
        <v>0</v>
      </c>
      <c r="L389" s="29">
        <f>'Combined Sales Summary'!BM389</f>
        <v>0</v>
      </c>
    </row>
    <row r="390" spans="1:12" x14ac:dyDescent="0.45">
      <c r="A390" s="114">
        <v>43061</v>
      </c>
      <c r="B390" s="29">
        <f>'Combined Sales Summary'!BC390</f>
        <v>0</v>
      </c>
      <c r="C390" s="29">
        <f>'Combined Sales Summary'!BD390</f>
        <v>0</v>
      </c>
      <c r="D390" s="29">
        <f>'Combined Sales Summary'!BE390</f>
        <v>0</v>
      </c>
      <c r="E390" s="29">
        <f>'Combined Sales Summary'!BF390</f>
        <v>0</v>
      </c>
      <c r="F390" s="60">
        <f>'Combined Sales Summary'!BG390</f>
        <v>0</v>
      </c>
      <c r="G390" s="29">
        <f>'Combined Sales Summary'!BH390</f>
        <v>0</v>
      </c>
      <c r="H390" s="29">
        <f>'Combined Sales Summary'!BI390</f>
        <v>0</v>
      </c>
      <c r="I390" s="57">
        <f>'Combined Sales Summary'!BJ390</f>
        <v>0</v>
      </c>
      <c r="J390" s="28">
        <f>'Combined Sales Summary'!BK390</f>
        <v>0</v>
      </c>
      <c r="K390" s="29">
        <f>'Combined Sales Summary'!BL390</f>
        <v>0</v>
      </c>
      <c r="L390" s="29">
        <f>'Combined Sales Summary'!BM390</f>
        <v>0</v>
      </c>
    </row>
    <row r="391" spans="1:12" x14ac:dyDescent="0.45">
      <c r="A391" s="114">
        <v>43062</v>
      </c>
      <c r="B391" s="29">
        <f>'Combined Sales Summary'!BC391</f>
        <v>0</v>
      </c>
      <c r="C391" s="29">
        <f>'Combined Sales Summary'!BD391</f>
        <v>0</v>
      </c>
      <c r="D391" s="29">
        <f>'Combined Sales Summary'!BE391</f>
        <v>0</v>
      </c>
      <c r="E391" s="29">
        <f>'Combined Sales Summary'!BF391</f>
        <v>0</v>
      </c>
      <c r="F391" s="60">
        <f>'Combined Sales Summary'!BG391</f>
        <v>0</v>
      </c>
      <c r="G391" s="29">
        <f>'Combined Sales Summary'!BH391</f>
        <v>0</v>
      </c>
      <c r="H391" s="29">
        <f>'Combined Sales Summary'!BI391</f>
        <v>0</v>
      </c>
      <c r="I391" s="57">
        <f>'Combined Sales Summary'!BJ391</f>
        <v>0</v>
      </c>
      <c r="J391" s="28">
        <f>'Combined Sales Summary'!BK391</f>
        <v>0</v>
      </c>
      <c r="K391" s="29">
        <f>'Combined Sales Summary'!BL391</f>
        <v>0</v>
      </c>
      <c r="L391" s="29">
        <f>'Combined Sales Summary'!BM391</f>
        <v>0</v>
      </c>
    </row>
    <row r="392" spans="1:12" x14ac:dyDescent="0.45">
      <c r="A392" s="114">
        <v>43063</v>
      </c>
      <c r="B392" s="29">
        <f>'Combined Sales Summary'!BC392</f>
        <v>0</v>
      </c>
      <c r="C392" s="29">
        <f>'Combined Sales Summary'!BD392</f>
        <v>0</v>
      </c>
      <c r="D392" s="29">
        <f>'Combined Sales Summary'!BE392</f>
        <v>0</v>
      </c>
      <c r="E392" s="29">
        <f>'Combined Sales Summary'!BF392</f>
        <v>0</v>
      </c>
      <c r="F392" s="60">
        <f>'Combined Sales Summary'!BG392</f>
        <v>0</v>
      </c>
      <c r="G392" s="29">
        <f>'Combined Sales Summary'!BH392</f>
        <v>0</v>
      </c>
      <c r="H392" s="29">
        <f>'Combined Sales Summary'!BI392</f>
        <v>0</v>
      </c>
      <c r="I392" s="57">
        <f>'Combined Sales Summary'!BJ392</f>
        <v>0</v>
      </c>
      <c r="J392" s="28">
        <f>'Combined Sales Summary'!BK392</f>
        <v>0</v>
      </c>
      <c r="K392" s="29">
        <f>'Combined Sales Summary'!BL392</f>
        <v>0</v>
      </c>
      <c r="L392" s="29">
        <f>'Combined Sales Summary'!BM392</f>
        <v>0</v>
      </c>
    </row>
    <row r="393" spans="1:12" x14ac:dyDescent="0.45">
      <c r="A393" s="114">
        <v>43064</v>
      </c>
      <c r="B393" s="29">
        <f>'Combined Sales Summary'!BC393</f>
        <v>0</v>
      </c>
      <c r="C393" s="29">
        <f>'Combined Sales Summary'!BD393</f>
        <v>0</v>
      </c>
      <c r="D393" s="29">
        <f>'Combined Sales Summary'!BE393</f>
        <v>0</v>
      </c>
      <c r="E393" s="29">
        <f>'Combined Sales Summary'!BF393</f>
        <v>0</v>
      </c>
      <c r="F393" s="60">
        <f>'Combined Sales Summary'!BG393</f>
        <v>0</v>
      </c>
      <c r="G393" s="29">
        <f>'Combined Sales Summary'!BH393</f>
        <v>0</v>
      </c>
      <c r="H393" s="29">
        <f>'Combined Sales Summary'!BI393</f>
        <v>0</v>
      </c>
      <c r="I393" s="57">
        <f>'Combined Sales Summary'!BJ393</f>
        <v>0</v>
      </c>
      <c r="J393" s="28">
        <f>'Combined Sales Summary'!BK393</f>
        <v>0</v>
      </c>
      <c r="K393" s="29">
        <f>'Combined Sales Summary'!BL393</f>
        <v>0</v>
      </c>
      <c r="L393" s="29">
        <f>'Combined Sales Summary'!BM393</f>
        <v>0</v>
      </c>
    </row>
    <row r="394" spans="1:12" s="30" customFormat="1" x14ac:dyDescent="0.45">
      <c r="A394" s="115" t="s">
        <v>58</v>
      </c>
      <c r="B394" s="30">
        <f>'Combined Sales Summary'!BC394</f>
        <v>0</v>
      </c>
      <c r="C394" s="30">
        <f>'Combined Sales Summary'!BD394</f>
        <v>0</v>
      </c>
      <c r="D394" s="30">
        <f>'Combined Sales Summary'!BE394</f>
        <v>0</v>
      </c>
      <c r="E394" s="30">
        <f>'Combined Sales Summary'!BF394</f>
        <v>0</v>
      </c>
      <c r="F394" s="62">
        <f>'Combined Sales Summary'!BG394</f>
        <v>0</v>
      </c>
      <c r="G394" s="30">
        <f>'Combined Sales Summary'!BH394</f>
        <v>0</v>
      </c>
      <c r="H394" s="30">
        <f>'Combined Sales Summary'!BI394</f>
        <v>0</v>
      </c>
      <c r="I394" s="68">
        <f>'Combined Sales Summary'!BJ394</f>
        <v>0</v>
      </c>
      <c r="J394" s="32">
        <f>'Combined Sales Summary'!BK394</f>
        <v>0</v>
      </c>
      <c r="K394" s="30">
        <f>'Combined Sales Summary'!BL394</f>
        <v>0</v>
      </c>
      <c r="L394" s="30">
        <f>'Combined Sales Summary'!BM394</f>
        <v>0</v>
      </c>
    </row>
    <row r="395" spans="1:12" x14ac:dyDescent="0.45">
      <c r="A395" s="114">
        <v>43065</v>
      </c>
      <c r="B395" s="29">
        <f>'Combined Sales Summary'!BC395</f>
        <v>0</v>
      </c>
      <c r="C395" s="29">
        <f>'Combined Sales Summary'!BD395</f>
        <v>0</v>
      </c>
      <c r="D395" s="29">
        <f>'Combined Sales Summary'!BE395</f>
        <v>0</v>
      </c>
      <c r="E395" s="29">
        <f>'Combined Sales Summary'!BF395</f>
        <v>0</v>
      </c>
      <c r="F395" s="60">
        <f>'Combined Sales Summary'!BG395</f>
        <v>0</v>
      </c>
      <c r="G395" s="29">
        <f>'Combined Sales Summary'!BH395</f>
        <v>0</v>
      </c>
      <c r="H395" s="29">
        <f>'Combined Sales Summary'!BI395</f>
        <v>0</v>
      </c>
      <c r="I395" s="57">
        <f>'Combined Sales Summary'!BJ395</f>
        <v>0</v>
      </c>
      <c r="J395" s="28">
        <f>'Combined Sales Summary'!BK395</f>
        <v>0</v>
      </c>
      <c r="K395" s="29">
        <f>'Combined Sales Summary'!BL395</f>
        <v>0</v>
      </c>
      <c r="L395" s="29">
        <f>'Combined Sales Summary'!BM395</f>
        <v>0</v>
      </c>
    </row>
    <row r="396" spans="1:12" x14ac:dyDescent="0.45">
      <c r="A396" s="114">
        <v>43066</v>
      </c>
      <c r="B396" s="29">
        <f>'Combined Sales Summary'!BC396</f>
        <v>0</v>
      </c>
      <c r="C396" s="29">
        <f>'Combined Sales Summary'!BD396</f>
        <v>0</v>
      </c>
      <c r="D396" s="29">
        <f>'Combined Sales Summary'!BE396</f>
        <v>0</v>
      </c>
      <c r="E396" s="29">
        <f>'Combined Sales Summary'!BF396</f>
        <v>0</v>
      </c>
      <c r="F396" s="60">
        <f>'Combined Sales Summary'!BG396</f>
        <v>0</v>
      </c>
      <c r="G396" s="29">
        <f>'Combined Sales Summary'!BH396</f>
        <v>0</v>
      </c>
      <c r="H396" s="29">
        <f>'Combined Sales Summary'!BI396</f>
        <v>0</v>
      </c>
      <c r="I396" s="57">
        <f>'Combined Sales Summary'!BJ396</f>
        <v>0</v>
      </c>
      <c r="J396" s="28">
        <f>'Combined Sales Summary'!BK396</f>
        <v>0</v>
      </c>
      <c r="K396" s="29">
        <f>'Combined Sales Summary'!BL396</f>
        <v>0</v>
      </c>
      <c r="L396" s="29">
        <f>'Combined Sales Summary'!BM396</f>
        <v>0</v>
      </c>
    </row>
    <row r="397" spans="1:12" x14ac:dyDescent="0.45">
      <c r="A397" s="114">
        <v>43067</v>
      </c>
      <c r="B397" s="29">
        <f>'Combined Sales Summary'!BC397</f>
        <v>0</v>
      </c>
      <c r="C397" s="29">
        <f>'Combined Sales Summary'!BD397</f>
        <v>0</v>
      </c>
      <c r="D397" s="29">
        <f>'Combined Sales Summary'!BE397</f>
        <v>0</v>
      </c>
      <c r="E397" s="29">
        <f>'Combined Sales Summary'!BF397</f>
        <v>0</v>
      </c>
      <c r="F397" s="60">
        <f>'Combined Sales Summary'!BG397</f>
        <v>0</v>
      </c>
      <c r="G397" s="29">
        <f>'Combined Sales Summary'!BH397</f>
        <v>0</v>
      </c>
      <c r="H397" s="29">
        <f>'Combined Sales Summary'!BI397</f>
        <v>0</v>
      </c>
      <c r="I397" s="57">
        <f>'Combined Sales Summary'!BJ397</f>
        <v>0</v>
      </c>
      <c r="J397" s="28">
        <f>'Combined Sales Summary'!BK397</f>
        <v>0</v>
      </c>
      <c r="K397" s="29">
        <f>'Combined Sales Summary'!BL397</f>
        <v>0</v>
      </c>
      <c r="L397" s="29">
        <f>'Combined Sales Summary'!BM397</f>
        <v>0</v>
      </c>
    </row>
    <row r="398" spans="1:12" x14ac:dyDescent="0.45">
      <c r="A398" s="114">
        <v>43068</v>
      </c>
      <c r="B398" s="29">
        <f>'Combined Sales Summary'!BC398</f>
        <v>0</v>
      </c>
      <c r="C398" s="29">
        <f>'Combined Sales Summary'!BD398</f>
        <v>0</v>
      </c>
      <c r="D398" s="29">
        <f>'Combined Sales Summary'!BE398</f>
        <v>0</v>
      </c>
      <c r="E398" s="29">
        <f>'Combined Sales Summary'!BF398</f>
        <v>0</v>
      </c>
      <c r="F398" s="60">
        <f>'Combined Sales Summary'!BG398</f>
        <v>0</v>
      </c>
      <c r="G398" s="29">
        <f>'Combined Sales Summary'!BH398</f>
        <v>0</v>
      </c>
      <c r="H398" s="29">
        <f>'Combined Sales Summary'!BI398</f>
        <v>0</v>
      </c>
      <c r="I398" s="57">
        <f>'Combined Sales Summary'!BJ398</f>
        <v>0</v>
      </c>
      <c r="J398" s="28">
        <f>'Combined Sales Summary'!BK398</f>
        <v>0</v>
      </c>
      <c r="K398" s="29">
        <f>'Combined Sales Summary'!BL398</f>
        <v>0</v>
      </c>
      <c r="L398" s="29">
        <f>'Combined Sales Summary'!BM398</f>
        <v>0</v>
      </c>
    </row>
    <row r="399" spans="1:12" x14ac:dyDescent="0.45">
      <c r="A399" s="114">
        <v>43069</v>
      </c>
      <c r="B399" s="29">
        <f>'Combined Sales Summary'!BC399</f>
        <v>0</v>
      </c>
      <c r="C399" s="29">
        <f>'Combined Sales Summary'!BD399</f>
        <v>0</v>
      </c>
      <c r="D399" s="29">
        <f>'Combined Sales Summary'!BE399</f>
        <v>0</v>
      </c>
      <c r="E399" s="29">
        <f>'Combined Sales Summary'!BF399</f>
        <v>0</v>
      </c>
      <c r="F399" s="60">
        <f>'Combined Sales Summary'!BG399</f>
        <v>0</v>
      </c>
      <c r="G399" s="29">
        <f>'Combined Sales Summary'!BH399</f>
        <v>0</v>
      </c>
      <c r="H399" s="29">
        <f>'Combined Sales Summary'!BI399</f>
        <v>0</v>
      </c>
      <c r="I399" s="57">
        <f>'Combined Sales Summary'!BJ399</f>
        <v>0</v>
      </c>
      <c r="J399" s="28">
        <f>'Combined Sales Summary'!BK399</f>
        <v>0</v>
      </c>
      <c r="K399" s="29">
        <f>'Combined Sales Summary'!BL399</f>
        <v>0</v>
      </c>
      <c r="L399" s="29">
        <f>'Combined Sales Summary'!BM399</f>
        <v>0</v>
      </c>
    </row>
    <row r="400" spans="1:12" s="30" customFormat="1" x14ac:dyDescent="0.45">
      <c r="A400" s="115" t="s">
        <v>58</v>
      </c>
      <c r="B400" s="30">
        <f>'Combined Sales Summary'!BC400</f>
        <v>0</v>
      </c>
      <c r="C400" s="30">
        <f>'Combined Sales Summary'!BD400</f>
        <v>0</v>
      </c>
      <c r="D400" s="30">
        <f>'Combined Sales Summary'!BE400</f>
        <v>0</v>
      </c>
      <c r="E400" s="30">
        <f>'Combined Sales Summary'!BF400</f>
        <v>0</v>
      </c>
      <c r="F400" s="62">
        <f>'Combined Sales Summary'!BG400</f>
        <v>0</v>
      </c>
      <c r="G400" s="30">
        <f>'Combined Sales Summary'!BH400</f>
        <v>0</v>
      </c>
      <c r="H400" s="30">
        <f>'Combined Sales Summary'!BI400</f>
        <v>0</v>
      </c>
      <c r="I400" s="68">
        <f>'Combined Sales Summary'!BJ400</f>
        <v>0</v>
      </c>
      <c r="J400" s="32">
        <f>'Combined Sales Summary'!BK400</f>
        <v>0</v>
      </c>
      <c r="K400" s="30">
        <f>'Combined Sales Summary'!BL400</f>
        <v>0</v>
      </c>
      <c r="L400" s="30">
        <f>'Combined Sales Summary'!BM400</f>
        <v>0</v>
      </c>
    </row>
    <row r="401" spans="1:12" s="113" customFormat="1" x14ac:dyDescent="0.45">
      <c r="A401" s="117" t="s">
        <v>59</v>
      </c>
      <c r="B401" s="113">
        <f>'Combined Sales Summary'!BC401</f>
        <v>0</v>
      </c>
      <c r="C401" s="113">
        <f>'Combined Sales Summary'!BD401</f>
        <v>0</v>
      </c>
      <c r="D401" s="113">
        <f>'Combined Sales Summary'!BE401</f>
        <v>0</v>
      </c>
      <c r="E401" s="113">
        <f>'Combined Sales Summary'!BF401</f>
        <v>0</v>
      </c>
      <c r="F401" s="118">
        <f>'Combined Sales Summary'!BG401</f>
        <v>0</v>
      </c>
      <c r="G401" s="113">
        <f>'Combined Sales Summary'!BH401</f>
        <v>0</v>
      </c>
      <c r="H401" s="113">
        <f>'Combined Sales Summary'!BI401</f>
        <v>0</v>
      </c>
      <c r="I401" s="119">
        <f>'Combined Sales Summary'!BJ401</f>
        <v>0</v>
      </c>
      <c r="J401" s="82">
        <f>'Combined Sales Summary'!BK401</f>
        <v>0</v>
      </c>
      <c r="K401" s="113">
        <f>'Combined Sales Summary'!BL401</f>
        <v>0</v>
      </c>
      <c r="L401" s="113">
        <f>'Combined Sales Summary'!BM401</f>
        <v>0</v>
      </c>
    </row>
    <row r="402" spans="1:12" x14ac:dyDescent="0.45">
      <c r="A402" s="114">
        <v>43070</v>
      </c>
      <c r="B402" s="29">
        <f>'Combined Sales Summary'!BC402</f>
        <v>0</v>
      </c>
      <c r="C402" s="29">
        <f>'Combined Sales Summary'!BD402</f>
        <v>0</v>
      </c>
      <c r="D402" s="29">
        <f>'Combined Sales Summary'!BE402</f>
        <v>0</v>
      </c>
      <c r="E402" s="29">
        <f>'Combined Sales Summary'!BF402</f>
        <v>0</v>
      </c>
      <c r="F402" s="60">
        <f>'Combined Sales Summary'!BG402</f>
        <v>0</v>
      </c>
      <c r="G402" s="29">
        <f>'Combined Sales Summary'!BH402</f>
        <v>0</v>
      </c>
      <c r="H402" s="29">
        <f>'Combined Sales Summary'!BI402</f>
        <v>0</v>
      </c>
      <c r="I402" s="57">
        <f>'Combined Sales Summary'!BJ402</f>
        <v>0</v>
      </c>
      <c r="J402" s="28">
        <f>'Combined Sales Summary'!BK402</f>
        <v>0</v>
      </c>
      <c r="K402" s="29">
        <f>'Combined Sales Summary'!BL402</f>
        <v>0</v>
      </c>
      <c r="L402" s="29">
        <f>'Combined Sales Summary'!BM402</f>
        <v>0</v>
      </c>
    </row>
    <row r="403" spans="1:12" x14ac:dyDescent="0.45">
      <c r="A403" s="114">
        <v>43071</v>
      </c>
      <c r="B403" s="29">
        <f>'Combined Sales Summary'!BC403</f>
        <v>0</v>
      </c>
      <c r="C403" s="29">
        <f>'Combined Sales Summary'!BD403</f>
        <v>0</v>
      </c>
      <c r="D403" s="29">
        <f>'Combined Sales Summary'!BE403</f>
        <v>0</v>
      </c>
      <c r="E403" s="29">
        <f>'Combined Sales Summary'!BF403</f>
        <v>0</v>
      </c>
      <c r="F403" s="60">
        <f>'Combined Sales Summary'!BG403</f>
        <v>0</v>
      </c>
      <c r="G403" s="29">
        <f>'Combined Sales Summary'!BH403</f>
        <v>0</v>
      </c>
      <c r="H403" s="29">
        <f>'Combined Sales Summary'!BI403</f>
        <v>0</v>
      </c>
      <c r="I403" s="57">
        <f>'Combined Sales Summary'!BJ403</f>
        <v>0</v>
      </c>
      <c r="J403" s="28">
        <f>'Combined Sales Summary'!BK403</f>
        <v>0</v>
      </c>
      <c r="K403" s="29">
        <f>'Combined Sales Summary'!BL403</f>
        <v>0</v>
      </c>
      <c r="L403" s="29">
        <f>'Combined Sales Summary'!BM403</f>
        <v>0</v>
      </c>
    </row>
    <row r="404" spans="1:12" s="30" customFormat="1" x14ac:dyDescent="0.45">
      <c r="A404" s="115" t="s">
        <v>58</v>
      </c>
      <c r="B404" s="30">
        <f>'Combined Sales Summary'!BC404</f>
        <v>0</v>
      </c>
      <c r="C404" s="30">
        <f>'Combined Sales Summary'!BD404</f>
        <v>0</v>
      </c>
      <c r="D404" s="30">
        <f>'Combined Sales Summary'!BE404</f>
        <v>0</v>
      </c>
      <c r="E404" s="30">
        <f>'Combined Sales Summary'!BF404</f>
        <v>0</v>
      </c>
      <c r="F404" s="62">
        <f>'Combined Sales Summary'!BG404</f>
        <v>0</v>
      </c>
      <c r="G404" s="30">
        <f>'Combined Sales Summary'!BH404</f>
        <v>0</v>
      </c>
      <c r="H404" s="30">
        <f>'Combined Sales Summary'!BI404</f>
        <v>0</v>
      </c>
      <c r="I404" s="68">
        <f>'Combined Sales Summary'!BJ404</f>
        <v>0</v>
      </c>
      <c r="J404" s="32">
        <f>'Combined Sales Summary'!BK404</f>
        <v>0</v>
      </c>
      <c r="K404" s="30">
        <f>'Combined Sales Summary'!BL404</f>
        <v>0</v>
      </c>
      <c r="L404" s="30">
        <f>'Combined Sales Summary'!BM404</f>
        <v>0</v>
      </c>
    </row>
    <row r="405" spans="1:12" x14ac:dyDescent="0.45">
      <c r="A405" s="114">
        <v>43072</v>
      </c>
      <c r="B405" s="29">
        <f>'Combined Sales Summary'!BC405</f>
        <v>0</v>
      </c>
      <c r="C405" s="29">
        <f>'Combined Sales Summary'!BD405</f>
        <v>0</v>
      </c>
      <c r="D405" s="29">
        <f>'Combined Sales Summary'!BE405</f>
        <v>0</v>
      </c>
      <c r="E405" s="29">
        <f>'Combined Sales Summary'!BF405</f>
        <v>0</v>
      </c>
      <c r="F405" s="60">
        <f>'Combined Sales Summary'!BG405</f>
        <v>0</v>
      </c>
      <c r="G405" s="29">
        <f>'Combined Sales Summary'!BH405</f>
        <v>0</v>
      </c>
      <c r="H405" s="29">
        <f>'Combined Sales Summary'!BI405</f>
        <v>0</v>
      </c>
      <c r="I405" s="57">
        <f>'Combined Sales Summary'!BJ405</f>
        <v>0</v>
      </c>
      <c r="J405" s="28">
        <f>'Combined Sales Summary'!BK405</f>
        <v>0</v>
      </c>
      <c r="K405" s="29">
        <f>'Combined Sales Summary'!BL405</f>
        <v>0</v>
      </c>
      <c r="L405" s="29">
        <f>'Combined Sales Summary'!BM405</f>
        <v>0</v>
      </c>
    </row>
    <row r="406" spans="1:12" x14ac:dyDescent="0.45">
      <c r="A406" s="114">
        <v>43073</v>
      </c>
      <c r="B406" s="29">
        <f>'Combined Sales Summary'!BC406</f>
        <v>0</v>
      </c>
      <c r="C406" s="29">
        <f>'Combined Sales Summary'!BD406</f>
        <v>0</v>
      </c>
      <c r="D406" s="29">
        <f>'Combined Sales Summary'!BE406</f>
        <v>0</v>
      </c>
      <c r="E406" s="29">
        <f>'Combined Sales Summary'!BF406</f>
        <v>0</v>
      </c>
      <c r="F406" s="60">
        <f>'Combined Sales Summary'!BG406</f>
        <v>0</v>
      </c>
      <c r="G406" s="29">
        <f>'Combined Sales Summary'!BH406</f>
        <v>0</v>
      </c>
      <c r="H406" s="29">
        <f>'Combined Sales Summary'!BI406</f>
        <v>0</v>
      </c>
      <c r="I406" s="57">
        <f>'Combined Sales Summary'!BJ406</f>
        <v>0</v>
      </c>
      <c r="J406" s="28">
        <f>'Combined Sales Summary'!BK406</f>
        <v>0</v>
      </c>
      <c r="K406" s="29">
        <f>'Combined Sales Summary'!BL406</f>
        <v>0</v>
      </c>
      <c r="L406" s="29">
        <f>'Combined Sales Summary'!BM406</f>
        <v>0</v>
      </c>
    </row>
    <row r="407" spans="1:12" x14ac:dyDescent="0.45">
      <c r="A407" s="114">
        <v>43074</v>
      </c>
      <c r="B407" s="29">
        <f>'Combined Sales Summary'!BC407</f>
        <v>0</v>
      </c>
      <c r="C407" s="29">
        <f>'Combined Sales Summary'!BD407</f>
        <v>0</v>
      </c>
      <c r="D407" s="29">
        <f>'Combined Sales Summary'!BE407</f>
        <v>0</v>
      </c>
      <c r="E407" s="29">
        <f>'Combined Sales Summary'!BF407</f>
        <v>0</v>
      </c>
      <c r="F407" s="60">
        <f>'Combined Sales Summary'!BG407</f>
        <v>0</v>
      </c>
      <c r="G407" s="29">
        <f>'Combined Sales Summary'!BH407</f>
        <v>0</v>
      </c>
      <c r="H407" s="29">
        <f>'Combined Sales Summary'!BI407</f>
        <v>0</v>
      </c>
      <c r="I407" s="57">
        <f>'Combined Sales Summary'!BJ407</f>
        <v>0</v>
      </c>
      <c r="J407" s="28">
        <f>'Combined Sales Summary'!BK407</f>
        <v>0</v>
      </c>
      <c r="K407" s="29">
        <f>'Combined Sales Summary'!BL407</f>
        <v>0</v>
      </c>
      <c r="L407" s="29">
        <f>'Combined Sales Summary'!BM407</f>
        <v>0</v>
      </c>
    </row>
    <row r="408" spans="1:12" x14ac:dyDescent="0.45">
      <c r="A408" s="114">
        <v>43075</v>
      </c>
      <c r="B408" s="29">
        <f>'Combined Sales Summary'!BC408</f>
        <v>0</v>
      </c>
      <c r="C408" s="29">
        <f>'Combined Sales Summary'!BD408</f>
        <v>0</v>
      </c>
      <c r="D408" s="29">
        <f>'Combined Sales Summary'!BE408</f>
        <v>0</v>
      </c>
      <c r="E408" s="29">
        <f>'Combined Sales Summary'!BF408</f>
        <v>0</v>
      </c>
      <c r="F408" s="60">
        <f>'Combined Sales Summary'!BG408</f>
        <v>0</v>
      </c>
      <c r="G408" s="29">
        <f>'Combined Sales Summary'!BH408</f>
        <v>0</v>
      </c>
      <c r="H408" s="29">
        <f>'Combined Sales Summary'!BI408</f>
        <v>0</v>
      </c>
      <c r="I408" s="57">
        <f>'Combined Sales Summary'!BJ408</f>
        <v>0</v>
      </c>
      <c r="J408" s="28">
        <f>'Combined Sales Summary'!BK408</f>
        <v>0</v>
      </c>
      <c r="K408" s="29">
        <f>'Combined Sales Summary'!BL408</f>
        <v>0</v>
      </c>
      <c r="L408" s="29">
        <f>'Combined Sales Summary'!BM408</f>
        <v>0</v>
      </c>
    </row>
    <row r="409" spans="1:12" x14ac:dyDescent="0.45">
      <c r="A409" s="114">
        <v>43076</v>
      </c>
      <c r="B409" s="29">
        <f>'Combined Sales Summary'!BC409</f>
        <v>0</v>
      </c>
      <c r="C409" s="29">
        <f>'Combined Sales Summary'!BD409</f>
        <v>0</v>
      </c>
      <c r="D409" s="29">
        <f>'Combined Sales Summary'!BE409</f>
        <v>0</v>
      </c>
      <c r="E409" s="29">
        <f>'Combined Sales Summary'!BF409</f>
        <v>0</v>
      </c>
      <c r="F409" s="60">
        <f>'Combined Sales Summary'!BG409</f>
        <v>0</v>
      </c>
      <c r="G409" s="29">
        <f>'Combined Sales Summary'!BH409</f>
        <v>0</v>
      </c>
      <c r="H409" s="29">
        <f>'Combined Sales Summary'!BI409</f>
        <v>0</v>
      </c>
      <c r="I409" s="57">
        <f>'Combined Sales Summary'!BJ409</f>
        <v>0</v>
      </c>
      <c r="J409" s="28">
        <f>'Combined Sales Summary'!BK409</f>
        <v>0</v>
      </c>
      <c r="K409" s="29">
        <f>'Combined Sales Summary'!BL409</f>
        <v>0</v>
      </c>
      <c r="L409" s="29">
        <f>'Combined Sales Summary'!BM409</f>
        <v>0</v>
      </c>
    </row>
    <row r="410" spans="1:12" x14ac:dyDescent="0.45">
      <c r="A410" s="114">
        <v>43077</v>
      </c>
      <c r="B410" s="29">
        <f>'Combined Sales Summary'!BC410</f>
        <v>0</v>
      </c>
      <c r="C410" s="29">
        <f>'Combined Sales Summary'!BD410</f>
        <v>0</v>
      </c>
      <c r="D410" s="29">
        <f>'Combined Sales Summary'!BE410</f>
        <v>0</v>
      </c>
      <c r="E410" s="29">
        <f>'Combined Sales Summary'!BF410</f>
        <v>0</v>
      </c>
      <c r="F410" s="60">
        <f>'Combined Sales Summary'!BG410</f>
        <v>0</v>
      </c>
      <c r="G410" s="29">
        <f>'Combined Sales Summary'!BH410</f>
        <v>0</v>
      </c>
      <c r="H410" s="29">
        <f>'Combined Sales Summary'!BI410</f>
        <v>0</v>
      </c>
      <c r="I410" s="57">
        <f>'Combined Sales Summary'!BJ410</f>
        <v>0</v>
      </c>
      <c r="J410" s="28">
        <f>'Combined Sales Summary'!BK410</f>
        <v>0</v>
      </c>
      <c r="K410" s="29">
        <f>'Combined Sales Summary'!BL410</f>
        <v>0</v>
      </c>
      <c r="L410" s="29">
        <f>'Combined Sales Summary'!BM410</f>
        <v>0</v>
      </c>
    </row>
    <row r="411" spans="1:12" x14ac:dyDescent="0.45">
      <c r="A411" s="114">
        <v>43078</v>
      </c>
      <c r="B411" s="29">
        <f>'Combined Sales Summary'!BC411</f>
        <v>0</v>
      </c>
      <c r="C411" s="29">
        <f>'Combined Sales Summary'!BD411</f>
        <v>0</v>
      </c>
      <c r="D411" s="29">
        <f>'Combined Sales Summary'!BE411</f>
        <v>0</v>
      </c>
      <c r="E411" s="29">
        <f>'Combined Sales Summary'!BF411</f>
        <v>0</v>
      </c>
      <c r="F411" s="60">
        <f>'Combined Sales Summary'!BG411</f>
        <v>0</v>
      </c>
      <c r="G411" s="29">
        <f>'Combined Sales Summary'!BH411</f>
        <v>0</v>
      </c>
      <c r="H411" s="29">
        <f>'Combined Sales Summary'!BI411</f>
        <v>0</v>
      </c>
      <c r="I411" s="57">
        <f>'Combined Sales Summary'!BJ411</f>
        <v>0</v>
      </c>
      <c r="J411" s="28">
        <f>'Combined Sales Summary'!BK411</f>
        <v>0</v>
      </c>
      <c r="K411" s="29">
        <f>'Combined Sales Summary'!BL411</f>
        <v>0</v>
      </c>
      <c r="L411" s="29">
        <f>'Combined Sales Summary'!BM411</f>
        <v>0</v>
      </c>
    </row>
    <row r="412" spans="1:12" s="30" customFormat="1" x14ac:dyDescent="0.45">
      <c r="A412" s="115" t="s">
        <v>58</v>
      </c>
      <c r="B412" s="30">
        <f>'Combined Sales Summary'!BC412</f>
        <v>0</v>
      </c>
      <c r="C412" s="30">
        <f>'Combined Sales Summary'!BD412</f>
        <v>0</v>
      </c>
      <c r="D412" s="30">
        <f>'Combined Sales Summary'!BE412</f>
        <v>0</v>
      </c>
      <c r="E412" s="30">
        <f>'Combined Sales Summary'!BF412</f>
        <v>0</v>
      </c>
      <c r="F412" s="62">
        <f>'Combined Sales Summary'!BG412</f>
        <v>0</v>
      </c>
      <c r="G412" s="30">
        <f>'Combined Sales Summary'!BH412</f>
        <v>0</v>
      </c>
      <c r="H412" s="30">
        <f>'Combined Sales Summary'!BI412</f>
        <v>0</v>
      </c>
      <c r="I412" s="68">
        <f>'Combined Sales Summary'!BJ412</f>
        <v>0</v>
      </c>
      <c r="J412" s="32">
        <f>'Combined Sales Summary'!BK412</f>
        <v>0</v>
      </c>
      <c r="K412" s="30">
        <f>'Combined Sales Summary'!BL412</f>
        <v>0</v>
      </c>
      <c r="L412" s="30">
        <f>'Combined Sales Summary'!BM412</f>
        <v>0</v>
      </c>
    </row>
    <row r="413" spans="1:12" x14ac:dyDescent="0.45">
      <c r="A413" s="114">
        <v>43079</v>
      </c>
      <c r="B413" s="29">
        <f>'Combined Sales Summary'!BC413</f>
        <v>0</v>
      </c>
      <c r="C413" s="29">
        <f>'Combined Sales Summary'!BD413</f>
        <v>0</v>
      </c>
      <c r="D413" s="29">
        <f>'Combined Sales Summary'!BE413</f>
        <v>0</v>
      </c>
      <c r="E413" s="29">
        <f>'Combined Sales Summary'!BF413</f>
        <v>0</v>
      </c>
      <c r="F413" s="60">
        <f>'Combined Sales Summary'!BG413</f>
        <v>0</v>
      </c>
      <c r="G413" s="29">
        <f>'Combined Sales Summary'!BH413</f>
        <v>0</v>
      </c>
      <c r="H413" s="29">
        <f>'Combined Sales Summary'!BI413</f>
        <v>0</v>
      </c>
      <c r="I413" s="57">
        <f>'Combined Sales Summary'!BJ413</f>
        <v>0</v>
      </c>
      <c r="J413" s="28">
        <f>'Combined Sales Summary'!BK413</f>
        <v>0</v>
      </c>
      <c r="K413" s="29">
        <f>'Combined Sales Summary'!BL413</f>
        <v>0</v>
      </c>
      <c r="L413" s="29">
        <f>'Combined Sales Summary'!BM413</f>
        <v>0</v>
      </c>
    </row>
    <row r="414" spans="1:12" x14ac:dyDescent="0.45">
      <c r="A414" s="114">
        <v>43080</v>
      </c>
      <c r="B414" s="29">
        <f>'Combined Sales Summary'!BC414</f>
        <v>0</v>
      </c>
      <c r="C414" s="29">
        <f>'Combined Sales Summary'!BD414</f>
        <v>0</v>
      </c>
      <c r="D414" s="29">
        <f>'Combined Sales Summary'!BE414</f>
        <v>0</v>
      </c>
      <c r="E414" s="29">
        <f>'Combined Sales Summary'!BF414</f>
        <v>0</v>
      </c>
      <c r="F414" s="60">
        <f>'Combined Sales Summary'!BG414</f>
        <v>0</v>
      </c>
      <c r="G414" s="29">
        <f>'Combined Sales Summary'!BH414</f>
        <v>0</v>
      </c>
      <c r="H414" s="29">
        <f>'Combined Sales Summary'!BI414</f>
        <v>0</v>
      </c>
      <c r="I414" s="57">
        <f>'Combined Sales Summary'!BJ414</f>
        <v>0</v>
      </c>
      <c r="J414" s="28">
        <f>'Combined Sales Summary'!BK414</f>
        <v>0</v>
      </c>
      <c r="K414" s="29">
        <f>'Combined Sales Summary'!BL414</f>
        <v>0</v>
      </c>
      <c r="L414" s="29">
        <f>'Combined Sales Summary'!BM414</f>
        <v>0</v>
      </c>
    </row>
    <row r="415" spans="1:12" x14ac:dyDescent="0.45">
      <c r="A415" s="114">
        <v>43081</v>
      </c>
      <c r="B415" s="29">
        <f>'Combined Sales Summary'!BC415</f>
        <v>0</v>
      </c>
      <c r="C415" s="29">
        <f>'Combined Sales Summary'!BD415</f>
        <v>0</v>
      </c>
      <c r="D415" s="29">
        <f>'Combined Sales Summary'!BE415</f>
        <v>0</v>
      </c>
      <c r="E415" s="29">
        <f>'Combined Sales Summary'!BF415</f>
        <v>0</v>
      </c>
      <c r="F415" s="60">
        <f>'Combined Sales Summary'!BG415</f>
        <v>0</v>
      </c>
      <c r="G415" s="29">
        <f>'Combined Sales Summary'!BH415</f>
        <v>0</v>
      </c>
      <c r="H415" s="29">
        <f>'Combined Sales Summary'!BI415</f>
        <v>0</v>
      </c>
      <c r="I415" s="57">
        <f>'Combined Sales Summary'!BJ415</f>
        <v>0</v>
      </c>
      <c r="J415" s="28">
        <f>'Combined Sales Summary'!BK415</f>
        <v>0</v>
      </c>
      <c r="K415" s="29">
        <f>'Combined Sales Summary'!BL415</f>
        <v>0</v>
      </c>
      <c r="L415" s="29">
        <f>'Combined Sales Summary'!BM415</f>
        <v>0</v>
      </c>
    </row>
    <row r="416" spans="1:12" x14ac:dyDescent="0.45">
      <c r="A416" s="114">
        <v>43082</v>
      </c>
      <c r="B416" s="29">
        <f>'Combined Sales Summary'!BC416</f>
        <v>0</v>
      </c>
      <c r="C416" s="29">
        <f>'Combined Sales Summary'!BD416</f>
        <v>0</v>
      </c>
      <c r="D416" s="29">
        <f>'Combined Sales Summary'!BE416</f>
        <v>0</v>
      </c>
      <c r="E416" s="29">
        <f>'Combined Sales Summary'!BF416</f>
        <v>0</v>
      </c>
      <c r="F416" s="60">
        <f>'Combined Sales Summary'!BG416</f>
        <v>0</v>
      </c>
      <c r="G416" s="29">
        <f>'Combined Sales Summary'!BH416</f>
        <v>0</v>
      </c>
      <c r="H416" s="29">
        <f>'Combined Sales Summary'!BI416</f>
        <v>0</v>
      </c>
      <c r="I416" s="57">
        <f>'Combined Sales Summary'!BJ416</f>
        <v>0</v>
      </c>
      <c r="J416" s="28">
        <f>'Combined Sales Summary'!BK416</f>
        <v>0</v>
      </c>
      <c r="K416" s="29">
        <f>'Combined Sales Summary'!BL416</f>
        <v>0</v>
      </c>
      <c r="L416" s="29">
        <f>'Combined Sales Summary'!BM416</f>
        <v>0</v>
      </c>
    </row>
    <row r="417" spans="1:12" x14ac:dyDescent="0.45">
      <c r="A417" s="114">
        <v>43083</v>
      </c>
      <c r="B417" s="29">
        <f>'Combined Sales Summary'!BC417</f>
        <v>0</v>
      </c>
      <c r="C417" s="29">
        <f>'Combined Sales Summary'!BD417</f>
        <v>0</v>
      </c>
      <c r="D417" s="29">
        <f>'Combined Sales Summary'!BE417</f>
        <v>0</v>
      </c>
      <c r="E417" s="29">
        <f>'Combined Sales Summary'!BF417</f>
        <v>0</v>
      </c>
      <c r="F417" s="60">
        <f>'Combined Sales Summary'!BG417</f>
        <v>0</v>
      </c>
      <c r="G417" s="29">
        <f>'Combined Sales Summary'!BH417</f>
        <v>0</v>
      </c>
      <c r="H417" s="29">
        <f>'Combined Sales Summary'!BI417</f>
        <v>0</v>
      </c>
      <c r="I417" s="57">
        <f>'Combined Sales Summary'!BJ417</f>
        <v>0</v>
      </c>
      <c r="J417" s="28">
        <f>'Combined Sales Summary'!BK417</f>
        <v>0</v>
      </c>
      <c r="K417" s="29">
        <f>'Combined Sales Summary'!BL417</f>
        <v>0</v>
      </c>
      <c r="L417" s="29">
        <f>'Combined Sales Summary'!BM417</f>
        <v>0</v>
      </c>
    </row>
    <row r="418" spans="1:12" x14ac:dyDescent="0.45">
      <c r="A418" s="114">
        <v>43084</v>
      </c>
      <c r="B418" s="29">
        <f>'Combined Sales Summary'!BC418</f>
        <v>0</v>
      </c>
      <c r="C418" s="29">
        <f>'Combined Sales Summary'!BD418</f>
        <v>0</v>
      </c>
      <c r="D418" s="29">
        <f>'Combined Sales Summary'!BE418</f>
        <v>0</v>
      </c>
      <c r="E418" s="29">
        <f>'Combined Sales Summary'!BF418</f>
        <v>0</v>
      </c>
      <c r="F418" s="60">
        <f>'Combined Sales Summary'!BG418</f>
        <v>0</v>
      </c>
      <c r="G418" s="29">
        <f>'Combined Sales Summary'!BH418</f>
        <v>0</v>
      </c>
      <c r="H418" s="29">
        <f>'Combined Sales Summary'!BI418</f>
        <v>0</v>
      </c>
      <c r="I418" s="57">
        <f>'Combined Sales Summary'!BJ418</f>
        <v>0</v>
      </c>
      <c r="J418" s="28">
        <f>'Combined Sales Summary'!BK418</f>
        <v>0</v>
      </c>
      <c r="K418" s="29">
        <f>'Combined Sales Summary'!BL418</f>
        <v>0</v>
      </c>
      <c r="L418" s="29">
        <f>'Combined Sales Summary'!BM418</f>
        <v>0</v>
      </c>
    </row>
    <row r="419" spans="1:12" x14ac:dyDescent="0.45">
      <c r="A419" s="114">
        <v>43085</v>
      </c>
      <c r="B419" s="29">
        <f>'Combined Sales Summary'!BC419</f>
        <v>0</v>
      </c>
      <c r="C419" s="29">
        <f>'Combined Sales Summary'!BD419</f>
        <v>0</v>
      </c>
      <c r="D419" s="29">
        <f>'Combined Sales Summary'!BE419</f>
        <v>0</v>
      </c>
      <c r="E419" s="29">
        <f>'Combined Sales Summary'!BF419</f>
        <v>0</v>
      </c>
      <c r="F419" s="60">
        <f>'Combined Sales Summary'!BG419</f>
        <v>0</v>
      </c>
      <c r="G419" s="29">
        <f>'Combined Sales Summary'!BH419</f>
        <v>0</v>
      </c>
      <c r="H419" s="29">
        <f>'Combined Sales Summary'!BI419</f>
        <v>0</v>
      </c>
      <c r="I419" s="57">
        <f>'Combined Sales Summary'!BJ419</f>
        <v>0</v>
      </c>
      <c r="J419" s="28">
        <f>'Combined Sales Summary'!BK419</f>
        <v>0</v>
      </c>
      <c r="K419" s="29">
        <f>'Combined Sales Summary'!BL419</f>
        <v>0</v>
      </c>
      <c r="L419" s="29">
        <f>'Combined Sales Summary'!BM419</f>
        <v>0</v>
      </c>
    </row>
    <row r="420" spans="1:12" s="30" customFormat="1" x14ac:dyDescent="0.45">
      <c r="A420" s="115" t="s">
        <v>58</v>
      </c>
      <c r="B420" s="30">
        <f>'Combined Sales Summary'!BC420</f>
        <v>0</v>
      </c>
      <c r="C420" s="30">
        <f>'Combined Sales Summary'!BD420</f>
        <v>0</v>
      </c>
      <c r="D420" s="30">
        <f>'Combined Sales Summary'!BE420</f>
        <v>0</v>
      </c>
      <c r="E420" s="30">
        <f>'Combined Sales Summary'!BF420</f>
        <v>0</v>
      </c>
      <c r="F420" s="62">
        <f>'Combined Sales Summary'!BG420</f>
        <v>0</v>
      </c>
      <c r="G420" s="30">
        <f>'Combined Sales Summary'!BH420</f>
        <v>0</v>
      </c>
      <c r="H420" s="30">
        <f>'Combined Sales Summary'!BI420</f>
        <v>0</v>
      </c>
      <c r="I420" s="68">
        <f>'Combined Sales Summary'!BJ420</f>
        <v>0</v>
      </c>
      <c r="J420" s="32">
        <f>'Combined Sales Summary'!BK420</f>
        <v>0</v>
      </c>
      <c r="K420" s="30">
        <f>'Combined Sales Summary'!BL420</f>
        <v>0</v>
      </c>
      <c r="L420" s="30">
        <f>'Combined Sales Summary'!BM420</f>
        <v>0</v>
      </c>
    </row>
    <row r="421" spans="1:12" x14ac:dyDescent="0.45">
      <c r="A421" s="114">
        <v>43086</v>
      </c>
      <c r="B421" s="29">
        <f>'Combined Sales Summary'!BC421</f>
        <v>0</v>
      </c>
      <c r="C421" s="29">
        <f>'Combined Sales Summary'!BD421</f>
        <v>0</v>
      </c>
      <c r="D421" s="29">
        <f>'Combined Sales Summary'!BE421</f>
        <v>0</v>
      </c>
      <c r="E421" s="29">
        <f>'Combined Sales Summary'!BF421</f>
        <v>0</v>
      </c>
      <c r="F421" s="60">
        <f>'Combined Sales Summary'!BG421</f>
        <v>0</v>
      </c>
      <c r="G421" s="29">
        <f>'Combined Sales Summary'!BH421</f>
        <v>0</v>
      </c>
      <c r="H421" s="29">
        <f>'Combined Sales Summary'!BI421</f>
        <v>0</v>
      </c>
      <c r="I421" s="57">
        <f>'Combined Sales Summary'!BJ421</f>
        <v>0</v>
      </c>
      <c r="J421" s="28">
        <f>'Combined Sales Summary'!BK421</f>
        <v>0</v>
      </c>
      <c r="K421" s="29">
        <f>'Combined Sales Summary'!BL421</f>
        <v>0</v>
      </c>
      <c r="L421" s="29">
        <f>'Combined Sales Summary'!BM421</f>
        <v>0</v>
      </c>
    </row>
    <row r="422" spans="1:12" x14ac:dyDescent="0.45">
      <c r="A422" s="114">
        <v>43087</v>
      </c>
      <c r="B422" s="29">
        <f>'Combined Sales Summary'!BC422</f>
        <v>0</v>
      </c>
      <c r="C422" s="29">
        <f>'Combined Sales Summary'!BD422</f>
        <v>0</v>
      </c>
      <c r="D422" s="29">
        <f>'Combined Sales Summary'!BE422</f>
        <v>0</v>
      </c>
      <c r="E422" s="29">
        <f>'Combined Sales Summary'!BF422</f>
        <v>0</v>
      </c>
      <c r="F422" s="60">
        <f>'Combined Sales Summary'!BG422</f>
        <v>0</v>
      </c>
      <c r="G422" s="29">
        <f>'Combined Sales Summary'!BH422</f>
        <v>0</v>
      </c>
      <c r="H422" s="29">
        <f>'Combined Sales Summary'!BI422</f>
        <v>0</v>
      </c>
      <c r="I422" s="57">
        <f>'Combined Sales Summary'!BJ422</f>
        <v>0</v>
      </c>
      <c r="J422" s="28">
        <f>'Combined Sales Summary'!BK422</f>
        <v>0</v>
      </c>
      <c r="K422" s="29">
        <f>'Combined Sales Summary'!BL422</f>
        <v>0</v>
      </c>
      <c r="L422" s="29">
        <f>'Combined Sales Summary'!BM422</f>
        <v>0</v>
      </c>
    </row>
    <row r="423" spans="1:12" x14ac:dyDescent="0.45">
      <c r="A423" s="114">
        <v>43088</v>
      </c>
      <c r="B423" s="29">
        <f>'Combined Sales Summary'!BC423</f>
        <v>0</v>
      </c>
      <c r="C423" s="29">
        <f>'Combined Sales Summary'!BD423</f>
        <v>0</v>
      </c>
      <c r="D423" s="29">
        <f>'Combined Sales Summary'!BE423</f>
        <v>0</v>
      </c>
      <c r="E423" s="29">
        <f>'Combined Sales Summary'!BF423</f>
        <v>0</v>
      </c>
      <c r="F423" s="60">
        <f>'Combined Sales Summary'!BG423</f>
        <v>0</v>
      </c>
      <c r="G423" s="29">
        <f>'Combined Sales Summary'!BH423</f>
        <v>0</v>
      </c>
      <c r="H423" s="29">
        <f>'Combined Sales Summary'!BI423</f>
        <v>0</v>
      </c>
      <c r="I423" s="57">
        <f>'Combined Sales Summary'!BJ423</f>
        <v>0</v>
      </c>
      <c r="J423" s="28">
        <f>'Combined Sales Summary'!BK423</f>
        <v>0</v>
      </c>
      <c r="K423" s="29">
        <f>'Combined Sales Summary'!BL423</f>
        <v>0</v>
      </c>
      <c r="L423" s="29">
        <f>'Combined Sales Summary'!BM423</f>
        <v>0</v>
      </c>
    </row>
    <row r="424" spans="1:12" x14ac:dyDescent="0.45">
      <c r="A424" s="114">
        <v>43089</v>
      </c>
      <c r="B424" s="29">
        <f>'Combined Sales Summary'!BC424</f>
        <v>0</v>
      </c>
      <c r="C424" s="29">
        <f>'Combined Sales Summary'!BD424</f>
        <v>0</v>
      </c>
      <c r="D424" s="29">
        <f>'Combined Sales Summary'!BE424</f>
        <v>0</v>
      </c>
      <c r="E424" s="29">
        <f>'Combined Sales Summary'!BF424</f>
        <v>0</v>
      </c>
      <c r="F424" s="60">
        <f>'Combined Sales Summary'!BG424</f>
        <v>0</v>
      </c>
      <c r="G424" s="29">
        <f>'Combined Sales Summary'!BH424</f>
        <v>0</v>
      </c>
      <c r="H424" s="29">
        <f>'Combined Sales Summary'!BI424</f>
        <v>0</v>
      </c>
      <c r="I424" s="57">
        <f>'Combined Sales Summary'!BJ424</f>
        <v>0</v>
      </c>
      <c r="J424" s="28">
        <f>'Combined Sales Summary'!BK424</f>
        <v>0</v>
      </c>
      <c r="K424" s="29">
        <f>'Combined Sales Summary'!BL424</f>
        <v>0</v>
      </c>
      <c r="L424" s="29">
        <f>'Combined Sales Summary'!BM424</f>
        <v>0</v>
      </c>
    </row>
    <row r="425" spans="1:12" x14ac:dyDescent="0.45">
      <c r="A425" s="114">
        <v>43090</v>
      </c>
      <c r="B425" s="29">
        <f>'Combined Sales Summary'!BC425</f>
        <v>0</v>
      </c>
      <c r="C425" s="29">
        <f>'Combined Sales Summary'!BD425</f>
        <v>0</v>
      </c>
      <c r="D425" s="29">
        <f>'Combined Sales Summary'!BE425</f>
        <v>0</v>
      </c>
      <c r="E425" s="29">
        <f>'Combined Sales Summary'!BF425</f>
        <v>0</v>
      </c>
      <c r="F425" s="60">
        <f>'Combined Sales Summary'!BG425</f>
        <v>0</v>
      </c>
      <c r="G425" s="29">
        <f>'Combined Sales Summary'!BH425</f>
        <v>0</v>
      </c>
      <c r="H425" s="29">
        <f>'Combined Sales Summary'!BI425</f>
        <v>0</v>
      </c>
      <c r="I425" s="57">
        <f>'Combined Sales Summary'!BJ425</f>
        <v>0</v>
      </c>
      <c r="J425" s="28">
        <f>'Combined Sales Summary'!BK425</f>
        <v>0</v>
      </c>
      <c r="K425" s="29">
        <f>'Combined Sales Summary'!BL425</f>
        <v>0</v>
      </c>
      <c r="L425" s="29">
        <f>'Combined Sales Summary'!BM425</f>
        <v>0</v>
      </c>
    </row>
    <row r="426" spans="1:12" x14ac:dyDescent="0.45">
      <c r="A426" s="114">
        <v>43091</v>
      </c>
      <c r="B426" s="29">
        <f>'Combined Sales Summary'!BC426</f>
        <v>0</v>
      </c>
      <c r="C426" s="29">
        <f>'Combined Sales Summary'!BD426</f>
        <v>0</v>
      </c>
      <c r="D426" s="29">
        <f>'Combined Sales Summary'!BE426</f>
        <v>0</v>
      </c>
      <c r="E426" s="29">
        <f>'Combined Sales Summary'!BF426</f>
        <v>0</v>
      </c>
      <c r="F426" s="60">
        <f>'Combined Sales Summary'!BG426</f>
        <v>0</v>
      </c>
      <c r="G426" s="29">
        <f>'Combined Sales Summary'!BH426</f>
        <v>0</v>
      </c>
      <c r="H426" s="29">
        <f>'Combined Sales Summary'!BI426</f>
        <v>0</v>
      </c>
      <c r="I426" s="57">
        <f>'Combined Sales Summary'!BJ426</f>
        <v>0</v>
      </c>
      <c r="J426" s="28">
        <f>'Combined Sales Summary'!BK426</f>
        <v>0</v>
      </c>
      <c r="K426" s="29">
        <f>'Combined Sales Summary'!BL426</f>
        <v>0</v>
      </c>
      <c r="L426" s="29">
        <f>'Combined Sales Summary'!BM426</f>
        <v>0</v>
      </c>
    </row>
    <row r="427" spans="1:12" x14ac:dyDescent="0.45">
      <c r="A427" s="114">
        <v>43092</v>
      </c>
      <c r="B427" s="29">
        <f>'Combined Sales Summary'!BC427</f>
        <v>0</v>
      </c>
      <c r="C427" s="29">
        <f>'Combined Sales Summary'!BD427</f>
        <v>0</v>
      </c>
      <c r="D427" s="29">
        <f>'Combined Sales Summary'!BE427</f>
        <v>0</v>
      </c>
      <c r="E427" s="29">
        <f>'Combined Sales Summary'!BF427</f>
        <v>0</v>
      </c>
      <c r="F427" s="60">
        <f>'Combined Sales Summary'!BG427</f>
        <v>0</v>
      </c>
      <c r="G427" s="29">
        <f>'Combined Sales Summary'!BH427</f>
        <v>0</v>
      </c>
      <c r="H427" s="29">
        <f>'Combined Sales Summary'!BI427</f>
        <v>0</v>
      </c>
      <c r="I427" s="57">
        <f>'Combined Sales Summary'!BJ427</f>
        <v>0</v>
      </c>
      <c r="J427" s="28">
        <f>'Combined Sales Summary'!BK427</f>
        <v>0</v>
      </c>
      <c r="K427" s="29">
        <f>'Combined Sales Summary'!BL427</f>
        <v>0</v>
      </c>
      <c r="L427" s="29">
        <f>'Combined Sales Summary'!BM427</f>
        <v>0</v>
      </c>
    </row>
    <row r="428" spans="1:12" s="30" customFormat="1" x14ac:dyDescent="0.45">
      <c r="A428" s="115" t="s">
        <v>58</v>
      </c>
      <c r="B428" s="30">
        <f>'Combined Sales Summary'!BC428</f>
        <v>0</v>
      </c>
      <c r="C428" s="30">
        <f>'Combined Sales Summary'!BD428</f>
        <v>0</v>
      </c>
      <c r="D428" s="30">
        <f>'Combined Sales Summary'!BE428</f>
        <v>0</v>
      </c>
      <c r="E428" s="30">
        <f>'Combined Sales Summary'!BF428</f>
        <v>0</v>
      </c>
      <c r="F428" s="62">
        <f>'Combined Sales Summary'!BG428</f>
        <v>0</v>
      </c>
      <c r="G428" s="30">
        <f>'Combined Sales Summary'!BH428</f>
        <v>0</v>
      </c>
      <c r="H428" s="30">
        <f>'Combined Sales Summary'!BI428</f>
        <v>0</v>
      </c>
      <c r="I428" s="68">
        <f>'Combined Sales Summary'!BJ428</f>
        <v>0</v>
      </c>
      <c r="J428" s="32">
        <f>'Combined Sales Summary'!BK428</f>
        <v>0</v>
      </c>
      <c r="K428" s="30">
        <f>'Combined Sales Summary'!BL428</f>
        <v>0</v>
      </c>
      <c r="L428" s="30">
        <f>'Combined Sales Summary'!BM428</f>
        <v>0</v>
      </c>
    </row>
    <row r="429" spans="1:12" x14ac:dyDescent="0.45">
      <c r="A429" s="114">
        <v>43093</v>
      </c>
      <c r="B429" s="29">
        <f>'Combined Sales Summary'!BC429</f>
        <v>0</v>
      </c>
      <c r="C429" s="29">
        <f>'Combined Sales Summary'!BD429</f>
        <v>0</v>
      </c>
      <c r="D429" s="29">
        <f>'Combined Sales Summary'!BE429</f>
        <v>0</v>
      </c>
      <c r="E429" s="29">
        <f>'Combined Sales Summary'!BF429</f>
        <v>0</v>
      </c>
      <c r="F429" s="60">
        <f>'Combined Sales Summary'!BG429</f>
        <v>0</v>
      </c>
      <c r="G429" s="29">
        <f>'Combined Sales Summary'!BH429</f>
        <v>0</v>
      </c>
      <c r="H429" s="29">
        <f>'Combined Sales Summary'!BI429</f>
        <v>0</v>
      </c>
      <c r="I429" s="57">
        <f>'Combined Sales Summary'!BJ429</f>
        <v>0</v>
      </c>
      <c r="J429" s="28">
        <f>'Combined Sales Summary'!BK429</f>
        <v>0</v>
      </c>
      <c r="K429" s="29">
        <f>'Combined Sales Summary'!BL429</f>
        <v>0</v>
      </c>
      <c r="L429" s="29">
        <f>'Combined Sales Summary'!BM429</f>
        <v>0</v>
      </c>
    </row>
    <row r="430" spans="1:12" x14ac:dyDescent="0.45">
      <c r="A430" s="114">
        <v>43094</v>
      </c>
      <c r="B430" s="29">
        <f>'Combined Sales Summary'!BC430</f>
        <v>0</v>
      </c>
      <c r="C430" s="29">
        <f>'Combined Sales Summary'!BD430</f>
        <v>0</v>
      </c>
      <c r="D430" s="29">
        <f>'Combined Sales Summary'!BE430</f>
        <v>0</v>
      </c>
      <c r="E430" s="29">
        <f>'Combined Sales Summary'!BF430</f>
        <v>0</v>
      </c>
      <c r="F430" s="60">
        <f>'Combined Sales Summary'!BG430</f>
        <v>0</v>
      </c>
      <c r="G430" s="29">
        <f>'Combined Sales Summary'!BH430</f>
        <v>0</v>
      </c>
      <c r="H430" s="29">
        <f>'Combined Sales Summary'!BI430</f>
        <v>0</v>
      </c>
      <c r="I430" s="57">
        <f>'Combined Sales Summary'!BJ430</f>
        <v>0</v>
      </c>
      <c r="J430" s="28">
        <f>'Combined Sales Summary'!BK430</f>
        <v>0</v>
      </c>
      <c r="K430" s="29">
        <f>'Combined Sales Summary'!BL430</f>
        <v>0</v>
      </c>
      <c r="L430" s="29">
        <f>'Combined Sales Summary'!BM430</f>
        <v>0</v>
      </c>
    </row>
    <row r="431" spans="1:12" x14ac:dyDescent="0.45">
      <c r="A431" s="114">
        <v>43095</v>
      </c>
      <c r="B431" s="29">
        <f>'Combined Sales Summary'!BC431</f>
        <v>0</v>
      </c>
      <c r="C431" s="29">
        <f>'Combined Sales Summary'!BD431</f>
        <v>0</v>
      </c>
      <c r="D431" s="29">
        <f>'Combined Sales Summary'!BE431</f>
        <v>0</v>
      </c>
      <c r="E431" s="29">
        <f>'Combined Sales Summary'!BF431</f>
        <v>0</v>
      </c>
      <c r="F431" s="60">
        <f>'Combined Sales Summary'!BG431</f>
        <v>0</v>
      </c>
      <c r="G431" s="29">
        <f>'Combined Sales Summary'!BH431</f>
        <v>0</v>
      </c>
      <c r="H431" s="29">
        <f>'Combined Sales Summary'!BI431</f>
        <v>0</v>
      </c>
      <c r="I431" s="57">
        <f>'Combined Sales Summary'!BJ431</f>
        <v>0</v>
      </c>
      <c r="J431" s="28">
        <f>'Combined Sales Summary'!BK431</f>
        <v>0</v>
      </c>
      <c r="K431" s="29">
        <f>'Combined Sales Summary'!BL431</f>
        <v>0</v>
      </c>
      <c r="L431" s="29">
        <f>'Combined Sales Summary'!BM431</f>
        <v>0</v>
      </c>
    </row>
    <row r="432" spans="1:12" x14ac:dyDescent="0.45">
      <c r="A432" s="114">
        <v>43096</v>
      </c>
      <c r="B432" s="29">
        <f>'Combined Sales Summary'!BC432</f>
        <v>0</v>
      </c>
      <c r="C432" s="29">
        <f>'Combined Sales Summary'!BD432</f>
        <v>0</v>
      </c>
      <c r="D432" s="29">
        <f>'Combined Sales Summary'!BE432</f>
        <v>0</v>
      </c>
      <c r="E432" s="29">
        <f>'Combined Sales Summary'!BF432</f>
        <v>0</v>
      </c>
      <c r="F432" s="60">
        <f>'Combined Sales Summary'!BG432</f>
        <v>0</v>
      </c>
      <c r="G432" s="29">
        <f>'Combined Sales Summary'!BH432</f>
        <v>0</v>
      </c>
      <c r="H432" s="29">
        <f>'Combined Sales Summary'!BI432</f>
        <v>0</v>
      </c>
      <c r="I432" s="57">
        <f>'Combined Sales Summary'!BJ432</f>
        <v>0</v>
      </c>
      <c r="J432" s="28">
        <f>'Combined Sales Summary'!BK432</f>
        <v>0</v>
      </c>
      <c r="K432" s="29">
        <f>'Combined Sales Summary'!BL432</f>
        <v>0</v>
      </c>
      <c r="L432" s="29">
        <f>'Combined Sales Summary'!BM432</f>
        <v>0</v>
      </c>
    </row>
    <row r="433" spans="1:12" x14ac:dyDescent="0.45">
      <c r="A433" s="114">
        <v>43097</v>
      </c>
      <c r="B433" s="29">
        <f>'Combined Sales Summary'!BC433</f>
        <v>0</v>
      </c>
      <c r="C433" s="29">
        <f>'Combined Sales Summary'!BD433</f>
        <v>0</v>
      </c>
      <c r="D433" s="29">
        <f>'Combined Sales Summary'!BE433</f>
        <v>0</v>
      </c>
      <c r="E433" s="29">
        <f>'Combined Sales Summary'!BF433</f>
        <v>0</v>
      </c>
      <c r="F433" s="60">
        <f>'Combined Sales Summary'!BG433</f>
        <v>0</v>
      </c>
      <c r="G433" s="29">
        <f>'Combined Sales Summary'!BH433</f>
        <v>0</v>
      </c>
      <c r="H433" s="29">
        <f>'Combined Sales Summary'!BI433</f>
        <v>0</v>
      </c>
      <c r="I433" s="57">
        <f>'Combined Sales Summary'!BJ433</f>
        <v>0</v>
      </c>
      <c r="J433" s="28">
        <f>'Combined Sales Summary'!BK433</f>
        <v>0</v>
      </c>
      <c r="K433" s="29">
        <f>'Combined Sales Summary'!BL433</f>
        <v>0</v>
      </c>
      <c r="L433" s="29">
        <f>'Combined Sales Summary'!BM433</f>
        <v>0</v>
      </c>
    </row>
    <row r="434" spans="1:12" x14ac:dyDescent="0.45">
      <c r="A434" s="114">
        <v>43098</v>
      </c>
      <c r="B434" s="29">
        <f>'Combined Sales Summary'!BC434</f>
        <v>0</v>
      </c>
      <c r="C434" s="29">
        <f>'Combined Sales Summary'!BD434</f>
        <v>0</v>
      </c>
      <c r="D434" s="29">
        <f>'Combined Sales Summary'!BE434</f>
        <v>0</v>
      </c>
      <c r="E434" s="29">
        <f>'Combined Sales Summary'!BF434</f>
        <v>0</v>
      </c>
      <c r="F434" s="60">
        <f>'Combined Sales Summary'!BG434</f>
        <v>0</v>
      </c>
      <c r="G434" s="29">
        <f>'Combined Sales Summary'!BH434</f>
        <v>0</v>
      </c>
      <c r="H434" s="29">
        <f>'Combined Sales Summary'!BI434</f>
        <v>0</v>
      </c>
      <c r="I434" s="57">
        <f>'Combined Sales Summary'!BJ434</f>
        <v>0</v>
      </c>
      <c r="J434" s="28">
        <f>'Combined Sales Summary'!BK434</f>
        <v>0</v>
      </c>
      <c r="K434" s="29">
        <f>'Combined Sales Summary'!BL434</f>
        <v>0</v>
      </c>
      <c r="L434" s="29">
        <f>'Combined Sales Summary'!BM434</f>
        <v>0</v>
      </c>
    </row>
    <row r="435" spans="1:12" x14ac:dyDescent="0.45">
      <c r="A435" s="114">
        <v>43099</v>
      </c>
      <c r="B435" s="29">
        <f>'Combined Sales Summary'!BC435</f>
        <v>0</v>
      </c>
      <c r="C435" s="29">
        <f>'Combined Sales Summary'!BD435</f>
        <v>0</v>
      </c>
      <c r="D435" s="29">
        <f>'Combined Sales Summary'!BE435</f>
        <v>0</v>
      </c>
      <c r="E435" s="29">
        <f>'Combined Sales Summary'!BF435</f>
        <v>0</v>
      </c>
      <c r="F435" s="60">
        <f>'Combined Sales Summary'!BG435</f>
        <v>0</v>
      </c>
      <c r="G435" s="29">
        <f>'Combined Sales Summary'!BH435</f>
        <v>0</v>
      </c>
      <c r="H435" s="29">
        <f>'Combined Sales Summary'!BI435</f>
        <v>0</v>
      </c>
      <c r="I435" s="57">
        <f>'Combined Sales Summary'!BJ435</f>
        <v>0</v>
      </c>
      <c r="J435" s="28">
        <f>'Combined Sales Summary'!BK435</f>
        <v>0</v>
      </c>
      <c r="K435" s="29">
        <f>'Combined Sales Summary'!BL435</f>
        <v>0</v>
      </c>
      <c r="L435" s="29">
        <f>'Combined Sales Summary'!BM435</f>
        <v>0</v>
      </c>
    </row>
    <row r="436" spans="1:12" x14ac:dyDescent="0.45">
      <c r="A436" s="114">
        <v>43100</v>
      </c>
      <c r="B436" s="29">
        <f>'Combined Sales Summary'!BC436</f>
        <v>0</v>
      </c>
      <c r="C436" s="29">
        <f>'Combined Sales Summary'!BD436</f>
        <v>0</v>
      </c>
      <c r="D436" s="29">
        <f>'Combined Sales Summary'!BE436</f>
        <v>0</v>
      </c>
      <c r="E436" s="29">
        <f>'Combined Sales Summary'!BF436</f>
        <v>0</v>
      </c>
      <c r="F436" s="60">
        <f>'Combined Sales Summary'!BG436</f>
        <v>0</v>
      </c>
      <c r="G436" s="29">
        <f>'Combined Sales Summary'!BH436</f>
        <v>0</v>
      </c>
      <c r="H436" s="29">
        <f>'Combined Sales Summary'!BI436</f>
        <v>0</v>
      </c>
      <c r="I436" s="57">
        <f>'Combined Sales Summary'!BJ436</f>
        <v>0</v>
      </c>
      <c r="J436" s="28">
        <f>'Combined Sales Summary'!BK436</f>
        <v>0</v>
      </c>
      <c r="K436" s="29">
        <f>'Combined Sales Summary'!BL436</f>
        <v>0</v>
      </c>
      <c r="L436" s="29">
        <f>'Combined Sales Summary'!BM436</f>
        <v>0</v>
      </c>
    </row>
    <row r="437" spans="1:12" s="30" customFormat="1" x14ac:dyDescent="0.45">
      <c r="A437" s="115" t="s">
        <v>58</v>
      </c>
      <c r="B437" s="30">
        <f>'Combined Sales Summary'!BC437</f>
        <v>0</v>
      </c>
      <c r="C437" s="30">
        <f>'Combined Sales Summary'!BD437</f>
        <v>0</v>
      </c>
      <c r="D437" s="30">
        <f>'Combined Sales Summary'!BE437</f>
        <v>0</v>
      </c>
      <c r="E437" s="30">
        <f>'Combined Sales Summary'!BF437</f>
        <v>0</v>
      </c>
      <c r="F437" s="62">
        <f>'Combined Sales Summary'!BG437</f>
        <v>0</v>
      </c>
      <c r="G437" s="30">
        <f>'Combined Sales Summary'!BH437</f>
        <v>0</v>
      </c>
      <c r="H437" s="30">
        <f>'Combined Sales Summary'!BI437</f>
        <v>0</v>
      </c>
      <c r="I437" s="68">
        <f>'Combined Sales Summary'!BJ437</f>
        <v>0</v>
      </c>
      <c r="J437" s="32">
        <f>'Combined Sales Summary'!BK437</f>
        <v>0</v>
      </c>
      <c r="K437" s="30">
        <f>'Combined Sales Summary'!BL437</f>
        <v>0</v>
      </c>
      <c r="L437" s="30">
        <f>'Combined Sales Summary'!BM437</f>
        <v>0</v>
      </c>
    </row>
    <row r="438" spans="1:12" s="113" customFormat="1" x14ac:dyDescent="0.45">
      <c r="A438" s="117" t="s">
        <v>59</v>
      </c>
      <c r="B438" s="113">
        <f>'Combined Sales Summary'!BC438</f>
        <v>0</v>
      </c>
      <c r="C438" s="113">
        <f>'Combined Sales Summary'!BD438</f>
        <v>0</v>
      </c>
      <c r="D438" s="113">
        <f>'Combined Sales Summary'!BE438</f>
        <v>0</v>
      </c>
      <c r="E438" s="113">
        <f>'Combined Sales Summary'!BF438</f>
        <v>0</v>
      </c>
      <c r="F438" s="118">
        <f>'Combined Sales Summary'!BG438</f>
        <v>0</v>
      </c>
      <c r="G438" s="113">
        <f>'Combined Sales Summary'!BH438</f>
        <v>0</v>
      </c>
      <c r="H438" s="113">
        <f>'Combined Sales Summary'!BI438</f>
        <v>0</v>
      </c>
      <c r="I438" s="119">
        <f>'Combined Sales Summary'!BJ438</f>
        <v>0</v>
      </c>
      <c r="J438" s="82">
        <f>'Combined Sales Summary'!BK438</f>
        <v>0</v>
      </c>
      <c r="K438" s="113">
        <f>'Combined Sales Summary'!BL438</f>
        <v>0</v>
      </c>
      <c r="L438" s="113">
        <f>'Combined Sales Summary'!BM438</f>
        <v>0</v>
      </c>
    </row>
    <row r="439" spans="1:12" s="31" customFormat="1" x14ac:dyDescent="0.45">
      <c r="A439" s="116" t="s">
        <v>60</v>
      </c>
      <c r="B439" s="29">
        <f>'Combined Sales Summary'!BC439</f>
        <v>38</v>
      </c>
      <c r="C439" s="29">
        <f>'Combined Sales Summary'!BD439</f>
        <v>34</v>
      </c>
      <c r="D439" s="29">
        <f>'Combined Sales Summary'!BE439</f>
        <v>303</v>
      </c>
      <c r="E439" s="29">
        <f>'Combined Sales Summary'!BF439</f>
        <v>254</v>
      </c>
      <c r="F439" s="60">
        <f>'Combined Sales Summary'!BG439</f>
        <v>9</v>
      </c>
      <c r="G439" s="29">
        <f>'Combined Sales Summary'!BH439</f>
        <v>8</v>
      </c>
      <c r="H439" s="29">
        <f>'Combined Sales Summary'!BI439</f>
        <v>23</v>
      </c>
      <c r="I439" s="57">
        <f>'Combined Sales Summary'!BJ439</f>
        <v>25</v>
      </c>
      <c r="J439" s="28">
        <f>'Combined Sales Summary'!BK439</f>
        <v>694</v>
      </c>
      <c r="K439" s="29">
        <f>'Combined Sales Summary'!BL439</f>
        <v>0</v>
      </c>
      <c r="L439" s="29">
        <f>'Combined Sales Summary'!BM439</f>
        <v>694</v>
      </c>
    </row>
  </sheetData>
  <mergeCells count="5">
    <mergeCell ref="B1:E1"/>
    <mergeCell ref="F1:I1"/>
    <mergeCell ref="J1:J2"/>
    <mergeCell ref="K1:K2"/>
    <mergeCell ref="L1:L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9"/>
  <sheetViews>
    <sheetView zoomScaleNormal="100" workbookViewId="0">
      <selection activeCell="O33" sqref="O33"/>
    </sheetView>
  </sheetViews>
  <sheetFormatPr defaultRowHeight="14.25" x14ac:dyDescent="0.45"/>
  <cols>
    <col min="1" max="1" width="58.73046875" style="143" bestFit="1" customWidth="1"/>
    <col min="2" max="2" width="9.73046875" style="143" bestFit="1" customWidth="1"/>
    <col min="3" max="7" width="9.06640625" style="143"/>
    <col min="8" max="8" width="37" style="143" bestFit="1" customWidth="1"/>
    <col min="9" max="10" width="16.19921875" style="143" bestFit="1" customWidth="1"/>
    <col min="11" max="16384" width="9.06640625" style="143"/>
  </cols>
  <sheetData>
    <row r="1" spans="1:22" s="1" customFormat="1" x14ac:dyDescent="0.45">
      <c r="A1" s="1" t="s">
        <v>61</v>
      </c>
      <c r="B1" s="1" t="s">
        <v>14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5421</v>
      </c>
      <c r="V1" s="1" t="s">
        <v>5422</v>
      </c>
    </row>
    <row r="2" spans="1:22" x14ac:dyDescent="0.45">
      <c r="A2" s="143" t="s">
        <v>5957</v>
      </c>
      <c r="B2" s="143">
        <v>672170522</v>
      </c>
      <c r="C2" s="143" t="s">
        <v>5958</v>
      </c>
      <c r="D2" s="143" t="s">
        <v>5959</v>
      </c>
      <c r="E2" s="143" t="s">
        <v>5960</v>
      </c>
      <c r="F2" s="143" t="s">
        <v>40</v>
      </c>
      <c r="G2" s="143" t="s">
        <v>5961</v>
      </c>
      <c r="H2" s="143" t="s">
        <v>5962</v>
      </c>
      <c r="I2" s="143" t="s">
        <v>1827</v>
      </c>
      <c r="J2" s="143" t="s">
        <v>153</v>
      </c>
      <c r="K2" s="143">
        <v>15</v>
      </c>
      <c r="L2" s="143">
        <v>594.48</v>
      </c>
      <c r="M2" s="143" t="s">
        <v>90</v>
      </c>
      <c r="N2" s="143">
        <v>1</v>
      </c>
      <c r="O2" s="144">
        <v>42917</v>
      </c>
      <c r="P2" s="144">
        <v>42917</v>
      </c>
      <c r="Q2" s="144">
        <v>42948</v>
      </c>
      <c r="R2" s="144">
        <v>42979</v>
      </c>
      <c r="S2" s="145">
        <v>623.48</v>
      </c>
    </row>
    <row r="3" spans="1:22" x14ac:dyDescent="0.45">
      <c r="A3" s="143" t="s">
        <v>5156</v>
      </c>
      <c r="B3" s="143">
        <v>672170491</v>
      </c>
      <c r="C3" s="143" t="s">
        <v>5963</v>
      </c>
      <c r="D3" s="143" t="s">
        <v>5964</v>
      </c>
      <c r="E3" s="143" t="s">
        <v>5965</v>
      </c>
      <c r="F3" s="143" t="s">
        <v>5</v>
      </c>
      <c r="G3" s="143" t="s">
        <v>5966</v>
      </c>
      <c r="H3" s="143" t="s">
        <v>5967</v>
      </c>
      <c r="I3" s="143" t="s">
        <v>1816</v>
      </c>
      <c r="J3" s="143" t="s">
        <v>101</v>
      </c>
      <c r="K3" s="143">
        <v>15</v>
      </c>
      <c r="L3" s="143">
        <v>165.18</v>
      </c>
      <c r="M3" s="143" t="s">
        <v>85</v>
      </c>
      <c r="O3" s="144">
        <v>42917</v>
      </c>
      <c r="P3" s="144">
        <v>42920</v>
      </c>
      <c r="Q3" s="144">
        <v>42920</v>
      </c>
      <c r="S3" s="145">
        <v>209.18</v>
      </c>
    </row>
    <row r="4" spans="1:22" x14ac:dyDescent="0.45">
      <c r="O4" s="144"/>
      <c r="P4" s="144"/>
      <c r="Q4" s="144"/>
      <c r="S4" s="145"/>
    </row>
    <row r="5" spans="1:22" x14ac:dyDescent="0.45">
      <c r="A5" s="143" t="s">
        <v>2201</v>
      </c>
      <c r="B5" s="143">
        <v>672170006</v>
      </c>
      <c r="C5" s="143" t="s">
        <v>5835</v>
      </c>
      <c r="D5" s="143" t="s">
        <v>5836</v>
      </c>
      <c r="E5" s="143" t="s">
        <v>5837</v>
      </c>
      <c r="F5" s="143" t="s">
        <v>40</v>
      </c>
      <c r="G5" s="143" t="s">
        <v>5838</v>
      </c>
      <c r="H5" s="143" t="s">
        <v>5839</v>
      </c>
      <c r="I5" s="143" t="s">
        <v>1841</v>
      </c>
      <c r="J5" s="143" t="s">
        <v>84</v>
      </c>
      <c r="K5" s="143">
        <v>15</v>
      </c>
      <c r="L5" s="143">
        <v>266.72000000000003</v>
      </c>
      <c r="M5" s="143" t="s">
        <v>85</v>
      </c>
      <c r="N5" s="143">
        <v>1</v>
      </c>
      <c r="O5" s="144">
        <v>42916</v>
      </c>
      <c r="P5" s="144">
        <v>42916</v>
      </c>
      <c r="Q5" s="144">
        <v>42917</v>
      </c>
      <c r="R5" s="144">
        <v>42948</v>
      </c>
      <c r="S5" s="145">
        <v>295.72000000000003</v>
      </c>
    </row>
    <row r="6" spans="1:22" x14ac:dyDescent="0.45">
      <c r="A6" s="143" t="s">
        <v>1805</v>
      </c>
      <c r="B6" s="143">
        <v>672169745</v>
      </c>
      <c r="C6" s="143" t="s">
        <v>5840</v>
      </c>
      <c r="D6" s="143" t="s">
        <v>5841</v>
      </c>
      <c r="E6" s="143" t="s">
        <v>5842</v>
      </c>
      <c r="F6" s="143" t="s">
        <v>5</v>
      </c>
      <c r="G6" s="143" t="s">
        <v>5843</v>
      </c>
      <c r="H6" s="143" t="s">
        <v>5844</v>
      </c>
      <c r="I6" s="143" t="s">
        <v>1841</v>
      </c>
      <c r="J6" s="143" t="s">
        <v>84</v>
      </c>
      <c r="K6" s="143">
        <v>15</v>
      </c>
      <c r="L6" s="143">
        <v>400.11</v>
      </c>
      <c r="M6" s="143" t="s">
        <v>96</v>
      </c>
      <c r="N6" s="143">
        <v>1</v>
      </c>
      <c r="O6" s="144">
        <v>42916</v>
      </c>
      <c r="P6" s="144">
        <v>42916</v>
      </c>
      <c r="Q6" s="144">
        <v>42917</v>
      </c>
      <c r="R6" s="144">
        <v>42948</v>
      </c>
      <c r="S6" s="145">
        <v>429.11</v>
      </c>
    </row>
    <row r="7" spans="1:22" x14ac:dyDescent="0.45">
      <c r="A7" s="143" t="s">
        <v>4011</v>
      </c>
      <c r="B7" s="143">
        <v>672169685</v>
      </c>
      <c r="C7" s="143" t="s">
        <v>5845</v>
      </c>
      <c r="D7" s="143" t="s">
        <v>5846</v>
      </c>
      <c r="E7" s="143" t="s">
        <v>5847</v>
      </c>
      <c r="F7" s="143" t="s">
        <v>5</v>
      </c>
      <c r="G7" s="143" t="s">
        <v>5848</v>
      </c>
      <c r="H7" s="143" t="s">
        <v>5849</v>
      </c>
      <c r="I7" s="143" t="s">
        <v>1827</v>
      </c>
      <c r="J7" s="143" t="s">
        <v>153</v>
      </c>
      <c r="K7" s="143">
        <v>15</v>
      </c>
      <c r="L7" s="143">
        <v>129.5</v>
      </c>
      <c r="M7" s="143" t="s">
        <v>85</v>
      </c>
      <c r="N7" s="143">
        <v>1</v>
      </c>
      <c r="O7" s="144">
        <v>42916</v>
      </c>
      <c r="P7" s="144">
        <v>42917</v>
      </c>
      <c r="Q7" s="144">
        <v>42917</v>
      </c>
      <c r="R7" s="144">
        <v>42948</v>
      </c>
      <c r="S7" s="145">
        <v>158.5</v>
      </c>
    </row>
    <row r="8" spans="1:22" x14ac:dyDescent="0.45">
      <c r="A8" s="143" t="s">
        <v>1774</v>
      </c>
      <c r="B8" s="143">
        <v>672169665</v>
      </c>
      <c r="C8" s="143" t="s">
        <v>5850</v>
      </c>
      <c r="D8" s="143" t="s">
        <v>5851</v>
      </c>
      <c r="E8" s="143" t="s">
        <v>321</v>
      </c>
      <c r="F8" s="143" t="s">
        <v>5</v>
      </c>
      <c r="G8" s="143" t="s">
        <v>5852</v>
      </c>
      <c r="H8" s="143" t="s">
        <v>5853</v>
      </c>
      <c r="I8" s="143" t="s">
        <v>1841</v>
      </c>
      <c r="J8" s="143" t="s">
        <v>139</v>
      </c>
      <c r="K8" s="143">
        <v>15</v>
      </c>
      <c r="L8" s="143">
        <v>80.47</v>
      </c>
      <c r="M8" s="143" t="s">
        <v>96</v>
      </c>
      <c r="N8" s="143">
        <v>1</v>
      </c>
      <c r="O8" s="144">
        <v>42916</v>
      </c>
      <c r="P8" s="144">
        <v>42916</v>
      </c>
      <c r="Q8" s="144">
        <v>42917</v>
      </c>
      <c r="R8" s="144">
        <v>42948</v>
      </c>
      <c r="S8" s="145">
        <v>109.47</v>
      </c>
    </row>
    <row r="9" spans="1:22" x14ac:dyDescent="0.45">
      <c r="A9" s="143" t="s">
        <v>1774</v>
      </c>
      <c r="B9" s="143">
        <v>672169610</v>
      </c>
      <c r="C9" s="143" t="s">
        <v>5854</v>
      </c>
      <c r="D9" s="143" t="s">
        <v>5855</v>
      </c>
      <c r="E9" s="143" t="s">
        <v>5856</v>
      </c>
      <c r="F9" s="143" t="s">
        <v>19</v>
      </c>
      <c r="G9" s="143" t="s">
        <v>5857</v>
      </c>
      <c r="H9" s="143" t="s">
        <v>5858</v>
      </c>
      <c r="I9" s="143" t="s">
        <v>1841</v>
      </c>
      <c r="J9" s="143" t="s">
        <v>84</v>
      </c>
      <c r="K9" s="143">
        <v>15</v>
      </c>
      <c r="L9" s="143">
        <v>249.22</v>
      </c>
      <c r="M9" s="143" t="s">
        <v>96</v>
      </c>
      <c r="N9" s="143">
        <v>1</v>
      </c>
      <c r="O9" s="144">
        <v>42916</v>
      </c>
      <c r="P9" s="144">
        <v>42916</v>
      </c>
      <c r="Q9" s="144">
        <v>42917</v>
      </c>
      <c r="R9" s="144">
        <v>42948</v>
      </c>
      <c r="S9" s="145">
        <v>278.22000000000003</v>
      </c>
    </row>
    <row r="10" spans="1:22" x14ac:dyDescent="0.45">
      <c r="A10" s="143" t="s">
        <v>1789</v>
      </c>
      <c r="B10" s="143">
        <v>672169593</v>
      </c>
      <c r="C10" s="143" t="s">
        <v>5859</v>
      </c>
      <c r="D10" s="143" t="s">
        <v>5860</v>
      </c>
      <c r="E10" s="143" t="s">
        <v>980</v>
      </c>
      <c r="F10" s="143" t="s">
        <v>12</v>
      </c>
      <c r="G10" s="143" t="s">
        <v>5861</v>
      </c>
      <c r="H10" s="143" t="s">
        <v>5862</v>
      </c>
      <c r="I10" s="143" t="s">
        <v>1841</v>
      </c>
      <c r="J10" s="143" t="s">
        <v>153</v>
      </c>
      <c r="K10" s="143">
        <v>15</v>
      </c>
      <c r="L10" s="143">
        <v>77.260000000000005</v>
      </c>
      <c r="M10" s="143" t="s">
        <v>96</v>
      </c>
      <c r="O10" s="144">
        <v>42916</v>
      </c>
      <c r="P10" s="144">
        <v>42919</v>
      </c>
      <c r="Q10" s="144">
        <v>42920</v>
      </c>
      <c r="S10" s="145">
        <v>121.26</v>
      </c>
    </row>
    <row r="11" spans="1:22" x14ac:dyDescent="0.45">
      <c r="A11" s="143" t="s">
        <v>1774</v>
      </c>
      <c r="B11" s="143">
        <v>672169530</v>
      </c>
      <c r="C11" s="143" t="s">
        <v>5863</v>
      </c>
      <c r="D11" s="143" t="s">
        <v>5864</v>
      </c>
      <c r="E11" s="143" t="s">
        <v>549</v>
      </c>
      <c r="F11" s="143" t="s">
        <v>3</v>
      </c>
      <c r="G11" s="143" t="s">
        <v>5865</v>
      </c>
      <c r="H11" s="143" t="s">
        <v>5866</v>
      </c>
      <c r="I11" s="143" t="s">
        <v>1841</v>
      </c>
      <c r="J11" s="143" t="s">
        <v>84</v>
      </c>
      <c r="K11" s="143">
        <v>15</v>
      </c>
      <c r="L11" s="143">
        <v>83.61</v>
      </c>
      <c r="M11" s="143" t="s">
        <v>90</v>
      </c>
      <c r="O11" s="144">
        <v>42916</v>
      </c>
      <c r="S11" s="145">
        <v>127.61</v>
      </c>
    </row>
    <row r="12" spans="1:22" x14ac:dyDescent="0.45">
      <c r="A12" s="143" t="s">
        <v>1789</v>
      </c>
      <c r="B12" s="143">
        <v>672169509</v>
      </c>
      <c r="C12" s="143" t="s">
        <v>5867</v>
      </c>
      <c r="D12" s="143" t="s">
        <v>5868</v>
      </c>
      <c r="E12" s="143" t="s">
        <v>184</v>
      </c>
      <c r="F12" s="143" t="s">
        <v>19</v>
      </c>
      <c r="G12" s="143" t="s">
        <v>5869</v>
      </c>
      <c r="H12" s="143" t="s">
        <v>5870</v>
      </c>
      <c r="I12" s="143" t="s">
        <v>1816</v>
      </c>
      <c r="J12" s="143" t="s">
        <v>101</v>
      </c>
      <c r="K12" s="143">
        <v>15</v>
      </c>
      <c r="L12" s="143">
        <v>41.6</v>
      </c>
      <c r="M12" s="143" t="s">
        <v>96</v>
      </c>
      <c r="N12" s="143">
        <v>1</v>
      </c>
      <c r="O12" s="144">
        <v>42916</v>
      </c>
      <c r="P12" s="144">
        <v>42916</v>
      </c>
      <c r="Q12" s="144">
        <v>42917</v>
      </c>
      <c r="R12" s="144">
        <v>42948</v>
      </c>
      <c r="S12" s="145">
        <v>70.599999999999994</v>
      </c>
    </row>
    <row r="13" spans="1:22" x14ac:dyDescent="0.45">
      <c r="A13" s="143" t="s">
        <v>1779</v>
      </c>
      <c r="B13" s="143">
        <v>672169503</v>
      </c>
      <c r="C13" s="143" t="s">
        <v>5871</v>
      </c>
      <c r="D13" s="143" t="s">
        <v>5872</v>
      </c>
      <c r="E13" s="143" t="s">
        <v>1009</v>
      </c>
      <c r="F13" s="143" t="s">
        <v>12</v>
      </c>
      <c r="G13" s="143" t="s">
        <v>5873</v>
      </c>
      <c r="H13" s="143" t="s">
        <v>5874</v>
      </c>
      <c r="I13" s="143" t="s">
        <v>1841</v>
      </c>
      <c r="J13" s="143" t="s">
        <v>153</v>
      </c>
      <c r="K13" s="143">
        <v>15</v>
      </c>
      <c r="L13" s="143">
        <v>291.92</v>
      </c>
      <c r="M13" s="143" t="s">
        <v>90</v>
      </c>
      <c r="N13" s="143">
        <v>1</v>
      </c>
      <c r="O13" s="144">
        <v>42916</v>
      </c>
      <c r="P13" s="144">
        <v>42916</v>
      </c>
      <c r="Q13" s="144">
        <v>42917</v>
      </c>
      <c r="R13" s="144">
        <v>42948</v>
      </c>
      <c r="S13" s="145">
        <v>320.92</v>
      </c>
    </row>
    <row r="14" spans="1:22" x14ac:dyDescent="0.45">
      <c r="A14" s="143" t="s">
        <v>1791</v>
      </c>
      <c r="B14" s="143">
        <v>672169465</v>
      </c>
      <c r="C14" s="143" t="s">
        <v>5875</v>
      </c>
      <c r="D14" s="143" t="s">
        <v>5876</v>
      </c>
      <c r="E14" s="143" t="s">
        <v>5877</v>
      </c>
      <c r="F14" s="143" t="s">
        <v>3</v>
      </c>
      <c r="G14" s="143" t="s">
        <v>5878</v>
      </c>
      <c r="H14" s="143" t="s">
        <v>5879</v>
      </c>
      <c r="I14" s="143" t="s">
        <v>1841</v>
      </c>
      <c r="J14" s="143" t="s">
        <v>153</v>
      </c>
      <c r="K14" s="143">
        <v>15</v>
      </c>
      <c r="L14" s="143">
        <v>283.82</v>
      </c>
      <c r="M14" s="143" t="s">
        <v>85</v>
      </c>
      <c r="N14" s="143">
        <v>1</v>
      </c>
      <c r="O14" s="144">
        <v>42916</v>
      </c>
      <c r="P14" s="144">
        <v>42916</v>
      </c>
      <c r="Q14" s="144">
        <v>42917</v>
      </c>
      <c r="R14" s="144">
        <v>42948</v>
      </c>
      <c r="S14" s="145">
        <v>312.82</v>
      </c>
    </row>
    <row r="15" spans="1:22" x14ac:dyDescent="0.45">
      <c r="A15" s="143" t="s">
        <v>1790</v>
      </c>
      <c r="B15" s="143">
        <v>672169402</v>
      </c>
      <c r="C15" s="143" t="s">
        <v>5880</v>
      </c>
      <c r="D15" s="143" t="s">
        <v>5881</v>
      </c>
      <c r="E15" s="143" t="s">
        <v>3226</v>
      </c>
      <c r="F15" s="143" t="s">
        <v>45</v>
      </c>
      <c r="G15" s="143" t="s">
        <v>5882</v>
      </c>
      <c r="H15" s="143" t="s">
        <v>5883</v>
      </c>
      <c r="I15" s="143" t="s">
        <v>1816</v>
      </c>
      <c r="J15" s="143" t="s">
        <v>84</v>
      </c>
      <c r="K15" s="143">
        <v>15</v>
      </c>
      <c r="L15" s="143">
        <v>307.85000000000002</v>
      </c>
      <c r="M15" s="143" t="s">
        <v>96</v>
      </c>
      <c r="O15" s="144">
        <v>42916</v>
      </c>
      <c r="Q15" s="144">
        <v>42917</v>
      </c>
      <c r="S15" s="145">
        <v>351.85</v>
      </c>
    </row>
    <row r="16" spans="1:22" x14ac:dyDescent="0.45">
      <c r="A16" s="143" t="s">
        <v>5884</v>
      </c>
      <c r="B16" s="143">
        <v>672169346</v>
      </c>
      <c r="C16" s="143" t="s">
        <v>5885</v>
      </c>
      <c r="D16" s="143" t="s">
        <v>5886</v>
      </c>
      <c r="E16" s="143" t="s">
        <v>5887</v>
      </c>
      <c r="F16" s="143" t="s">
        <v>45</v>
      </c>
      <c r="G16" s="143" t="s">
        <v>5888</v>
      </c>
      <c r="H16" s="143" t="s">
        <v>5889</v>
      </c>
      <c r="I16" s="143" t="s">
        <v>1841</v>
      </c>
      <c r="J16" s="143" t="s">
        <v>84</v>
      </c>
      <c r="K16" s="143">
        <v>15</v>
      </c>
      <c r="L16" s="143">
        <v>86.42</v>
      </c>
      <c r="M16" s="143" t="s">
        <v>96</v>
      </c>
      <c r="N16" s="143">
        <v>1</v>
      </c>
      <c r="O16" s="144">
        <v>42916</v>
      </c>
      <c r="P16" s="144">
        <v>42916</v>
      </c>
      <c r="Q16" s="144">
        <v>42917</v>
      </c>
      <c r="R16" s="144">
        <v>42948</v>
      </c>
      <c r="S16" s="145">
        <v>115.42</v>
      </c>
    </row>
    <row r="17" spans="1:22" x14ac:dyDescent="0.45">
      <c r="A17" s="143" t="s">
        <v>4649</v>
      </c>
      <c r="B17" s="143">
        <v>672169294</v>
      </c>
      <c r="C17" s="143" t="s">
        <v>5890</v>
      </c>
      <c r="D17" s="143" t="s">
        <v>5891</v>
      </c>
      <c r="E17" s="143" t="s">
        <v>3864</v>
      </c>
      <c r="F17" s="143" t="s">
        <v>12</v>
      </c>
      <c r="G17" s="143" t="s">
        <v>5892</v>
      </c>
      <c r="H17" s="143" t="s">
        <v>5893</v>
      </c>
      <c r="I17" s="143" t="s">
        <v>1841</v>
      </c>
      <c r="J17" s="143" t="s">
        <v>153</v>
      </c>
      <c r="K17" s="143">
        <v>15</v>
      </c>
      <c r="L17" s="143">
        <v>119.74</v>
      </c>
      <c r="M17" s="143" t="s">
        <v>85</v>
      </c>
      <c r="N17" s="143">
        <v>1</v>
      </c>
      <c r="O17" s="144">
        <v>42916</v>
      </c>
      <c r="P17" s="144">
        <v>42916</v>
      </c>
      <c r="Q17" s="144">
        <v>42917</v>
      </c>
      <c r="R17" s="144">
        <v>42948</v>
      </c>
      <c r="S17" s="145">
        <v>148.74</v>
      </c>
    </row>
    <row r="18" spans="1:22" x14ac:dyDescent="0.45">
      <c r="A18" s="143" t="s">
        <v>2201</v>
      </c>
      <c r="B18" s="143">
        <v>672169118</v>
      </c>
      <c r="C18" s="143" t="s">
        <v>5894</v>
      </c>
      <c r="D18" s="143" t="s">
        <v>5895</v>
      </c>
      <c r="E18" s="143" t="s">
        <v>5896</v>
      </c>
      <c r="F18" s="143" t="s">
        <v>44</v>
      </c>
      <c r="G18" s="143" t="s">
        <v>5897</v>
      </c>
      <c r="H18" s="143" t="s">
        <v>5898</v>
      </c>
      <c r="I18" s="143" t="s">
        <v>1841</v>
      </c>
      <c r="J18" s="143" t="s">
        <v>153</v>
      </c>
      <c r="K18" s="143">
        <v>15</v>
      </c>
      <c r="L18" s="143">
        <v>47.94</v>
      </c>
      <c r="M18" s="143" t="s">
        <v>96</v>
      </c>
      <c r="O18" s="144">
        <v>42916</v>
      </c>
      <c r="Q18" s="144">
        <v>42917</v>
      </c>
      <c r="S18" s="145">
        <v>91.94</v>
      </c>
    </row>
    <row r="19" spans="1:22" x14ac:dyDescent="0.45">
      <c r="A19" s="143" t="s">
        <v>1774</v>
      </c>
      <c r="B19" s="143">
        <v>672169114</v>
      </c>
      <c r="C19" s="143" t="s">
        <v>5899</v>
      </c>
      <c r="D19" s="143" t="s">
        <v>5900</v>
      </c>
      <c r="E19" s="143" t="s">
        <v>5901</v>
      </c>
      <c r="F19" s="143" t="s">
        <v>11</v>
      </c>
      <c r="G19" s="143" t="s">
        <v>5902</v>
      </c>
      <c r="H19" s="143" t="s">
        <v>5903</v>
      </c>
      <c r="I19" s="143" t="s">
        <v>1841</v>
      </c>
      <c r="J19" s="143" t="s">
        <v>84</v>
      </c>
      <c r="K19" s="143">
        <v>15</v>
      </c>
      <c r="L19" s="143">
        <v>41.09</v>
      </c>
      <c r="M19" s="143" t="s">
        <v>96</v>
      </c>
      <c r="O19" s="144">
        <v>42916</v>
      </c>
      <c r="P19" s="144">
        <v>42922</v>
      </c>
      <c r="Q19" s="144">
        <v>42917</v>
      </c>
      <c r="S19" s="145">
        <v>85.09</v>
      </c>
    </row>
    <row r="20" spans="1:22" x14ac:dyDescent="0.45">
      <c r="A20" s="143" t="s">
        <v>2201</v>
      </c>
      <c r="B20" s="143">
        <v>672168798</v>
      </c>
      <c r="C20" s="143" t="s">
        <v>5904</v>
      </c>
      <c r="D20" s="143" t="s">
        <v>5905</v>
      </c>
      <c r="E20" s="143" t="s">
        <v>5906</v>
      </c>
      <c r="F20" s="143" t="s">
        <v>44</v>
      </c>
      <c r="G20" s="143" t="s">
        <v>5907</v>
      </c>
      <c r="H20" s="143" t="s">
        <v>5908</v>
      </c>
      <c r="I20" s="143" t="s">
        <v>1827</v>
      </c>
      <c r="J20" s="143" t="s">
        <v>144</v>
      </c>
      <c r="K20" s="143">
        <v>15</v>
      </c>
      <c r="L20" s="143">
        <v>113.49</v>
      </c>
      <c r="M20" s="143" t="s">
        <v>90</v>
      </c>
      <c r="O20" s="144">
        <v>42916</v>
      </c>
      <c r="P20" s="144">
        <v>42919</v>
      </c>
      <c r="Q20" s="144">
        <v>42919</v>
      </c>
      <c r="S20" s="145">
        <v>157.49</v>
      </c>
    </row>
    <row r="21" spans="1:22" x14ac:dyDescent="0.45">
      <c r="A21" s="143" t="s">
        <v>1764</v>
      </c>
      <c r="B21" s="143">
        <v>672168720</v>
      </c>
      <c r="C21" s="143" t="s">
        <v>5909</v>
      </c>
      <c r="D21" s="143" t="s">
        <v>5910</v>
      </c>
      <c r="E21" s="143" t="s">
        <v>5911</v>
      </c>
      <c r="F21" s="143" t="s">
        <v>12</v>
      </c>
      <c r="G21" s="143" t="s">
        <v>5912</v>
      </c>
      <c r="H21" s="143" t="s">
        <v>5913</v>
      </c>
      <c r="I21" s="143" t="s">
        <v>1841</v>
      </c>
      <c r="J21" s="143" t="s">
        <v>144</v>
      </c>
      <c r="K21" s="143">
        <v>15</v>
      </c>
      <c r="L21" s="143">
        <v>220</v>
      </c>
      <c r="M21" s="143" t="s">
        <v>96</v>
      </c>
      <c r="N21" s="143">
        <v>1</v>
      </c>
      <c r="O21" s="144">
        <v>42916</v>
      </c>
      <c r="P21" s="144">
        <v>42916</v>
      </c>
      <c r="Q21" s="144">
        <v>42917</v>
      </c>
      <c r="R21" s="144">
        <v>42948</v>
      </c>
      <c r="S21" s="145">
        <v>249</v>
      </c>
    </row>
    <row r="22" spans="1:22" x14ac:dyDescent="0.45">
      <c r="A22" s="143" t="s">
        <v>2546</v>
      </c>
      <c r="B22" s="143">
        <v>672168568</v>
      </c>
      <c r="C22" s="143" t="s">
        <v>5914</v>
      </c>
      <c r="D22" s="143" t="s">
        <v>5915</v>
      </c>
      <c r="E22" s="143" t="s">
        <v>4619</v>
      </c>
      <c r="F22" s="143" t="s">
        <v>11</v>
      </c>
      <c r="G22" s="143" t="s">
        <v>5916</v>
      </c>
      <c r="H22" s="143" t="s">
        <v>5917</v>
      </c>
      <c r="I22" s="143" t="s">
        <v>1841</v>
      </c>
      <c r="J22" s="143" t="s">
        <v>139</v>
      </c>
      <c r="K22" s="143">
        <v>15</v>
      </c>
      <c r="L22" s="143">
        <v>95.56</v>
      </c>
      <c r="M22" s="143" t="s">
        <v>85</v>
      </c>
      <c r="N22" s="143">
        <v>1</v>
      </c>
      <c r="O22" s="144">
        <v>42916</v>
      </c>
      <c r="P22" s="144">
        <v>42916</v>
      </c>
      <c r="Q22" s="144">
        <v>42917</v>
      </c>
      <c r="R22" s="144">
        <v>42948</v>
      </c>
      <c r="S22" s="145">
        <v>124.56</v>
      </c>
    </row>
    <row r="23" spans="1:22" x14ac:dyDescent="0.45">
      <c r="A23" s="143" t="s">
        <v>1770</v>
      </c>
      <c r="B23" s="143">
        <v>672168537</v>
      </c>
      <c r="C23" s="143" t="s">
        <v>5918</v>
      </c>
      <c r="D23" s="143" t="s">
        <v>5919</v>
      </c>
      <c r="E23" s="143" t="s">
        <v>2686</v>
      </c>
      <c r="F23" s="143" t="s">
        <v>37</v>
      </c>
      <c r="G23" s="143" t="s">
        <v>5920</v>
      </c>
      <c r="H23" s="143" t="s">
        <v>5921</v>
      </c>
      <c r="I23" s="143" t="s">
        <v>1841</v>
      </c>
      <c r="J23" s="143" t="s">
        <v>144</v>
      </c>
      <c r="K23" s="143">
        <v>15</v>
      </c>
      <c r="L23" s="143">
        <v>224.46</v>
      </c>
      <c r="M23" s="143" t="s">
        <v>96</v>
      </c>
      <c r="N23" s="143">
        <v>1</v>
      </c>
      <c r="O23" s="144">
        <v>42916</v>
      </c>
      <c r="P23" s="144">
        <v>42916</v>
      </c>
      <c r="Q23" s="144">
        <v>42917</v>
      </c>
      <c r="R23" s="144">
        <v>42948</v>
      </c>
      <c r="S23" s="145">
        <v>253.46</v>
      </c>
    </row>
    <row r="24" spans="1:22" x14ac:dyDescent="0.45">
      <c r="A24" s="143" t="s">
        <v>5922</v>
      </c>
      <c r="B24" s="143">
        <v>672168487</v>
      </c>
      <c r="C24" s="143" t="s">
        <v>5923</v>
      </c>
      <c r="D24" s="143" t="s">
        <v>5924</v>
      </c>
      <c r="E24" s="143" t="s">
        <v>2164</v>
      </c>
      <c r="F24" s="143" t="s">
        <v>5</v>
      </c>
      <c r="G24" s="143" t="s">
        <v>5925</v>
      </c>
      <c r="H24" s="143" t="s">
        <v>5926</v>
      </c>
      <c r="I24" s="143" t="s">
        <v>1841</v>
      </c>
      <c r="J24" s="143" t="s">
        <v>84</v>
      </c>
      <c r="K24" s="143">
        <v>15</v>
      </c>
      <c r="L24" s="143">
        <v>320.45999999999998</v>
      </c>
      <c r="M24" s="143" t="s">
        <v>96</v>
      </c>
      <c r="N24" s="143">
        <v>1</v>
      </c>
      <c r="O24" s="144">
        <v>42916</v>
      </c>
      <c r="P24" s="144">
        <v>42916</v>
      </c>
      <c r="Q24" s="144">
        <v>42920</v>
      </c>
      <c r="R24" s="144">
        <v>42951</v>
      </c>
      <c r="S24" s="145">
        <v>349.46</v>
      </c>
    </row>
    <row r="25" spans="1:22" x14ac:dyDescent="0.45">
      <c r="A25" s="143" t="s">
        <v>1791</v>
      </c>
      <c r="B25" s="143">
        <v>672168342</v>
      </c>
      <c r="C25" s="143" t="s">
        <v>5927</v>
      </c>
      <c r="D25" s="143" t="s">
        <v>5928</v>
      </c>
      <c r="E25" s="143" t="s">
        <v>1045</v>
      </c>
      <c r="F25" s="143" t="s">
        <v>45</v>
      </c>
      <c r="G25" s="143" t="s">
        <v>5929</v>
      </c>
      <c r="H25" s="143" t="s">
        <v>5930</v>
      </c>
      <c r="I25" s="143" t="s">
        <v>1816</v>
      </c>
      <c r="J25" s="143" t="s">
        <v>84</v>
      </c>
      <c r="K25" s="143">
        <v>15</v>
      </c>
      <c r="L25" s="143">
        <v>140.77000000000001</v>
      </c>
      <c r="M25" s="143" t="s">
        <v>90</v>
      </c>
      <c r="N25" s="143">
        <v>1</v>
      </c>
      <c r="O25" s="144">
        <v>42916</v>
      </c>
      <c r="P25" s="144">
        <v>42916</v>
      </c>
      <c r="Q25" s="144">
        <v>42917</v>
      </c>
      <c r="R25" s="144">
        <v>42948</v>
      </c>
      <c r="S25" s="145">
        <v>169.77</v>
      </c>
    </row>
    <row r="26" spans="1:22" x14ac:dyDescent="0.45">
      <c r="A26" s="143" t="s">
        <v>5922</v>
      </c>
      <c r="B26" s="143">
        <v>672168144</v>
      </c>
      <c r="C26" s="143" t="s">
        <v>5931</v>
      </c>
      <c r="D26" s="143" t="s">
        <v>5932</v>
      </c>
      <c r="E26" s="143" t="s">
        <v>388</v>
      </c>
      <c r="F26" s="143" t="s">
        <v>45</v>
      </c>
      <c r="G26" s="143" t="s">
        <v>5933</v>
      </c>
      <c r="H26" s="143" t="s">
        <v>5934</v>
      </c>
      <c r="I26" s="143" t="s">
        <v>1841</v>
      </c>
      <c r="J26" s="143" t="s">
        <v>144</v>
      </c>
      <c r="K26" s="143">
        <v>15</v>
      </c>
      <c r="L26" s="143">
        <v>150.41</v>
      </c>
      <c r="M26" s="143" t="s">
        <v>85</v>
      </c>
      <c r="O26" s="144">
        <v>42916</v>
      </c>
      <c r="P26" s="144">
        <v>42938</v>
      </c>
      <c r="Q26" s="144">
        <v>42938</v>
      </c>
      <c r="S26" s="145">
        <v>194.41</v>
      </c>
    </row>
    <row r="27" spans="1:22" x14ac:dyDescent="0.45">
      <c r="A27" s="143" t="s">
        <v>1779</v>
      </c>
      <c r="B27" s="143">
        <v>672168136</v>
      </c>
      <c r="C27" s="143" t="s">
        <v>5935</v>
      </c>
      <c r="D27" s="143" t="s">
        <v>3848</v>
      </c>
      <c r="E27" s="143" t="s">
        <v>3849</v>
      </c>
      <c r="F27" s="143" t="s">
        <v>51</v>
      </c>
      <c r="G27" s="143" t="s">
        <v>3850</v>
      </c>
      <c r="H27" s="143" t="s">
        <v>3851</v>
      </c>
      <c r="I27" s="143" t="s">
        <v>1827</v>
      </c>
      <c r="J27" s="143" t="s">
        <v>153</v>
      </c>
      <c r="K27" s="143">
        <v>15</v>
      </c>
      <c r="L27" s="143">
        <v>376.02</v>
      </c>
      <c r="M27" s="143" t="s">
        <v>90</v>
      </c>
      <c r="N27" s="143">
        <v>1</v>
      </c>
      <c r="O27" s="144">
        <v>42916</v>
      </c>
      <c r="P27" s="144">
        <v>42916</v>
      </c>
      <c r="Q27" s="144">
        <v>42917</v>
      </c>
      <c r="R27" s="144">
        <v>42948</v>
      </c>
      <c r="S27" s="145">
        <v>405.02</v>
      </c>
    </row>
    <row r="28" spans="1:22" x14ac:dyDescent="0.45">
      <c r="A28" s="143" t="s">
        <v>1784</v>
      </c>
      <c r="B28" s="143">
        <v>672029881</v>
      </c>
      <c r="C28" s="143" t="s">
        <v>5936</v>
      </c>
      <c r="D28" s="143" t="s">
        <v>2068</v>
      </c>
      <c r="E28" s="143" t="s">
        <v>536</v>
      </c>
      <c r="F28" s="143" t="s">
        <v>51</v>
      </c>
      <c r="G28" s="143" t="s">
        <v>2069</v>
      </c>
      <c r="H28" s="143" t="s">
        <v>2070</v>
      </c>
      <c r="I28" s="143" t="s">
        <v>2038</v>
      </c>
      <c r="J28" s="143" t="s">
        <v>101</v>
      </c>
      <c r="L28" s="143">
        <v>233.14</v>
      </c>
      <c r="M28" s="143" t="s">
        <v>96</v>
      </c>
      <c r="N28" s="143">
        <v>3</v>
      </c>
      <c r="O28" s="144">
        <v>42916</v>
      </c>
      <c r="Q28" s="144">
        <v>42948</v>
      </c>
      <c r="S28" s="145">
        <v>262.14</v>
      </c>
      <c r="U28" s="144">
        <v>43039</v>
      </c>
      <c r="V28" s="143" t="s">
        <v>5561</v>
      </c>
    </row>
    <row r="29" spans="1:22" x14ac:dyDescent="0.45">
      <c r="A29" s="143" t="s">
        <v>1790</v>
      </c>
      <c r="B29" s="143">
        <v>672167908</v>
      </c>
      <c r="C29" s="143" t="s">
        <v>5937</v>
      </c>
      <c r="D29" s="143" t="s">
        <v>5938</v>
      </c>
      <c r="E29" s="143" t="s">
        <v>5939</v>
      </c>
      <c r="F29" s="143" t="s">
        <v>51</v>
      </c>
      <c r="G29" s="143" t="s">
        <v>5940</v>
      </c>
      <c r="H29" s="143" t="s">
        <v>5941</v>
      </c>
      <c r="I29" s="143" t="s">
        <v>1841</v>
      </c>
      <c r="J29" s="143" t="s">
        <v>153</v>
      </c>
      <c r="K29" s="143">
        <v>15</v>
      </c>
      <c r="L29" s="143">
        <v>212.44</v>
      </c>
      <c r="M29" s="143" t="s">
        <v>85</v>
      </c>
      <c r="N29" s="143">
        <v>1</v>
      </c>
      <c r="O29" s="144">
        <v>42916</v>
      </c>
      <c r="P29" s="144">
        <v>42916</v>
      </c>
      <c r="Q29" s="144">
        <v>42917</v>
      </c>
      <c r="R29" s="144">
        <v>42948</v>
      </c>
      <c r="S29" s="145">
        <v>241.44</v>
      </c>
    </row>
    <row r="30" spans="1:22" x14ac:dyDescent="0.45">
      <c r="A30" s="143" t="s">
        <v>1790</v>
      </c>
      <c r="B30" s="143">
        <v>672167739</v>
      </c>
      <c r="C30" s="143" t="s">
        <v>5942</v>
      </c>
      <c r="D30" s="143" t="s">
        <v>5943</v>
      </c>
      <c r="E30" s="143" t="s">
        <v>5944</v>
      </c>
      <c r="F30" s="143" t="s">
        <v>11</v>
      </c>
      <c r="G30" s="143" t="s">
        <v>5945</v>
      </c>
      <c r="H30" s="143" t="s">
        <v>5946</v>
      </c>
      <c r="I30" s="143" t="s">
        <v>1841</v>
      </c>
      <c r="J30" s="143" t="s">
        <v>153</v>
      </c>
      <c r="K30" s="143">
        <v>15</v>
      </c>
      <c r="L30" s="143">
        <v>202.01</v>
      </c>
      <c r="M30" s="143" t="s">
        <v>85</v>
      </c>
      <c r="N30" s="143">
        <v>1</v>
      </c>
      <c r="O30" s="144">
        <v>42916</v>
      </c>
      <c r="P30" s="144">
        <v>42916</v>
      </c>
      <c r="Q30" s="144">
        <v>42917</v>
      </c>
      <c r="R30" s="144">
        <v>42948</v>
      </c>
      <c r="S30" s="145">
        <v>231.01</v>
      </c>
    </row>
    <row r="31" spans="1:22" x14ac:dyDescent="0.45">
      <c r="A31" s="143" t="s">
        <v>1792</v>
      </c>
      <c r="B31" s="143">
        <v>672167705</v>
      </c>
      <c r="C31" s="143" t="s">
        <v>5947</v>
      </c>
      <c r="D31" s="143" t="s">
        <v>5948</v>
      </c>
      <c r="E31" s="143" t="s">
        <v>2578</v>
      </c>
      <c r="F31" s="143" t="s">
        <v>45</v>
      </c>
      <c r="G31" s="143" t="s">
        <v>5949</v>
      </c>
      <c r="H31" s="143" t="s">
        <v>5950</v>
      </c>
      <c r="I31" s="143" t="s">
        <v>1827</v>
      </c>
      <c r="J31" s="143" t="s">
        <v>153</v>
      </c>
      <c r="K31" s="143">
        <v>15</v>
      </c>
      <c r="L31" s="143">
        <v>94.28</v>
      </c>
      <c r="M31" s="143" t="s">
        <v>85</v>
      </c>
      <c r="N31" s="143">
        <v>1</v>
      </c>
      <c r="O31" s="144">
        <v>42916</v>
      </c>
      <c r="P31" s="144">
        <v>42916</v>
      </c>
      <c r="Q31" s="144">
        <v>42917</v>
      </c>
      <c r="R31" s="144">
        <v>42948</v>
      </c>
      <c r="S31" s="145">
        <v>123.28</v>
      </c>
    </row>
    <row r="32" spans="1:22" x14ac:dyDescent="0.45">
      <c r="A32" s="143" t="s">
        <v>1791</v>
      </c>
      <c r="B32" s="143">
        <v>672167596</v>
      </c>
      <c r="C32" s="143" t="s">
        <v>5951</v>
      </c>
      <c r="D32" s="143" t="s">
        <v>3832</v>
      </c>
      <c r="E32" s="143" t="s">
        <v>3833</v>
      </c>
      <c r="F32" s="143" t="s">
        <v>3</v>
      </c>
      <c r="G32" s="143" t="s">
        <v>3834</v>
      </c>
      <c r="H32" s="143" t="s">
        <v>5952</v>
      </c>
      <c r="I32" s="143" t="s">
        <v>1816</v>
      </c>
      <c r="J32" s="143" t="s">
        <v>101</v>
      </c>
      <c r="K32" s="143">
        <v>15</v>
      </c>
      <c r="L32" s="143">
        <v>43.84</v>
      </c>
      <c r="M32" s="143" t="s">
        <v>85</v>
      </c>
      <c r="N32" s="143">
        <v>1</v>
      </c>
      <c r="O32" s="144">
        <v>42916</v>
      </c>
      <c r="P32" s="144">
        <v>42916</v>
      </c>
      <c r="Q32" s="144">
        <v>42921</v>
      </c>
      <c r="R32" s="144">
        <v>42952</v>
      </c>
      <c r="S32" s="145">
        <v>72.84</v>
      </c>
    </row>
    <row r="33" spans="1:22" x14ac:dyDescent="0.45">
      <c r="O33" s="144"/>
      <c r="P33" s="144"/>
      <c r="Q33" s="144"/>
      <c r="R33" s="144"/>
      <c r="S33" s="145"/>
    </row>
    <row r="34" spans="1:22" x14ac:dyDescent="0.45">
      <c r="A34" s="143" t="s">
        <v>1788</v>
      </c>
      <c r="B34" s="143">
        <v>671903953</v>
      </c>
      <c r="C34" s="143" t="s">
        <v>5716</v>
      </c>
      <c r="D34" s="143" t="s">
        <v>3267</v>
      </c>
      <c r="E34" s="143" t="s">
        <v>1888</v>
      </c>
      <c r="F34" s="143" t="s">
        <v>45</v>
      </c>
      <c r="G34" s="143" t="s">
        <v>1889</v>
      </c>
      <c r="H34" s="143" t="s">
        <v>1890</v>
      </c>
      <c r="I34" s="143" t="s">
        <v>1816</v>
      </c>
      <c r="J34" s="143" t="s">
        <v>101</v>
      </c>
      <c r="L34" s="143">
        <v>269.70999999999998</v>
      </c>
      <c r="M34" s="143" t="s">
        <v>90</v>
      </c>
      <c r="N34" s="143">
        <v>3</v>
      </c>
      <c r="O34" s="144">
        <v>42915</v>
      </c>
      <c r="Q34" s="144">
        <v>42937</v>
      </c>
      <c r="S34" s="145">
        <v>298.70999999999998</v>
      </c>
      <c r="U34" s="144">
        <v>43028</v>
      </c>
      <c r="V34" s="143" t="s">
        <v>5561</v>
      </c>
    </row>
    <row r="35" spans="1:22" x14ac:dyDescent="0.45">
      <c r="A35" s="143" t="s">
        <v>1789</v>
      </c>
      <c r="B35" s="143">
        <v>672166780</v>
      </c>
      <c r="C35" s="143" t="s">
        <v>5717</v>
      </c>
      <c r="D35" s="143" t="s">
        <v>5718</v>
      </c>
      <c r="E35" s="143" t="s">
        <v>5719</v>
      </c>
      <c r="F35" s="143" t="s">
        <v>38</v>
      </c>
      <c r="G35" s="143" t="s">
        <v>5720</v>
      </c>
      <c r="H35" s="143" t="s">
        <v>5721</v>
      </c>
      <c r="I35" s="143" t="s">
        <v>1841</v>
      </c>
      <c r="J35" s="143" t="s">
        <v>144</v>
      </c>
      <c r="K35" s="143">
        <v>15</v>
      </c>
      <c r="L35" s="143">
        <v>68.48</v>
      </c>
      <c r="M35" s="143" t="s">
        <v>96</v>
      </c>
      <c r="N35" s="143">
        <v>1</v>
      </c>
      <c r="O35" s="144">
        <v>42915</v>
      </c>
      <c r="P35" s="144">
        <v>42915</v>
      </c>
      <c r="Q35" s="144">
        <v>42917</v>
      </c>
      <c r="R35" s="144">
        <v>42948</v>
      </c>
      <c r="S35" s="145">
        <v>97.48</v>
      </c>
    </row>
    <row r="36" spans="1:22" x14ac:dyDescent="0.45">
      <c r="A36" s="143" t="s">
        <v>1788</v>
      </c>
      <c r="B36" s="143">
        <v>672166766</v>
      </c>
      <c r="C36" s="143" t="s">
        <v>5722</v>
      </c>
      <c r="D36" s="143" t="s">
        <v>5723</v>
      </c>
      <c r="E36" s="143" t="s">
        <v>627</v>
      </c>
      <c r="F36" s="143" t="s">
        <v>15</v>
      </c>
      <c r="G36" s="143" t="s">
        <v>5724</v>
      </c>
      <c r="H36" s="143" t="s">
        <v>5725</v>
      </c>
      <c r="I36" s="143" t="s">
        <v>1816</v>
      </c>
      <c r="J36" s="143" t="s">
        <v>101</v>
      </c>
      <c r="K36" s="143">
        <v>15</v>
      </c>
      <c r="L36" s="143">
        <v>160.52000000000001</v>
      </c>
      <c r="M36" s="143" t="s">
        <v>90</v>
      </c>
      <c r="N36" s="143">
        <v>1</v>
      </c>
      <c r="O36" s="144">
        <v>42915</v>
      </c>
      <c r="P36" s="144">
        <v>42915</v>
      </c>
      <c r="Q36" s="144">
        <v>42917</v>
      </c>
      <c r="R36" s="144">
        <v>42948</v>
      </c>
      <c r="S36" s="145">
        <v>189.52</v>
      </c>
    </row>
    <row r="37" spans="1:22" x14ac:dyDescent="0.45">
      <c r="A37" s="143" t="s">
        <v>1790</v>
      </c>
      <c r="B37" s="143">
        <v>672166704</v>
      </c>
      <c r="C37" s="143" t="s">
        <v>5726</v>
      </c>
      <c r="D37" s="143" t="s">
        <v>5727</v>
      </c>
      <c r="E37" s="143" t="s">
        <v>1647</v>
      </c>
      <c r="F37" s="143" t="s">
        <v>3</v>
      </c>
      <c r="G37" s="143" t="s">
        <v>5728</v>
      </c>
      <c r="H37" s="143" t="s">
        <v>5729</v>
      </c>
      <c r="I37" s="143" t="s">
        <v>1827</v>
      </c>
      <c r="J37" s="143" t="s">
        <v>144</v>
      </c>
      <c r="K37" s="143">
        <v>15</v>
      </c>
      <c r="L37" s="143">
        <v>477.18</v>
      </c>
      <c r="M37" s="143" t="s">
        <v>96</v>
      </c>
      <c r="N37" s="143">
        <v>1</v>
      </c>
      <c r="O37" s="144">
        <v>42915</v>
      </c>
      <c r="P37" s="144">
        <v>42915</v>
      </c>
      <c r="Q37" s="144">
        <v>42917</v>
      </c>
      <c r="R37" s="144">
        <v>42948</v>
      </c>
      <c r="S37" s="145">
        <v>506.18</v>
      </c>
    </row>
    <row r="38" spans="1:22" x14ac:dyDescent="0.45">
      <c r="A38" s="143" t="s">
        <v>1790</v>
      </c>
      <c r="B38" s="143">
        <v>672166628</v>
      </c>
      <c r="C38" s="143" t="s">
        <v>5730</v>
      </c>
      <c r="D38" s="143" t="s">
        <v>5731</v>
      </c>
      <c r="E38" s="143" t="s">
        <v>5732</v>
      </c>
      <c r="F38" s="143" t="s">
        <v>11</v>
      </c>
      <c r="G38" s="143" t="s">
        <v>5733</v>
      </c>
      <c r="H38" s="143" t="s">
        <v>5734</v>
      </c>
      <c r="I38" s="143" t="s">
        <v>1816</v>
      </c>
      <c r="J38" s="143" t="s">
        <v>101</v>
      </c>
      <c r="K38" s="143">
        <v>15</v>
      </c>
      <c r="L38" s="143">
        <v>312.44</v>
      </c>
      <c r="M38" s="143" t="s">
        <v>90</v>
      </c>
      <c r="O38" s="144">
        <v>42915</v>
      </c>
      <c r="P38" s="144">
        <v>42929</v>
      </c>
      <c r="Q38" s="144">
        <v>42917</v>
      </c>
      <c r="S38" s="145">
        <v>356.44</v>
      </c>
    </row>
    <row r="39" spans="1:22" x14ac:dyDescent="0.45">
      <c r="A39" s="143" t="s">
        <v>1792</v>
      </c>
      <c r="B39" s="143">
        <v>672166603</v>
      </c>
      <c r="C39" s="143" t="s">
        <v>5735</v>
      </c>
      <c r="D39" s="143" t="s">
        <v>5736</v>
      </c>
      <c r="E39" s="143" t="s">
        <v>3878</v>
      </c>
      <c r="F39" s="143" t="s">
        <v>11</v>
      </c>
      <c r="G39" s="143" t="s">
        <v>5737</v>
      </c>
      <c r="H39" s="143" t="s">
        <v>5738</v>
      </c>
      <c r="I39" s="143" t="s">
        <v>1816</v>
      </c>
      <c r="J39" s="143" t="s">
        <v>139</v>
      </c>
      <c r="K39" s="143">
        <v>15</v>
      </c>
      <c r="L39" s="143">
        <v>33.11</v>
      </c>
      <c r="M39" s="143" t="s">
        <v>96</v>
      </c>
      <c r="O39" s="144">
        <v>42915</v>
      </c>
      <c r="P39" s="144">
        <v>42917</v>
      </c>
      <c r="Q39" s="144">
        <v>42917</v>
      </c>
      <c r="S39" s="145">
        <v>77.11</v>
      </c>
      <c r="T39" s="143" t="s">
        <v>5968</v>
      </c>
    </row>
    <row r="40" spans="1:22" x14ac:dyDescent="0.45">
      <c r="A40" s="143" t="s">
        <v>1788</v>
      </c>
      <c r="B40" s="143">
        <v>672166601</v>
      </c>
      <c r="C40" s="143" t="s">
        <v>5739</v>
      </c>
      <c r="D40" s="143" t="s">
        <v>5740</v>
      </c>
      <c r="E40" s="143" t="s">
        <v>4346</v>
      </c>
      <c r="F40" s="143" t="s">
        <v>45</v>
      </c>
      <c r="G40" s="143" t="s">
        <v>5741</v>
      </c>
      <c r="H40" s="143" t="s">
        <v>5742</v>
      </c>
      <c r="I40" s="143" t="s">
        <v>1827</v>
      </c>
      <c r="J40" s="143" t="s">
        <v>153</v>
      </c>
      <c r="K40" s="143">
        <v>15</v>
      </c>
      <c r="L40" s="143">
        <v>168.12</v>
      </c>
      <c r="M40" s="143" t="s">
        <v>90</v>
      </c>
      <c r="O40" s="144">
        <v>42915</v>
      </c>
      <c r="P40" s="144">
        <v>42924</v>
      </c>
      <c r="Q40" s="144">
        <v>42917</v>
      </c>
      <c r="S40" s="145">
        <v>212.12</v>
      </c>
    </row>
    <row r="41" spans="1:22" x14ac:dyDescent="0.45">
      <c r="A41" s="143" t="s">
        <v>1774</v>
      </c>
      <c r="B41" s="143">
        <v>672166450</v>
      </c>
      <c r="C41" s="143" t="s">
        <v>5743</v>
      </c>
      <c r="D41" s="143" t="s">
        <v>5744</v>
      </c>
      <c r="E41" s="143" t="s">
        <v>1285</v>
      </c>
      <c r="F41" s="143" t="s">
        <v>11</v>
      </c>
      <c r="G41" s="143" t="s">
        <v>5745</v>
      </c>
      <c r="H41" s="143" t="s">
        <v>5746</v>
      </c>
      <c r="I41" s="143" t="s">
        <v>1841</v>
      </c>
      <c r="J41" s="143" t="s">
        <v>153</v>
      </c>
      <c r="K41" s="143">
        <v>15</v>
      </c>
      <c r="L41" s="143">
        <v>89.19</v>
      </c>
      <c r="M41" s="143" t="s">
        <v>158</v>
      </c>
      <c r="N41" s="143">
        <v>1</v>
      </c>
      <c r="O41" s="144">
        <v>42915</v>
      </c>
      <c r="P41" s="144">
        <v>42915</v>
      </c>
      <c r="Q41" s="144">
        <v>42917</v>
      </c>
      <c r="R41" s="144">
        <v>42948</v>
      </c>
      <c r="S41" s="145">
        <v>118.19</v>
      </c>
    </row>
    <row r="42" spans="1:22" x14ac:dyDescent="0.45">
      <c r="A42" s="143" t="s">
        <v>1788</v>
      </c>
      <c r="B42" s="143">
        <v>672166216</v>
      </c>
      <c r="C42" s="143" t="s">
        <v>5747</v>
      </c>
      <c r="D42" s="143" t="s">
        <v>5748</v>
      </c>
      <c r="E42" s="143" t="s">
        <v>5749</v>
      </c>
      <c r="F42" s="143" t="s">
        <v>11</v>
      </c>
      <c r="G42" s="143" t="s">
        <v>5750</v>
      </c>
      <c r="H42" s="143" t="s">
        <v>5751</v>
      </c>
      <c r="I42" s="143" t="s">
        <v>1827</v>
      </c>
      <c r="J42" s="143" t="s">
        <v>1242</v>
      </c>
      <c r="K42" s="143">
        <v>15</v>
      </c>
      <c r="L42" s="143">
        <v>388.79</v>
      </c>
      <c r="M42" s="143" t="s">
        <v>96</v>
      </c>
      <c r="N42" s="143">
        <v>1</v>
      </c>
      <c r="O42" s="144">
        <v>42915</v>
      </c>
      <c r="P42" s="144">
        <v>42915</v>
      </c>
      <c r="Q42" s="144">
        <v>42917</v>
      </c>
      <c r="R42" s="144">
        <v>42948</v>
      </c>
      <c r="S42" s="145">
        <v>417.79</v>
      </c>
    </row>
    <row r="43" spans="1:22" x14ac:dyDescent="0.45">
      <c r="A43" s="143" t="s">
        <v>1770</v>
      </c>
      <c r="B43" s="143">
        <v>672166135</v>
      </c>
      <c r="C43" s="143" t="s">
        <v>5752</v>
      </c>
      <c r="D43" s="143" t="s">
        <v>5753</v>
      </c>
      <c r="E43" s="143" t="s">
        <v>5754</v>
      </c>
      <c r="F43" s="143" t="s">
        <v>3</v>
      </c>
      <c r="G43" s="143" t="s">
        <v>5755</v>
      </c>
      <c r="H43" s="143" t="s">
        <v>5756</v>
      </c>
      <c r="I43" s="143" t="s">
        <v>1841</v>
      </c>
      <c r="J43" s="143" t="s">
        <v>84</v>
      </c>
      <c r="K43" s="143">
        <v>15</v>
      </c>
      <c r="L43" s="143">
        <v>182.6</v>
      </c>
      <c r="M43" s="143" t="s">
        <v>96</v>
      </c>
      <c r="N43" s="143">
        <v>1</v>
      </c>
      <c r="O43" s="144">
        <v>42915</v>
      </c>
      <c r="P43" s="144">
        <v>42915</v>
      </c>
      <c r="Q43" s="144">
        <v>42917</v>
      </c>
      <c r="R43" s="144">
        <v>42948</v>
      </c>
      <c r="S43" s="145">
        <v>211.6</v>
      </c>
    </row>
    <row r="44" spans="1:22" x14ac:dyDescent="0.45">
      <c r="A44" s="143" t="s">
        <v>1788</v>
      </c>
      <c r="B44" s="143">
        <v>672165898</v>
      </c>
      <c r="C44" s="143" t="s">
        <v>5757</v>
      </c>
      <c r="D44" s="143" t="s">
        <v>5758</v>
      </c>
      <c r="E44" s="143" t="s">
        <v>5759</v>
      </c>
      <c r="F44" s="143" t="s">
        <v>15</v>
      </c>
      <c r="G44" s="143" t="s">
        <v>5760</v>
      </c>
      <c r="H44" s="143" t="s">
        <v>5761</v>
      </c>
      <c r="I44" s="143" t="s">
        <v>1827</v>
      </c>
      <c r="J44" s="143" t="s">
        <v>153</v>
      </c>
      <c r="K44" s="143">
        <v>15</v>
      </c>
      <c r="L44" s="143">
        <v>514.05999999999995</v>
      </c>
      <c r="M44" s="143" t="s">
        <v>158</v>
      </c>
      <c r="N44" s="143">
        <v>1</v>
      </c>
      <c r="O44" s="144">
        <v>42915</v>
      </c>
      <c r="P44" s="144">
        <v>42915</v>
      </c>
      <c r="Q44" s="144">
        <v>42917</v>
      </c>
      <c r="R44" s="144">
        <v>42948</v>
      </c>
      <c r="S44" s="145">
        <v>543.05999999999995</v>
      </c>
    </row>
    <row r="45" spans="1:22" x14ac:dyDescent="0.45">
      <c r="A45" s="143" t="s">
        <v>5762</v>
      </c>
      <c r="B45" s="143">
        <v>672165871</v>
      </c>
      <c r="C45" s="143" t="s">
        <v>5763</v>
      </c>
      <c r="D45" s="143" t="s">
        <v>5764</v>
      </c>
      <c r="E45" s="143" t="s">
        <v>5765</v>
      </c>
      <c r="F45" s="143" t="s">
        <v>5</v>
      </c>
      <c r="G45" s="143" t="s">
        <v>5766</v>
      </c>
      <c r="H45" s="143" t="s">
        <v>5767</v>
      </c>
      <c r="I45" s="143" t="s">
        <v>1841</v>
      </c>
      <c r="J45" s="143" t="s">
        <v>144</v>
      </c>
      <c r="K45" s="143">
        <v>15</v>
      </c>
      <c r="L45" s="143">
        <v>576.53</v>
      </c>
      <c r="M45" s="143" t="s">
        <v>96</v>
      </c>
      <c r="N45" s="143">
        <v>1</v>
      </c>
      <c r="O45" s="144">
        <v>42915</v>
      </c>
      <c r="P45" s="144">
        <v>42915</v>
      </c>
      <c r="Q45" s="144">
        <v>42917</v>
      </c>
      <c r="R45" s="144">
        <v>42948</v>
      </c>
      <c r="S45" s="145">
        <v>605.53</v>
      </c>
    </row>
    <row r="46" spans="1:22" x14ac:dyDescent="0.45">
      <c r="A46" s="143" t="s">
        <v>1762</v>
      </c>
      <c r="B46" s="143">
        <v>672165798</v>
      </c>
      <c r="C46" s="143" t="s">
        <v>5768</v>
      </c>
      <c r="D46" s="143" t="s">
        <v>5769</v>
      </c>
      <c r="E46" s="143" t="s">
        <v>5770</v>
      </c>
      <c r="F46" s="143" t="s">
        <v>40</v>
      </c>
      <c r="G46" s="143" t="s">
        <v>5771</v>
      </c>
      <c r="H46" s="143" t="s">
        <v>5772</v>
      </c>
      <c r="I46" s="143" t="s">
        <v>2038</v>
      </c>
      <c r="J46" s="143" t="s">
        <v>101</v>
      </c>
      <c r="K46" s="143">
        <v>15</v>
      </c>
      <c r="L46" s="143">
        <v>93.07</v>
      </c>
      <c r="M46" s="143" t="s">
        <v>90</v>
      </c>
      <c r="N46" s="143">
        <v>1</v>
      </c>
      <c r="O46" s="144">
        <v>42915</v>
      </c>
      <c r="P46" s="144">
        <v>42915</v>
      </c>
      <c r="Q46" s="144">
        <v>42917</v>
      </c>
      <c r="R46" s="144">
        <v>42945</v>
      </c>
      <c r="S46" s="145">
        <v>122.07</v>
      </c>
    </row>
    <row r="47" spans="1:22" x14ac:dyDescent="0.45">
      <c r="A47" s="143" t="s">
        <v>1774</v>
      </c>
      <c r="B47" s="143">
        <v>672165510</v>
      </c>
      <c r="C47" s="143" t="s">
        <v>5773</v>
      </c>
      <c r="D47" s="143" t="s">
        <v>5774</v>
      </c>
      <c r="E47" s="143" t="s">
        <v>5775</v>
      </c>
      <c r="F47" s="143" t="s">
        <v>37</v>
      </c>
      <c r="G47" s="143" t="s">
        <v>5776</v>
      </c>
      <c r="H47" s="143" t="s">
        <v>5777</v>
      </c>
      <c r="I47" s="143" t="s">
        <v>1841</v>
      </c>
      <c r="J47" s="143" t="s">
        <v>84</v>
      </c>
      <c r="K47" s="143">
        <v>15</v>
      </c>
      <c r="L47" s="143">
        <v>124.76</v>
      </c>
      <c r="M47" s="143" t="s">
        <v>90</v>
      </c>
      <c r="N47" s="143">
        <v>1</v>
      </c>
      <c r="O47" s="144">
        <v>42915</v>
      </c>
      <c r="P47" s="144">
        <v>42915</v>
      </c>
      <c r="Q47" s="144">
        <v>42917</v>
      </c>
      <c r="R47" s="144">
        <v>42948</v>
      </c>
      <c r="S47" s="145">
        <v>153.76</v>
      </c>
    </row>
    <row r="48" spans="1:22" x14ac:dyDescent="0.45">
      <c r="A48" s="143" t="s">
        <v>1774</v>
      </c>
      <c r="B48" s="143">
        <v>672165464</v>
      </c>
      <c r="C48" s="143" t="s">
        <v>5778</v>
      </c>
      <c r="D48" s="143" t="s">
        <v>5779</v>
      </c>
      <c r="E48" s="143" t="s">
        <v>5780</v>
      </c>
      <c r="F48" s="143" t="s">
        <v>45</v>
      </c>
      <c r="G48" s="143" t="s">
        <v>5781</v>
      </c>
      <c r="H48" s="143" t="s">
        <v>5782</v>
      </c>
      <c r="I48" s="143" t="s">
        <v>1841</v>
      </c>
      <c r="J48" s="143" t="s">
        <v>153</v>
      </c>
      <c r="K48" s="143">
        <v>15</v>
      </c>
      <c r="L48" s="143">
        <v>54.33</v>
      </c>
      <c r="M48" s="143" t="s">
        <v>90</v>
      </c>
      <c r="N48" s="143">
        <v>1</v>
      </c>
      <c r="O48" s="144">
        <v>42915</v>
      </c>
      <c r="P48" s="144">
        <v>42915</v>
      </c>
      <c r="Q48" s="144">
        <v>42917</v>
      </c>
      <c r="R48" s="144">
        <v>42948</v>
      </c>
      <c r="S48" s="145">
        <v>83.33</v>
      </c>
    </row>
    <row r="49" spans="1:19" x14ac:dyDescent="0.45">
      <c r="A49" s="143" t="s">
        <v>1779</v>
      </c>
      <c r="B49" s="143">
        <v>672165353</v>
      </c>
      <c r="C49" s="143" t="s">
        <v>5783</v>
      </c>
      <c r="D49" s="143" t="s">
        <v>5784</v>
      </c>
      <c r="E49" s="143" t="s">
        <v>5785</v>
      </c>
      <c r="F49" s="143" t="s">
        <v>11</v>
      </c>
      <c r="G49" s="143" t="s">
        <v>5786</v>
      </c>
      <c r="H49" s="143" t="s">
        <v>5787</v>
      </c>
      <c r="I49" s="143" t="s">
        <v>1841</v>
      </c>
      <c r="J49" s="143" t="s">
        <v>84</v>
      </c>
      <c r="K49" s="143">
        <v>15</v>
      </c>
      <c r="L49" s="143">
        <v>72.63</v>
      </c>
      <c r="M49" s="143" t="s">
        <v>96</v>
      </c>
      <c r="N49" s="143">
        <v>1</v>
      </c>
      <c r="O49" s="144">
        <v>42915</v>
      </c>
      <c r="P49" s="144">
        <v>42915</v>
      </c>
      <c r="Q49" s="144">
        <v>42917</v>
      </c>
      <c r="R49" s="144">
        <v>42948</v>
      </c>
      <c r="S49" s="145">
        <v>101.63</v>
      </c>
    </row>
    <row r="50" spans="1:19" x14ac:dyDescent="0.45">
      <c r="A50" s="143" t="s">
        <v>5298</v>
      </c>
      <c r="B50" s="143">
        <v>672165262</v>
      </c>
      <c r="C50" s="143" t="s">
        <v>5788</v>
      </c>
      <c r="D50" s="143" t="s">
        <v>5789</v>
      </c>
      <c r="E50" s="143" t="s">
        <v>5790</v>
      </c>
      <c r="F50" s="143" t="s">
        <v>37</v>
      </c>
      <c r="G50" s="143" t="s">
        <v>5791</v>
      </c>
      <c r="H50" s="143" t="s">
        <v>5792</v>
      </c>
      <c r="I50" s="143" t="s">
        <v>1841</v>
      </c>
      <c r="J50" s="143" t="s">
        <v>84</v>
      </c>
      <c r="K50" s="143">
        <v>15</v>
      </c>
      <c r="L50" s="143">
        <v>208.98</v>
      </c>
      <c r="M50" s="143" t="s">
        <v>90</v>
      </c>
      <c r="N50" s="143">
        <v>1</v>
      </c>
      <c r="O50" s="144">
        <v>42915</v>
      </c>
      <c r="P50" s="144">
        <v>42915</v>
      </c>
      <c r="Q50" s="144">
        <v>42924</v>
      </c>
      <c r="R50" s="144">
        <v>42955</v>
      </c>
      <c r="S50" s="145">
        <v>237.98</v>
      </c>
    </row>
    <row r="51" spans="1:19" x14ac:dyDescent="0.45">
      <c r="A51" s="143" t="s">
        <v>1779</v>
      </c>
      <c r="B51" s="143">
        <v>672165212</v>
      </c>
      <c r="C51" s="143" t="s">
        <v>5793</v>
      </c>
      <c r="D51" s="143" t="s">
        <v>5794</v>
      </c>
      <c r="E51" s="143" t="s">
        <v>610</v>
      </c>
      <c r="F51" s="143" t="s">
        <v>611</v>
      </c>
      <c r="G51" s="143" t="s">
        <v>5795</v>
      </c>
      <c r="H51" s="143" t="s">
        <v>5796</v>
      </c>
      <c r="I51" s="143" t="s">
        <v>1841</v>
      </c>
      <c r="J51" s="143" t="s">
        <v>84</v>
      </c>
      <c r="K51" s="143">
        <v>15</v>
      </c>
      <c r="L51" s="143">
        <v>303.48</v>
      </c>
      <c r="M51" s="143" t="s">
        <v>96</v>
      </c>
      <c r="N51" s="143">
        <v>1</v>
      </c>
      <c r="O51" s="144">
        <v>42915</v>
      </c>
      <c r="P51" s="144">
        <v>42915</v>
      </c>
      <c r="Q51" s="144">
        <v>42917</v>
      </c>
      <c r="R51" s="144">
        <v>42948</v>
      </c>
      <c r="S51" s="145">
        <v>332.48</v>
      </c>
    </row>
    <row r="52" spans="1:19" x14ac:dyDescent="0.45">
      <c r="A52" s="143" t="s">
        <v>2140</v>
      </c>
      <c r="B52" s="143">
        <v>672165144</v>
      </c>
      <c r="C52" s="143" t="s">
        <v>5797</v>
      </c>
      <c r="D52" s="143" t="s">
        <v>5798</v>
      </c>
      <c r="E52" s="143" t="s">
        <v>3781</v>
      </c>
      <c r="F52" s="143" t="s">
        <v>11</v>
      </c>
      <c r="G52" s="143" t="s">
        <v>5799</v>
      </c>
      <c r="H52" s="143" t="s">
        <v>5800</v>
      </c>
      <c r="I52" s="143" t="s">
        <v>1816</v>
      </c>
      <c r="J52" s="143" t="s">
        <v>84</v>
      </c>
      <c r="K52" s="143">
        <v>15</v>
      </c>
      <c r="L52" s="143">
        <v>41.91</v>
      </c>
      <c r="M52" s="143" t="s">
        <v>96</v>
      </c>
      <c r="N52" s="143">
        <v>1</v>
      </c>
      <c r="O52" s="144">
        <v>42915</v>
      </c>
      <c r="P52" s="144">
        <v>42916</v>
      </c>
      <c r="Q52" s="144">
        <v>42917</v>
      </c>
      <c r="R52" s="144">
        <v>42948</v>
      </c>
      <c r="S52" s="145">
        <v>70.91</v>
      </c>
    </row>
    <row r="53" spans="1:19" x14ac:dyDescent="0.45">
      <c r="A53" s="143" t="s">
        <v>1774</v>
      </c>
      <c r="B53" s="143">
        <v>672165125</v>
      </c>
      <c r="C53" s="143" t="s">
        <v>5801</v>
      </c>
      <c r="D53" s="143" t="s">
        <v>5802</v>
      </c>
      <c r="E53" s="143" t="s">
        <v>5803</v>
      </c>
      <c r="F53" s="143" t="s">
        <v>40</v>
      </c>
      <c r="G53" s="143" t="s">
        <v>5804</v>
      </c>
      <c r="H53" s="143" t="s">
        <v>5805</v>
      </c>
      <c r="I53" s="143" t="s">
        <v>1841</v>
      </c>
      <c r="J53" s="143" t="s">
        <v>84</v>
      </c>
      <c r="K53" s="143">
        <v>15</v>
      </c>
      <c r="L53" s="143">
        <v>116.37</v>
      </c>
      <c r="M53" s="143" t="s">
        <v>96</v>
      </c>
      <c r="N53" s="143">
        <v>1</v>
      </c>
      <c r="O53" s="144">
        <v>42915</v>
      </c>
      <c r="P53" s="144">
        <v>42915</v>
      </c>
      <c r="Q53" s="144">
        <v>42917</v>
      </c>
      <c r="R53" s="144">
        <v>42948</v>
      </c>
      <c r="S53" s="145">
        <v>145.37</v>
      </c>
    </row>
    <row r="54" spans="1:19" x14ac:dyDescent="0.45">
      <c r="A54" s="143" t="s">
        <v>1774</v>
      </c>
      <c r="B54" s="143">
        <v>672165093</v>
      </c>
      <c r="C54" s="143" t="s">
        <v>5806</v>
      </c>
      <c r="D54" s="143" t="s">
        <v>5807</v>
      </c>
      <c r="E54" s="143" t="s">
        <v>5808</v>
      </c>
      <c r="F54" s="143" t="s">
        <v>11</v>
      </c>
      <c r="G54" s="143" t="s">
        <v>5809</v>
      </c>
      <c r="H54" s="143" t="s">
        <v>5810</v>
      </c>
      <c r="I54" s="143" t="s">
        <v>1816</v>
      </c>
      <c r="J54" s="143" t="s">
        <v>95</v>
      </c>
      <c r="K54" s="143">
        <v>15</v>
      </c>
      <c r="L54" s="143">
        <v>67.959999999999994</v>
      </c>
      <c r="M54" s="143" t="s">
        <v>96</v>
      </c>
      <c r="N54" s="143">
        <v>1</v>
      </c>
      <c r="O54" s="144">
        <v>42915</v>
      </c>
      <c r="P54" s="144">
        <v>42915</v>
      </c>
      <c r="Q54" s="144">
        <v>42917</v>
      </c>
      <c r="R54" s="144">
        <v>42948</v>
      </c>
      <c r="S54" s="145">
        <v>96.96</v>
      </c>
    </row>
    <row r="55" spans="1:19" x14ac:dyDescent="0.45">
      <c r="A55" s="143" t="s">
        <v>4649</v>
      </c>
      <c r="B55" s="143">
        <v>672164977</v>
      </c>
      <c r="C55" s="143" t="s">
        <v>5811</v>
      </c>
      <c r="D55" s="143" t="s">
        <v>5812</v>
      </c>
      <c r="E55" s="143" t="s">
        <v>5813</v>
      </c>
      <c r="F55" s="143" t="s">
        <v>45</v>
      </c>
      <c r="G55" s="143" t="s">
        <v>5814</v>
      </c>
      <c r="H55" s="143" t="s">
        <v>5815</v>
      </c>
      <c r="I55" s="143" t="s">
        <v>1841</v>
      </c>
      <c r="J55" s="143" t="s">
        <v>153</v>
      </c>
      <c r="K55" s="143">
        <v>15</v>
      </c>
      <c r="L55" s="143">
        <v>166.83</v>
      </c>
      <c r="M55" s="143" t="s">
        <v>96</v>
      </c>
      <c r="N55" s="143">
        <v>1</v>
      </c>
      <c r="O55" s="144">
        <v>42915</v>
      </c>
      <c r="P55" s="144">
        <v>42915</v>
      </c>
      <c r="Q55" s="144">
        <v>42917</v>
      </c>
      <c r="R55" s="144">
        <v>42948</v>
      </c>
      <c r="S55" s="145">
        <v>195.83</v>
      </c>
    </row>
    <row r="56" spans="1:19" x14ac:dyDescent="0.45">
      <c r="A56" s="143" t="s">
        <v>1774</v>
      </c>
      <c r="B56" s="143">
        <v>672164955</v>
      </c>
      <c r="C56" s="143" t="s">
        <v>5816</v>
      </c>
      <c r="D56" s="143" t="s">
        <v>5817</v>
      </c>
      <c r="E56" s="143" t="s">
        <v>2923</v>
      </c>
      <c r="F56" s="143" t="s">
        <v>12</v>
      </c>
      <c r="G56" s="143" t="s">
        <v>5818</v>
      </c>
      <c r="H56" s="143" t="s">
        <v>5819</v>
      </c>
      <c r="I56" s="143" t="s">
        <v>1841</v>
      </c>
      <c r="J56" s="143" t="s">
        <v>153</v>
      </c>
      <c r="K56" s="143">
        <v>15</v>
      </c>
      <c r="L56" s="143">
        <v>269.22000000000003</v>
      </c>
      <c r="M56" s="143" t="s">
        <v>85</v>
      </c>
      <c r="O56" s="144">
        <v>42915</v>
      </c>
      <c r="P56" s="144">
        <v>42915</v>
      </c>
      <c r="Q56" s="144">
        <v>42917</v>
      </c>
      <c r="S56" s="145">
        <v>313.22000000000003</v>
      </c>
    </row>
    <row r="57" spans="1:19" x14ac:dyDescent="0.45">
      <c r="A57" s="143" t="s">
        <v>1799</v>
      </c>
      <c r="B57" s="143">
        <v>672164221</v>
      </c>
      <c r="C57" s="143" t="s">
        <v>5820</v>
      </c>
      <c r="D57" s="143" t="s">
        <v>5821</v>
      </c>
      <c r="E57" s="143" t="s">
        <v>5822</v>
      </c>
      <c r="F57" s="143" t="s">
        <v>15</v>
      </c>
      <c r="G57" s="143" t="s">
        <v>5823</v>
      </c>
      <c r="H57" s="143" t="s">
        <v>5824</v>
      </c>
      <c r="I57" s="143" t="s">
        <v>1816</v>
      </c>
      <c r="J57" s="143" t="s">
        <v>101</v>
      </c>
      <c r="K57" s="143">
        <v>15</v>
      </c>
      <c r="L57" s="143">
        <v>242.26</v>
      </c>
      <c r="M57" s="143" t="s">
        <v>90</v>
      </c>
      <c r="N57" s="143">
        <v>1</v>
      </c>
      <c r="O57" s="144">
        <v>42915</v>
      </c>
      <c r="P57" s="144">
        <v>42915</v>
      </c>
      <c r="Q57" s="144">
        <v>42917</v>
      </c>
      <c r="R57" s="144">
        <v>42948</v>
      </c>
      <c r="S57" s="145">
        <v>271.26</v>
      </c>
    </row>
    <row r="58" spans="1:19" x14ac:dyDescent="0.45">
      <c r="A58" s="143" t="s">
        <v>1779</v>
      </c>
      <c r="B58" s="143">
        <v>672164075</v>
      </c>
      <c r="C58" s="143" t="s">
        <v>5825</v>
      </c>
      <c r="D58" s="143" t="s">
        <v>5826</v>
      </c>
      <c r="E58" s="143" t="s">
        <v>5827</v>
      </c>
      <c r="F58" s="143" t="s">
        <v>29</v>
      </c>
      <c r="G58" s="143" t="s">
        <v>5828</v>
      </c>
      <c r="H58" s="143" t="s">
        <v>5829</v>
      </c>
      <c r="I58" s="143" t="s">
        <v>1841</v>
      </c>
      <c r="J58" s="143" t="s">
        <v>144</v>
      </c>
      <c r="K58" s="143">
        <v>15</v>
      </c>
      <c r="L58" s="143">
        <v>281.58</v>
      </c>
      <c r="M58" s="143" t="s">
        <v>96</v>
      </c>
      <c r="N58" s="143">
        <v>1</v>
      </c>
      <c r="O58" s="144">
        <v>42915</v>
      </c>
      <c r="P58" s="144">
        <v>42915</v>
      </c>
      <c r="Q58" s="144">
        <v>42917</v>
      </c>
      <c r="R58" s="144">
        <v>42948</v>
      </c>
      <c r="S58" s="145">
        <v>310.58</v>
      </c>
    </row>
    <row r="59" spans="1:19" x14ac:dyDescent="0.45">
      <c r="A59" s="143" t="s">
        <v>2201</v>
      </c>
      <c r="B59" s="143">
        <v>672163513</v>
      </c>
      <c r="C59" s="143" t="s">
        <v>5569</v>
      </c>
      <c r="D59" s="143" t="s">
        <v>5570</v>
      </c>
      <c r="E59" s="143" t="s">
        <v>5571</v>
      </c>
      <c r="F59" s="143" t="s">
        <v>11</v>
      </c>
      <c r="G59" s="143" t="s">
        <v>5572</v>
      </c>
      <c r="H59" s="143" t="s">
        <v>5573</v>
      </c>
      <c r="I59" s="143" t="s">
        <v>1841</v>
      </c>
      <c r="J59" s="143" t="s">
        <v>84</v>
      </c>
      <c r="K59" s="143">
        <v>15</v>
      </c>
      <c r="L59" s="143">
        <v>134.02000000000001</v>
      </c>
      <c r="M59" s="143" t="s">
        <v>85</v>
      </c>
      <c r="N59" s="143">
        <v>1</v>
      </c>
      <c r="O59" s="144">
        <v>42914</v>
      </c>
      <c r="P59" s="144">
        <v>42921</v>
      </c>
      <c r="Q59" s="144">
        <v>42921</v>
      </c>
      <c r="R59" s="144">
        <v>42952</v>
      </c>
      <c r="S59" s="145">
        <v>163.02000000000001</v>
      </c>
    </row>
    <row r="60" spans="1:19" x14ac:dyDescent="0.45">
      <c r="A60" s="143" t="s">
        <v>1788</v>
      </c>
      <c r="B60" s="143">
        <v>672163489</v>
      </c>
      <c r="C60" s="143" t="s">
        <v>5574</v>
      </c>
      <c r="D60" s="143" t="s">
        <v>5575</v>
      </c>
      <c r="E60" s="143" t="s">
        <v>651</v>
      </c>
      <c r="F60" s="143" t="s">
        <v>12</v>
      </c>
      <c r="G60" s="143" t="s">
        <v>5576</v>
      </c>
      <c r="H60" s="143" t="s">
        <v>5577</v>
      </c>
      <c r="I60" s="143" t="s">
        <v>1827</v>
      </c>
      <c r="J60" s="143" t="s">
        <v>153</v>
      </c>
      <c r="K60" s="143">
        <v>15</v>
      </c>
      <c r="L60" s="143">
        <v>101.37</v>
      </c>
      <c r="M60" s="143" t="s">
        <v>5578</v>
      </c>
      <c r="O60" s="144">
        <v>42914</v>
      </c>
      <c r="S60" s="145">
        <v>145.37</v>
      </c>
    </row>
    <row r="61" spans="1:19" x14ac:dyDescent="0.45">
      <c r="A61" s="143" t="s">
        <v>1790</v>
      </c>
      <c r="B61" s="143">
        <v>672163214</v>
      </c>
      <c r="C61" s="143" t="s">
        <v>5579</v>
      </c>
      <c r="D61" s="143" t="s">
        <v>5580</v>
      </c>
      <c r="E61" s="143" t="s">
        <v>1713</v>
      </c>
      <c r="F61" s="143" t="s">
        <v>5</v>
      </c>
      <c r="G61" s="143" t="s">
        <v>5581</v>
      </c>
      <c r="H61" s="143" t="s">
        <v>5582</v>
      </c>
      <c r="I61" s="143" t="s">
        <v>1827</v>
      </c>
      <c r="J61" s="143" t="s">
        <v>153</v>
      </c>
      <c r="K61" s="143">
        <v>15</v>
      </c>
      <c r="L61" s="143">
        <v>487.08</v>
      </c>
      <c r="M61" s="143" t="s">
        <v>96</v>
      </c>
      <c r="N61" s="143">
        <v>1</v>
      </c>
      <c r="O61" s="144">
        <v>42914</v>
      </c>
      <c r="P61" s="144">
        <v>42914</v>
      </c>
      <c r="Q61" s="144">
        <v>42917</v>
      </c>
      <c r="R61" s="144">
        <v>42948</v>
      </c>
      <c r="S61" s="145">
        <v>516.08000000000004</v>
      </c>
    </row>
    <row r="62" spans="1:19" x14ac:dyDescent="0.45">
      <c r="A62" s="143" t="s">
        <v>1791</v>
      </c>
      <c r="B62" s="143">
        <v>672163156</v>
      </c>
      <c r="C62" s="143" t="s">
        <v>5583</v>
      </c>
      <c r="D62" s="143" t="s">
        <v>5584</v>
      </c>
      <c r="E62" s="143" t="s">
        <v>3579</v>
      </c>
      <c r="F62" s="143" t="s">
        <v>11</v>
      </c>
      <c r="G62" s="143" t="s">
        <v>5585</v>
      </c>
      <c r="H62" s="143" t="s">
        <v>5586</v>
      </c>
      <c r="I62" s="143" t="s">
        <v>1841</v>
      </c>
      <c r="J62" s="143" t="s">
        <v>84</v>
      </c>
      <c r="K62" s="143">
        <v>15</v>
      </c>
      <c r="L62" s="143">
        <v>47.38</v>
      </c>
      <c r="M62" s="143" t="s">
        <v>85</v>
      </c>
      <c r="O62" s="144">
        <v>42914</v>
      </c>
      <c r="P62" s="144">
        <v>42923</v>
      </c>
      <c r="Q62" s="144">
        <v>42917</v>
      </c>
      <c r="S62" s="145">
        <v>91.38</v>
      </c>
    </row>
    <row r="63" spans="1:19" x14ac:dyDescent="0.45">
      <c r="A63" s="143" t="s">
        <v>1792</v>
      </c>
      <c r="B63" s="143">
        <v>672162980</v>
      </c>
      <c r="C63" s="143" t="s">
        <v>5587</v>
      </c>
      <c r="D63" s="143" t="s">
        <v>5588</v>
      </c>
      <c r="E63" s="143" t="s">
        <v>5589</v>
      </c>
      <c r="F63" s="143" t="s">
        <v>51</v>
      </c>
      <c r="G63" s="143" t="s">
        <v>5590</v>
      </c>
      <c r="H63" s="143" t="s">
        <v>5591</v>
      </c>
      <c r="I63" s="143" t="s">
        <v>1841</v>
      </c>
      <c r="J63" s="143" t="s">
        <v>84</v>
      </c>
      <c r="K63" s="143">
        <v>15</v>
      </c>
      <c r="L63" s="143">
        <v>151.43</v>
      </c>
      <c r="M63" s="143" t="s">
        <v>90</v>
      </c>
      <c r="N63" s="143">
        <v>1</v>
      </c>
      <c r="O63" s="144">
        <v>42914</v>
      </c>
      <c r="P63" s="144">
        <v>42916</v>
      </c>
      <c r="Q63" s="144">
        <v>42917</v>
      </c>
      <c r="R63" s="144">
        <v>42948</v>
      </c>
      <c r="S63" s="145">
        <v>180.43</v>
      </c>
    </row>
    <row r="64" spans="1:19" x14ac:dyDescent="0.45">
      <c r="A64" s="143" t="s">
        <v>1774</v>
      </c>
      <c r="B64" s="143">
        <v>672162917</v>
      </c>
      <c r="C64" s="143" t="s">
        <v>5592</v>
      </c>
      <c r="D64" s="143" t="s">
        <v>5593</v>
      </c>
      <c r="E64" s="143" t="s">
        <v>155</v>
      </c>
      <c r="F64" s="143" t="s">
        <v>45</v>
      </c>
      <c r="G64" s="143" t="s">
        <v>5594</v>
      </c>
      <c r="H64" s="143" t="s">
        <v>5595</v>
      </c>
      <c r="I64" s="143" t="s">
        <v>1841</v>
      </c>
      <c r="J64" s="143" t="s">
        <v>153</v>
      </c>
      <c r="K64" s="143">
        <v>15</v>
      </c>
      <c r="L64" s="143">
        <v>83.88</v>
      </c>
      <c r="M64" s="143" t="s">
        <v>96</v>
      </c>
      <c r="N64" s="143">
        <v>1</v>
      </c>
      <c r="O64" s="144">
        <v>42914</v>
      </c>
      <c r="P64" s="144">
        <v>42914</v>
      </c>
      <c r="Q64" s="144">
        <v>42917</v>
      </c>
      <c r="R64" s="144">
        <v>42948</v>
      </c>
      <c r="S64" s="145">
        <v>112.88</v>
      </c>
    </row>
    <row r="65" spans="1:19" x14ac:dyDescent="0.45">
      <c r="A65" s="143" t="s">
        <v>2201</v>
      </c>
      <c r="B65" s="143">
        <v>672162783</v>
      </c>
      <c r="C65" s="143" t="s">
        <v>5596</v>
      </c>
      <c r="D65" s="143" t="s">
        <v>5597</v>
      </c>
      <c r="E65" s="143" t="s">
        <v>5598</v>
      </c>
      <c r="F65" s="143" t="s">
        <v>15</v>
      </c>
      <c r="G65" s="143" t="s">
        <v>5599</v>
      </c>
      <c r="H65" s="143" t="s">
        <v>5600</v>
      </c>
      <c r="I65" s="143" t="s">
        <v>1841</v>
      </c>
      <c r="J65" s="143" t="s">
        <v>84</v>
      </c>
      <c r="K65" s="143">
        <v>15</v>
      </c>
      <c r="L65" s="143">
        <v>131.13</v>
      </c>
      <c r="M65" s="143" t="s">
        <v>96</v>
      </c>
      <c r="N65" s="143">
        <v>1</v>
      </c>
      <c r="O65" s="144">
        <v>42914</v>
      </c>
      <c r="P65" s="144">
        <v>42914</v>
      </c>
      <c r="Q65" s="144">
        <v>42948</v>
      </c>
      <c r="R65" s="144">
        <v>42979</v>
      </c>
      <c r="S65" s="145">
        <v>160.13</v>
      </c>
    </row>
    <row r="66" spans="1:19" x14ac:dyDescent="0.45">
      <c r="A66" s="143" t="s">
        <v>1760</v>
      </c>
      <c r="B66" s="143">
        <v>672162736</v>
      </c>
      <c r="C66" s="143" t="s">
        <v>5601</v>
      </c>
      <c r="D66" s="143" t="s">
        <v>5602</v>
      </c>
      <c r="E66" s="143" t="s">
        <v>5603</v>
      </c>
      <c r="F66" s="143" t="s">
        <v>48</v>
      </c>
      <c r="G66" s="143" t="s">
        <v>5604</v>
      </c>
      <c r="H66" s="143" t="s">
        <v>5605</v>
      </c>
      <c r="I66" s="143" t="s">
        <v>1827</v>
      </c>
      <c r="J66" s="143" t="s">
        <v>153</v>
      </c>
      <c r="K66" s="143">
        <v>15</v>
      </c>
      <c r="L66" s="143">
        <v>110.34</v>
      </c>
      <c r="M66" s="143" t="s">
        <v>96</v>
      </c>
      <c r="O66" s="144">
        <v>42914</v>
      </c>
      <c r="P66" s="144">
        <v>42926</v>
      </c>
      <c r="Q66" s="144">
        <v>42917</v>
      </c>
      <c r="S66" s="145">
        <v>154.34</v>
      </c>
    </row>
    <row r="67" spans="1:19" x14ac:dyDescent="0.45">
      <c r="A67" s="143" t="s">
        <v>1774</v>
      </c>
      <c r="B67" s="143">
        <v>672162628</v>
      </c>
      <c r="C67" s="143" t="s">
        <v>5606</v>
      </c>
      <c r="D67" s="143" t="s">
        <v>5607</v>
      </c>
      <c r="E67" s="143" t="s">
        <v>2578</v>
      </c>
      <c r="F67" s="143" t="s">
        <v>45</v>
      </c>
      <c r="G67" s="143" t="s">
        <v>5608</v>
      </c>
      <c r="H67" s="143" t="s">
        <v>5609</v>
      </c>
      <c r="I67" s="143" t="s">
        <v>1816</v>
      </c>
      <c r="J67" s="143" t="s">
        <v>84</v>
      </c>
      <c r="K67" s="143">
        <v>15</v>
      </c>
      <c r="L67" s="143">
        <v>76.64</v>
      </c>
      <c r="M67" s="143" t="s">
        <v>96</v>
      </c>
      <c r="O67" s="144">
        <v>42914</v>
      </c>
      <c r="P67" s="144">
        <v>42930</v>
      </c>
      <c r="Q67" s="144">
        <v>42917</v>
      </c>
      <c r="S67" s="145">
        <v>120.64</v>
      </c>
    </row>
    <row r="68" spans="1:19" x14ac:dyDescent="0.45">
      <c r="A68" s="143" t="s">
        <v>2201</v>
      </c>
      <c r="B68" s="143">
        <v>672162616</v>
      </c>
      <c r="C68" s="143" t="s">
        <v>5610</v>
      </c>
      <c r="D68" s="143" t="s">
        <v>5611</v>
      </c>
      <c r="E68" s="143" t="s">
        <v>1684</v>
      </c>
      <c r="F68" s="143" t="s">
        <v>15</v>
      </c>
      <c r="G68" s="143" t="s">
        <v>5612</v>
      </c>
      <c r="H68" s="143" t="s">
        <v>5613</v>
      </c>
      <c r="I68" s="143" t="s">
        <v>1841</v>
      </c>
      <c r="J68" s="143" t="s">
        <v>84</v>
      </c>
      <c r="K68" s="143">
        <v>15</v>
      </c>
      <c r="L68" s="143">
        <v>152.52000000000001</v>
      </c>
      <c r="M68" s="143" t="s">
        <v>85</v>
      </c>
      <c r="N68" s="143">
        <v>1</v>
      </c>
      <c r="O68" s="144">
        <v>42914</v>
      </c>
      <c r="P68" s="144">
        <v>42914</v>
      </c>
      <c r="Q68" s="144">
        <v>42917</v>
      </c>
      <c r="R68" s="144">
        <v>42948</v>
      </c>
      <c r="S68" s="145">
        <v>181.52</v>
      </c>
    </row>
    <row r="69" spans="1:19" x14ac:dyDescent="0.45">
      <c r="A69" s="143" t="s">
        <v>1791</v>
      </c>
      <c r="B69" s="143">
        <v>672162598</v>
      </c>
      <c r="C69" s="143" t="s">
        <v>5614</v>
      </c>
      <c r="D69" s="143" t="s">
        <v>5615</v>
      </c>
      <c r="E69" s="143" t="s">
        <v>2578</v>
      </c>
      <c r="F69" s="143" t="s">
        <v>45</v>
      </c>
      <c r="G69" s="143" t="s">
        <v>5608</v>
      </c>
      <c r="H69" s="143" t="s">
        <v>5609</v>
      </c>
      <c r="I69" s="143" t="s">
        <v>1816</v>
      </c>
      <c r="M69" s="143" t="s">
        <v>96</v>
      </c>
      <c r="O69" s="144">
        <v>42914</v>
      </c>
      <c r="P69" s="144">
        <v>42930</v>
      </c>
      <c r="Q69" s="144">
        <v>42931</v>
      </c>
    </row>
    <row r="70" spans="1:19" x14ac:dyDescent="0.45">
      <c r="A70" s="143" t="s">
        <v>1791</v>
      </c>
      <c r="B70" s="143">
        <v>672162593</v>
      </c>
      <c r="C70" s="143" t="s">
        <v>5616</v>
      </c>
      <c r="D70" s="143" t="s">
        <v>5617</v>
      </c>
      <c r="E70" s="143" t="s">
        <v>2578</v>
      </c>
      <c r="F70" s="143" t="s">
        <v>45</v>
      </c>
      <c r="G70" s="143" t="s">
        <v>5608</v>
      </c>
      <c r="H70" s="143" t="s">
        <v>5609</v>
      </c>
      <c r="I70" s="143" t="s">
        <v>1816</v>
      </c>
      <c r="M70" s="143" t="s">
        <v>96</v>
      </c>
      <c r="O70" s="144">
        <v>42914</v>
      </c>
      <c r="P70" s="144">
        <v>42930</v>
      </c>
      <c r="Q70" s="144">
        <v>42931</v>
      </c>
    </row>
    <row r="71" spans="1:19" x14ac:dyDescent="0.45">
      <c r="A71" s="143" t="s">
        <v>1791</v>
      </c>
      <c r="B71" s="143">
        <v>672162579</v>
      </c>
      <c r="C71" s="143" t="s">
        <v>5618</v>
      </c>
      <c r="D71" s="143" t="s">
        <v>5619</v>
      </c>
      <c r="E71" s="143" t="s">
        <v>2578</v>
      </c>
      <c r="F71" s="143" t="s">
        <v>45</v>
      </c>
      <c r="G71" s="143" t="s">
        <v>5608</v>
      </c>
      <c r="H71" s="143" t="s">
        <v>5609</v>
      </c>
      <c r="I71" s="143" t="s">
        <v>1816</v>
      </c>
      <c r="M71" s="143" t="s">
        <v>96</v>
      </c>
      <c r="O71" s="144">
        <v>42914</v>
      </c>
      <c r="P71" s="144">
        <v>42930</v>
      </c>
      <c r="Q71" s="144">
        <v>42931</v>
      </c>
    </row>
    <row r="72" spans="1:19" x14ac:dyDescent="0.45">
      <c r="A72" s="143" t="s">
        <v>1774</v>
      </c>
      <c r="B72" s="143">
        <v>672162572</v>
      </c>
      <c r="C72" s="143" t="s">
        <v>5620</v>
      </c>
      <c r="D72" s="143" t="s">
        <v>5621</v>
      </c>
      <c r="E72" s="143" t="s">
        <v>245</v>
      </c>
      <c r="F72" s="143" t="s">
        <v>5</v>
      </c>
      <c r="G72" s="143" t="s">
        <v>5622</v>
      </c>
      <c r="H72" s="143" t="s">
        <v>5623</v>
      </c>
      <c r="I72" s="143" t="s">
        <v>1816</v>
      </c>
      <c r="J72" s="143" t="s">
        <v>84</v>
      </c>
      <c r="K72" s="143">
        <v>15</v>
      </c>
      <c r="L72" s="143">
        <v>410.76</v>
      </c>
      <c r="M72" s="143" t="s">
        <v>90</v>
      </c>
      <c r="N72" s="143">
        <v>1</v>
      </c>
      <c r="O72" s="144">
        <v>42914</v>
      </c>
      <c r="P72" s="144">
        <v>42914</v>
      </c>
      <c r="Q72" s="144">
        <v>42917</v>
      </c>
      <c r="R72" s="144">
        <v>42948</v>
      </c>
      <c r="S72" s="145">
        <v>439.76</v>
      </c>
    </row>
    <row r="73" spans="1:19" x14ac:dyDescent="0.45">
      <c r="A73" s="143" t="s">
        <v>2140</v>
      </c>
      <c r="B73" s="143">
        <v>672162539</v>
      </c>
      <c r="C73" s="143" t="s">
        <v>5624</v>
      </c>
      <c r="D73" s="143" t="s">
        <v>5625</v>
      </c>
      <c r="E73" s="143" t="s">
        <v>3097</v>
      </c>
      <c r="F73" s="143" t="s">
        <v>45</v>
      </c>
      <c r="G73" s="143" t="s">
        <v>5626</v>
      </c>
      <c r="H73" s="143" t="s">
        <v>5627</v>
      </c>
      <c r="I73" s="143" t="s">
        <v>1841</v>
      </c>
      <c r="J73" s="143" t="s">
        <v>84</v>
      </c>
      <c r="K73" s="143">
        <v>15</v>
      </c>
      <c r="L73" s="143">
        <v>176.94</v>
      </c>
      <c r="M73" s="143" t="s">
        <v>96</v>
      </c>
      <c r="N73" s="143">
        <v>1</v>
      </c>
      <c r="O73" s="144">
        <v>42914</v>
      </c>
      <c r="P73" s="144">
        <v>42915</v>
      </c>
      <c r="Q73" s="144">
        <v>42948</v>
      </c>
      <c r="R73" s="144">
        <v>42979</v>
      </c>
      <c r="S73" s="145">
        <v>205.94</v>
      </c>
    </row>
    <row r="74" spans="1:19" x14ac:dyDescent="0.45">
      <c r="A74" s="143" t="s">
        <v>1790</v>
      </c>
      <c r="B74" s="143">
        <v>672162441</v>
      </c>
      <c r="C74" s="143" t="s">
        <v>5628</v>
      </c>
      <c r="D74" s="143" t="s">
        <v>5371</v>
      </c>
      <c r="E74" s="143" t="s">
        <v>5372</v>
      </c>
      <c r="F74" s="143" t="s">
        <v>45</v>
      </c>
      <c r="G74" s="143" t="s">
        <v>5373</v>
      </c>
      <c r="H74" s="143" t="s">
        <v>5374</v>
      </c>
      <c r="I74" s="143" t="s">
        <v>1841</v>
      </c>
      <c r="J74" s="143" t="s">
        <v>84</v>
      </c>
      <c r="K74" s="143">
        <v>15</v>
      </c>
      <c r="L74" s="143">
        <v>290.5</v>
      </c>
      <c r="M74" s="143" t="s">
        <v>96</v>
      </c>
      <c r="O74" s="144">
        <v>42914</v>
      </c>
      <c r="P74" s="144">
        <v>42921</v>
      </c>
      <c r="S74" s="145">
        <v>334.5</v>
      </c>
    </row>
    <row r="75" spans="1:19" x14ac:dyDescent="0.45">
      <c r="A75" s="143" t="s">
        <v>1774</v>
      </c>
      <c r="B75" s="143">
        <v>672162395</v>
      </c>
      <c r="C75" s="143" t="s">
        <v>5629</v>
      </c>
      <c r="D75" s="143" t="s">
        <v>5630</v>
      </c>
      <c r="E75" s="143" t="s">
        <v>5631</v>
      </c>
      <c r="F75" s="143" t="s">
        <v>45</v>
      </c>
      <c r="G75" s="143" t="s">
        <v>5632</v>
      </c>
      <c r="H75" s="143" t="s">
        <v>5633</v>
      </c>
      <c r="I75" s="143" t="s">
        <v>1841</v>
      </c>
      <c r="J75" s="143" t="s">
        <v>84</v>
      </c>
      <c r="K75" s="143">
        <v>15</v>
      </c>
      <c r="L75" s="143">
        <v>186.6</v>
      </c>
      <c r="M75" s="143" t="s">
        <v>96</v>
      </c>
      <c r="N75" s="143">
        <v>1</v>
      </c>
      <c r="O75" s="144">
        <v>42914</v>
      </c>
      <c r="P75" s="144">
        <v>42914</v>
      </c>
      <c r="Q75" s="144">
        <v>42917</v>
      </c>
      <c r="R75" s="144">
        <v>42948</v>
      </c>
      <c r="S75" s="145">
        <v>215.6</v>
      </c>
    </row>
    <row r="76" spans="1:19" x14ac:dyDescent="0.45">
      <c r="A76" s="143" t="s">
        <v>5634</v>
      </c>
      <c r="B76" s="143">
        <v>672162321</v>
      </c>
      <c r="C76" s="143" t="s">
        <v>5635</v>
      </c>
      <c r="D76" s="143" t="s">
        <v>5636</v>
      </c>
      <c r="E76" s="143" t="s">
        <v>5637</v>
      </c>
      <c r="F76" s="143" t="s">
        <v>5</v>
      </c>
      <c r="G76" s="143" t="s">
        <v>5638</v>
      </c>
      <c r="H76" s="143" t="s">
        <v>5639</v>
      </c>
      <c r="I76" s="143" t="s">
        <v>1827</v>
      </c>
      <c r="J76" s="143" t="s">
        <v>153</v>
      </c>
      <c r="K76" s="143">
        <v>15</v>
      </c>
      <c r="L76" s="143">
        <v>383.69</v>
      </c>
      <c r="M76" s="143" t="s">
        <v>85</v>
      </c>
      <c r="N76" s="143">
        <v>1</v>
      </c>
      <c r="O76" s="144">
        <v>42914</v>
      </c>
      <c r="P76" s="144">
        <v>42917</v>
      </c>
      <c r="Q76" s="144">
        <v>42917</v>
      </c>
      <c r="R76" s="144">
        <v>42948</v>
      </c>
      <c r="S76" s="145">
        <v>412.69</v>
      </c>
    </row>
    <row r="77" spans="1:19" x14ac:dyDescent="0.45">
      <c r="A77" s="143" t="s">
        <v>1770</v>
      </c>
      <c r="B77" s="143">
        <v>672162268</v>
      </c>
      <c r="C77" s="143" t="s">
        <v>5640</v>
      </c>
      <c r="D77" s="143" t="s">
        <v>5641</v>
      </c>
      <c r="E77" s="143" t="s">
        <v>5642</v>
      </c>
      <c r="F77" s="143" t="s">
        <v>17</v>
      </c>
      <c r="G77" s="143" t="s">
        <v>5643</v>
      </c>
      <c r="H77" s="143" t="s">
        <v>5644</v>
      </c>
      <c r="I77" s="143" t="s">
        <v>1841</v>
      </c>
      <c r="J77" s="143" t="s">
        <v>84</v>
      </c>
      <c r="K77" s="143">
        <v>15</v>
      </c>
      <c r="L77" s="143">
        <v>28.64</v>
      </c>
      <c r="M77" s="143" t="s">
        <v>96</v>
      </c>
      <c r="O77" s="144">
        <v>42914</v>
      </c>
      <c r="S77" s="145">
        <v>72.64</v>
      </c>
    </row>
    <row r="78" spans="1:19" x14ac:dyDescent="0.45">
      <c r="A78" s="143" t="s">
        <v>2201</v>
      </c>
      <c r="B78" s="143">
        <v>672162179</v>
      </c>
      <c r="C78" s="143" t="s">
        <v>5645</v>
      </c>
      <c r="D78" s="143" t="s">
        <v>5646</v>
      </c>
      <c r="E78" s="143" t="s">
        <v>5647</v>
      </c>
      <c r="F78" s="143" t="s">
        <v>15</v>
      </c>
      <c r="G78" s="143" t="s">
        <v>5648</v>
      </c>
      <c r="H78" s="143" t="s">
        <v>5649</v>
      </c>
      <c r="I78" s="143" t="s">
        <v>1841</v>
      </c>
      <c r="J78" s="143" t="s">
        <v>84</v>
      </c>
      <c r="K78" s="143">
        <v>15</v>
      </c>
      <c r="L78" s="143">
        <v>225.2</v>
      </c>
      <c r="M78" s="143" t="s">
        <v>96</v>
      </c>
      <c r="N78" s="143">
        <v>1</v>
      </c>
      <c r="O78" s="144">
        <v>42914</v>
      </c>
      <c r="P78" s="144">
        <v>42914</v>
      </c>
      <c r="Q78" s="144">
        <v>42917</v>
      </c>
      <c r="R78" s="144">
        <v>42948</v>
      </c>
      <c r="S78" s="145">
        <v>254.2</v>
      </c>
    </row>
    <row r="79" spans="1:19" x14ac:dyDescent="0.45">
      <c r="A79" s="143" t="s">
        <v>2201</v>
      </c>
      <c r="B79" s="143">
        <v>672162058</v>
      </c>
      <c r="C79" s="143" t="s">
        <v>5650</v>
      </c>
      <c r="D79" s="143" t="s">
        <v>5651</v>
      </c>
      <c r="E79" s="143" t="s">
        <v>1586</v>
      </c>
      <c r="F79" s="143" t="s">
        <v>12</v>
      </c>
      <c r="G79" s="143" t="s">
        <v>5652</v>
      </c>
      <c r="H79" s="143" t="s">
        <v>5653</v>
      </c>
      <c r="I79" s="143" t="s">
        <v>1841</v>
      </c>
      <c r="J79" s="143" t="s">
        <v>84</v>
      </c>
      <c r="K79" s="143">
        <v>15</v>
      </c>
      <c r="L79" s="143">
        <v>91.1</v>
      </c>
      <c r="M79" s="143" t="s">
        <v>96</v>
      </c>
      <c r="N79" s="143">
        <v>1</v>
      </c>
      <c r="O79" s="144">
        <v>42914</v>
      </c>
      <c r="P79" s="144">
        <v>42917</v>
      </c>
      <c r="Q79" s="144">
        <v>42917</v>
      </c>
      <c r="R79" s="144">
        <v>42948</v>
      </c>
      <c r="S79" s="145">
        <v>120.1</v>
      </c>
    </row>
    <row r="80" spans="1:19" x14ac:dyDescent="0.45">
      <c r="A80" s="143" t="s">
        <v>2201</v>
      </c>
      <c r="B80" s="143">
        <v>672161968</v>
      </c>
      <c r="C80" s="143" t="s">
        <v>5654</v>
      </c>
      <c r="D80" s="143" t="s">
        <v>5655</v>
      </c>
      <c r="E80" s="143" t="s">
        <v>627</v>
      </c>
      <c r="F80" s="143" t="s">
        <v>15</v>
      </c>
      <c r="G80" s="143" t="s">
        <v>5656</v>
      </c>
      <c r="H80" s="143" t="s">
        <v>5657</v>
      </c>
      <c r="I80" s="143" t="s">
        <v>1841</v>
      </c>
      <c r="J80" s="143" t="s">
        <v>84</v>
      </c>
      <c r="K80" s="143">
        <v>15</v>
      </c>
      <c r="L80" s="143">
        <v>168.34</v>
      </c>
      <c r="M80" s="143" t="s">
        <v>90</v>
      </c>
      <c r="N80" s="143">
        <v>1</v>
      </c>
      <c r="O80" s="144">
        <v>42914</v>
      </c>
      <c r="P80" s="144">
        <v>42917</v>
      </c>
      <c r="Q80" s="144">
        <v>42917</v>
      </c>
      <c r="R80" s="144">
        <v>42948</v>
      </c>
      <c r="S80" s="145">
        <v>197.34</v>
      </c>
    </row>
    <row r="81" spans="1:22" x14ac:dyDescent="0.45">
      <c r="A81" s="143" t="s">
        <v>1760</v>
      </c>
      <c r="B81" s="143">
        <v>672161964</v>
      </c>
      <c r="C81" s="143" t="s">
        <v>5658</v>
      </c>
      <c r="D81" s="143" t="s">
        <v>5659</v>
      </c>
      <c r="E81" s="143" t="s">
        <v>1729</v>
      </c>
      <c r="F81" s="143" t="s">
        <v>38</v>
      </c>
      <c r="G81" s="143" t="s">
        <v>5660</v>
      </c>
      <c r="H81" s="143" t="s">
        <v>5661</v>
      </c>
      <c r="I81" s="143" t="s">
        <v>1841</v>
      </c>
      <c r="J81" s="143" t="s">
        <v>139</v>
      </c>
      <c r="K81" s="143">
        <v>15</v>
      </c>
      <c r="L81" s="143">
        <v>103.84</v>
      </c>
      <c r="M81" s="143" t="s">
        <v>90</v>
      </c>
      <c r="N81" s="143">
        <v>1</v>
      </c>
      <c r="O81" s="144">
        <v>42914</v>
      </c>
      <c r="P81" s="144">
        <v>42914</v>
      </c>
      <c r="Q81" s="144">
        <v>42917</v>
      </c>
      <c r="R81" s="144">
        <v>42948</v>
      </c>
      <c r="S81" s="145">
        <v>132.84</v>
      </c>
    </row>
    <row r="82" spans="1:22" x14ac:dyDescent="0.45">
      <c r="A82" s="143" t="s">
        <v>1790</v>
      </c>
      <c r="B82" s="143">
        <v>672161937</v>
      </c>
      <c r="C82" s="143" t="s">
        <v>5662</v>
      </c>
      <c r="D82" s="143" t="s">
        <v>5663</v>
      </c>
      <c r="E82" s="143" t="s">
        <v>5664</v>
      </c>
      <c r="F82" s="143" t="s">
        <v>45</v>
      </c>
      <c r="G82" s="143" t="s">
        <v>5665</v>
      </c>
      <c r="H82" s="143" t="s">
        <v>5666</v>
      </c>
      <c r="I82" s="143" t="s">
        <v>1841</v>
      </c>
      <c r="J82" s="143" t="s">
        <v>144</v>
      </c>
      <c r="K82" s="143">
        <v>15</v>
      </c>
      <c r="L82" s="143">
        <v>554.46</v>
      </c>
      <c r="M82" s="143" t="s">
        <v>85</v>
      </c>
      <c r="N82" s="143">
        <v>1</v>
      </c>
      <c r="O82" s="144">
        <v>42914</v>
      </c>
      <c r="P82" s="144">
        <v>42914</v>
      </c>
      <c r="Q82" s="144">
        <v>42917</v>
      </c>
      <c r="R82" s="144">
        <v>42948</v>
      </c>
      <c r="S82" s="145">
        <v>583.46</v>
      </c>
    </row>
    <row r="83" spans="1:22" x14ac:dyDescent="0.45">
      <c r="A83" s="143" t="s">
        <v>2140</v>
      </c>
      <c r="B83" s="143">
        <v>672161877</v>
      </c>
      <c r="C83" s="143" t="s">
        <v>5667</v>
      </c>
      <c r="D83" s="143" t="s">
        <v>5668</v>
      </c>
      <c r="E83" s="143" t="s">
        <v>5669</v>
      </c>
      <c r="F83" s="143" t="s">
        <v>45</v>
      </c>
      <c r="G83" s="143" t="s">
        <v>5670</v>
      </c>
      <c r="H83" s="143" t="s">
        <v>5671</v>
      </c>
      <c r="I83" s="143" t="s">
        <v>2038</v>
      </c>
      <c r="J83" s="143" t="s">
        <v>84</v>
      </c>
      <c r="K83" s="143">
        <v>15</v>
      </c>
      <c r="L83" s="143">
        <v>119.94</v>
      </c>
      <c r="M83" s="143" t="s">
        <v>96</v>
      </c>
      <c r="O83" s="144">
        <v>42914</v>
      </c>
      <c r="P83" s="144">
        <v>42923</v>
      </c>
      <c r="Q83" s="144">
        <v>42934</v>
      </c>
      <c r="S83" s="145">
        <v>163.94</v>
      </c>
    </row>
    <row r="84" spans="1:22" x14ac:dyDescent="0.45">
      <c r="A84" s="143" t="s">
        <v>1807</v>
      </c>
      <c r="B84" s="143">
        <v>672161738</v>
      </c>
      <c r="C84" s="143" t="s">
        <v>5672</v>
      </c>
      <c r="D84" s="143" t="s">
        <v>5356</v>
      </c>
      <c r="E84" s="143" t="s">
        <v>5357</v>
      </c>
      <c r="F84" s="143" t="s">
        <v>15</v>
      </c>
      <c r="G84" s="143" t="s">
        <v>5358</v>
      </c>
      <c r="H84" s="143" t="s">
        <v>5359</v>
      </c>
      <c r="I84" s="143" t="s">
        <v>1841</v>
      </c>
      <c r="J84" s="143" t="s">
        <v>139</v>
      </c>
      <c r="K84" s="143">
        <v>15</v>
      </c>
      <c r="L84" s="143">
        <v>115.44</v>
      </c>
      <c r="M84" s="143" t="s">
        <v>90</v>
      </c>
      <c r="N84" s="143">
        <v>1</v>
      </c>
      <c r="O84" s="144">
        <v>42914</v>
      </c>
      <c r="P84" s="144">
        <v>42914</v>
      </c>
      <c r="Q84" s="144">
        <v>42915</v>
      </c>
      <c r="R84" s="144">
        <v>42945</v>
      </c>
      <c r="S84" s="145">
        <v>144.44</v>
      </c>
    </row>
    <row r="85" spans="1:22" x14ac:dyDescent="0.45">
      <c r="A85" s="143" t="s">
        <v>1774</v>
      </c>
      <c r="B85" s="143">
        <v>672161729</v>
      </c>
      <c r="C85" s="143" t="s">
        <v>5673</v>
      </c>
      <c r="D85" s="143" t="s">
        <v>5674</v>
      </c>
      <c r="E85" s="143" t="s">
        <v>5675</v>
      </c>
      <c r="F85" s="143" t="s">
        <v>11</v>
      </c>
      <c r="G85" s="143" t="s">
        <v>5676</v>
      </c>
      <c r="H85" s="143" t="s">
        <v>5677</v>
      </c>
      <c r="I85" s="143" t="s">
        <v>1816</v>
      </c>
      <c r="J85" s="143" t="s">
        <v>95</v>
      </c>
      <c r="K85" s="143">
        <v>15</v>
      </c>
      <c r="L85" s="143">
        <v>35.299999999999997</v>
      </c>
      <c r="M85" s="143" t="s">
        <v>85</v>
      </c>
      <c r="N85" s="143">
        <v>1</v>
      </c>
      <c r="O85" s="144">
        <v>42914</v>
      </c>
      <c r="P85" s="144">
        <v>42914</v>
      </c>
      <c r="Q85" s="144">
        <v>42917</v>
      </c>
      <c r="R85" s="144">
        <v>42948</v>
      </c>
      <c r="S85" s="145">
        <v>64.3</v>
      </c>
    </row>
    <row r="86" spans="1:22" x14ac:dyDescent="0.45">
      <c r="A86" s="143" t="s">
        <v>1779</v>
      </c>
      <c r="B86" s="143">
        <v>672161645</v>
      </c>
      <c r="C86" s="143" t="s">
        <v>5678</v>
      </c>
      <c r="D86" s="143" t="s">
        <v>5679</v>
      </c>
      <c r="E86" s="143" t="s">
        <v>5680</v>
      </c>
      <c r="F86" s="143" t="s">
        <v>44</v>
      </c>
      <c r="G86" s="143" t="s">
        <v>5681</v>
      </c>
      <c r="H86" s="143" t="s">
        <v>5682</v>
      </c>
      <c r="I86" s="143" t="s">
        <v>1841</v>
      </c>
      <c r="J86" s="143" t="s">
        <v>144</v>
      </c>
      <c r="K86" s="143">
        <v>15</v>
      </c>
      <c r="L86" s="143">
        <v>336.36</v>
      </c>
      <c r="M86" s="143" t="s">
        <v>90</v>
      </c>
      <c r="N86" s="143">
        <v>1</v>
      </c>
      <c r="O86" s="144">
        <v>42914</v>
      </c>
      <c r="P86" s="144">
        <v>42914</v>
      </c>
      <c r="Q86" s="144">
        <v>42917</v>
      </c>
      <c r="R86" s="144">
        <v>42948</v>
      </c>
      <c r="S86" s="145">
        <v>365.36</v>
      </c>
    </row>
    <row r="87" spans="1:22" x14ac:dyDescent="0.45">
      <c r="A87" s="143" t="s">
        <v>1790</v>
      </c>
      <c r="B87" s="143">
        <v>672161540</v>
      </c>
      <c r="C87" s="143" t="s">
        <v>5683</v>
      </c>
      <c r="D87" s="143" t="s">
        <v>5684</v>
      </c>
      <c r="E87" s="143" t="s">
        <v>5685</v>
      </c>
      <c r="F87" s="143" t="s">
        <v>37</v>
      </c>
      <c r="G87" s="143" t="s">
        <v>5686</v>
      </c>
      <c r="H87" s="143" t="s">
        <v>5687</v>
      </c>
      <c r="I87" s="143" t="s">
        <v>1841</v>
      </c>
      <c r="J87" s="143" t="s">
        <v>153</v>
      </c>
      <c r="K87" s="143">
        <v>15</v>
      </c>
      <c r="L87" s="143">
        <v>423.22</v>
      </c>
      <c r="M87" s="143" t="s">
        <v>96</v>
      </c>
      <c r="N87" s="143">
        <v>1</v>
      </c>
      <c r="O87" s="144">
        <v>42914</v>
      </c>
      <c r="P87" s="144">
        <v>42914</v>
      </c>
      <c r="Q87" s="144">
        <v>42917</v>
      </c>
      <c r="R87" s="144">
        <v>42948</v>
      </c>
      <c r="S87" s="145">
        <v>452.22</v>
      </c>
    </row>
    <row r="88" spans="1:22" x14ac:dyDescent="0.45">
      <c r="A88" s="143" t="s">
        <v>1774</v>
      </c>
      <c r="B88" s="143">
        <v>672161298</v>
      </c>
      <c r="C88" s="143" t="s">
        <v>5688</v>
      </c>
      <c r="D88" s="143" t="s">
        <v>5689</v>
      </c>
      <c r="E88" s="143" t="s">
        <v>5690</v>
      </c>
      <c r="F88" s="143" t="s">
        <v>48</v>
      </c>
      <c r="G88" s="143" t="s">
        <v>5691</v>
      </c>
      <c r="H88" s="143" t="s">
        <v>5692</v>
      </c>
      <c r="I88" s="143" t="s">
        <v>2038</v>
      </c>
      <c r="J88" s="143" t="s">
        <v>84</v>
      </c>
      <c r="K88" s="143">
        <v>15</v>
      </c>
      <c r="L88" s="143">
        <v>127.08</v>
      </c>
      <c r="M88" s="143" t="s">
        <v>96</v>
      </c>
      <c r="O88" s="144">
        <v>42914</v>
      </c>
      <c r="P88" s="144">
        <v>42946</v>
      </c>
      <c r="Q88" s="144">
        <v>42917</v>
      </c>
      <c r="S88" s="145">
        <v>171.08</v>
      </c>
    </row>
    <row r="89" spans="1:22" x14ac:dyDescent="0.45">
      <c r="A89" s="143" t="s">
        <v>1790</v>
      </c>
      <c r="B89" s="143">
        <v>672161276</v>
      </c>
      <c r="C89" s="143" t="s">
        <v>5693</v>
      </c>
      <c r="D89" s="143" t="s">
        <v>5694</v>
      </c>
      <c r="E89" s="143" t="s">
        <v>5695</v>
      </c>
      <c r="F89" s="143" t="s">
        <v>11</v>
      </c>
      <c r="G89" s="143" t="s">
        <v>5696</v>
      </c>
      <c r="H89" s="143" t="s">
        <v>5697</v>
      </c>
      <c r="I89" s="143" t="s">
        <v>1827</v>
      </c>
      <c r="J89" s="143" t="s">
        <v>153</v>
      </c>
      <c r="K89" s="143">
        <v>15</v>
      </c>
      <c r="L89" s="143">
        <v>292.83</v>
      </c>
      <c r="M89" s="143" t="s">
        <v>90</v>
      </c>
      <c r="N89" s="143">
        <v>1</v>
      </c>
      <c r="O89" s="144">
        <v>42914</v>
      </c>
      <c r="P89" s="144">
        <v>42914</v>
      </c>
      <c r="Q89" s="144">
        <v>42917</v>
      </c>
      <c r="R89" s="144">
        <v>42948</v>
      </c>
      <c r="S89" s="145">
        <v>321.83</v>
      </c>
    </row>
    <row r="90" spans="1:22" x14ac:dyDescent="0.45">
      <c r="A90" s="143" t="s">
        <v>1770</v>
      </c>
      <c r="B90" s="143">
        <v>672161260</v>
      </c>
      <c r="C90" s="143" t="s">
        <v>5698</v>
      </c>
      <c r="D90" s="143" t="s">
        <v>5699</v>
      </c>
      <c r="E90" s="143" t="s">
        <v>931</v>
      </c>
      <c r="F90" s="143" t="s">
        <v>12</v>
      </c>
      <c r="G90" s="143" t="s">
        <v>5700</v>
      </c>
      <c r="H90" s="143" t="s">
        <v>5701</v>
      </c>
      <c r="I90" s="143" t="s">
        <v>1816</v>
      </c>
      <c r="J90" s="143" t="s">
        <v>139</v>
      </c>
      <c r="K90" s="143">
        <v>15</v>
      </c>
      <c r="L90" s="143">
        <v>26.62</v>
      </c>
      <c r="M90" s="143" t="s">
        <v>96</v>
      </c>
      <c r="N90" s="143">
        <v>1</v>
      </c>
      <c r="O90" s="144">
        <v>42914</v>
      </c>
      <c r="P90" s="144">
        <v>42916</v>
      </c>
      <c r="Q90" s="144">
        <v>42917</v>
      </c>
      <c r="R90" s="144">
        <v>42948</v>
      </c>
      <c r="S90" s="145">
        <v>55.62</v>
      </c>
    </row>
    <row r="91" spans="1:22" x14ac:dyDescent="0.45">
      <c r="A91" s="143" t="s">
        <v>1774</v>
      </c>
      <c r="B91" s="143">
        <v>672161213</v>
      </c>
      <c r="C91" s="143" t="s">
        <v>5702</v>
      </c>
      <c r="D91" s="143" t="s">
        <v>5699</v>
      </c>
      <c r="E91" s="143" t="s">
        <v>931</v>
      </c>
      <c r="F91" s="143" t="s">
        <v>12</v>
      </c>
      <c r="G91" s="143" t="s">
        <v>5700</v>
      </c>
      <c r="H91" s="143" t="s">
        <v>5701</v>
      </c>
      <c r="I91" s="143" t="s">
        <v>1816</v>
      </c>
      <c r="J91" s="143" t="s">
        <v>139</v>
      </c>
      <c r="K91" s="143">
        <v>15</v>
      </c>
      <c r="L91" s="143">
        <v>26.62</v>
      </c>
      <c r="M91" s="143" t="s">
        <v>96</v>
      </c>
      <c r="N91" s="143">
        <v>1</v>
      </c>
      <c r="O91" s="144">
        <v>42914</v>
      </c>
      <c r="P91" s="144">
        <v>42916</v>
      </c>
      <c r="Q91" s="144">
        <v>42917</v>
      </c>
      <c r="S91" s="145">
        <v>55.62</v>
      </c>
      <c r="U91" s="144">
        <v>42916</v>
      </c>
      <c r="V91" s="143" t="s">
        <v>5555</v>
      </c>
    </row>
    <row r="92" spans="1:22" x14ac:dyDescent="0.45">
      <c r="A92" s="143" t="s">
        <v>2425</v>
      </c>
      <c r="B92" s="143">
        <v>672161092</v>
      </c>
      <c r="C92" s="143" t="s">
        <v>5703</v>
      </c>
      <c r="D92" s="143" t="s">
        <v>5704</v>
      </c>
      <c r="E92" s="143" t="s">
        <v>5705</v>
      </c>
      <c r="F92" s="143" t="s">
        <v>48</v>
      </c>
      <c r="G92" s="143" t="s">
        <v>5706</v>
      </c>
      <c r="H92" s="143" t="s">
        <v>5707</v>
      </c>
      <c r="I92" s="143" t="s">
        <v>1841</v>
      </c>
      <c r="J92" s="143" t="s">
        <v>153</v>
      </c>
      <c r="K92" s="143">
        <v>15</v>
      </c>
      <c r="L92" s="143">
        <v>132.38999999999999</v>
      </c>
      <c r="M92" s="143" t="s">
        <v>96</v>
      </c>
      <c r="N92" s="143">
        <v>1</v>
      </c>
      <c r="O92" s="144">
        <v>42914</v>
      </c>
      <c r="P92" s="144">
        <v>42914</v>
      </c>
      <c r="Q92" s="144">
        <v>42917</v>
      </c>
      <c r="R92" s="144">
        <v>42948</v>
      </c>
      <c r="S92" s="145">
        <v>161.38999999999999</v>
      </c>
    </row>
    <row r="93" spans="1:22" x14ac:dyDescent="0.45">
      <c r="A93" s="143" t="s">
        <v>4610</v>
      </c>
      <c r="B93" s="143">
        <v>672160956</v>
      </c>
      <c r="C93" s="143" t="s">
        <v>5708</v>
      </c>
      <c r="D93" s="143" t="s">
        <v>5709</v>
      </c>
      <c r="E93" s="143" t="s">
        <v>5710</v>
      </c>
      <c r="F93" s="143" t="s">
        <v>37</v>
      </c>
      <c r="G93" s="143" t="s">
        <v>5711</v>
      </c>
      <c r="H93" s="143" t="s">
        <v>5712</v>
      </c>
      <c r="I93" s="143" t="s">
        <v>1841</v>
      </c>
      <c r="J93" s="143" t="s">
        <v>139</v>
      </c>
      <c r="K93" s="143">
        <v>15</v>
      </c>
      <c r="L93" s="143">
        <v>22</v>
      </c>
      <c r="M93" s="143" t="s">
        <v>96</v>
      </c>
      <c r="N93" s="143">
        <v>1</v>
      </c>
      <c r="O93" s="144">
        <v>42914</v>
      </c>
      <c r="P93" s="144">
        <v>42914</v>
      </c>
      <c r="Q93" s="144">
        <v>42917</v>
      </c>
      <c r="R93" s="144">
        <v>42948</v>
      </c>
      <c r="S93" s="145">
        <v>51</v>
      </c>
    </row>
    <row r="94" spans="1:22" x14ac:dyDescent="0.45">
      <c r="A94" s="143" t="s">
        <v>4610</v>
      </c>
      <c r="B94" s="143">
        <v>672160828</v>
      </c>
      <c r="C94" s="143" t="s">
        <v>5423</v>
      </c>
      <c r="D94" s="143" t="s">
        <v>5424</v>
      </c>
      <c r="E94" s="143" t="s">
        <v>5425</v>
      </c>
      <c r="F94" s="143" t="s">
        <v>37</v>
      </c>
      <c r="G94" s="143" t="s">
        <v>5426</v>
      </c>
      <c r="I94" s="143" t="s">
        <v>1841</v>
      </c>
      <c r="J94" s="143" t="s">
        <v>139</v>
      </c>
      <c r="K94" s="143">
        <v>15</v>
      </c>
      <c r="L94" s="143">
        <v>0</v>
      </c>
      <c r="O94" s="144">
        <v>42913</v>
      </c>
      <c r="S94" s="145">
        <v>44</v>
      </c>
    </row>
    <row r="95" spans="1:22" x14ac:dyDescent="0.45">
      <c r="A95" s="143" t="s">
        <v>2201</v>
      </c>
      <c r="B95" s="143">
        <v>672160602</v>
      </c>
      <c r="C95" s="143" t="s">
        <v>5427</v>
      </c>
      <c r="D95" s="143" t="s">
        <v>5428</v>
      </c>
      <c r="E95" s="143" t="s">
        <v>5429</v>
      </c>
      <c r="F95" s="143" t="s">
        <v>12</v>
      </c>
      <c r="G95" s="143" t="s">
        <v>5430</v>
      </c>
      <c r="H95" s="143" t="s">
        <v>5431</v>
      </c>
      <c r="I95" s="143" t="s">
        <v>1841</v>
      </c>
      <c r="J95" s="143" t="s">
        <v>84</v>
      </c>
      <c r="K95" s="143">
        <v>15</v>
      </c>
      <c r="L95" s="143">
        <v>198.44</v>
      </c>
      <c r="M95" s="143" t="s">
        <v>96</v>
      </c>
      <c r="N95" s="143">
        <v>1</v>
      </c>
      <c r="O95" s="144">
        <v>42913</v>
      </c>
      <c r="P95" s="144">
        <v>42913</v>
      </c>
      <c r="Q95" s="144">
        <v>42917</v>
      </c>
      <c r="R95" s="144">
        <v>42948</v>
      </c>
      <c r="S95" s="145">
        <v>227.44</v>
      </c>
    </row>
    <row r="96" spans="1:22" x14ac:dyDescent="0.45">
      <c r="A96" s="143" t="s">
        <v>2201</v>
      </c>
      <c r="B96" s="143">
        <v>672160517</v>
      </c>
      <c r="C96" s="143" t="s">
        <v>5432</v>
      </c>
      <c r="D96" s="143" t="s">
        <v>5433</v>
      </c>
      <c r="E96" s="143" t="s">
        <v>5434</v>
      </c>
      <c r="F96" s="143" t="s">
        <v>40</v>
      </c>
      <c r="G96" s="143" t="s">
        <v>5435</v>
      </c>
      <c r="H96" s="143" t="s">
        <v>5436</v>
      </c>
      <c r="I96" s="143" t="s">
        <v>1816</v>
      </c>
      <c r="J96" s="143" t="s">
        <v>139</v>
      </c>
      <c r="K96" s="143">
        <v>15</v>
      </c>
      <c r="L96" s="143">
        <v>73.22</v>
      </c>
      <c r="M96" s="143" t="s">
        <v>96</v>
      </c>
      <c r="N96" s="143">
        <v>1</v>
      </c>
      <c r="O96" s="144">
        <v>42913</v>
      </c>
      <c r="P96" s="144">
        <v>42913</v>
      </c>
      <c r="Q96" s="144">
        <v>42914</v>
      </c>
      <c r="R96" s="144">
        <v>42944</v>
      </c>
      <c r="S96" s="145">
        <v>102.22</v>
      </c>
    </row>
    <row r="97" spans="1:22" x14ac:dyDescent="0.45">
      <c r="A97" s="143" t="s">
        <v>2201</v>
      </c>
      <c r="B97" s="143">
        <v>672160453</v>
      </c>
      <c r="C97" s="143" t="s">
        <v>5437</v>
      </c>
      <c r="D97" s="143" t="s">
        <v>5438</v>
      </c>
      <c r="E97" s="143" t="s">
        <v>5439</v>
      </c>
      <c r="F97" s="143" t="s">
        <v>44</v>
      </c>
      <c r="G97" s="143" t="s">
        <v>5440</v>
      </c>
      <c r="H97" s="143" t="s">
        <v>5441</v>
      </c>
      <c r="I97" s="143" t="s">
        <v>1841</v>
      </c>
      <c r="J97" s="143" t="s">
        <v>84</v>
      </c>
      <c r="K97" s="143">
        <v>15</v>
      </c>
      <c r="L97" s="143">
        <v>175.99</v>
      </c>
      <c r="M97" s="143" t="s">
        <v>90</v>
      </c>
      <c r="N97" s="143">
        <v>1</v>
      </c>
      <c r="O97" s="144">
        <v>42913</v>
      </c>
      <c r="P97" s="144">
        <v>42913</v>
      </c>
      <c r="Q97" s="144">
        <v>42914</v>
      </c>
      <c r="R97" s="144">
        <v>42944</v>
      </c>
      <c r="S97" s="145">
        <v>204.99</v>
      </c>
    </row>
    <row r="98" spans="1:22" x14ac:dyDescent="0.45">
      <c r="A98" s="143" t="s">
        <v>1762</v>
      </c>
      <c r="B98" s="143">
        <v>672160395</v>
      </c>
      <c r="C98" s="143" t="s">
        <v>5442</v>
      </c>
      <c r="D98" s="143" t="s">
        <v>5443</v>
      </c>
      <c r="E98" s="143" t="s">
        <v>5444</v>
      </c>
      <c r="F98" s="143" t="s">
        <v>15</v>
      </c>
      <c r="G98" s="143" t="s">
        <v>5445</v>
      </c>
      <c r="H98" s="143" t="s">
        <v>5446</v>
      </c>
      <c r="I98" s="143" t="s">
        <v>1841</v>
      </c>
      <c r="J98" s="143" t="s">
        <v>84</v>
      </c>
      <c r="K98" s="143">
        <v>15</v>
      </c>
      <c r="L98" s="143">
        <v>231.92</v>
      </c>
      <c r="M98" s="143" t="s">
        <v>90</v>
      </c>
      <c r="N98" s="143">
        <v>1</v>
      </c>
      <c r="O98" s="144">
        <v>42913</v>
      </c>
      <c r="P98" s="144">
        <v>42913</v>
      </c>
      <c r="Q98" s="144">
        <v>42914</v>
      </c>
      <c r="R98" s="144">
        <v>42944</v>
      </c>
      <c r="S98" s="145">
        <v>260.92</v>
      </c>
    </row>
    <row r="99" spans="1:22" x14ac:dyDescent="0.45">
      <c r="A99" s="143" t="s">
        <v>2201</v>
      </c>
      <c r="B99" s="143">
        <v>672160367</v>
      </c>
      <c r="C99" s="143" t="s">
        <v>5447</v>
      </c>
      <c r="D99" s="143" t="s">
        <v>5448</v>
      </c>
      <c r="E99" s="143" t="s">
        <v>5449</v>
      </c>
      <c r="F99" s="143" t="s">
        <v>15</v>
      </c>
      <c r="G99" s="143" t="s">
        <v>5450</v>
      </c>
      <c r="H99" s="143" t="s">
        <v>5451</v>
      </c>
      <c r="I99" s="143" t="s">
        <v>1841</v>
      </c>
      <c r="J99" s="143" t="s">
        <v>153</v>
      </c>
      <c r="K99" s="143">
        <v>15</v>
      </c>
      <c r="L99" s="143">
        <v>316.54000000000002</v>
      </c>
      <c r="M99" s="143" t="s">
        <v>90</v>
      </c>
      <c r="N99" s="143">
        <v>1</v>
      </c>
      <c r="O99" s="144">
        <v>42913</v>
      </c>
      <c r="P99" s="144">
        <v>42913</v>
      </c>
      <c r="Q99" s="144">
        <v>42914</v>
      </c>
      <c r="R99" s="144">
        <v>42944</v>
      </c>
      <c r="S99" s="145">
        <v>345.54</v>
      </c>
    </row>
    <row r="100" spans="1:22" x14ac:dyDescent="0.45">
      <c r="A100" s="143" t="s">
        <v>1770</v>
      </c>
      <c r="B100" s="143">
        <v>672160342</v>
      </c>
      <c r="C100" s="143" t="s">
        <v>5452</v>
      </c>
      <c r="D100" s="143" t="s">
        <v>5453</v>
      </c>
      <c r="E100" s="143" t="s">
        <v>5454</v>
      </c>
      <c r="F100" s="143" t="s">
        <v>17</v>
      </c>
      <c r="G100" s="143" t="s">
        <v>5455</v>
      </c>
      <c r="H100" s="143" t="s">
        <v>5456</v>
      </c>
      <c r="I100" s="143" t="s">
        <v>1841</v>
      </c>
      <c r="J100" s="143" t="s">
        <v>139</v>
      </c>
      <c r="K100" s="143">
        <v>15</v>
      </c>
      <c r="L100" s="143">
        <v>27.64</v>
      </c>
      <c r="M100" s="143" t="s">
        <v>96</v>
      </c>
      <c r="O100" s="144">
        <v>42913</v>
      </c>
      <c r="S100" s="145">
        <v>71.64</v>
      </c>
    </row>
    <row r="101" spans="1:22" x14ac:dyDescent="0.45">
      <c r="A101" s="143" t="s">
        <v>1784</v>
      </c>
      <c r="B101" s="143">
        <v>672160317</v>
      </c>
      <c r="C101" s="143" t="s">
        <v>5457</v>
      </c>
      <c r="D101" s="143" t="s">
        <v>5458</v>
      </c>
      <c r="E101" s="143" t="s">
        <v>5459</v>
      </c>
      <c r="F101" s="143" t="s">
        <v>48</v>
      </c>
      <c r="G101" s="143" t="s">
        <v>5460</v>
      </c>
      <c r="H101" s="143" t="s">
        <v>5461</v>
      </c>
      <c r="I101" s="143" t="s">
        <v>1841</v>
      </c>
      <c r="J101" s="143" t="s">
        <v>153</v>
      </c>
      <c r="K101" s="143">
        <v>15</v>
      </c>
      <c r="L101" s="143">
        <v>66.89</v>
      </c>
      <c r="M101" s="143" t="s">
        <v>96</v>
      </c>
      <c r="N101" s="143">
        <v>1</v>
      </c>
      <c r="O101" s="144">
        <v>42913</v>
      </c>
      <c r="P101" s="144">
        <v>42913</v>
      </c>
      <c r="Q101" s="144">
        <v>42917</v>
      </c>
      <c r="R101" s="144">
        <v>42948</v>
      </c>
      <c r="S101" s="145">
        <v>95.89</v>
      </c>
    </row>
    <row r="102" spans="1:22" x14ac:dyDescent="0.45">
      <c r="A102" s="143" t="s">
        <v>1842</v>
      </c>
      <c r="B102" s="143">
        <v>672160216</v>
      </c>
      <c r="C102" s="143" t="s">
        <v>5462</v>
      </c>
      <c r="D102" s="143" t="s">
        <v>5463</v>
      </c>
      <c r="E102" s="143" t="s">
        <v>1045</v>
      </c>
      <c r="F102" s="143" t="s">
        <v>45</v>
      </c>
      <c r="G102" s="143" t="s">
        <v>5464</v>
      </c>
      <c r="H102" s="143" t="s">
        <v>5465</v>
      </c>
      <c r="I102" s="143" t="s">
        <v>1841</v>
      </c>
      <c r="J102" s="143" t="s">
        <v>153</v>
      </c>
      <c r="K102" s="143">
        <v>15</v>
      </c>
      <c r="L102" s="143">
        <v>103.36</v>
      </c>
      <c r="M102" s="143" t="s">
        <v>96</v>
      </c>
      <c r="N102" s="143">
        <v>1</v>
      </c>
      <c r="O102" s="144">
        <v>42913</v>
      </c>
      <c r="P102" s="144">
        <v>42913</v>
      </c>
      <c r="Q102" s="144">
        <v>42914</v>
      </c>
      <c r="R102" s="144">
        <v>42944</v>
      </c>
      <c r="S102" s="145">
        <v>132.36000000000001</v>
      </c>
    </row>
    <row r="103" spans="1:22" x14ac:dyDescent="0.45">
      <c r="A103" s="143" t="s">
        <v>1842</v>
      </c>
      <c r="B103" s="143">
        <v>672160096</v>
      </c>
      <c r="C103" s="143" t="s">
        <v>5466</v>
      </c>
      <c r="D103" s="143" t="s">
        <v>5467</v>
      </c>
      <c r="E103" s="143" t="s">
        <v>3333</v>
      </c>
      <c r="F103" s="143" t="s">
        <v>45</v>
      </c>
      <c r="G103" s="143" t="s">
        <v>5468</v>
      </c>
      <c r="H103" s="143" t="s">
        <v>5469</v>
      </c>
      <c r="I103" s="143" t="s">
        <v>1841</v>
      </c>
      <c r="J103" s="143" t="s">
        <v>153</v>
      </c>
      <c r="K103" s="143">
        <v>15</v>
      </c>
      <c r="L103" s="143">
        <v>141.74</v>
      </c>
      <c r="M103" s="143" t="s">
        <v>96</v>
      </c>
      <c r="N103" s="143">
        <v>1</v>
      </c>
      <c r="O103" s="144">
        <v>42913</v>
      </c>
      <c r="P103" s="144">
        <v>42913</v>
      </c>
      <c r="Q103" s="144">
        <v>42914</v>
      </c>
      <c r="R103" s="144">
        <v>42944</v>
      </c>
      <c r="S103" s="145">
        <v>170.74</v>
      </c>
    </row>
    <row r="104" spans="1:22" x14ac:dyDescent="0.45">
      <c r="A104" s="143" t="s">
        <v>1774</v>
      </c>
      <c r="B104" s="143">
        <v>672160081</v>
      </c>
      <c r="C104" s="143" t="s">
        <v>5470</v>
      </c>
      <c r="D104" s="143" t="s">
        <v>5471</v>
      </c>
      <c r="E104" s="143" t="s">
        <v>1045</v>
      </c>
      <c r="F104" s="143" t="s">
        <v>45</v>
      </c>
      <c r="G104" s="143" t="s">
        <v>5472</v>
      </c>
      <c r="H104" s="143" t="s">
        <v>5473</v>
      </c>
      <c r="I104" s="143" t="s">
        <v>1841</v>
      </c>
      <c r="J104" s="143" t="s">
        <v>84</v>
      </c>
      <c r="K104" s="143">
        <v>15</v>
      </c>
      <c r="L104" s="143">
        <v>279.19</v>
      </c>
      <c r="M104" s="143" t="s">
        <v>96</v>
      </c>
      <c r="N104" s="143">
        <v>1</v>
      </c>
      <c r="O104" s="144">
        <v>42913</v>
      </c>
      <c r="P104" s="144">
        <v>42913</v>
      </c>
      <c r="Q104" s="144">
        <v>42914</v>
      </c>
      <c r="R104" s="144">
        <v>42944</v>
      </c>
      <c r="S104" s="145">
        <v>308.19</v>
      </c>
    </row>
    <row r="105" spans="1:22" x14ac:dyDescent="0.45">
      <c r="A105" s="143" t="s">
        <v>3021</v>
      </c>
      <c r="B105" s="143">
        <v>672159976</v>
      </c>
      <c r="C105" s="143" t="s">
        <v>5474</v>
      </c>
      <c r="D105" s="143" t="s">
        <v>5475</v>
      </c>
      <c r="E105" s="143" t="s">
        <v>2671</v>
      </c>
      <c r="F105" s="143" t="s">
        <v>24</v>
      </c>
      <c r="G105" s="143" t="s">
        <v>5476</v>
      </c>
      <c r="H105" s="143" t="s">
        <v>5477</v>
      </c>
      <c r="I105" s="143" t="s">
        <v>1841</v>
      </c>
      <c r="J105" s="143" t="s">
        <v>84</v>
      </c>
      <c r="K105" s="143">
        <v>15</v>
      </c>
      <c r="L105" s="143">
        <v>47.38</v>
      </c>
      <c r="M105" s="143" t="s">
        <v>85</v>
      </c>
      <c r="O105" s="144">
        <v>42913</v>
      </c>
      <c r="P105" s="144">
        <v>42937</v>
      </c>
      <c r="Q105" s="144">
        <v>42938</v>
      </c>
      <c r="S105" s="145">
        <v>91.38</v>
      </c>
    </row>
    <row r="106" spans="1:22" x14ac:dyDescent="0.45">
      <c r="A106" s="143" t="s">
        <v>1791</v>
      </c>
      <c r="B106" s="143">
        <v>672159903</v>
      </c>
      <c r="C106" s="143" t="s">
        <v>5478</v>
      </c>
      <c r="D106" s="143" t="s">
        <v>5479</v>
      </c>
      <c r="E106" s="143" t="s">
        <v>5480</v>
      </c>
      <c r="F106" s="143" t="s">
        <v>50</v>
      </c>
      <c r="G106" s="143" t="s">
        <v>5481</v>
      </c>
      <c r="H106" s="143" t="s">
        <v>5482</v>
      </c>
      <c r="I106" s="143" t="s">
        <v>1841</v>
      </c>
      <c r="J106" s="143" t="s">
        <v>153</v>
      </c>
      <c r="K106" s="143">
        <v>15</v>
      </c>
      <c r="L106" s="143">
        <v>64.36</v>
      </c>
      <c r="M106" s="143" t="s">
        <v>85</v>
      </c>
      <c r="N106" s="143">
        <v>1</v>
      </c>
      <c r="O106" s="144">
        <v>42913</v>
      </c>
      <c r="P106" s="144">
        <v>42913</v>
      </c>
      <c r="Q106" s="144">
        <v>42914</v>
      </c>
      <c r="R106" s="144">
        <v>42944</v>
      </c>
      <c r="S106" s="145">
        <v>93.36</v>
      </c>
    </row>
    <row r="107" spans="1:22" x14ac:dyDescent="0.45">
      <c r="A107" s="143" t="s">
        <v>1788</v>
      </c>
      <c r="B107" s="143">
        <v>672159835</v>
      </c>
      <c r="C107" s="143" t="s">
        <v>5483</v>
      </c>
      <c r="D107" s="143" t="s">
        <v>5484</v>
      </c>
      <c r="E107" s="143" t="s">
        <v>5485</v>
      </c>
      <c r="F107" s="143" t="s">
        <v>37</v>
      </c>
      <c r="G107" s="143" t="s">
        <v>5486</v>
      </c>
      <c r="H107" s="143" t="s">
        <v>5487</v>
      </c>
      <c r="I107" s="143" t="s">
        <v>1816</v>
      </c>
      <c r="J107" s="143" t="s">
        <v>84</v>
      </c>
      <c r="K107" s="143">
        <v>15</v>
      </c>
      <c r="L107" s="143">
        <v>375.47</v>
      </c>
      <c r="M107" s="143" t="s">
        <v>96</v>
      </c>
      <c r="N107" s="143">
        <v>0</v>
      </c>
      <c r="O107" s="144">
        <v>42913</v>
      </c>
      <c r="P107" s="144">
        <v>42913</v>
      </c>
      <c r="Q107" s="144">
        <v>42914</v>
      </c>
      <c r="S107" s="145">
        <v>419.47</v>
      </c>
      <c r="U107" s="144">
        <v>42913</v>
      </c>
      <c r="V107" s="143" t="s">
        <v>5547</v>
      </c>
    </row>
    <row r="108" spans="1:22" x14ac:dyDescent="0.45">
      <c r="A108" s="143" t="s">
        <v>1799</v>
      </c>
      <c r="B108" s="143">
        <v>672159798</v>
      </c>
      <c r="C108" s="143" t="s">
        <v>5488</v>
      </c>
      <c r="D108" s="143" t="s">
        <v>5489</v>
      </c>
      <c r="E108" s="143" t="s">
        <v>1995</v>
      </c>
      <c r="F108" s="143" t="s">
        <v>45</v>
      </c>
      <c r="G108" s="143" t="s">
        <v>5490</v>
      </c>
      <c r="H108" s="143" t="s">
        <v>5491</v>
      </c>
      <c r="I108" s="143" t="s">
        <v>1816</v>
      </c>
      <c r="J108" s="143" t="s">
        <v>139</v>
      </c>
      <c r="K108" s="143">
        <v>15</v>
      </c>
      <c r="L108" s="143">
        <v>340.65</v>
      </c>
      <c r="M108" s="143" t="s">
        <v>85</v>
      </c>
      <c r="N108" s="143">
        <v>1</v>
      </c>
      <c r="O108" s="144">
        <v>42913</v>
      </c>
      <c r="P108" s="144">
        <v>42913</v>
      </c>
      <c r="Q108" s="144">
        <v>42914</v>
      </c>
      <c r="R108" s="144">
        <v>42944</v>
      </c>
      <c r="S108" s="145">
        <v>369.65</v>
      </c>
    </row>
    <row r="109" spans="1:22" x14ac:dyDescent="0.45">
      <c r="A109" s="143" t="s">
        <v>1788</v>
      </c>
      <c r="B109" s="143">
        <v>672159732</v>
      </c>
      <c r="C109" s="143" t="s">
        <v>5492</v>
      </c>
      <c r="D109" s="143" t="s">
        <v>5493</v>
      </c>
      <c r="E109" s="143" t="s">
        <v>5494</v>
      </c>
      <c r="F109" s="143" t="s">
        <v>45</v>
      </c>
      <c r="G109" s="143" t="s">
        <v>5495</v>
      </c>
      <c r="H109" s="143" t="s">
        <v>5496</v>
      </c>
      <c r="I109" s="143" t="s">
        <v>1827</v>
      </c>
      <c r="J109" s="143" t="s">
        <v>153</v>
      </c>
      <c r="K109" s="143">
        <v>15</v>
      </c>
      <c r="L109" s="143">
        <v>137.87</v>
      </c>
      <c r="M109" s="143" t="s">
        <v>90</v>
      </c>
      <c r="N109" s="143">
        <v>1</v>
      </c>
      <c r="O109" s="144">
        <v>42913</v>
      </c>
      <c r="P109" s="144">
        <v>42913</v>
      </c>
      <c r="Q109" s="144">
        <v>42914</v>
      </c>
      <c r="R109" s="144">
        <v>42944</v>
      </c>
      <c r="S109" s="145">
        <v>166.87</v>
      </c>
    </row>
    <row r="110" spans="1:22" x14ac:dyDescent="0.45">
      <c r="A110" s="143" t="s">
        <v>1788</v>
      </c>
      <c r="B110" s="143">
        <v>672159637</v>
      </c>
      <c r="C110" s="143" t="s">
        <v>5497</v>
      </c>
      <c r="D110" s="143" t="s">
        <v>5498</v>
      </c>
      <c r="E110" s="143" t="s">
        <v>5499</v>
      </c>
      <c r="F110" s="143" t="s">
        <v>48</v>
      </c>
      <c r="G110" s="143" t="s">
        <v>5500</v>
      </c>
      <c r="H110" s="143" t="s">
        <v>5501</v>
      </c>
      <c r="I110" s="143" t="s">
        <v>1816</v>
      </c>
      <c r="J110" s="143" t="s">
        <v>101</v>
      </c>
      <c r="K110" s="143">
        <v>15</v>
      </c>
      <c r="L110" s="143">
        <v>33.200000000000003</v>
      </c>
      <c r="M110" s="143" t="s">
        <v>96</v>
      </c>
      <c r="N110" s="143">
        <v>1</v>
      </c>
      <c r="O110" s="144">
        <v>42913</v>
      </c>
      <c r="P110" s="144">
        <v>42916</v>
      </c>
      <c r="Q110" s="144">
        <v>42914</v>
      </c>
      <c r="R110" s="144">
        <v>42944</v>
      </c>
      <c r="S110" s="145">
        <v>62.2</v>
      </c>
    </row>
    <row r="111" spans="1:22" x14ac:dyDescent="0.45">
      <c r="A111" s="143" t="s">
        <v>1770</v>
      </c>
      <c r="B111" s="143">
        <v>672159387</v>
      </c>
      <c r="C111" s="143" t="s">
        <v>5502</v>
      </c>
      <c r="D111" s="143" t="s">
        <v>5503</v>
      </c>
      <c r="E111" s="143" t="s">
        <v>172</v>
      </c>
      <c r="F111" s="143" t="s">
        <v>48</v>
      </c>
      <c r="G111" s="143" t="s">
        <v>5504</v>
      </c>
      <c r="H111" s="143" t="s">
        <v>5505</v>
      </c>
      <c r="I111" s="143" t="s">
        <v>1841</v>
      </c>
      <c r="J111" s="143" t="s">
        <v>84</v>
      </c>
      <c r="K111" s="143">
        <v>15</v>
      </c>
      <c r="L111" s="143">
        <v>134.62</v>
      </c>
      <c r="M111" s="143" t="s">
        <v>96</v>
      </c>
      <c r="N111" s="143">
        <v>1</v>
      </c>
      <c r="O111" s="144">
        <v>42913</v>
      </c>
      <c r="P111" s="144">
        <v>42913</v>
      </c>
      <c r="Q111" s="144">
        <v>42914</v>
      </c>
      <c r="R111" s="144">
        <v>42944</v>
      </c>
      <c r="S111" s="145">
        <v>163.62</v>
      </c>
    </row>
    <row r="112" spans="1:22" x14ac:dyDescent="0.45">
      <c r="A112" s="143" t="s">
        <v>1799</v>
      </c>
      <c r="B112" s="143">
        <v>672159228</v>
      </c>
      <c r="C112" s="143" t="s">
        <v>5506</v>
      </c>
      <c r="D112" s="143" t="s">
        <v>5507</v>
      </c>
      <c r="E112" s="143" t="s">
        <v>5508</v>
      </c>
      <c r="F112" s="143" t="s">
        <v>51</v>
      </c>
      <c r="G112" s="143" t="s">
        <v>1225</v>
      </c>
      <c r="H112" s="143" t="s">
        <v>2473</v>
      </c>
      <c r="I112" s="143" t="s">
        <v>1827</v>
      </c>
      <c r="J112" s="143" t="s">
        <v>153</v>
      </c>
      <c r="K112" s="143">
        <v>15</v>
      </c>
      <c r="L112" s="143">
        <v>220.91</v>
      </c>
      <c r="M112" s="143" t="s">
        <v>85</v>
      </c>
      <c r="N112" s="143">
        <v>1</v>
      </c>
      <c r="O112" s="144">
        <v>42913</v>
      </c>
      <c r="P112" s="144">
        <v>42914</v>
      </c>
      <c r="Q112" s="144">
        <v>42917</v>
      </c>
      <c r="R112" s="144">
        <v>42948</v>
      </c>
      <c r="S112" s="145">
        <v>249.91</v>
      </c>
    </row>
    <row r="113" spans="1:22" x14ac:dyDescent="0.45">
      <c r="A113" s="143" t="s">
        <v>1770</v>
      </c>
      <c r="B113" s="143">
        <v>672159112</v>
      </c>
      <c r="C113" s="143" t="s">
        <v>5509</v>
      </c>
      <c r="D113" s="143" t="s">
        <v>5510</v>
      </c>
      <c r="E113" s="143" t="s">
        <v>2510</v>
      </c>
      <c r="F113" s="143" t="s">
        <v>37</v>
      </c>
      <c r="G113" s="143" t="s">
        <v>5511</v>
      </c>
      <c r="H113" s="143" t="s">
        <v>5512</v>
      </c>
      <c r="I113" s="143" t="s">
        <v>1841</v>
      </c>
      <c r="J113" s="143" t="s">
        <v>153</v>
      </c>
      <c r="K113" s="143">
        <v>15</v>
      </c>
      <c r="L113" s="143">
        <v>120.71</v>
      </c>
      <c r="M113" s="143" t="s">
        <v>96</v>
      </c>
      <c r="N113" s="143">
        <v>1</v>
      </c>
      <c r="O113" s="144">
        <v>42913</v>
      </c>
      <c r="P113" s="144">
        <v>42913</v>
      </c>
      <c r="Q113" s="144">
        <v>42917</v>
      </c>
      <c r="R113" s="144">
        <v>42948</v>
      </c>
      <c r="S113" s="145">
        <v>149.71</v>
      </c>
    </row>
    <row r="114" spans="1:22" x14ac:dyDescent="0.45">
      <c r="A114" s="143" t="s">
        <v>1770</v>
      </c>
      <c r="B114" s="143">
        <v>672158913</v>
      </c>
      <c r="C114" s="143" t="s">
        <v>5513</v>
      </c>
      <c r="D114" s="143" t="s">
        <v>5514</v>
      </c>
      <c r="E114" s="143" t="s">
        <v>5515</v>
      </c>
      <c r="F114" s="143" t="s">
        <v>45</v>
      </c>
      <c r="G114" s="143" t="s">
        <v>5516</v>
      </c>
      <c r="H114" s="143" t="s">
        <v>5517</v>
      </c>
      <c r="I114" s="143" t="s">
        <v>1816</v>
      </c>
      <c r="J114" s="143" t="s">
        <v>84</v>
      </c>
      <c r="K114" s="143">
        <v>15</v>
      </c>
      <c r="L114" s="143">
        <v>36.86</v>
      </c>
      <c r="M114" s="143" t="s">
        <v>85</v>
      </c>
      <c r="N114" s="143">
        <v>1</v>
      </c>
      <c r="O114" s="144">
        <v>42913</v>
      </c>
      <c r="P114" s="144">
        <v>42913</v>
      </c>
      <c r="Q114" s="144">
        <v>42914</v>
      </c>
      <c r="R114" s="144">
        <v>42944</v>
      </c>
      <c r="S114" s="145">
        <v>65.86</v>
      </c>
    </row>
    <row r="115" spans="1:22" x14ac:dyDescent="0.45">
      <c r="A115" s="143" t="s">
        <v>1779</v>
      </c>
      <c r="B115" s="143">
        <v>672158797</v>
      </c>
      <c r="C115" s="143" t="s">
        <v>5518</v>
      </c>
      <c r="D115" s="143" t="s">
        <v>5519</v>
      </c>
      <c r="E115" s="143" t="s">
        <v>5520</v>
      </c>
      <c r="F115" s="143" t="s">
        <v>11</v>
      </c>
      <c r="G115" s="143" t="s">
        <v>5521</v>
      </c>
      <c r="H115" s="143" t="s">
        <v>5522</v>
      </c>
      <c r="I115" s="143" t="s">
        <v>1841</v>
      </c>
      <c r="J115" s="143" t="s">
        <v>84</v>
      </c>
      <c r="K115" s="143">
        <v>15</v>
      </c>
      <c r="L115" s="143">
        <v>201.7</v>
      </c>
      <c r="M115" s="143" t="s">
        <v>90</v>
      </c>
      <c r="O115" s="144">
        <v>42913</v>
      </c>
      <c r="Q115" s="144">
        <v>42914</v>
      </c>
      <c r="S115" s="145">
        <v>245.7</v>
      </c>
      <c r="U115" s="144">
        <v>42913</v>
      </c>
      <c r="V115" s="143" t="s">
        <v>5547</v>
      </c>
    </row>
    <row r="116" spans="1:22" x14ac:dyDescent="0.45">
      <c r="A116" s="143" t="s">
        <v>1788</v>
      </c>
      <c r="B116" s="143">
        <v>672158720</v>
      </c>
      <c r="C116" s="143" t="s">
        <v>5523</v>
      </c>
      <c r="D116" s="143" t="s">
        <v>5524</v>
      </c>
      <c r="E116" s="143" t="s">
        <v>5525</v>
      </c>
      <c r="F116" s="143" t="s">
        <v>45</v>
      </c>
      <c r="G116" s="143" t="s">
        <v>5526</v>
      </c>
      <c r="H116" s="143" t="s">
        <v>5527</v>
      </c>
      <c r="I116" s="143" t="s">
        <v>1816</v>
      </c>
      <c r="J116" s="143" t="s">
        <v>84</v>
      </c>
      <c r="K116" s="143">
        <v>15</v>
      </c>
      <c r="L116" s="143">
        <v>426.02</v>
      </c>
      <c r="M116" s="143" t="s">
        <v>96</v>
      </c>
      <c r="N116" s="143">
        <v>1</v>
      </c>
      <c r="O116" s="144">
        <v>42913</v>
      </c>
      <c r="P116" s="144">
        <v>42913</v>
      </c>
      <c r="Q116" s="144">
        <v>42914</v>
      </c>
      <c r="R116" s="144">
        <v>42944</v>
      </c>
      <c r="S116" s="145">
        <v>455.02</v>
      </c>
    </row>
    <row r="117" spans="1:22" x14ac:dyDescent="0.45">
      <c r="A117" s="143" t="s">
        <v>1784</v>
      </c>
      <c r="B117" s="143">
        <v>672158648</v>
      </c>
      <c r="C117" s="143" t="s">
        <v>5528</v>
      </c>
      <c r="D117" s="143" t="s">
        <v>5529</v>
      </c>
      <c r="E117" s="143" t="s">
        <v>702</v>
      </c>
      <c r="F117" s="143" t="s">
        <v>40</v>
      </c>
      <c r="G117" s="143" t="s">
        <v>5530</v>
      </c>
      <c r="H117" s="143" t="s">
        <v>5531</v>
      </c>
      <c r="I117" s="143" t="s">
        <v>1841</v>
      </c>
      <c r="J117" s="143" t="s">
        <v>84</v>
      </c>
      <c r="K117" s="143">
        <v>15</v>
      </c>
      <c r="L117" s="143">
        <v>172.42</v>
      </c>
      <c r="M117" s="143" t="s">
        <v>90</v>
      </c>
      <c r="O117" s="144">
        <v>42913</v>
      </c>
      <c r="P117" s="144">
        <v>42935</v>
      </c>
      <c r="Q117" s="144">
        <v>42936</v>
      </c>
      <c r="S117" s="145">
        <v>216.42</v>
      </c>
    </row>
    <row r="118" spans="1:22" x14ac:dyDescent="0.45">
      <c r="A118" s="143" t="s">
        <v>1790</v>
      </c>
      <c r="B118" s="143">
        <v>672158489</v>
      </c>
      <c r="C118" s="143" t="s">
        <v>5532</v>
      </c>
      <c r="D118" s="143" t="s">
        <v>5533</v>
      </c>
      <c r="E118" s="143" t="s">
        <v>5534</v>
      </c>
      <c r="F118" s="143" t="s">
        <v>6</v>
      </c>
      <c r="G118" s="143" t="s">
        <v>5535</v>
      </c>
      <c r="H118" s="143" t="s">
        <v>5536</v>
      </c>
      <c r="I118" s="143" t="s">
        <v>1816</v>
      </c>
      <c r="J118" s="143" t="s">
        <v>101</v>
      </c>
      <c r="K118" s="143">
        <v>15</v>
      </c>
      <c r="L118" s="143">
        <v>272.24</v>
      </c>
      <c r="M118" s="143" t="s">
        <v>85</v>
      </c>
      <c r="N118" s="143">
        <v>0</v>
      </c>
      <c r="O118" s="144">
        <v>42913</v>
      </c>
      <c r="P118" s="144">
        <v>42913</v>
      </c>
      <c r="Q118" s="144">
        <v>42914</v>
      </c>
      <c r="S118" s="145">
        <v>316.24</v>
      </c>
      <c r="U118" s="144">
        <v>42913</v>
      </c>
      <c r="V118" s="143" t="s">
        <v>5548</v>
      </c>
    </row>
    <row r="119" spans="1:22" x14ac:dyDescent="0.45">
      <c r="A119" s="143" t="s">
        <v>1791</v>
      </c>
      <c r="B119" s="143">
        <v>672158254</v>
      </c>
      <c r="C119" s="143" t="s">
        <v>5537</v>
      </c>
      <c r="D119" s="143" t="s">
        <v>5538</v>
      </c>
      <c r="E119" s="143" t="s">
        <v>5539</v>
      </c>
      <c r="F119" s="143" t="s">
        <v>19</v>
      </c>
      <c r="G119" s="143" t="s">
        <v>5540</v>
      </c>
      <c r="H119" s="143" t="s">
        <v>5541</v>
      </c>
      <c r="I119" s="143" t="s">
        <v>1841</v>
      </c>
      <c r="J119" s="143" t="s">
        <v>153</v>
      </c>
      <c r="K119" s="143">
        <v>15</v>
      </c>
      <c r="L119" s="143">
        <v>376.18</v>
      </c>
      <c r="M119" s="143" t="s">
        <v>96</v>
      </c>
      <c r="O119" s="144">
        <v>42913</v>
      </c>
      <c r="P119" s="144">
        <v>42934</v>
      </c>
      <c r="Q119" s="144">
        <v>42935</v>
      </c>
      <c r="S119" s="145">
        <v>420.18</v>
      </c>
    </row>
    <row r="120" spans="1:22" x14ac:dyDescent="0.45">
      <c r="A120" s="143" t="s">
        <v>1790</v>
      </c>
      <c r="B120" s="143">
        <v>672158228</v>
      </c>
      <c r="C120" s="143" t="s">
        <v>5542</v>
      </c>
      <c r="D120" s="143" t="s">
        <v>5543</v>
      </c>
      <c r="E120" s="143" t="s">
        <v>5544</v>
      </c>
      <c r="F120" s="143" t="s">
        <v>50</v>
      </c>
      <c r="G120" s="143" t="s">
        <v>5545</v>
      </c>
      <c r="H120" s="143" t="s">
        <v>5546</v>
      </c>
      <c r="I120" s="143" t="s">
        <v>1816</v>
      </c>
      <c r="J120" s="143" t="s">
        <v>101</v>
      </c>
      <c r="K120" s="143">
        <v>15</v>
      </c>
      <c r="L120" s="143">
        <v>110.59</v>
      </c>
      <c r="M120" s="143" t="s">
        <v>96</v>
      </c>
      <c r="N120" s="143">
        <v>1</v>
      </c>
      <c r="O120" s="144">
        <v>42913</v>
      </c>
      <c r="P120" s="144">
        <v>42913</v>
      </c>
      <c r="Q120" s="144">
        <v>42914</v>
      </c>
      <c r="R120" s="144">
        <v>42944</v>
      </c>
      <c r="S120" s="145">
        <v>139.59</v>
      </c>
    </row>
    <row r="121" spans="1:22" x14ac:dyDescent="0.45">
      <c r="A121" s="143" t="s">
        <v>1762</v>
      </c>
      <c r="B121" s="143">
        <v>672157702</v>
      </c>
      <c r="C121" s="143" t="s">
        <v>5266</v>
      </c>
      <c r="D121" s="143" t="s">
        <v>5267</v>
      </c>
      <c r="E121" s="143" t="s">
        <v>5268</v>
      </c>
      <c r="F121" s="143" t="s">
        <v>5</v>
      </c>
      <c r="G121" s="143" t="s">
        <v>5269</v>
      </c>
      <c r="H121" s="143" t="s">
        <v>5270</v>
      </c>
      <c r="I121" s="143" t="s">
        <v>1841</v>
      </c>
      <c r="J121" s="143" t="s">
        <v>144</v>
      </c>
      <c r="K121" s="143">
        <v>15</v>
      </c>
      <c r="L121" s="143">
        <v>81.84</v>
      </c>
      <c r="M121" s="143" t="s">
        <v>96</v>
      </c>
      <c r="N121" s="143">
        <v>1</v>
      </c>
      <c r="O121" s="144">
        <v>42912</v>
      </c>
      <c r="P121" s="144">
        <v>42912</v>
      </c>
      <c r="Q121" s="144">
        <v>42917</v>
      </c>
      <c r="R121" s="144">
        <v>42948</v>
      </c>
      <c r="S121" s="145">
        <v>110.84</v>
      </c>
    </row>
    <row r="122" spans="1:22" x14ac:dyDescent="0.45">
      <c r="A122" s="143" t="s">
        <v>2201</v>
      </c>
      <c r="B122" s="143">
        <v>672157667</v>
      </c>
      <c r="C122" s="143" t="s">
        <v>5271</v>
      </c>
      <c r="D122" s="143" t="s">
        <v>5272</v>
      </c>
      <c r="E122" s="143" t="s">
        <v>627</v>
      </c>
      <c r="F122" s="143" t="s">
        <v>15</v>
      </c>
      <c r="G122" s="143" t="s">
        <v>5273</v>
      </c>
      <c r="H122" s="143" t="s">
        <v>5274</v>
      </c>
      <c r="I122" s="143" t="s">
        <v>1841</v>
      </c>
      <c r="J122" s="143" t="s">
        <v>144</v>
      </c>
      <c r="K122" s="143">
        <v>15</v>
      </c>
      <c r="L122" s="143">
        <v>126.25</v>
      </c>
      <c r="M122" s="143" t="s">
        <v>96</v>
      </c>
      <c r="N122" s="143">
        <v>1</v>
      </c>
      <c r="O122" s="144">
        <v>42912</v>
      </c>
      <c r="P122" s="144">
        <v>42912</v>
      </c>
      <c r="Q122" s="144">
        <v>42913</v>
      </c>
      <c r="R122" s="144">
        <v>42943</v>
      </c>
      <c r="S122" s="145">
        <v>155.25</v>
      </c>
    </row>
    <row r="123" spans="1:22" x14ac:dyDescent="0.45">
      <c r="A123" s="143" t="s">
        <v>1774</v>
      </c>
      <c r="B123" s="143">
        <v>672157526</v>
      </c>
      <c r="C123" s="143" t="s">
        <v>5275</v>
      </c>
      <c r="D123" s="143" t="s">
        <v>5276</v>
      </c>
      <c r="E123" s="143" t="s">
        <v>108</v>
      </c>
      <c r="F123" s="143" t="s">
        <v>5</v>
      </c>
      <c r="G123" s="143" t="s">
        <v>5277</v>
      </c>
      <c r="H123" s="143" t="s">
        <v>5278</v>
      </c>
      <c r="I123" s="143" t="s">
        <v>2038</v>
      </c>
      <c r="J123" s="143" t="s">
        <v>101</v>
      </c>
      <c r="K123" s="143">
        <v>15</v>
      </c>
      <c r="L123" s="143">
        <v>231.79</v>
      </c>
      <c r="M123" s="143" t="s">
        <v>96</v>
      </c>
      <c r="N123" s="143">
        <v>1</v>
      </c>
      <c r="O123" s="144">
        <v>42912</v>
      </c>
      <c r="P123" s="144">
        <v>42912</v>
      </c>
      <c r="Q123" s="144">
        <v>42913</v>
      </c>
      <c r="R123" s="144">
        <v>42942</v>
      </c>
      <c r="S123" s="145">
        <v>260.79000000000002</v>
      </c>
    </row>
    <row r="124" spans="1:22" x14ac:dyDescent="0.45">
      <c r="A124" s="143" t="s">
        <v>1790</v>
      </c>
      <c r="B124" s="143">
        <v>672157465</v>
      </c>
      <c r="C124" s="143" t="s">
        <v>5279</v>
      </c>
      <c r="D124" s="143" t="s">
        <v>5280</v>
      </c>
      <c r="E124" s="143" t="s">
        <v>5281</v>
      </c>
      <c r="F124" s="143" t="s">
        <v>45</v>
      </c>
      <c r="G124" s="143" t="s">
        <v>5282</v>
      </c>
      <c r="H124" s="143" t="s">
        <v>5283</v>
      </c>
      <c r="I124" s="143" t="s">
        <v>1816</v>
      </c>
      <c r="J124" s="143" t="s">
        <v>101</v>
      </c>
      <c r="K124" s="143">
        <v>15</v>
      </c>
      <c r="L124" s="143">
        <v>392.42</v>
      </c>
      <c r="M124" s="143" t="s">
        <v>96</v>
      </c>
      <c r="N124" s="143">
        <v>1</v>
      </c>
      <c r="O124" s="144">
        <v>42912</v>
      </c>
      <c r="P124" s="144">
        <v>42912</v>
      </c>
      <c r="Q124" s="144">
        <v>42913</v>
      </c>
      <c r="R124" s="144">
        <v>42943</v>
      </c>
      <c r="S124" s="145">
        <v>421.42</v>
      </c>
    </row>
    <row r="125" spans="1:22" x14ac:dyDescent="0.45">
      <c r="A125" s="143" t="s">
        <v>1779</v>
      </c>
      <c r="B125" s="143">
        <v>672157424</v>
      </c>
      <c r="C125" s="143" t="s">
        <v>5284</v>
      </c>
      <c r="D125" s="143" t="s">
        <v>5285</v>
      </c>
      <c r="E125" s="143" t="s">
        <v>372</v>
      </c>
      <c r="F125" s="143" t="s">
        <v>5</v>
      </c>
      <c r="G125" s="143" t="s">
        <v>5286</v>
      </c>
      <c r="H125" s="143" t="s">
        <v>5287</v>
      </c>
      <c r="I125" s="143" t="s">
        <v>1827</v>
      </c>
      <c r="J125" s="143" t="s">
        <v>153</v>
      </c>
      <c r="K125" s="143">
        <v>15</v>
      </c>
      <c r="L125" s="143">
        <v>314.36</v>
      </c>
      <c r="M125" s="143" t="s">
        <v>90</v>
      </c>
      <c r="N125" s="143">
        <v>1</v>
      </c>
      <c r="O125" s="144">
        <v>42912</v>
      </c>
      <c r="P125" s="144">
        <v>42912</v>
      </c>
      <c r="Q125" s="144">
        <v>42913</v>
      </c>
      <c r="R125" s="144">
        <v>42943</v>
      </c>
      <c r="S125" s="145">
        <v>343.36</v>
      </c>
    </row>
    <row r="126" spans="1:22" x14ac:dyDescent="0.45">
      <c r="A126" s="143" t="s">
        <v>2140</v>
      </c>
      <c r="B126" s="143">
        <v>672157372</v>
      </c>
      <c r="C126" s="143" t="s">
        <v>5288</v>
      </c>
      <c r="D126" s="143" t="s">
        <v>5289</v>
      </c>
      <c r="E126" s="143" t="s">
        <v>5290</v>
      </c>
      <c r="F126" s="143" t="s">
        <v>12</v>
      </c>
      <c r="G126" s="143" t="s">
        <v>5291</v>
      </c>
      <c r="H126" s="143" t="s">
        <v>5292</v>
      </c>
      <c r="I126" s="143" t="s">
        <v>1827</v>
      </c>
      <c r="J126" s="143" t="s">
        <v>153</v>
      </c>
      <c r="K126" s="143">
        <v>15</v>
      </c>
      <c r="L126" s="143">
        <v>219.63</v>
      </c>
      <c r="M126" s="143" t="s">
        <v>96</v>
      </c>
      <c r="N126" s="143">
        <v>1</v>
      </c>
      <c r="O126" s="144">
        <v>42912</v>
      </c>
      <c r="P126" s="144">
        <v>42912</v>
      </c>
      <c r="Q126" s="144">
        <v>42913</v>
      </c>
      <c r="R126" s="144">
        <v>42943</v>
      </c>
      <c r="S126" s="145">
        <v>248.63</v>
      </c>
    </row>
    <row r="127" spans="1:22" x14ac:dyDescent="0.45">
      <c r="A127" s="143" t="s">
        <v>4998</v>
      </c>
      <c r="B127" s="143">
        <v>672157270</v>
      </c>
      <c r="C127" s="143" t="s">
        <v>5293</v>
      </c>
      <c r="D127" s="143" t="s">
        <v>5294</v>
      </c>
      <c r="E127" s="143" t="s">
        <v>5295</v>
      </c>
      <c r="F127" s="143" t="s">
        <v>11</v>
      </c>
      <c r="G127" s="143" t="s">
        <v>5296</v>
      </c>
      <c r="H127" s="143" t="s">
        <v>5297</v>
      </c>
      <c r="I127" s="143" t="s">
        <v>1841</v>
      </c>
      <c r="J127" s="143" t="s">
        <v>144</v>
      </c>
      <c r="K127" s="143">
        <v>15</v>
      </c>
      <c r="L127" s="143">
        <v>521.19000000000005</v>
      </c>
      <c r="M127" s="143" t="s">
        <v>85</v>
      </c>
      <c r="N127" s="143">
        <v>1</v>
      </c>
      <c r="O127" s="144">
        <v>42912</v>
      </c>
      <c r="P127" s="144">
        <v>42912</v>
      </c>
      <c r="Q127" s="144">
        <v>42913</v>
      </c>
      <c r="R127" s="144">
        <v>42943</v>
      </c>
      <c r="S127" s="145">
        <v>550.19000000000005</v>
      </c>
    </row>
    <row r="128" spans="1:22" x14ac:dyDescent="0.45">
      <c r="A128" s="143" t="s">
        <v>5298</v>
      </c>
      <c r="B128" s="143">
        <v>672157151</v>
      </c>
      <c r="C128" s="143" t="s">
        <v>5299</v>
      </c>
      <c r="D128" s="143" t="s">
        <v>5300</v>
      </c>
      <c r="E128" s="143" t="s">
        <v>3406</v>
      </c>
      <c r="F128" s="143" t="s">
        <v>40</v>
      </c>
      <c r="G128" s="143" t="s">
        <v>5301</v>
      </c>
      <c r="H128" s="143" t="s">
        <v>5302</v>
      </c>
      <c r="I128" s="143" t="s">
        <v>1841</v>
      </c>
      <c r="J128" s="143" t="s">
        <v>84</v>
      </c>
      <c r="K128" s="143">
        <v>15</v>
      </c>
      <c r="L128" s="143">
        <v>68.010000000000005</v>
      </c>
      <c r="M128" s="143" t="s">
        <v>96</v>
      </c>
      <c r="N128" s="143">
        <v>1</v>
      </c>
      <c r="O128" s="144">
        <v>42912</v>
      </c>
      <c r="P128" s="144">
        <v>42912</v>
      </c>
      <c r="Q128" s="144">
        <v>42917</v>
      </c>
      <c r="R128" s="144">
        <v>42948</v>
      </c>
      <c r="S128" s="145">
        <v>97.01</v>
      </c>
    </row>
    <row r="129" spans="1:22" x14ac:dyDescent="0.45">
      <c r="A129" s="143" t="s">
        <v>1791</v>
      </c>
      <c r="B129" s="143">
        <v>672157083</v>
      </c>
      <c r="C129" s="143" t="s">
        <v>5303</v>
      </c>
      <c r="D129" s="143" t="s">
        <v>5304</v>
      </c>
      <c r="E129" s="143" t="s">
        <v>536</v>
      </c>
      <c r="F129" s="143" t="s">
        <v>51</v>
      </c>
      <c r="G129" s="143" t="s">
        <v>5305</v>
      </c>
      <c r="H129" s="143" t="s">
        <v>5306</v>
      </c>
      <c r="I129" s="143" t="s">
        <v>1841</v>
      </c>
      <c r="J129" s="143" t="s">
        <v>153</v>
      </c>
      <c r="K129" s="143">
        <v>15</v>
      </c>
      <c r="L129" s="143">
        <v>73.55</v>
      </c>
      <c r="M129" s="143" t="s">
        <v>90</v>
      </c>
      <c r="N129" s="143">
        <v>1</v>
      </c>
      <c r="O129" s="144">
        <v>42912</v>
      </c>
      <c r="P129" s="144">
        <v>42912</v>
      </c>
      <c r="Q129" s="144">
        <v>42913</v>
      </c>
      <c r="R129" s="144">
        <v>42943</v>
      </c>
      <c r="S129" s="145">
        <v>102.55</v>
      </c>
    </row>
    <row r="130" spans="1:22" x14ac:dyDescent="0.45">
      <c r="A130" s="143" t="s">
        <v>1790</v>
      </c>
      <c r="B130" s="143">
        <v>672157023</v>
      </c>
      <c r="C130" s="143" t="s">
        <v>5307</v>
      </c>
      <c r="D130" s="143" t="s">
        <v>5308</v>
      </c>
      <c r="E130" s="143" t="s">
        <v>5309</v>
      </c>
      <c r="F130" s="143" t="s">
        <v>45</v>
      </c>
      <c r="G130" s="143" t="s">
        <v>5310</v>
      </c>
      <c r="H130" s="143" t="s">
        <v>5311</v>
      </c>
      <c r="I130" s="143" t="s">
        <v>1816</v>
      </c>
      <c r="J130" s="143" t="s">
        <v>84</v>
      </c>
      <c r="K130" s="143">
        <v>15</v>
      </c>
      <c r="L130" s="143">
        <v>227.02</v>
      </c>
      <c r="M130" s="143" t="s">
        <v>85</v>
      </c>
      <c r="N130" s="143">
        <v>1</v>
      </c>
      <c r="O130" s="144">
        <v>42912</v>
      </c>
      <c r="P130" s="144">
        <v>42912</v>
      </c>
      <c r="Q130" s="144">
        <v>42913</v>
      </c>
      <c r="S130" s="145">
        <v>256.02</v>
      </c>
      <c r="U130" s="144">
        <v>42912</v>
      </c>
      <c r="V130" s="143" t="s">
        <v>5550</v>
      </c>
    </row>
    <row r="131" spans="1:22" x14ac:dyDescent="0.45">
      <c r="A131" s="143" t="s">
        <v>1807</v>
      </c>
      <c r="B131" s="143">
        <v>672156738</v>
      </c>
      <c r="C131" s="143" t="s">
        <v>5312</v>
      </c>
      <c r="D131" s="143" t="s">
        <v>5313</v>
      </c>
      <c r="E131" s="143" t="s">
        <v>325</v>
      </c>
      <c r="F131" s="143" t="s">
        <v>40</v>
      </c>
      <c r="G131" s="143" t="s">
        <v>5314</v>
      </c>
      <c r="H131" s="143" t="s">
        <v>5315</v>
      </c>
      <c r="I131" s="143" t="s">
        <v>1841</v>
      </c>
      <c r="J131" s="143" t="s">
        <v>153</v>
      </c>
      <c r="K131" s="143">
        <v>15</v>
      </c>
      <c r="L131" s="143">
        <v>316.61</v>
      </c>
      <c r="M131" s="143" t="s">
        <v>85</v>
      </c>
      <c r="N131" s="143">
        <v>1</v>
      </c>
      <c r="O131" s="144">
        <v>42912</v>
      </c>
      <c r="P131" s="144">
        <v>42912</v>
      </c>
      <c r="Q131" s="144">
        <v>42917</v>
      </c>
      <c r="R131" s="144">
        <v>42948</v>
      </c>
      <c r="S131" s="145">
        <v>345.61</v>
      </c>
    </row>
    <row r="132" spans="1:22" x14ac:dyDescent="0.45">
      <c r="A132" s="143" t="s">
        <v>1790</v>
      </c>
      <c r="B132" s="143">
        <v>672156722</v>
      </c>
      <c r="C132" s="143" t="s">
        <v>5316</v>
      </c>
      <c r="D132" s="143" t="s">
        <v>5317</v>
      </c>
      <c r="E132" s="143" t="s">
        <v>5318</v>
      </c>
      <c r="F132" s="143" t="s">
        <v>17</v>
      </c>
      <c r="G132" s="143" t="s">
        <v>5319</v>
      </c>
      <c r="H132" s="143" t="s">
        <v>5320</v>
      </c>
      <c r="I132" s="143" t="s">
        <v>1816</v>
      </c>
      <c r="J132" s="143" t="s">
        <v>101</v>
      </c>
      <c r="K132" s="143">
        <v>15</v>
      </c>
      <c r="L132" s="143">
        <v>145.1</v>
      </c>
      <c r="M132" s="143" t="s">
        <v>96</v>
      </c>
      <c r="N132" s="143">
        <v>1</v>
      </c>
      <c r="O132" s="144">
        <v>42912</v>
      </c>
      <c r="P132" s="144">
        <v>42912</v>
      </c>
      <c r="Q132" s="144">
        <v>42948</v>
      </c>
      <c r="R132" s="144">
        <v>42979</v>
      </c>
      <c r="S132" s="145">
        <v>174.1</v>
      </c>
    </row>
    <row r="133" spans="1:22" x14ac:dyDescent="0.45">
      <c r="A133" s="143" t="s">
        <v>1779</v>
      </c>
      <c r="B133" s="143">
        <v>672156667</v>
      </c>
      <c r="C133" s="143" t="s">
        <v>5321</v>
      </c>
      <c r="D133" s="143" t="s">
        <v>5322</v>
      </c>
      <c r="E133" s="143" t="s">
        <v>5323</v>
      </c>
      <c r="F133" s="143" t="s">
        <v>37</v>
      </c>
      <c r="G133" s="143" t="s">
        <v>5324</v>
      </c>
      <c r="H133" s="143" t="s">
        <v>5325</v>
      </c>
      <c r="I133" s="143" t="s">
        <v>1816</v>
      </c>
      <c r="J133" s="143" t="s">
        <v>139</v>
      </c>
      <c r="K133" s="143">
        <v>15</v>
      </c>
      <c r="L133" s="143">
        <v>122.49</v>
      </c>
      <c r="M133" s="143" t="s">
        <v>90</v>
      </c>
      <c r="O133" s="144">
        <v>42912</v>
      </c>
      <c r="P133" s="144">
        <v>42917</v>
      </c>
      <c r="Q133" s="144">
        <v>42913</v>
      </c>
      <c r="S133" s="145">
        <v>166.49</v>
      </c>
      <c r="T133" s="143" t="s">
        <v>5968</v>
      </c>
    </row>
    <row r="134" spans="1:22" x14ac:dyDescent="0.45">
      <c r="A134" s="143" t="s">
        <v>1790</v>
      </c>
      <c r="B134" s="143">
        <v>672156522</v>
      </c>
      <c r="C134" s="143" t="s">
        <v>5326</v>
      </c>
      <c r="D134" s="143" t="s">
        <v>5327</v>
      </c>
      <c r="E134" s="143" t="s">
        <v>5328</v>
      </c>
      <c r="F134" s="143" t="s">
        <v>52</v>
      </c>
      <c r="G134" s="143" t="s">
        <v>5329</v>
      </c>
      <c r="H134" s="143" t="s">
        <v>5330</v>
      </c>
      <c r="I134" s="143" t="s">
        <v>1841</v>
      </c>
      <c r="J134" s="143" t="s">
        <v>153</v>
      </c>
      <c r="K134" s="143">
        <v>15</v>
      </c>
      <c r="L134" s="143">
        <v>52.09</v>
      </c>
      <c r="M134" s="143" t="s">
        <v>90</v>
      </c>
      <c r="O134" s="144">
        <v>42912</v>
      </c>
      <c r="Q134" s="144">
        <v>42913</v>
      </c>
      <c r="S134" s="145">
        <v>96.09</v>
      </c>
      <c r="U134" s="144">
        <v>42912</v>
      </c>
      <c r="V134" s="143" t="s">
        <v>5554</v>
      </c>
    </row>
    <row r="135" spans="1:22" x14ac:dyDescent="0.45">
      <c r="A135" s="143" t="s">
        <v>4649</v>
      </c>
      <c r="B135" s="143">
        <v>672156472</v>
      </c>
      <c r="C135" s="143" t="s">
        <v>5331</v>
      </c>
      <c r="D135" s="143" t="s">
        <v>5332</v>
      </c>
      <c r="E135" s="143" t="s">
        <v>5333</v>
      </c>
      <c r="F135" s="143" t="s">
        <v>12</v>
      </c>
      <c r="G135" s="143" t="s">
        <v>5334</v>
      </c>
      <c r="H135" s="143" t="s">
        <v>5335</v>
      </c>
      <c r="I135" s="143" t="s">
        <v>1841</v>
      </c>
      <c r="J135" s="143" t="s">
        <v>153</v>
      </c>
      <c r="K135" s="143">
        <v>15</v>
      </c>
      <c r="L135" s="143">
        <v>467.03</v>
      </c>
      <c r="M135" s="143" t="s">
        <v>96</v>
      </c>
      <c r="N135" s="143">
        <v>1</v>
      </c>
      <c r="O135" s="144">
        <v>42912</v>
      </c>
      <c r="P135" s="144">
        <v>42912</v>
      </c>
      <c r="Q135" s="144">
        <v>42913</v>
      </c>
      <c r="R135" s="144">
        <v>42943</v>
      </c>
      <c r="S135" s="145">
        <v>496.03</v>
      </c>
    </row>
    <row r="136" spans="1:22" x14ac:dyDescent="0.45">
      <c r="A136" s="143" t="s">
        <v>1791</v>
      </c>
      <c r="B136" s="143">
        <v>672156422</v>
      </c>
      <c r="C136" s="143" t="s">
        <v>5336</v>
      </c>
      <c r="D136" s="143" t="s">
        <v>5337</v>
      </c>
      <c r="E136" s="143" t="s">
        <v>5338</v>
      </c>
      <c r="F136" s="143" t="s">
        <v>15</v>
      </c>
      <c r="G136" s="143" t="s">
        <v>5339</v>
      </c>
      <c r="H136" s="143" t="s">
        <v>5340</v>
      </c>
      <c r="I136" s="143" t="s">
        <v>2038</v>
      </c>
      <c r="J136" s="143" t="s">
        <v>101</v>
      </c>
      <c r="K136" s="143">
        <v>15</v>
      </c>
      <c r="L136" s="143">
        <v>290.54000000000002</v>
      </c>
      <c r="M136" s="143" t="s">
        <v>90</v>
      </c>
      <c r="N136" s="143">
        <v>1</v>
      </c>
      <c r="O136" s="144">
        <v>42912</v>
      </c>
      <c r="P136" s="144">
        <v>42913</v>
      </c>
      <c r="Q136" s="144">
        <v>42914</v>
      </c>
      <c r="R136" s="144">
        <v>42943</v>
      </c>
      <c r="S136" s="145">
        <v>319.54000000000002</v>
      </c>
    </row>
    <row r="137" spans="1:22" x14ac:dyDescent="0.45">
      <c r="A137" s="143" t="s">
        <v>1799</v>
      </c>
      <c r="B137" s="143">
        <v>672156288</v>
      </c>
      <c r="C137" s="143" t="s">
        <v>5341</v>
      </c>
      <c r="D137" s="143" t="s">
        <v>5342</v>
      </c>
      <c r="E137" s="143" t="s">
        <v>5343</v>
      </c>
      <c r="F137" s="143" t="s">
        <v>51</v>
      </c>
      <c r="G137" s="143" t="s">
        <v>5344</v>
      </c>
      <c r="H137" s="143" t="s">
        <v>5345</v>
      </c>
      <c r="I137" s="143" t="s">
        <v>1816</v>
      </c>
      <c r="J137" s="143" t="s">
        <v>101</v>
      </c>
      <c r="K137" s="143">
        <v>15</v>
      </c>
      <c r="L137" s="143">
        <v>316.98</v>
      </c>
      <c r="M137" s="143" t="s">
        <v>90</v>
      </c>
      <c r="N137" s="143">
        <v>1</v>
      </c>
      <c r="O137" s="144">
        <v>42912</v>
      </c>
      <c r="P137" s="144">
        <v>42912</v>
      </c>
      <c r="Q137" s="144">
        <v>42913</v>
      </c>
      <c r="R137" s="144">
        <v>42943</v>
      </c>
      <c r="S137" s="145">
        <v>345.98</v>
      </c>
    </row>
    <row r="138" spans="1:22" x14ac:dyDescent="0.45">
      <c r="A138" s="143" t="s">
        <v>1774</v>
      </c>
      <c r="B138" s="143">
        <v>672156212</v>
      </c>
      <c r="C138" s="143" t="s">
        <v>5346</v>
      </c>
      <c r="D138" s="143" t="s">
        <v>5347</v>
      </c>
      <c r="E138" s="143" t="s">
        <v>5348</v>
      </c>
      <c r="F138" s="143" t="s">
        <v>24</v>
      </c>
      <c r="G138" s="143" t="s">
        <v>5349</v>
      </c>
      <c r="H138" s="143" t="s">
        <v>5350</v>
      </c>
      <c r="I138" s="143" t="s">
        <v>1816</v>
      </c>
      <c r="J138" s="143" t="s">
        <v>95</v>
      </c>
      <c r="K138" s="143">
        <v>15</v>
      </c>
      <c r="L138" s="143">
        <v>68.569999999999993</v>
      </c>
      <c r="M138" s="143" t="s">
        <v>96</v>
      </c>
      <c r="N138" s="143">
        <v>1</v>
      </c>
      <c r="O138" s="144">
        <v>42912</v>
      </c>
      <c r="P138" s="144">
        <v>42912</v>
      </c>
      <c r="Q138" s="144">
        <v>42913</v>
      </c>
      <c r="R138" s="144">
        <v>42943</v>
      </c>
      <c r="S138" s="145">
        <v>97.57</v>
      </c>
    </row>
    <row r="139" spans="1:22" x14ac:dyDescent="0.45">
      <c r="A139" s="143" t="s">
        <v>1806</v>
      </c>
      <c r="B139" s="143">
        <v>672156182</v>
      </c>
      <c r="C139" s="143" t="s">
        <v>5351</v>
      </c>
      <c r="D139" s="143" t="s">
        <v>5352</v>
      </c>
      <c r="E139" s="143" t="s">
        <v>2229</v>
      </c>
      <c r="F139" s="143" t="s">
        <v>45</v>
      </c>
      <c r="G139" s="143" t="s">
        <v>5353</v>
      </c>
      <c r="H139" s="143" t="s">
        <v>5354</v>
      </c>
      <c r="I139" s="143" t="s">
        <v>1841</v>
      </c>
      <c r="J139" s="143" t="s">
        <v>144</v>
      </c>
      <c r="K139" s="143">
        <v>15</v>
      </c>
      <c r="L139" s="143">
        <v>247.57</v>
      </c>
      <c r="M139" s="143" t="s">
        <v>90</v>
      </c>
      <c r="O139" s="144">
        <v>42912</v>
      </c>
      <c r="Q139" s="144">
        <v>42913</v>
      </c>
      <c r="S139" s="145">
        <v>291.57</v>
      </c>
    </row>
    <row r="140" spans="1:22" x14ac:dyDescent="0.45">
      <c r="A140" s="143" t="s">
        <v>1791</v>
      </c>
      <c r="B140" s="143">
        <v>672156136</v>
      </c>
      <c r="C140" s="143" t="s">
        <v>5355</v>
      </c>
      <c r="D140" s="143" t="s">
        <v>5356</v>
      </c>
      <c r="E140" s="143" t="s">
        <v>5357</v>
      </c>
      <c r="F140" s="143" t="s">
        <v>15</v>
      </c>
      <c r="G140" s="143" t="s">
        <v>5358</v>
      </c>
      <c r="H140" s="143" t="s">
        <v>5359</v>
      </c>
      <c r="I140" s="143" t="s">
        <v>1841</v>
      </c>
      <c r="J140" s="143" t="s">
        <v>139</v>
      </c>
      <c r="K140" s="143">
        <v>15</v>
      </c>
      <c r="L140" s="143">
        <v>113.33</v>
      </c>
      <c r="M140" s="143" t="s">
        <v>90</v>
      </c>
      <c r="O140" s="144">
        <v>42912</v>
      </c>
      <c r="S140" s="145">
        <v>157.33000000000001</v>
      </c>
      <c r="U140" s="144">
        <v>42915</v>
      </c>
      <c r="V140" s="143" t="s">
        <v>5555</v>
      </c>
    </row>
    <row r="141" spans="1:22" x14ac:dyDescent="0.45">
      <c r="A141" s="143" t="s">
        <v>1774</v>
      </c>
      <c r="B141" s="143">
        <v>672155939</v>
      </c>
      <c r="C141" s="143" t="s">
        <v>5360</v>
      </c>
      <c r="D141" s="143" t="s">
        <v>5361</v>
      </c>
      <c r="E141" s="143" t="s">
        <v>5362</v>
      </c>
      <c r="F141" s="143" t="s">
        <v>44</v>
      </c>
      <c r="G141" s="143" t="s">
        <v>5363</v>
      </c>
      <c r="H141" s="143" t="s">
        <v>2419</v>
      </c>
      <c r="I141" s="143" t="s">
        <v>2038</v>
      </c>
      <c r="J141" s="143" t="s">
        <v>84</v>
      </c>
      <c r="K141" s="143">
        <v>15</v>
      </c>
      <c r="L141" s="143">
        <v>288.25</v>
      </c>
      <c r="M141" s="143" t="s">
        <v>85</v>
      </c>
      <c r="N141" s="143">
        <v>1</v>
      </c>
      <c r="O141" s="144">
        <v>42912</v>
      </c>
      <c r="P141" s="144">
        <v>42912</v>
      </c>
      <c r="Q141" s="144">
        <v>42913</v>
      </c>
      <c r="S141" s="145">
        <v>317.25</v>
      </c>
      <c r="U141" s="144">
        <v>42912</v>
      </c>
      <c r="V141" s="143" t="s">
        <v>5548</v>
      </c>
    </row>
    <row r="142" spans="1:22" x14ac:dyDescent="0.45">
      <c r="A142" s="143" t="s">
        <v>5364</v>
      </c>
      <c r="B142" s="143">
        <v>672155925</v>
      </c>
      <c r="C142" s="143" t="s">
        <v>5365</v>
      </c>
      <c r="D142" s="143" t="s">
        <v>5366</v>
      </c>
      <c r="E142" s="143" t="s">
        <v>5367</v>
      </c>
      <c r="F142" s="143" t="s">
        <v>15</v>
      </c>
      <c r="G142" s="143" t="s">
        <v>5368</v>
      </c>
      <c r="H142" s="143" t="s">
        <v>5369</v>
      </c>
      <c r="I142" s="143" t="s">
        <v>1827</v>
      </c>
      <c r="J142" s="143" t="s">
        <v>153</v>
      </c>
      <c r="K142" s="143">
        <v>15</v>
      </c>
      <c r="L142" s="143">
        <v>419.66</v>
      </c>
      <c r="M142" s="143" t="s">
        <v>85</v>
      </c>
      <c r="O142" s="144">
        <v>42912</v>
      </c>
      <c r="P142" s="144">
        <v>42941</v>
      </c>
      <c r="Q142" s="144">
        <v>42913</v>
      </c>
      <c r="S142" s="145">
        <v>463.66</v>
      </c>
    </row>
    <row r="143" spans="1:22" x14ac:dyDescent="0.45">
      <c r="A143" s="143" t="s">
        <v>1790</v>
      </c>
      <c r="B143" s="143">
        <v>672155889</v>
      </c>
      <c r="C143" s="143" t="s">
        <v>5370</v>
      </c>
      <c r="D143" s="143" t="s">
        <v>5371</v>
      </c>
      <c r="E143" s="143" t="s">
        <v>5372</v>
      </c>
      <c r="F143" s="143" t="s">
        <v>45</v>
      </c>
      <c r="G143" s="143" t="s">
        <v>5373</v>
      </c>
      <c r="H143" s="143" t="s">
        <v>5374</v>
      </c>
      <c r="I143" s="143" t="s">
        <v>1816</v>
      </c>
      <c r="J143" s="143" t="s">
        <v>101</v>
      </c>
      <c r="K143" s="143">
        <v>15</v>
      </c>
      <c r="L143" s="143">
        <v>313</v>
      </c>
      <c r="M143" s="143" t="s">
        <v>96</v>
      </c>
      <c r="N143" s="143">
        <v>0</v>
      </c>
      <c r="O143" s="144">
        <v>42912</v>
      </c>
      <c r="P143" s="144">
        <v>42912</v>
      </c>
      <c r="Q143" s="144">
        <v>42913</v>
      </c>
      <c r="S143" s="145">
        <v>357</v>
      </c>
      <c r="U143" s="144">
        <v>42912</v>
      </c>
    </row>
    <row r="144" spans="1:22" x14ac:dyDescent="0.45">
      <c r="A144" s="143" t="s">
        <v>1779</v>
      </c>
      <c r="B144" s="143">
        <v>672155884</v>
      </c>
      <c r="C144" s="143" t="s">
        <v>5375</v>
      </c>
      <c r="D144" s="143" t="s">
        <v>5376</v>
      </c>
      <c r="E144" s="143" t="s">
        <v>5377</v>
      </c>
      <c r="F144" s="143" t="s">
        <v>38</v>
      </c>
      <c r="G144" s="143" t="s">
        <v>5378</v>
      </c>
      <c r="H144" s="143" t="s">
        <v>5379</v>
      </c>
      <c r="I144" s="143" t="s">
        <v>1841</v>
      </c>
      <c r="J144" s="143" t="s">
        <v>84</v>
      </c>
      <c r="K144" s="143">
        <v>15</v>
      </c>
      <c r="L144" s="143">
        <v>135.72999999999999</v>
      </c>
      <c r="M144" s="143" t="s">
        <v>85</v>
      </c>
      <c r="N144" s="143">
        <v>0</v>
      </c>
      <c r="O144" s="144">
        <v>42912</v>
      </c>
      <c r="P144" s="144">
        <v>42912</v>
      </c>
      <c r="Q144" s="144">
        <v>42913</v>
      </c>
      <c r="S144" s="145">
        <v>179.73</v>
      </c>
      <c r="T144" s="143" t="s">
        <v>5953</v>
      </c>
    </row>
    <row r="145" spans="1:22" x14ac:dyDescent="0.45">
      <c r="A145" s="143" t="s">
        <v>1762</v>
      </c>
      <c r="B145" s="143">
        <v>672155744</v>
      </c>
      <c r="C145" s="143" t="s">
        <v>5380</v>
      </c>
      <c r="D145" s="143" t="s">
        <v>5381</v>
      </c>
      <c r="E145" s="143" t="s">
        <v>5382</v>
      </c>
      <c r="F145" s="143" t="s">
        <v>24</v>
      </c>
      <c r="G145" s="143" t="s">
        <v>5383</v>
      </c>
      <c r="H145" s="143" t="s">
        <v>5384</v>
      </c>
      <c r="I145" s="143" t="s">
        <v>1827</v>
      </c>
      <c r="J145" s="143" t="s">
        <v>153</v>
      </c>
      <c r="K145" s="143">
        <v>15</v>
      </c>
      <c r="L145" s="143">
        <v>194.73</v>
      </c>
      <c r="M145" s="143" t="s">
        <v>90</v>
      </c>
      <c r="N145" s="143">
        <v>1</v>
      </c>
      <c r="O145" s="144">
        <v>42912</v>
      </c>
      <c r="P145" s="144">
        <v>42912</v>
      </c>
      <c r="Q145" s="144">
        <v>42917</v>
      </c>
      <c r="R145" s="144">
        <v>42948</v>
      </c>
      <c r="S145" s="145">
        <v>223.73</v>
      </c>
    </row>
    <row r="146" spans="1:22" x14ac:dyDescent="0.45">
      <c r="A146" s="143" t="s">
        <v>2546</v>
      </c>
      <c r="B146" s="143">
        <v>672155715</v>
      </c>
      <c r="C146" s="143" t="s">
        <v>5385</v>
      </c>
      <c r="D146" s="143" t="s">
        <v>5386</v>
      </c>
      <c r="E146" s="143" t="s">
        <v>5387</v>
      </c>
      <c r="F146" s="143" t="s">
        <v>5</v>
      </c>
      <c r="G146" s="143" t="s">
        <v>5388</v>
      </c>
      <c r="H146" s="143" t="s">
        <v>5389</v>
      </c>
      <c r="I146" s="143" t="s">
        <v>1841</v>
      </c>
      <c r="J146" s="143" t="s">
        <v>153</v>
      </c>
      <c r="K146" s="143">
        <v>15</v>
      </c>
      <c r="L146" s="143">
        <v>93.03</v>
      </c>
      <c r="M146" s="143" t="s">
        <v>96</v>
      </c>
      <c r="N146" s="143">
        <v>1</v>
      </c>
      <c r="O146" s="144">
        <v>42912</v>
      </c>
      <c r="P146" s="144">
        <v>42912</v>
      </c>
      <c r="Q146" s="144">
        <v>42913</v>
      </c>
      <c r="R146" s="144">
        <v>42943</v>
      </c>
      <c r="S146" s="145">
        <v>122.03</v>
      </c>
    </row>
    <row r="147" spans="1:22" x14ac:dyDescent="0.45">
      <c r="A147" s="143" t="s">
        <v>1774</v>
      </c>
      <c r="B147" s="143">
        <v>672155713</v>
      </c>
      <c r="C147" s="143" t="s">
        <v>5390</v>
      </c>
      <c r="D147" s="143" t="s">
        <v>5391</v>
      </c>
      <c r="E147" s="143" t="s">
        <v>486</v>
      </c>
      <c r="F147" s="143" t="s">
        <v>40</v>
      </c>
      <c r="G147" s="143" t="s">
        <v>5392</v>
      </c>
      <c r="H147" s="143" t="s">
        <v>5393</v>
      </c>
      <c r="I147" s="143" t="s">
        <v>2038</v>
      </c>
      <c r="J147" s="143" t="s">
        <v>84</v>
      </c>
      <c r="K147" s="143">
        <v>15</v>
      </c>
      <c r="L147" s="143">
        <v>42.11</v>
      </c>
      <c r="M147" s="143" t="s">
        <v>96</v>
      </c>
      <c r="N147" s="143">
        <v>1</v>
      </c>
      <c r="O147" s="144">
        <v>42912</v>
      </c>
      <c r="P147" s="144">
        <v>42912</v>
      </c>
      <c r="Q147" s="144">
        <v>42913</v>
      </c>
      <c r="R147" s="144">
        <v>42942</v>
      </c>
      <c r="S147" s="145">
        <v>71.11</v>
      </c>
    </row>
    <row r="148" spans="1:22" x14ac:dyDescent="0.45">
      <c r="A148" s="143" t="s">
        <v>1784</v>
      </c>
      <c r="B148" s="143">
        <v>672155379</v>
      </c>
      <c r="C148" s="143" t="s">
        <v>5394</v>
      </c>
      <c r="D148" s="143" t="s">
        <v>5395</v>
      </c>
      <c r="E148" s="143" t="s">
        <v>5396</v>
      </c>
      <c r="F148" s="143" t="s">
        <v>40</v>
      </c>
      <c r="G148" s="143" t="s">
        <v>5397</v>
      </c>
      <c r="H148" s="143" t="s">
        <v>5398</v>
      </c>
      <c r="I148" s="143" t="s">
        <v>1816</v>
      </c>
      <c r="J148" s="143" t="s">
        <v>84</v>
      </c>
      <c r="K148" s="143">
        <v>15</v>
      </c>
      <c r="L148" s="143">
        <v>37.340000000000003</v>
      </c>
      <c r="M148" s="143" t="s">
        <v>96</v>
      </c>
      <c r="N148" s="143">
        <v>1</v>
      </c>
      <c r="O148" s="144">
        <v>42912</v>
      </c>
      <c r="P148" s="144">
        <v>42916</v>
      </c>
      <c r="Q148" s="144">
        <v>42913</v>
      </c>
      <c r="R148" s="144">
        <v>42943</v>
      </c>
      <c r="S148" s="145">
        <v>66.34</v>
      </c>
    </row>
    <row r="149" spans="1:22" x14ac:dyDescent="0.45">
      <c r="A149" s="143" t="s">
        <v>1791</v>
      </c>
      <c r="B149" s="143">
        <v>672155331</v>
      </c>
      <c r="C149" s="143" t="s">
        <v>5399</v>
      </c>
      <c r="D149" s="143" t="s">
        <v>5400</v>
      </c>
      <c r="E149" s="143" t="s">
        <v>923</v>
      </c>
      <c r="F149" s="143" t="s">
        <v>48</v>
      </c>
      <c r="G149" s="143" t="s">
        <v>5401</v>
      </c>
      <c r="H149" s="143" t="s">
        <v>5402</v>
      </c>
      <c r="I149" s="143" t="s">
        <v>1841</v>
      </c>
      <c r="J149" s="143" t="s">
        <v>153</v>
      </c>
      <c r="K149" s="143">
        <v>15</v>
      </c>
      <c r="L149" s="143">
        <v>66.89</v>
      </c>
      <c r="M149" s="143" t="s">
        <v>96</v>
      </c>
      <c r="N149" s="143">
        <v>1</v>
      </c>
      <c r="O149" s="144">
        <v>42912</v>
      </c>
      <c r="P149" s="144">
        <v>42912</v>
      </c>
      <c r="Q149" s="144">
        <v>42917</v>
      </c>
      <c r="R149" s="144">
        <v>42948</v>
      </c>
      <c r="S149" s="145">
        <v>95.89</v>
      </c>
    </row>
    <row r="150" spans="1:22" x14ac:dyDescent="0.45">
      <c r="A150" s="143" t="s">
        <v>1790</v>
      </c>
      <c r="B150" s="143">
        <v>672155304</v>
      </c>
      <c r="C150" s="143" t="s">
        <v>5403</v>
      </c>
      <c r="D150" s="143" t="s">
        <v>5404</v>
      </c>
      <c r="E150" s="143" t="s">
        <v>5405</v>
      </c>
      <c r="F150" s="143" t="s">
        <v>6</v>
      </c>
      <c r="G150" s="143" t="s">
        <v>5406</v>
      </c>
      <c r="H150" s="143" t="s">
        <v>5407</v>
      </c>
      <c r="I150" s="143" t="s">
        <v>1816</v>
      </c>
      <c r="J150" s="143" t="s">
        <v>101</v>
      </c>
      <c r="K150" s="143">
        <v>15</v>
      </c>
      <c r="L150" s="143">
        <v>214.5</v>
      </c>
      <c r="M150" s="143" t="s">
        <v>90</v>
      </c>
      <c r="O150" s="144">
        <v>42912</v>
      </c>
      <c r="S150" s="145">
        <v>258.5</v>
      </c>
      <c r="U150" s="144">
        <v>42917</v>
      </c>
      <c r="V150" s="143" t="s">
        <v>5547</v>
      </c>
    </row>
    <row r="151" spans="1:22" x14ac:dyDescent="0.45">
      <c r="A151" s="143" t="s">
        <v>5408</v>
      </c>
      <c r="B151" s="143">
        <v>672155213</v>
      </c>
      <c r="C151" s="143" t="s">
        <v>5409</v>
      </c>
      <c r="D151" s="143" t="s">
        <v>5410</v>
      </c>
      <c r="E151" s="143" t="s">
        <v>3608</v>
      </c>
      <c r="F151" s="143" t="s">
        <v>10</v>
      </c>
      <c r="G151" s="143" t="s">
        <v>3609</v>
      </c>
      <c r="H151" s="143" t="s">
        <v>3610</v>
      </c>
      <c r="I151" s="143" t="s">
        <v>1816</v>
      </c>
      <c r="J151" s="143" t="s">
        <v>101</v>
      </c>
      <c r="K151" s="143">
        <v>15</v>
      </c>
      <c r="L151" s="143">
        <v>254.7</v>
      </c>
      <c r="M151" s="143" t="s">
        <v>90</v>
      </c>
      <c r="N151" s="143">
        <v>1</v>
      </c>
      <c r="O151" s="144">
        <v>42912</v>
      </c>
      <c r="P151" s="144">
        <v>42912</v>
      </c>
      <c r="Q151" s="144">
        <v>42913</v>
      </c>
      <c r="R151" s="144">
        <v>42943</v>
      </c>
      <c r="S151" s="145">
        <v>283.7</v>
      </c>
    </row>
    <row r="152" spans="1:22" x14ac:dyDescent="0.45">
      <c r="A152" s="143" t="s">
        <v>1790</v>
      </c>
      <c r="B152" s="143">
        <v>672155181</v>
      </c>
      <c r="C152" s="143" t="s">
        <v>5411</v>
      </c>
      <c r="D152" s="143" t="s">
        <v>5412</v>
      </c>
      <c r="E152" s="143" t="s">
        <v>1500</v>
      </c>
      <c r="F152" s="143" t="s">
        <v>45</v>
      </c>
      <c r="G152" s="143" t="s">
        <v>5413</v>
      </c>
      <c r="H152" s="143" t="s">
        <v>5414</v>
      </c>
      <c r="I152" s="143" t="s">
        <v>1816</v>
      </c>
      <c r="J152" s="143" t="s">
        <v>101</v>
      </c>
      <c r="K152" s="143">
        <v>15</v>
      </c>
      <c r="L152" s="143">
        <v>158.56</v>
      </c>
      <c r="M152" s="143" t="s">
        <v>85</v>
      </c>
      <c r="N152" s="143">
        <v>1</v>
      </c>
      <c r="O152" s="144">
        <v>42912</v>
      </c>
      <c r="P152" s="144">
        <v>42912</v>
      </c>
      <c r="Q152" s="144">
        <v>42917</v>
      </c>
      <c r="R152" s="144">
        <v>42948</v>
      </c>
      <c r="S152" s="145">
        <v>187.56</v>
      </c>
    </row>
    <row r="153" spans="1:22" x14ac:dyDescent="0.45">
      <c r="A153" s="143" t="s">
        <v>1774</v>
      </c>
      <c r="B153" s="143">
        <v>672155159</v>
      </c>
      <c r="C153" s="143" t="s">
        <v>5415</v>
      </c>
      <c r="D153" s="143" t="s">
        <v>5416</v>
      </c>
      <c r="E153" s="143" t="s">
        <v>1445</v>
      </c>
      <c r="F153" s="143" t="s">
        <v>11</v>
      </c>
      <c r="G153" s="143" t="s">
        <v>5417</v>
      </c>
      <c r="H153" s="143" t="s">
        <v>5418</v>
      </c>
      <c r="I153" s="143" t="s">
        <v>1816</v>
      </c>
      <c r="J153" s="143" t="s">
        <v>95</v>
      </c>
      <c r="K153" s="143">
        <v>15</v>
      </c>
      <c r="L153" s="143">
        <v>94.52</v>
      </c>
      <c r="M153" s="143" t="s">
        <v>96</v>
      </c>
      <c r="N153" s="143">
        <v>1</v>
      </c>
      <c r="O153" s="144">
        <v>42912</v>
      </c>
      <c r="P153" s="144">
        <v>42912</v>
      </c>
      <c r="Q153" s="144">
        <v>42913</v>
      </c>
      <c r="R153" s="144">
        <v>42943</v>
      </c>
      <c r="S153" s="145">
        <v>123.52</v>
      </c>
    </row>
    <row r="154" spans="1:22" x14ac:dyDescent="0.45">
      <c r="A154" s="143" t="s">
        <v>1762</v>
      </c>
      <c r="B154" s="143">
        <v>672153922</v>
      </c>
      <c r="C154" s="143" t="s">
        <v>5254</v>
      </c>
      <c r="D154" s="143" t="s">
        <v>5255</v>
      </c>
      <c r="E154" s="143" t="s">
        <v>5256</v>
      </c>
      <c r="F154" s="143" t="s">
        <v>51</v>
      </c>
      <c r="G154" s="143" t="s">
        <v>5257</v>
      </c>
      <c r="H154" s="143" t="s">
        <v>5258</v>
      </c>
      <c r="I154" s="143" t="s">
        <v>1841</v>
      </c>
      <c r="J154" s="143" t="s">
        <v>84</v>
      </c>
      <c r="K154" s="143">
        <v>15</v>
      </c>
      <c r="L154" s="143">
        <v>436.65</v>
      </c>
      <c r="M154" s="143" t="s">
        <v>90</v>
      </c>
      <c r="N154" s="143">
        <v>1</v>
      </c>
      <c r="O154" s="144">
        <v>42910</v>
      </c>
      <c r="P154" s="144">
        <v>42910</v>
      </c>
      <c r="Q154" s="144">
        <v>42917</v>
      </c>
      <c r="R154" s="144">
        <v>42948</v>
      </c>
      <c r="S154" s="145">
        <v>465.65</v>
      </c>
    </row>
    <row r="155" spans="1:22" x14ac:dyDescent="0.45">
      <c r="A155" s="143" t="s">
        <v>5259</v>
      </c>
      <c r="B155" s="143">
        <v>672153647</v>
      </c>
      <c r="C155" s="143" t="s">
        <v>5260</v>
      </c>
      <c r="D155" s="143" t="s">
        <v>5261</v>
      </c>
      <c r="E155" s="143" t="s">
        <v>5262</v>
      </c>
      <c r="F155" s="143" t="s">
        <v>45</v>
      </c>
      <c r="G155" s="143" t="s">
        <v>5263</v>
      </c>
      <c r="H155" s="143" t="s">
        <v>5264</v>
      </c>
      <c r="I155" s="143" t="s">
        <v>1827</v>
      </c>
      <c r="J155" s="143" t="s">
        <v>153</v>
      </c>
      <c r="K155" s="143">
        <v>15</v>
      </c>
      <c r="L155" s="143">
        <v>284.83</v>
      </c>
      <c r="M155" s="143" t="s">
        <v>96</v>
      </c>
      <c r="O155" s="144">
        <v>42910</v>
      </c>
      <c r="P155" s="144">
        <v>42919</v>
      </c>
      <c r="Q155" s="144">
        <v>42911</v>
      </c>
      <c r="S155" s="145">
        <v>328.83</v>
      </c>
    </row>
    <row r="156" spans="1:22" x14ac:dyDescent="0.45">
      <c r="A156" s="143" t="s">
        <v>2201</v>
      </c>
      <c r="B156" s="143">
        <v>672153169</v>
      </c>
      <c r="C156" s="143" t="s">
        <v>5106</v>
      </c>
      <c r="D156" s="143" t="s">
        <v>5107</v>
      </c>
      <c r="E156" s="143" t="s">
        <v>5108</v>
      </c>
      <c r="F156" s="143" t="s">
        <v>40</v>
      </c>
      <c r="G156" s="143" t="s">
        <v>5109</v>
      </c>
      <c r="H156" s="143" t="s">
        <v>5110</v>
      </c>
      <c r="I156" s="143" t="s">
        <v>1841</v>
      </c>
      <c r="J156" s="143" t="s">
        <v>139</v>
      </c>
      <c r="K156" s="143">
        <v>15</v>
      </c>
      <c r="L156" s="143">
        <v>168.45</v>
      </c>
      <c r="M156" s="143" t="s">
        <v>85</v>
      </c>
      <c r="N156" s="143">
        <v>1</v>
      </c>
      <c r="O156" s="144">
        <v>42909</v>
      </c>
      <c r="P156" s="144">
        <v>42909</v>
      </c>
      <c r="Q156" s="144">
        <v>42910</v>
      </c>
      <c r="R156" s="144">
        <v>42940</v>
      </c>
      <c r="S156" s="145">
        <v>197.45</v>
      </c>
    </row>
    <row r="157" spans="1:22" x14ac:dyDescent="0.45">
      <c r="A157" s="143" t="s">
        <v>2201</v>
      </c>
      <c r="B157" s="143">
        <v>672153106</v>
      </c>
      <c r="C157" s="143" t="s">
        <v>5111</v>
      </c>
      <c r="D157" s="143" t="s">
        <v>5112</v>
      </c>
      <c r="E157" s="143" t="s">
        <v>5113</v>
      </c>
      <c r="F157" s="143" t="s">
        <v>40</v>
      </c>
      <c r="G157" s="143" t="s">
        <v>5114</v>
      </c>
      <c r="H157" s="143" t="s">
        <v>5115</v>
      </c>
      <c r="I157" s="143" t="s">
        <v>1841</v>
      </c>
      <c r="J157" s="143" t="s">
        <v>139</v>
      </c>
      <c r="K157" s="143">
        <v>15</v>
      </c>
      <c r="L157" s="143">
        <v>137.26</v>
      </c>
      <c r="M157" s="143" t="s">
        <v>90</v>
      </c>
      <c r="N157" s="143">
        <v>1</v>
      </c>
      <c r="O157" s="144">
        <v>42909</v>
      </c>
      <c r="P157" s="144">
        <v>42909</v>
      </c>
      <c r="Q157" s="144">
        <v>42931</v>
      </c>
      <c r="R157" s="144">
        <v>42962</v>
      </c>
      <c r="S157" s="145">
        <v>166.26</v>
      </c>
    </row>
    <row r="158" spans="1:22" x14ac:dyDescent="0.45">
      <c r="A158" s="143" t="s">
        <v>1794</v>
      </c>
      <c r="B158" s="143">
        <v>672152962</v>
      </c>
      <c r="C158" s="143" t="s">
        <v>5116</v>
      </c>
      <c r="D158" s="143" t="s">
        <v>5117</v>
      </c>
      <c r="E158" s="143" t="s">
        <v>5118</v>
      </c>
      <c r="F158" s="143" t="s">
        <v>40</v>
      </c>
      <c r="G158" s="143" t="s">
        <v>5119</v>
      </c>
      <c r="H158" s="143" t="s">
        <v>5120</v>
      </c>
      <c r="I158" s="143" t="s">
        <v>1827</v>
      </c>
      <c r="J158" s="143" t="s">
        <v>153</v>
      </c>
      <c r="K158" s="143">
        <v>15</v>
      </c>
      <c r="L158" s="143">
        <v>246.34</v>
      </c>
      <c r="M158" s="143" t="s">
        <v>90</v>
      </c>
      <c r="N158" s="143">
        <v>0</v>
      </c>
      <c r="O158" s="144">
        <v>42909</v>
      </c>
      <c r="P158" s="144">
        <v>42909</v>
      </c>
      <c r="Q158" s="144">
        <v>42910</v>
      </c>
      <c r="S158" s="145">
        <v>290.33999999999997</v>
      </c>
      <c r="U158" s="144">
        <v>42909</v>
      </c>
    </row>
    <row r="159" spans="1:22" x14ac:dyDescent="0.45">
      <c r="A159" s="143" t="s">
        <v>1789</v>
      </c>
      <c r="B159" s="143">
        <v>672152751</v>
      </c>
      <c r="C159" s="143" t="s">
        <v>5121</v>
      </c>
      <c r="D159" s="143" t="s">
        <v>5122</v>
      </c>
      <c r="E159" s="143" t="s">
        <v>5123</v>
      </c>
      <c r="F159" s="143" t="s">
        <v>5</v>
      </c>
      <c r="G159" s="143" t="s">
        <v>5124</v>
      </c>
      <c r="H159" s="143" t="s">
        <v>5125</v>
      </c>
      <c r="I159" s="143" t="s">
        <v>1816</v>
      </c>
      <c r="J159" s="143" t="s">
        <v>101</v>
      </c>
      <c r="K159" s="143">
        <v>15</v>
      </c>
      <c r="L159" s="143">
        <v>41.18</v>
      </c>
      <c r="M159" s="143" t="s">
        <v>96</v>
      </c>
      <c r="N159" s="143">
        <v>1</v>
      </c>
      <c r="O159" s="144">
        <v>42909</v>
      </c>
      <c r="P159" s="144">
        <v>42909</v>
      </c>
      <c r="Q159" s="144">
        <v>42910</v>
      </c>
      <c r="R159" s="144">
        <v>42940</v>
      </c>
      <c r="S159" s="145">
        <v>70.180000000000007</v>
      </c>
    </row>
    <row r="160" spans="1:22" x14ac:dyDescent="0.45">
      <c r="A160" s="143" t="s">
        <v>1799</v>
      </c>
      <c r="B160" s="143">
        <v>672152747</v>
      </c>
      <c r="C160" s="143" t="s">
        <v>5126</v>
      </c>
      <c r="D160" s="143" t="s">
        <v>5127</v>
      </c>
      <c r="E160" s="143" t="s">
        <v>1833</v>
      </c>
      <c r="F160" s="143" t="s">
        <v>38</v>
      </c>
      <c r="G160" s="143" t="s">
        <v>5128</v>
      </c>
      <c r="H160" s="143" t="s">
        <v>5129</v>
      </c>
      <c r="I160" s="143" t="s">
        <v>1816</v>
      </c>
      <c r="J160" s="143" t="s">
        <v>84</v>
      </c>
      <c r="K160" s="143">
        <v>15</v>
      </c>
      <c r="L160" s="143">
        <v>140.51</v>
      </c>
      <c r="M160" s="143" t="s">
        <v>96</v>
      </c>
      <c r="O160" s="144">
        <v>42909</v>
      </c>
      <c r="S160" s="145">
        <v>184.51</v>
      </c>
      <c r="U160" s="144">
        <v>42908</v>
      </c>
      <c r="V160" s="143" t="s">
        <v>5552</v>
      </c>
    </row>
    <row r="161" spans="1:22" x14ac:dyDescent="0.45">
      <c r="A161" s="143" t="s">
        <v>1774</v>
      </c>
      <c r="B161" s="143">
        <v>672152697</v>
      </c>
      <c r="C161" s="143" t="s">
        <v>5130</v>
      </c>
      <c r="D161" s="143" t="s">
        <v>5131</v>
      </c>
      <c r="E161" s="143" t="s">
        <v>606</v>
      </c>
      <c r="F161" s="143" t="s">
        <v>40</v>
      </c>
      <c r="G161" s="143" t="s">
        <v>5132</v>
      </c>
      <c r="H161" s="143" t="s">
        <v>5133</v>
      </c>
      <c r="I161" s="143" t="s">
        <v>1841</v>
      </c>
      <c r="J161" s="143" t="s">
        <v>84</v>
      </c>
      <c r="K161" s="143">
        <v>15</v>
      </c>
      <c r="L161" s="143">
        <v>35.86</v>
      </c>
      <c r="M161" s="143" t="s">
        <v>90</v>
      </c>
      <c r="N161" s="143">
        <v>1</v>
      </c>
      <c r="O161" s="144">
        <v>42909</v>
      </c>
      <c r="P161" s="144">
        <v>42909</v>
      </c>
      <c r="Q161" s="144">
        <v>42910</v>
      </c>
      <c r="R161" s="144">
        <v>42940</v>
      </c>
      <c r="S161" s="145">
        <v>64.86</v>
      </c>
    </row>
    <row r="162" spans="1:22" x14ac:dyDescent="0.45">
      <c r="A162" s="143" t="s">
        <v>1794</v>
      </c>
      <c r="B162" s="143">
        <v>672152695</v>
      </c>
      <c r="C162" s="143" t="s">
        <v>5134</v>
      </c>
      <c r="D162" s="143" t="s">
        <v>5135</v>
      </c>
      <c r="E162" s="143" t="s">
        <v>2025</v>
      </c>
      <c r="F162" s="143" t="s">
        <v>45</v>
      </c>
      <c r="G162" s="143" t="s">
        <v>5136</v>
      </c>
      <c r="H162" s="143" t="s">
        <v>5137</v>
      </c>
      <c r="I162" s="143" t="s">
        <v>1841</v>
      </c>
      <c r="J162" s="143" t="s">
        <v>84</v>
      </c>
      <c r="K162" s="143">
        <v>15</v>
      </c>
      <c r="L162" s="143">
        <v>76.25</v>
      </c>
      <c r="M162" s="143" t="s">
        <v>85</v>
      </c>
      <c r="N162" s="143">
        <v>1</v>
      </c>
      <c r="O162" s="144">
        <v>42909</v>
      </c>
      <c r="P162" s="144">
        <v>42909</v>
      </c>
      <c r="Q162" s="144">
        <v>42910</v>
      </c>
      <c r="R162" s="144">
        <v>42940</v>
      </c>
      <c r="S162" s="145">
        <v>105.25</v>
      </c>
    </row>
    <row r="163" spans="1:22" x14ac:dyDescent="0.45">
      <c r="A163" s="143" t="s">
        <v>1789</v>
      </c>
      <c r="B163" s="143">
        <v>672152648</v>
      </c>
      <c r="C163" s="143" t="s">
        <v>5138</v>
      </c>
      <c r="D163" s="143" t="s">
        <v>5139</v>
      </c>
      <c r="E163" s="143" t="s">
        <v>1670</v>
      </c>
      <c r="F163" s="143" t="s">
        <v>48</v>
      </c>
      <c r="G163" s="143" t="s">
        <v>5140</v>
      </c>
      <c r="H163" s="143" t="s">
        <v>5141</v>
      </c>
      <c r="I163" s="143" t="s">
        <v>1827</v>
      </c>
      <c r="J163" s="143" t="s">
        <v>153</v>
      </c>
      <c r="K163" s="143">
        <v>15</v>
      </c>
      <c r="L163" s="143">
        <v>520.41</v>
      </c>
      <c r="M163" s="143" t="s">
        <v>679</v>
      </c>
      <c r="N163" s="143">
        <v>1</v>
      </c>
      <c r="O163" s="144">
        <v>42909</v>
      </c>
      <c r="P163" s="144">
        <v>42909</v>
      </c>
      <c r="Q163" s="144">
        <v>42917</v>
      </c>
      <c r="R163" s="144">
        <v>42948</v>
      </c>
      <c r="S163" s="145">
        <v>549.41</v>
      </c>
    </row>
    <row r="164" spans="1:22" x14ac:dyDescent="0.45">
      <c r="A164" s="143" t="s">
        <v>1794</v>
      </c>
      <c r="B164" s="143">
        <v>672152621</v>
      </c>
      <c r="C164" s="143" t="s">
        <v>5142</v>
      </c>
      <c r="D164" s="143" t="s">
        <v>5143</v>
      </c>
      <c r="E164" s="143" t="s">
        <v>5144</v>
      </c>
      <c r="F164" s="143" t="s">
        <v>37</v>
      </c>
      <c r="G164" s="143" t="s">
        <v>5145</v>
      </c>
      <c r="H164" s="143" t="s">
        <v>5146</v>
      </c>
      <c r="I164" s="143" t="s">
        <v>1827</v>
      </c>
      <c r="J164" s="143" t="s">
        <v>144</v>
      </c>
      <c r="K164" s="143">
        <v>15</v>
      </c>
      <c r="L164" s="143">
        <v>1027.73</v>
      </c>
      <c r="M164" s="143" t="s">
        <v>96</v>
      </c>
      <c r="N164" s="143">
        <v>0</v>
      </c>
      <c r="O164" s="144">
        <v>42909</v>
      </c>
      <c r="P164" s="144">
        <v>42909</v>
      </c>
      <c r="Q164" s="144">
        <v>42936</v>
      </c>
      <c r="S164" s="145">
        <v>1071.73</v>
      </c>
      <c r="U164" s="144">
        <v>42935</v>
      </c>
      <c r="V164" s="143" t="s">
        <v>5548</v>
      </c>
    </row>
    <row r="165" spans="1:22" x14ac:dyDescent="0.45">
      <c r="A165" s="143" t="s">
        <v>1774</v>
      </c>
      <c r="B165" s="143">
        <v>672152502</v>
      </c>
      <c r="C165" s="143" t="s">
        <v>5147</v>
      </c>
      <c r="D165" s="143" t="s">
        <v>5148</v>
      </c>
      <c r="E165" s="143" t="s">
        <v>5149</v>
      </c>
      <c r="F165" s="143" t="s">
        <v>40</v>
      </c>
      <c r="G165" s="143" t="s">
        <v>5150</v>
      </c>
      <c r="H165" s="143" t="s">
        <v>5151</v>
      </c>
      <c r="I165" s="143" t="s">
        <v>1816</v>
      </c>
      <c r="J165" s="143" t="s">
        <v>139</v>
      </c>
      <c r="K165" s="143">
        <v>15</v>
      </c>
      <c r="L165" s="143">
        <v>29.87</v>
      </c>
      <c r="M165" s="143" t="s">
        <v>96</v>
      </c>
      <c r="N165" s="143">
        <v>1</v>
      </c>
      <c r="O165" s="144">
        <v>42909</v>
      </c>
      <c r="P165" s="144">
        <v>42909</v>
      </c>
      <c r="Q165" s="144">
        <v>42910</v>
      </c>
      <c r="R165" s="144">
        <v>42940</v>
      </c>
      <c r="S165" s="145">
        <v>58.87</v>
      </c>
    </row>
    <row r="166" spans="1:22" x14ac:dyDescent="0.45">
      <c r="A166" s="143" t="s">
        <v>1790</v>
      </c>
      <c r="B166" s="143">
        <v>672152495</v>
      </c>
      <c r="C166" s="143" t="s">
        <v>5152</v>
      </c>
      <c r="D166" s="143" t="s">
        <v>5153</v>
      </c>
      <c r="E166" s="143" t="s">
        <v>1430</v>
      </c>
      <c r="F166" s="143" t="s">
        <v>29</v>
      </c>
      <c r="G166" s="143" t="s">
        <v>5154</v>
      </c>
      <c r="H166" s="143" t="s">
        <v>5155</v>
      </c>
      <c r="I166" s="143" t="s">
        <v>1841</v>
      </c>
      <c r="J166" s="143" t="s">
        <v>84</v>
      </c>
      <c r="K166" s="143">
        <v>15</v>
      </c>
      <c r="L166" s="143">
        <v>329.15</v>
      </c>
      <c r="M166" s="143" t="s">
        <v>96</v>
      </c>
      <c r="N166" s="143">
        <v>1</v>
      </c>
      <c r="O166" s="144">
        <v>42909</v>
      </c>
      <c r="P166" s="144">
        <v>42909</v>
      </c>
      <c r="Q166" s="144">
        <v>42917</v>
      </c>
      <c r="R166" s="144">
        <v>42948</v>
      </c>
      <c r="S166" s="145">
        <v>358.15</v>
      </c>
    </row>
    <row r="167" spans="1:22" x14ac:dyDescent="0.45">
      <c r="A167" s="143" t="s">
        <v>5156</v>
      </c>
      <c r="B167" s="143">
        <v>672152313</v>
      </c>
      <c r="C167" s="143" t="s">
        <v>5157</v>
      </c>
      <c r="D167" s="143" t="s">
        <v>5158</v>
      </c>
      <c r="E167" s="143" t="s">
        <v>1995</v>
      </c>
      <c r="F167" s="143" t="s">
        <v>45</v>
      </c>
      <c r="G167" s="143" t="s">
        <v>5159</v>
      </c>
      <c r="H167" s="143" t="s">
        <v>5160</v>
      </c>
      <c r="I167" s="143" t="s">
        <v>1827</v>
      </c>
      <c r="J167" s="143" t="s">
        <v>153</v>
      </c>
      <c r="K167" s="143">
        <v>15</v>
      </c>
      <c r="L167" s="143">
        <v>643.20000000000005</v>
      </c>
      <c r="M167" s="143" t="s">
        <v>85</v>
      </c>
      <c r="N167" s="143">
        <v>1</v>
      </c>
      <c r="O167" s="144">
        <v>42909</v>
      </c>
      <c r="P167" s="144">
        <v>42912</v>
      </c>
      <c r="Q167" s="144">
        <v>42912</v>
      </c>
      <c r="R167" s="144">
        <v>42942</v>
      </c>
      <c r="S167" s="145">
        <v>672.2</v>
      </c>
    </row>
    <row r="168" spans="1:22" x14ac:dyDescent="0.45">
      <c r="A168" s="143" t="s">
        <v>1789</v>
      </c>
      <c r="B168" s="143">
        <v>672152256</v>
      </c>
      <c r="C168" s="143" t="s">
        <v>5161</v>
      </c>
      <c r="D168" s="143" t="s">
        <v>5162</v>
      </c>
      <c r="E168" s="143" t="s">
        <v>5163</v>
      </c>
      <c r="F168" s="143" t="s">
        <v>6</v>
      </c>
      <c r="G168" s="143" t="s">
        <v>5164</v>
      </c>
      <c r="H168" s="143" t="s">
        <v>5165</v>
      </c>
      <c r="I168" s="143" t="s">
        <v>1841</v>
      </c>
      <c r="J168" s="143" t="s">
        <v>84</v>
      </c>
      <c r="K168" s="143">
        <v>15</v>
      </c>
      <c r="L168" s="143">
        <v>102.06</v>
      </c>
      <c r="M168" s="143" t="s">
        <v>85</v>
      </c>
      <c r="O168" s="144">
        <v>42909</v>
      </c>
      <c r="P168" s="144">
        <v>42923</v>
      </c>
      <c r="Q168" s="144">
        <v>42910</v>
      </c>
      <c r="S168" s="145">
        <v>146.06</v>
      </c>
    </row>
    <row r="169" spans="1:22" x14ac:dyDescent="0.45">
      <c r="A169" s="143" t="s">
        <v>1799</v>
      </c>
      <c r="B169" s="143">
        <v>672152096</v>
      </c>
      <c r="C169" s="143" t="s">
        <v>5166</v>
      </c>
      <c r="D169" s="143" t="s">
        <v>5167</v>
      </c>
      <c r="E169" s="143" t="s">
        <v>5168</v>
      </c>
      <c r="F169" s="143" t="s">
        <v>45</v>
      </c>
      <c r="G169" s="143" t="s">
        <v>5169</v>
      </c>
      <c r="H169" s="143" t="s">
        <v>5170</v>
      </c>
      <c r="I169" s="143" t="s">
        <v>1816</v>
      </c>
      <c r="J169" s="143" t="s">
        <v>84</v>
      </c>
      <c r="K169" s="143">
        <v>15</v>
      </c>
      <c r="L169" s="143">
        <v>321.52</v>
      </c>
      <c r="M169" s="143" t="s">
        <v>90</v>
      </c>
      <c r="N169" s="143">
        <v>1</v>
      </c>
      <c r="O169" s="144">
        <v>42909</v>
      </c>
      <c r="P169" s="144">
        <v>42909</v>
      </c>
      <c r="Q169" s="144">
        <v>42910</v>
      </c>
      <c r="R169" s="144">
        <v>42940</v>
      </c>
      <c r="S169" s="145">
        <v>350.52</v>
      </c>
    </row>
    <row r="170" spans="1:22" x14ac:dyDescent="0.45">
      <c r="A170" s="143" t="s">
        <v>1761</v>
      </c>
      <c r="B170" s="143">
        <v>672152011</v>
      </c>
      <c r="C170" s="143" t="s">
        <v>5171</v>
      </c>
      <c r="D170" s="143" t="s">
        <v>5172</v>
      </c>
      <c r="E170" s="143" t="s">
        <v>5173</v>
      </c>
      <c r="F170" s="143" t="s">
        <v>37</v>
      </c>
      <c r="G170" s="143" t="s">
        <v>5174</v>
      </c>
      <c r="H170" s="143" t="s">
        <v>5175</v>
      </c>
      <c r="I170" s="143" t="s">
        <v>1841</v>
      </c>
      <c r="J170" s="143" t="s">
        <v>84</v>
      </c>
      <c r="K170" s="143">
        <v>15</v>
      </c>
      <c r="L170" s="143">
        <v>36.6</v>
      </c>
      <c r="M170" s="143" t="s">
        <v>96</v>
      </c>
      <c r="N170" s="143">
        <v>1</v>
      </c>
      <c r="O170" s="144">
        <v>42909</v>
      </c>
      <c r="P170" s="144">
        <v>42909</v>
      </c>
      <c r="Q170" s="144">
        <v>42910</v>
      </c>
      <c r="R170" s="144">
        <v>42940</v>
      </c>
      <c r="S170" s="145">
        <v>65.599999999999994</v>
      </c>
    </row>
    <row r="171" spans="1:22" x14ac:dyDescent="0.45">
      <c r="A171" s="143" t="s">
        <v>1770</v>
      </c>
      <c r="B171" s="143">
        <v>672151978</v>
      </c>
      <c r="C171" s="143" t="s">
        <v>5176</v>
      </c>
      <c r="D171" s="143" t="s">
        <v>5177</v>
      </c>
      <c r="E171" s="143" t="s">
        <v>5178</v>
      </c>
      <c r="F171" s="143" t="s">
        <v>19</v>
      </c>
      <c r="G171" s="143" t="s">
        <v>5179</v>
      </c>
      <c r="H171" s="143" t="s">
        <v>5180</v>
      </c>
      <c r="I171" s="143" t="s">
        <v>1827</v>
      </c>
      <c r="J171" s="143" t="s">
        <v>153</v>
      </c>
      <c r="K171" s="143">
        <v>15</v>
      </c>
      <c r="L171" s="143">
        <v>68.52</v>
      </c>
      <c r="M171" s="143" t="s">
        <v>90</v>
      </c>
      <c r="N171" s="143">
        <v>1</v>
      </c>
      <c r="O171" s="144">
        <v>42909</v>
      </c>
      <c r="P171" s="144">
        <v>42909</v>
      </c>
      <c r="Q171" s="144">
        <v>42910</v>
      </c>
      <c r="R171" s="144">
        <v>42940</v>
      </c>
      <c r="S171" s="145">
        <v>97.52</v>
      </c>
    </row>
    <row r="172" spans="1:22" x14ac:dyDescent="0.45">
      <c r="A172" s="143" t="s">
        <v>1788</v>
      </c>
      <c r="B172" s="143">
        <v>672151962</v>
      </c>
      <c r="C172" s="143" t="s">
        <v>5181</v>
      </c>
      <c r="D172" s="143" t="s">
        <v>5182</v>
      </c>
      <c r="E172" s="143" t="s">
        <v>5183</v>
      </c>
      <c r="F172" s="143" t="s">
        <v>45</v>
      </c>
      <c r="G172" s="143" t="s">
        <v>5184</v>
      </c>
      <c r="H172" s="143" t="s">
        <v>5185</v>
      </c>
      <c r="I172" s="143" t="s">
        <v>1816</v>
      </c>
      <c r="J172" s="143" t="s">
        <v>95</v>
      </c>
      <c r="K172" s="143">
        <v>15</v>
      </c>
      <c r="L172" s="143">
        <v>351.31</v>
      </c>
      <c r="M172" s="143" t="s">
        <v>90</v>
      </c>
      <c r="N172" s="143">
        <v>1</v>
      </c>
      <c r="O172" s="144">
        <v>42909</v>
      </c>
      <c r="P172" s="144">
        <v>42909</v>
      </c>
      <c r="Q172" s="144">
        <v>42910</v>
      </c>
      <c r="S172" s="145">
        <v>380.31</v>
      </c>
      <c r="U172" s="144">
        <v>42909</v>
      </c>
      <c r="V172" s="143" t="s">
        <v>5547</v>
      </c>
    </row>
    <row r="173" spans="1:22" x14ac:dyDescent="0.45">
      <c r="A173" s="143" t="s">
        <v>1774</v>
      </c>
      <c r="B173" s="143">
        <v>672151761</v>
      </c>
      <c r="C173" s="143" t="s">
        <v>5186</v>
      </c>
      <c r="D173" s="143" t="s">
        <v>5187</v>
      </c>
      <c r="E173" s="143" t="s">
        <v>5188</v>
      </c>
      <c r="F173" s="143" t="s">
        <v>51</v>
      </c>
      <c r="G173" s="143" t="s">
        <v>5189</v>
      </c>
      <c r="H173" s="143" t="s">
        <v>5190</v>
      </c>
      <c r="I173" s="143" t="s">
        <v>1816</v>
      </c>
      <c r="J173" s="143" t="s">
        <v>101</v>
      </c>
      <c r="K173" s="143">
        <v>15</v>
      </c>
      <c r="L173" s="143">
        <v>161.76</v>
      </c>
      <c r="M173" s="143" t="s">
        <v>96</v>
      </c>
      <c r="N173" s="143">
        <v>1</v>
      </c>
      <c r="O173" s="144">
        <v>42909</v>
      </c>
      <c r="P173" s="144">
        <v>42909</v>
      </c>
      <c r="Q173" s="144">
        <v>42910</v>
      </c>
      <c r="R173" s="144">
        <v>42940</v>
      </c>
      <c r="S173" s="145">
        <v>190.76</v>
      </c>
    </row>
    <row r="174" spans="1:22" x14ac:dyDescent="0.45">
      <c r="A174" s="143" t="s">
        <v>1788</v>
      </c>
      <c r="B174" s="143">
        <v>672151722</v>
      </c>
      <c r="C174" s="143" t="s">
        <v>5191</v>
      </c>
      <c r="D174" s="143" t="s">
        <v>5192</v>
      </c>
      <c r="E174" s="143" t="s">
        <v>5193</v>
      </c>
      <c r="F174" s="143" t="s">
        <v>11</v>
      </c>
      <c r="G174" s="143" t="s">
        <v>5194</v>
      </c>
      <c r="H174" s="143" t="s">
        <v>5195</v>
      </c>
      <c r="I174" s="143" t="s">
        <v>1816</v>
      </c>
      <c r="J174" s="143" t="s">
        <v>84</v>
      </c>
      <c r="K174" s="143">
        <v>15</v>
      </c>
      <c r="L174" s="143">
        <v>210.84</v>
      </c>
      <c r="M174" s="143" t="s">
        <v>85</v>
      </c>
      <c r="O174" s="144">
        <v>42909</v>
      </c>
      <c r="P174" s="144">
        <v>42962</v>
      </c>
      <c r="S174" s="145">
        <v>254.84</v>
      </c>
    </row>
    <row r="175" spans="1:22" x14ac:dyDescent="0.45">
      <c r="A175" s="143" t="s">
        <v>1790</v>
      </c>
      <c r="B175" s="143">
        <v>672151672</v>
      </c>
      <c r="C175" s="143" t="s">
        <v>5196</v>
      </c>
      <c r="D175" s="143" t="s">
        <v>5197</v>
      </c>
      <c r="E175" s="143" t="s">
        <v>5198</v>
      </c>
      <c r="F175" s="143" t="s">
        <v>12</v>
      </c>
      <c r="G175" s="143" t="s">
        <v>5199</v>
      </c>
      <c r="H175" s="143" t="s">
        <v>5200</v>
      </c>
      <c r="I175" s="143" t="s">
        <v>1827</v>
      </c>
      <c r="J175" s="143" t="s">
        <v>1242</v>
      </c>
      <c r="K175" s="143">
        <v>15</v>
      </c>
      <c r="L175" s="143">
        <v>235.92</v>
      </c>
      <c r="M175" s="143" t="s">
        <v>96</v>
      </c>
      <c r="N175" s="143">
        <v>0</v>
      </c>
      <c r="O175" s="144">
        <v>42909</v>
      </c>
      <c r="P175" s="144">
        <v>42912</v>
      </c>
      <c r="Q175" s="144">
        <v>42913</v>
      </c>
      <c r="S175" s="145">
        <v>279.92</v>
      </c>
      <c r="U175" s="144">
        <v>42912</v>
      </c>
      <c r="V175" s="143" t="s">
        <v>5548</v>
      </c>
    </row>
    <row r="176" spans="1:22" x14ac:dyDescent="0.45">
      <c r="A176" s="143" t="s">
        <v>1789</v>
      </c>
      <c r="B176" s="143">
        <v>672151642</v>
      </c>
      <c r="C176" s="143" t="s">
        <v>5201</v>
      </c>
      <c r="D176" s="143" t="s">
        <v>5202</v>
      </c>
      <c r="E176" s="143" t="s">
        <v>5203</v>
      </c>
      <c r="F176" s="143" t="s">
        <v>45</v>
      </c>
      <c r="G176" s="143" t="s">
        <v>5204</v>
      </c>
      <c r="H176" s="143" t="s">
        <v>5205</v>
      </c>
      <c r="I176" s="143" t="s">
        <v>1841</v>
      </c>
      <c r="J176" s="143" t="s">
        <v>144</v>
      </c>
      <c r="K176" s="143">
        <v>15</v>
      </c>
      <c r="L176" s="143">
        <v>85.16</v>
      </c>
      <c r="M176" s="143" t="s">
        <v>85</v>
      </c>
      <c r="N176" s="143">
        <v>1</v>
      </c>
      <c r="O176" s="144">
        <v>42909</v>
      </c>
      <c r="P176" s="144">
        <v>42909</v>
      </c>
      <c r="Q176" s="144">
        <v>42910</v>
      </c>
      <c r="R176" s="144">
        <v>42940</v>
      </c>
      <c r="S176" s="145">
        <v>114.16</v>
      </c>
    </row>
    <row r="177" spans="1:20" x14ac:dyDescent="0.45">
      <c r="A177" s="143" t="s">
        <v>1791</v>
      </c>
      <c r="B177" s="143">
        <v>672151622</v>
      </c>
      <c r="C177" s="143" t="s">
        <v>5206</v>
      </c>
      <c r="D177" s="143" t="s">
        <v>5207</v>
      </c>
      <c r="E177" s="143" t="s">
        <v>5203</v>
      </c>
      <c r="F177" s="143" t="s">
        <v>45</v>
      </c>
      <c r="G177" s="143" t="s">
        <v>5204</v>
      </c>
      <c r="H177" s="143" t="s">
        <v>5205</v>
      </c>
      <c r="I177" s="143" t="s">
        <v>1841</v>
      </c>
      <c r="J177" s="143" t="s">
        <v>144</v>
      </c>
      <c r="K177" s="143">
        <v>15</v>
      </c>
      <c r="L177" s="143">
        <v>132.04</v>
      </c>
      <c r="M177" s="143" t="s">
        <v>85</v>
      </c>
      <c r="N177" s="143">
        <v>1</v>
      </c>
      <c r="O177" s="144">
        <v>42909</v>
      </c>
      <c r="P177" s="144">
        <v>42909</v>
      </c>
      <c r="Q177" s="144">
        <v>42910</v>
      </c>
      <c r="R177" s="144">
        <v>42940</v>
      </c>
      <c r="S177" s="145">
        <v>161.04</v>
      </c>
    </row>
    <row r="178" spans="1:20" x14ac:dyDescent="0.45">
      <c r="A178" s="143" t="s">
        <v>1791</v>
      </c>
      <c r="B178" s="143">
        <v>672151600</v>
      </c>
      <c r="C178" s="143" t="s">
        <v>5208</v>
      </c>
      <c r="D178" s="143" t="s">
        <v>5209</v>
      </c>
      <c r="E178" s="143" t="s">
        <v>5203</v>
      </c>
      <c r="F178" s="143" t="s">
        <v>45</v>
      </c>
      <c r="G178" s="143" t="s">
        <v>5204</v>
      </c>
      <c r="H178" s="143" t="s">
        <v>5205</v>
      </c>
      <c r="I178" s="143" t="s">
        <v>1841</v>
      </c>
      <c r="J178" s="143" t="s">
        <v>144</v>
      </c>
      <c r="K178" s="143">
        <v>15</v>
      </c>
      <c r="L178" s="143">
        <v>293.10000000000002</v>
      </c>
      <c r="M178" s="143" t="s">
        <v>85</v>
      </c>
      <c r="N178" s="143">
        <v>1</v>
      </c>
      <c r="O178" s="144">
        <v>42909</v>
      </c>
      <c r="P178" s="144">
        <v>42909</v>
      </c>
      <c r="Q178" s="144">
        <v>42910</v>
      </c>
      <c r="R178" s="144">
        <v>42940</v>
      </c>
      <c r="S178" s="145">
        <v>322.10000000000002</v>
      </c>
    </row>
    <row r="179" spans="1:20" x14ac:dyDescent="0.45">
      <c r="A179" s="143" t="s">
        <v>1807</v>
      </c>
      <c r="B179" s="143">
        <v>672151531</v>
      </c>
      <c r="C179" s="143" t="s">
        <v>5210</v>
      </c>
      <c r="D179" s="143" t="s">
        <v>5211</v>
      </c>
      <c r="E179" s="143" t="s">
        <v>5212</v>
      </c>
      <c r="F179" s="143" t="s">
        <v>15</v>
      </c>
      <c r="G179" s="143" t="s">
        <v>5213</v>
      </c>
      <c r="H179" s="143" t="s">
        <v>5214</v>
      </c>
      <c r="I179" s="143" t="s">
        <v>1841</v>
      </c>
      <c r="J179" s="143" t="s">
        <v>139</v>
      </c>
      <c r="K179" s="143">
        <v>15</v>
      </c>
      <c r="L179" s="143">
        <v>235.67</v>
      </c>
      <c r="M179" s="143" t="s">
        <v>96</v>
      </c>
      <c r="N179" s="143">
        <v>1</v>
      </c>
      <c r="O179" s="144">
        <v>42909</v>
      </c>
      <c r="P179" s="144">
        <v>42909</v>
      </c>
      <c r="Q179" s="144">
        <v>42914</v>
      </c>
      <c r="R179" s="144">
        <v>42944</v>
      </c>
      <c r="S179" s="145">
        <v>264.67</v>
      </c>
    </row>
    <row r="180" spans="1:20" x14ac:dyDescent="0.45">
      <c r="A180" s="143" t="s">
        <v>1807</v>
      </c>
      <c r="B180" s="143">
        <v>672151489</v>
      </c>
      <c r="C180" s="143" t="s">
        <v>5215</v>
      </c>
      <c r="D180" s="143" t="s">
        <v>5211</v>
      </c>
      <c r="E180" s="143" t="s">
        <v>5212</v>
      </c>
      <c r="F180" s="143" t="s">
        <v>15</v>
      </c>
      <c r="G180" s="143" t="s">
        <v>5213</v>
      </c>
      <c r="H180" s="143" t="s">
        <v>5214</v>
      </c>
      <c r="I180" s="143" t="s">
        <v>1841</v>
      </c>
      <c r="J180" s="143" t="s">
        <v>139</v>
      </c>
      <c r="K180" s="143">
        <v>15</v>
      </c>
      <c r="L180" s="143">
        <v>235.67</v>
      </c>
      <c r="M180" s="143" t="s">
        <v>96</v>
      </c>
      <c r="O180" s="144">
        <v>42909</v>
      </c>
      <c r="Q180" s="144">
        <v>42910</v>
      </c>
      <c r="S180" s="145">
        <v>279.67</v>
      </c>
    </row>
    <row r="181" spans="1:20" x14ac:dyDescent="0.45">
      <c r="A181" s="143" t="s">
        <v>1788</v>
      </c>
      <c r="B181" s="143">
        <v>672151440</v>
      </c>
      <c r="C181" s="143" t="s">
        <v>5216</v>
      </c>
      <c r="D181" s="143" t="s">
        <v>5217</v>
      </c>
      <c r="E181" s="143" t="s">
        <v>1500</v>
      </c>
      <c r="F181" s="143" t="s">
        <v>45</v>
      </c>
      <c r="G181" s="143" t="s">
        <v>5218</v>
      </c>
      <c r="H181" s="143" t="s">
        <v>5419</v>
      </c>
      <c r="I181" s="143" t="s">
        <v>1827</v>
      </c>
      <c r="J181" s="143" t="s">
        <v>153</v>
      </c>
      <c r="K181" s="143">
        <v>15</v>
      </c>
      <c r="L181" s="143">
        <v>329.72</v>
      </c>
      <c r="M181" s="143" t="s">
        <v>85</v>
      </c>
      <c r="N181" s="143">
        <v>0</v>
      </c>
      <c r="O181" s="144">
        <v>42909</v>
      </c>
      <c r="P181" s="144">
        <v>42909</v>
      </c>
      <c r="Q181" s="144">
        <v>42910</v>
      </c>
      <c r="S181" s="145">
        <v>373.72</v>
      </c>
      <c r="T181" s="143" t="s">
        <v>5953</v>
      </c>
    </row>
    <row r="182" spans="1:20" x14ac:dyDescent="0.45">
      <c r="A182" s="143" t="s">
        <v>1765</v>
      </c>
      <c r="B182" s="143">
        <v>672151414</v>
      </c>
      <c r="C182" s="143" t="s">
        <v>5219</v>
      </c>
      <c r="D182" s="143" t="s">
        <v>5220</v>
      </c>
      <c r="E182" s="143" t="s">
        <v>5221</v>
      </c>
      <c r="F182" s="143" t="s">
        <v>40</v>
      </c>
      <c r="G182" s="143" t="s">
        <v>5222</v>
      </c>
      <c r="H182" s="143" t="s">
        <v>5223</v>
      </c>
      <c r="I182" s="143" t="s">
        <v>1827</v>
      </c>
      <c r="J182" s="143" t="s">
        <v>153</v>
      </c>
      <c r="K182" s="143">
        <v>15</v>
      </c>
      <c r="L182" s="143">
        <v>81.84</v>
      </c>
      <c r="M182" s="143" t="s">
        <v>90</v>
      </c>
      <c r="O182" s="144">
        <v>42909</v>
      </c>
      <c r="S182" s="145">
        <v>125.84</v>
      </c>
    </row>
    <row r="183" spans="1:20" x14ac:dyDescent="0.45">
      <c r="A183" s="143" t="s">
        <v>1774</v>
      </c>
      <c r="B183" s="143">
        <v>672151352</v>
      </c>
      <c r="C183" s="143" t="s">
        <v>5224</v>
      </c>
      <c r="D183" s="143" t="s">
        <v>5225</v>
      </c>
      <c r="E183" s="143" t="s">
        <v>5226</v>
      </c>
      <c r="F183" s="143" t="s">
        <v>51</v>
      </c>
      <c r="G183" s="143" t="s">
        <v>5227</v>
      </c>
      <c r="H183" s="143" t="s">
        <v>5228</v>
      </c>
      <c r="I183" s="143" t="s">
        <v>1841</v>
      </c>
      <c r="J183" s="143" t="s">
        <v>84</v>
      </c>
      <c r="K183" s="143">
        <v>15</v>
      </c>
      <c r="L183" s="143">
        <v>147.38999999999999</v>
      </c>
      <c r="M183" s="143" t="s">
        <v>85</v>
      </c>
      <c r="N183" s="143">
        <v>1</v>
      </c>
      <c r="O183" s="144">
        <v>42909</v>
      </c>
      <c r="P183" s="144">
        <v>42909</v>
      </c>
      <c r="Q183" s="144">
        <v>42910</v>
      </c>
      <c r="R183" s="144">
        <v>42940</v>
      </c>
      <c r="S183" s="145">
        <v>176.39</v>
      </c>
    </row>
    <row r="184" spans="1:20" x14ac:dyDescent="0.45">
      <c r="A184" s="143" t="s">
        <v>1774</v>
      </c>
      <c r="B184" s="143">
        <v>672151315</v>
      </c>
      <c r="C184" s="143" t="s">
        <v>5229</v>
      </c>
      <c r="D184" s="143" t="s">
        <v>5230</v>
      </c>
      <c r="E184" s="143" t="s">
        <v>5231</v>
      </c>
      <c r="F184" s="143" t="s">
        <v>11</v>
      </c>
      <c r="G184" s="143" t="s">
        <v>5232</v>
      </c>
      <c r="H184" s="143" t="s">
        <v>5233</v>
      </c>
      <c r="I184" s="143" t="s">
        <v>2038</v>
      </c>
      <c r="J184" s="143" t="s">
        <v>84</v>
      </c>
      <c r="K184" s="143">
        <v>15</v>
      </c>
      <c r="L184" s="143">
        <v>236.69</v>
      </c>
      <c r="M184" s="143" t="s">
        <v>96</v>
      </c>
      <c r="O184" s="144">
        <v>42909</v>
      </c>
      <c r="P184" s="144">
        <v>42931</v>
      </c>
      <c r="Q184" s="144">
        <v>42910</v>
      </c>
      <c r="S184" s="145">
        <v>280.69</v>
      </c>
    </row>
    <row r="185" spans="1:20" x14ac:dyDescent="0.45">
      <c r="A185" s="143" t="s">
        <v>1791</v>
      </c>
      <c r="B185" s="143">
        <v>672151224</v>
      </c>
      <c r="C185" s="143" t="s">
        <v>5234</v>
      </c>
      <c r="D185" s="143" t="s">
        <v>5235</v>
      </c>
      <c r="E185" s="143" t="s">
        <v>5236</v>
      </c>
      <c r="F185" s="143" t="s">
        <v>51</v>
      </c>
      <c r="G185" s="143" t="s">
        <v>5237</v>
      </c>
      <c r="H185" s="143" t="s">
        <v>5238</v>
      </c>
      <c r="I185" s="143" t="s">
        <v>1841</v>
      </c>
      <c r="J185" s="143" t="s">
        <v>84</v>
      </c>
      <c r="K185" s="143">
        <v>15</v>
      </c>
      <c r="L185" s="143">
        <v>223.96</v>
      </c>
      <c r="M185" s="143" t="s">
        <v>85</v>
      </c>
      <c r="N185" s="143">
        <v>1</v>
      </c>
      <c r="O185" s="144">
        <v>42909</v>
      </c>
      <c r="P185" s="144">
        <v>42909</v>
      </c>
      <c r="Q185" s="144">
        <v>42910</v>
      </c>
      <c r="R185" s="144">
        <v>42940</v>
      </c>
      <c r="S185" s="145">
        <v>252.96</v>
      </c>
    </row>
    <row r="186" spans="1:20" x14ac:dyDescent="0.45">
      <c r="A186" s="143" t="s">
        <v>1774</v>
      </c>
      <c r="B186" s="143">
        <v>672151197</v>
      </c>
      <c r="C186" s="143" t="s">
        <v>5239</v>
      </c>
      <c r="D186" s="143" t="s">
        <v>5240</v>
      </c>
      <c r="E186" s="143" t="s">
        <v>325</v>
      </c>
      <c r="F186" s="143" t="s">
        <v>40</v>
      </c>
      <c r="G186" s="143" t="s">
        <v>5241</v>
      </c>
      <c r="H186" s="143" t="s">
        <v>5242</v>
      </c>
      <c r="I186" s="143" t="s">
        <v>1816</v>
      </c>
      <c r="J186" s="143" t="s">
        <v>84</v>
      </c>
      <c r="K186" s="143">
        <v>15</v>
      </c>
      <c r="L186" s="143">
        <v>43.93</v>
      </c>
      <c r="M186" s="143" t="s">
        <v>96</v>
      </c>
      <c r="O186" s="144">
        <v>42909</v>
      </c>
      <c r="P186" s="144">
        <v>42922</v>
      </c>
      <c r="Q186" s="144">
        <v>42910</v>
      </c>
      <c r="S186" s="145">
        <v>87.93</v>
      </c>
    </row>
    <row r="187" spans="1:20" x14ac:dyDescent="0.45">
      <c r="A187" s="143" t="s">
        <v>2425</v>
      </c>
      <c r="B187" s="143">
        <v>672151134</v>
      </c>
      <c r="C187" s="143" t="s">
        <v>5243</v>
      </c>
      <c r="D187" s="143" t="s">
        <v>5244</v>
      </c>
      <c r="E187" s="143" t="s">
        <v>5245</v>
      </c>
      <c r="F187" s="143" t="s">
        <v>40</v>
      </c>
      <c r="G187" s="143" t="s">
        <v>5246</v>
      </c>
      <c r="H187" s="143" t="s">
        <v>5247</v>
      </c>
      <c r="I187" s="143" t="s">
        <v>1841</v>
      </c>
      <c r="J187" s="143" t="s">
        <v>84</v>
      </c>
      <c r="K187" s="143">
        <v>15</v>
      </c>
      <c r="L187" s="143">
        <v>152.91999999999999</v>
      </c>
      <c r="M187" s="143" t="s">
        <v>90</v>
      </c>
      <c r="N187" s="143">
        <v>1</v>
      </c>
      <c r="O187" s="144">
        <v>42909</v>
      </c>
      <c r="P187" s="144">
        <v>42909</v>
      </c>
      <c r="Q187" s="144">
        <v>42910</v>
      </c>
      <c r="R187" s="144">
        <v>42940</v>
      </c>
      <c r="S187" s="145">
        <v>181.92</v>
      </c>
    </row>
    <row r="188" spans="1:20" x14ac:dyDescent="0.45">
      <c r="A188" s="143" t="s">
        <v>1792</v>
      </c>
      <c r="B188" s="143">
        <v>672150554</v>
      </c>
      <c r="C188" s="143" t="s">
        <v>4992</v>
      </c>
      <c r="D188" s="143" t="s">
        <v>4993</v>
      </c>
      <c r="E188" s="143" t="s">
        <v>2686</v>
      </c>
      <c r="F188" s="143" t="s">
        <v>37</v>
      </c>
      <c r="G188" s="143" t="s">
        <v>4897</v>
      </c>
      <c r="H188" s="143" t="s">
        <v>4898</v>
      </c>
      <c r="I188" s="143" t="s">
        <v>1841</v>
      </c>
      <c r="J188" s="143" t="s">
        <v>84</v>
      </c>
      <c r="K188" s="143">
        <v>15</v>
      </c>
      <c r="L188" s="143">
        <v>72.959999999999994</v>
      </c>
      <c r="M188" s="143" t="s">
        <v>85</v>
      </c>
      <c r="N188" s="143">
        <v>1</v>
      </c>
      <c r="O188" s="144">
        <v>42908</v>
      </c>
      <c r="P188" s="144">
        <v>42908</v>
      </c>
      <c r="Q188" s="144">
        <v>42909</v>
      </c>
      <c r="R188" s="144">
        <v>42939</v>
      </c>
      <c r="S188" s="145">
        <v>101.96</v>
      </c>
    </row>
    <row r="189" spans="1:20" x14ac:dyDescent="0.45">
      <c r="A189" s="143" t="s">
        <v>2201</v>
      </c>
      <c r="B189" s="143">
        <v>672150535</v>
      </c>
      <c r="C189" s="143" t="s">
        <v>4994</v>
      </c>
      <c r="D189" s="143" t="s">
        <v>4995</v>
      </c>
      <c r="E189" s="143" t="s">
        <v>3531</v>
      </c>
      <c r="F189" s="143" t="s">
        <v>45</v>
      </c>
      <c r="G189" s="143" t="s">
        <v>4996</v>
      </c>
      <c r="H189" s="143" t="s">
        <v>4997</v>
      </c>
      <c r="I189" s="143" t="s">
        <v>1841</v>
      </c>
      <c r="J189" s="143" t="s">
        <v>139</v>
      </c>
      <c r="K189" s="143">
        <v>15</v>
      </c>
      <c r="L189" s="143">
        <v>61.92</v>
      </c>
      <c r="M189" s="143" t="s">
        <v>96</v>
      </c>
      <c r="N189" s="143">
        <v>1</v>
      </c>
      <c r="O189" s="144">
        <v>42908</v>
      </c>
      <c r="P189" s="144">
        <v>42908</v>
      </c>
      <c r="Q189" s="144">
        <v>42909</v>
      </c>
      <c r="R189" s="144">
        <v>42939</v>
      </c>
      <c r="S189" s="145">
        <v>90.92</v>
      </c>
    </row>
    <row r="190" spans="1:20" x14ac:dyDescent="0.45">
      <c r="A190" s="143" t="s">
        <v>4998</v>
      </c>
      <c r="B190" s="143">
        <v>672150351</v>
      </c>
      <c r="C190" s="143" t="s">
        <v>4999</v>
      </c>
      <c r="D190" s="143" t="s">
        <v>5000</v>
      </c>
      <c r="E190" s="143" t="s">
        <v>5001</v>
      </c>
      <c r="F190" s="143" t="s">
        <v>40</v>
      </c>
      <c r="G190" s="143" t="s">
        <v>5002</v>
      </c>
      <c r="H190" s="143" t="s">
        <v>5003</v>
      </c>
      <c r="I190" s="143" t="s">
        <v>1827</v>
      </c>
      <c r="J190" s="143" t="s">
        <v>144</v>
      </c>
      <c r="K190" s="143">
        <v>15</v>
      </c>
      <c r="L190" s="143">
        <v>515.04</v>
      </c>
      <c r="M190" s="143" t="s">
        <v>85</v>
      </c>
      <c r="N190" s="143">
        <v>1</v>
      </c>
      <c r="O190" s="144">
        <v>42908</v>
      </c>
      <c r="P190" s="144">
        <v>42908</v>
      </c>
      <c r="Q190" s="144">
        <v>42909</v>
      </c>
      <c r="R190" s="144">
        <v>42939</v>
      </c>
      <c r="S190" s="145">
        <v>544.04</v>
      </c>
    </row>
    <row r="191" spans="1:20" x14ac:dyDescent="0.45">
      <c r="A191" s="143" t="s">
        <v>3021</v>
      </c>
      <c r="B191" s="143">
        <v>672150257</v>
      </c>
      <c r="C191" s="143" t="s">
        <v>5004</v>
      </c>
      <c r="D191" s="143" t="s">
        <v>5005</v>
      </c>
      <c r="E191" s="143" t="s">
        <v>5006</v>
      </c>
      <c r="F191" s="143" t="s">
        <v>24</v>
      </c>
      <c r="G191" s="143" t="s">
        <v>5007</v>
      </c>
      <c r="H191" s="143" t="s">
        <v>5008</v>
      </c>
      <c r="I191" s="143" t="s">
        <v>1816</v>
      </c>
      <c r="J191" s="143" t="s">
        <v>84</v>
      </c>
      <c r="K191" s="143">
        <v>15</v>
      </c>
      <c r="L191" s="143">
        <v>35.270000000000003</v>
      </c>
      <c r="M191" s="143" t="s">
        <v>90</v>
      </c>
      <c r="N191" s="143">
        <v>1</v>
      </c>
      <c r="O191" s="144">
        <v>42908</v>
      </c>
      <c r="P191" s="144">
        <v>42909</v>
      </c>
      <c r="Q191" s="144">
        <v>42910</v>
      </c>
      <c r="R191" s="144">
        <v>42940</v>
      </c>
      <c r="S191" s="145">
        <v>64.27</v>
      </c>
    </row>
    <row r="192" spans="1:20" x14ac:dyDescent="0.45">
      <c r="A192" s="143" t="s">
        <v>1762</v>
      </c>
      <c r="B192" s="143">
        <v>672150087</v>
      </c>
      <c r="C192" s="143" t="s">
        <v>5009</v>
      </c>
      <c r="D192" s="143" t="s">
        <v>5010</v>
      </c>
      <c r="E192" s="143" t="s">
        <v>2164</v>
      </c>
      <c r="F192" s="143" t="s">
        <v>5</v>
      </c>
      <c r="G192" s="143" t="s">
        <v>5011</v>
      </c>
      <c r="H192" s="143" t="s">
        <v>5012</v>
      </c>
      <c r="I192" s="143" t="s">
        <v>1816</v>
      </c>
      <c r="J192" s="143" t="s">
        <v>84</v>
      </c>
      <c r="K192" s="143">
        <v>15</v>
      </c>
      <c r="L192" s="143">
        <v>112.65</v>
      </c>
      <c r="M192" s="143" t="s">
        <v>96</v>
      </c>
      <c r="N192" s="143">
        <v>1</v>
      </c>
      <c r="O192" s="144">
        <v>42908</v>
      </c>
      <c r="P192" s="144">
        <v>42908</v>
      </c>
      <c r="Q192" s="144">
        <v>42917</v>
      </c>
      <c r="R192" s="144">
        <v>42948</v>
      </c>
      <c r="S192" s="145">
        <v>141.65</v>
      </c>
    </row>
    <row r="193" spans="1:22" x14ac:dyDescent="0.45">
      <c r="A193" s="143" t="s">
        <v>2201</v>
      </c>
      <c r="B193" s="143">
        <v>672150073</v>
      </c>
      <c r="C193" s="143" t="s">
        <v>5013</v>
      </c>
      <c r="D193" s="143" t="s">
        <v>5014</v>
      </c>
      <c r="E193" s="143" t="s">
        <v>5015</v>
      </c>
      <c r="F193" s="143" t="s">
        <v>3</v>
      </c>
      <c r="G193" s="143" t="s">
        <v>5016</v>
      </c>
      <c r="H193" s="143" t="s">
        <v>5017</v>
      </c>
      <c r="I193" s="143" t="s">
        <v>1841</v>
      </c>
      <c r="J193" s="143" t="s">
        <v>84</v>
      </c>
      <c r="K193" s="143">
        <v>15</v>
      </c>
      <c r="L193" s="143">
        <v>105.7</v>
      </c>
      <c r="M193" s="143" t="s">
        <v>96</v>
      </c>
      <c r="N193" s="143">
        <v>1</v>
      </c>
      <c r="O193" s="144">
        <v>42908</v>
      </c>
      <c r="P193" s="144">
        <v>42908</v>
      </c>
      <c r="Q193" s="144">
        <v>42909</v>
      </c>
      <c r="R193" s="144">
        <v>42939</v>
      </c>
      <c r="S193" s="145">
        <v>134.69999999999999</v>
      </c>
    </row>
    <row r="194" spans="1:22" x14ac:dyDescent="0.45">
      <c r="A194" s="143" t="s">
        <v>1774</v>
      </c>
      <c r="B194" s="143">
        <v>672150011</v>
      </c>
      <c r="C194" s="143" t="s">
        <v>5018</v>
      </c>
      <c r="D194" s="143" t="s">
        <v>5019</v>
      </c>
      <c r="E194" s="143" t="s">
        <v>1067</v>
      </c>
      <c r="F194" s="143" t="s">
        <v>44</v>
      </c>
      <c r="G194" s="143" t="s">
        <v>5020</v>
      </c>
      <c r="H194" s="143" t="s">
        <v>5021</v>
      </c>
      <c r="I194" s="143" t="s">
        <v>1816</v>
      </c>
      <c r="J194" s="143" t="s">
        <v>139</v>
      </c>
      <c r="K194" s="143">
        <v>15</v>
      </c>
      <c r="L194" s="143">
        <v>51.61</v>
      </c>
      <c r="M194" s="143" t="s">
        <v>679</v>
      </c>
      <c r="N194" s="143">
        <v>1</v>
      </c>
      <c r="O194" s="144">
        <v>42908</v>
      </c>
      <c r="P194" s="144">
        <v>42916</v>
      </c>
      <c r="Q194" s="144">
        <v>42909</v>
      </c>
      <c r="R194" s="144">
        <v>42939</v>
      </c>
      <c r="S194" s="145">
        <v>80.61</v>
      </c>
    </row>
    <row r="195" spans="1:22" x14ac:dyDescent="0.45">
      <c r="A195" s="143" t="s">
        <v>1770</v>
      </c>
      <c r="B195" s="143">
        <v>672150010</v>
      </c>
      <c r="C195" s="143" t="s">
        <v>5022</v>
      </c>
      <c r="D195" s="143" t="s">
        <v>5023</v>
      </c>
      <c r="E195" s="143" t="s">
        <v>3187</v>
      </c>
      <c r="F195" s="143" t="s">
        <v>12</v>
      </c>
      <c r="G195" s="143" t="s">
        <v>5024</v>
      </c>
      <c r="H195" s="143" t="s">
        <v>5025</v>
      </c>
      <c r="I195" s="143" t="s">
        <v>1816</v>
      </c>
      <c r="J195" s="143" t="s">
        <v>84</v>
      </c>
      <c r="K195" s="143">
        <v>15</v>
      </c>
      <c r="L195" s="143">
        <v>76.650000000000006</v>
      </c>
      <c r="M195" s="143" t="s">
        <v>96</v>
      </c>
      <c r="N195" s="143">
        <v>1</v>
      </c>
      <c r="O195" s="144">
        <v>42908</v>
      </c>
      <c r="P195" s="144">
        <v>42916</v>
      </c>
      <c r="Q195" s="144">
        <v>42917</v>
      </c>
      <c r="R195" s="144">
        <v>42948</v>
      </c>
      <c r="S195" s="145">
        <v>105.65</v>
      </c>
    </row>
    <row r="196" spans="1:22" x14ac:dyDescent="0.45">
      <c r="A196" s="143" t="s">
        <v>1790</v>
      </c>
      <c r="B196" s="143">
        <v>672149999</v>
      </c>
      <c r="C196" s="143" t="s">
        <v>5026</v>
      </c>
      <c r="D196" s="143" t="s">
        <v>5027</v>
      </c>
      <c r="E196" s="143" t="s">
        <v>5028</v>
      </c>
      <c r="F196" s="143" t="s">
        <v>45</v>
      </c>
      <c r="G196" s="143" t="s">
        <v>5029</v>
      </c>
      <c r="H196" s="143" t="s">
        <v>5030</v>
      </c>
      <c r="I196" s="143" t="s">
        <v>1816</v>
      </c>
      <c r="J196" s="143" t="s">
        <v>101</v>
      </c>
      <c r="K196" s="143">
        <v>15</v>
      </c>
      <c r="L196" s="143">
        <v>385.38</v>
      </c>
      <c r="M196" s="143" t="s">
        <v>158</v>
      </c>
      <c r="N196" s="143">
        <v>1</v>
      </c>
      <c r="O196" s="144">
        <v>42908</v>
      </c>
      <c r="P196" s="144">
        <v>42908</v>
      </c>
      <c r="Q196" s="144">
        <v>42917</v>
      </c>
      <c r="R196" s="144">
        <v>42948</v>
      </c>
      <c r="S196" s="145">
        <v>414.38</v>
      </c>
    </row>
    <row r="197" spans="1:22" x14ac:dyDescent="0.45">
      <c r="A197" s="143" t="s">
        <v>1799</v>
      </c>
      <c r="B197" s="143">
        <v>672149899</v>
      </c>
      <c r="C197" s="143" t="s">
        <v>5031</v>
      </c>
      <c r="D197" s="143" t="s">
        <v>5032</v>
      </c>
      <c r="E197" s="143" t="s">
        <v>5033</v>
      </c>
      <c r="F197" s="143" t="s">
        <v>45</v>
      </c>
      <c r="G197" s="143" t="s">
        <v>5034</v>
      </c>
      <c r="H197" s="143" t="s">
        <v>5035</v>
      </c>
      <c r="I197" s="143" t="s">
        <v>1816</v>
      </c>
      <c r="J197" s="143" t="s">
        <v>84</v>
      </c>
      <c r="K197" s="143">
        <v>15</v>
      </c>
      <c r="L197" s="143">
        <v>94.38</v>
      </c>
      <c r="M197" s="143" t="s">
        <v>96</v>
      </c>
      <c r="N197" s="143">
        <v>1</v>
      </c>
      <c r="O197" s="144">
        <v>42908</v>
      </c>
      <c r="P197" s="144">
        <v>42909</v>
      </c>
      <c r="Q197" s="144">
        <v>42909</v>
      </c>
      <c r="R197" s="144">
        <v>42939</v>
      </c>
      <c r="S197" s="145">
        <v>123.38</v>
      </c>
    </row>
    <row r="198" spans="1:22" x14ac:dyDescent="0.45">
      <c r="A198" s="143" t="s">
        <v>2201</v>
      </c>
      <c r="B198" s="143">
        <v>672149780</v>
      </c>
      <c r="C198" s="143" t="s">
        <v>5036</v>
      </c>
      <c r="D198" s="143" t="s">
        <v>5037</v>
      </c>
      <c r="E198" s="143" t="s">
        <v>627</v>
      </c>
      <c r="F198" s="143" t="s">
        <v>15</v>
      </c>
      <c r="G198" s="143" t="s">
        <v>5038</v>
      </c>
      <c r="H198" s="143" t="s">
        <v>5039</v>
      </c>
      <c r="I198" s="143" t="s">
        <v>1841</v>
      </c>
      <c r="J198" s="143" t="s">
        <v>84</v>
      </c>
      <c r="K198" s="143">
        <v>15</v>
      </c>
      <c r="L198" s="143">
        <v>71.3</v>
      </c>
      <c r="M198" s="143" t="s">
        <v>85</v>
      </c>
      <c r="N198" s="143">
        <v>1</v>
      </c>
      <c r="O198" s="144">
        <v>42908</v>
      </c>
      <c r="P198" s="144">
        <v>42908</v>
      </c>
      <c r="Q198" s="144">
        <v>42909</v>
      </c>
      <c r="R198" s="144">
        <v>42939</v>
      </c>
      <c r="S198" s="145">
        <v>100.3</v>
      </c>
    </row>
    <row r="199" spans="1:22" x14ac:dyDescent="0.45">
      <c r="A199" s="143" t="s">
        <v>1790</v>
      </c>
      <c r="B199" s="143">
        <v>672149634</v>
      </c>
      <c r="C199" s="143" t="s">
        <v>5040</v>
      </c>
      <c r="D199" s="143" t="s">
        <v>5041</v>
      </c>
      <c r="E199" s="143" t="s">
        <v>4499</v>
      </c>
      <c r="F199" s="143" t="s">
        <v>5</v>
      </c>
      <c r="G199" s="143" t="s">
        <v>5042</v>
      </c>
      <c r="H199" s="143" t="s">
        <v>5043</v>
      </c>
      <c r="I199" s="143" t="s">
        <v>1827</v>
      </c>
      <c r="J199" s="143" t="s">
        <v>153</v>
      </c>
      <c r="K199" s="143">
        <v>15</v>
      </c>
      <c r="L199" s="143">
        <v>299.37</v>
      </c>
      <c r="M199" s="143" t="s">
        <v>96</v>
      </c>
      <c r="N199" s="143">
        <v>1</v>
      </c>
      <c r="O199" s="144">
        <v>42908</v>
      </c>
      <c r="P199" s="144">
        <v>42908</v>
      </c>
      <c r="Q199" s="144">
        <v>42909</v>
      </c>
      <c r="R199" s="144">
        <v>42939</v>
      </c>
      <c r="S199" s="145">
        <v>328.37</v>
      </c>
    </row>
    <row r="200" spans="1:22" x14ac:dyDescent="0.45">
      <c r="A200" s="143" t="s">
        <v>1779</v>
      </c>
      <c r="B200" s="143">
        <v>672149509</v>
      </c>
      <c r="C200" s="143" t="s">
        <v>5044</v>
      </c>
      <c r="D200" s="143" t="s">
        <v>5045</v>
      </c>
      <c r="E200" s="143" t="s">
        <v>4744</v>
      </c>
      <c r="F200" s="143" t="s">
        <v>24</v>
      </c>
      <c r="G200" s="143" t="s">
        <v>5046</v>
      </c>
      <c r="H200" s="143" t="s">
        <v>5047</v>
      </c>
      <c r="I200" s="143" t="s">
        <v>1816</v>
      </c>
      <c r="J200" s="143" t="s">
        <v>101</v>
      </c>
      <c r="K200" s="143">
        <v>15</v>
      </c>
      <c r="L200" s="143">
        <v>216.83</v>
      </c>
      <c r="M200" s="143" t="s">
        <v>96</v>
      </c>
      <c r="N200" s="143">
        <v>1</v>
      </c>
      <c r="O200" s="144">
        <v>42908</v>
      </c>
      <c r="P200" s="144">
        <v>42908</v>
      </c>
      <c r="Q200" s="144">
        <v>42909</v>
      </c>
      <c r="R200" s="144">
        <v>42939</v>
      </c>
      <c r="S200" s="145">
        <v>245.83</v>
      </c>
    </row>
    <row r="201" spans="1:22" x14ac:dyDescent="0.45">
      <c r="A201" s="143" t="s">
        <v>4649</v>
      </c>
      <c r="B201" s="143">
        <v>672149333</v>
      </c>
      <c r="C201" s="143" t="s">
        <v>5048</v>
      </c>
      <c r="D201" s="143" t="s">
        <v>5049</v>
      </c>
      <c r="E201" s="143" t="s">
        <v>5050</v>
      </c>
      <c r="F201" s="143" t="s">
        <v>11</v>
      </c>
      <c r="G201" s="143" t="s">
        <v>5051</v>
      </c>
      <c r="H201" s="143" t="s">
        <v>5052</v>
      </c>
      <c r="I201" s="143" t="s">
        <v>1841</v>
      </c>
      <c r="J201" s="143" t="s">
        <v>139</v>
      </c>
      <c r="K201" s="143">
        <v>15</v>
      </c>
      <c r="L201" s="143">
        <v>264.35000000000002</v>
      </c>
      <c r="M201" s="143" t="s">
        <v>85</v>
      </c>
      <c r="N201" s="143">
        <v>1</v>
      </c>
      <c r="O201" s="144">
        <v>42908</v>
      </c>
      <c r="P201" s="144">
        <v>42909</v>
      </c>
      <c r="Q201" s="144">
        <v>42917</v>
      </c>
      <c r="R201" s="144">
        <v>42948</v>
      </c>
      <c r="S201" s="145">
        <v>293.35000000000002</v>
      </c>
    </row>
    <row r="202" spans="1:22" x14ac:dyDescent="0.45">
      <c r="A202" s="143" t="s">
        <v>3021</v>
      </c>
      <c r="B202" s="143">
        <v>672149155</v>
      </c>
      <c r="C202" s="143" t="s">
        <v>5053</v>
      </c>
      <c r="D202" s="143" t="s">
        <v>5054</v>
      </c>
      <c r="E202" s="143" t="s">
        <v>5055</v>
      </c>
      <c r="F202" s="143" t="s">
        <v>11</v>
      </c>
      <c r="G202" s="143" t="s">
        <v>5056</v>
      </c>
      <c r="H202" s="143" t="s">
        <v>5057</v>
      </c>
      <c r="I202" s="143" t="s">
        <v>1841</v>
      </c>
      <c r="J202" s="143" t="s">
        <v>139</v>
      </c>
      <c r="K202" s="143">
        <v>15</v>
      </c>
      <c r="L202" s="143">
        <v>147.38999999999999</v>
      </c>
      <c r="M202" s="143" t="s">
        <v>96</v>
      </c>
      <c r="N202" s="143">
        <v>1</v>
      </c>
      <c r="O202" s="144">
        <v>42908</v>
      </c>
      <c r="P202" s="144">
        <v>42908</v>
      </c>
      <c r="Q202" s="144">
        <v>42909</v>
      </c>
      <c r="R202" s="144">
        <v>42939</v>
      </c>
      <c r="S202" s="145">
        <v>176.39</v>
      </c>
    </row>
    <row r="203" spans="1:22" x14ac:dyDescent="0.45">
      <c r="A203" s="143" t="s">
        <v>1791</v>
      </c>
      <c r="B203" s="143">
        <v>672149090</v>
      </c>
      <c r="C203" s="143" t="s">
        <v>5058</v>
      </c>
      <c r="D203" s="143" t="s">
        <v>5059</v>
      </c>
      <c r="E203" s="143" t="s">
        <v>1270</v>
      </c>
      <c r="F203" s="143" t="s">
        <v>48</v>
      </c>
      <c r="G203" s="143" t="s">
        <v>5060</v>
      </c>
      <c r="H203" s="143" t="s">
        <v>5061</v>
      </c>
      <c r="I203" s="143" t="s">
        <v>1841</v>
      </c>
      <c r="J203" s="143" t="s">
        <v>84</v>
      </c>
      <c r="K203" s="143">
        <v>15</v>
      </c>
      <c r="L203" s="143">
        <v>52.07</v>
      </c>
      <c r="M203" s="143" t="s">
        <v>96</v>
      </c>
      <c r="O203" s="144">
        <v>42908</v>
      </c>
      <c r="P203" s="144">
        <v>42912</v>
      </c>
      <c r="Q203" s="144">
        <v>42913</v>
      </c>
      <c r="S203" s="145">
        <v>96.07</v>
      </c>
      <c r="U203" s="144">
        <v>42912</v>
      </c>
      <c r="V203" s="143" t="s">
        <v>5554</v>
      </c>
    </row>
    <row r="204" spans="1:22" x14ac:dyDescent="0.45">
      <c r="A204" s="143" t="s">
        <v>1791</v>
      </c>
      <c r="B204" s="143">
        <v>672149051</v>
      </c>
      <c r="C204" s="143" t="s">
        <v>5062</v>
      </c>
      <c r="D204" s="143" t="s">
        <v>5063</v>
      </c>
      <c r="E204" s="143" t="s">
        <v>4020</v>
      </c>
      <c r="F204" s="143" t="s">
        <v>24</v>
      </c>
      <c r="G204" s="143" t="s">
        <v>5064</v>
      </c>
      <c r="H204" s="143" t="s">
        <v>5065</v>
      </c>
      <c r="I204" s="143" t="s">
        <v>1841</v>
      </c>
      <c r="J204" s="143" t="s">
        <v>153</v>
      </c>
      <c r="K204" s="143">
        <v>15</v>
      </c>
      <c r="L204" s="143">
        <v>45.83</v>
      </c>
      <c r="M204" s="143" t="s">
        <v>90</v>
      </c>
      <c r="N204" s="143">
        <v>1</v>
      </c>
      <c r="O204" s="144">
        <v>42908</v>
      </c>
      <c r="P204" s="144">
        <v>42908</v>
      </c>
      <c r="Q204" s="144">
        <v>42917</v>
      </c>
      <c r="R204" s="144">
        <v>42948</v>
      </c>
      <c r="S204" s="145">
        <v>74.83</v>
      </c>
    </row>
    <row r="205" spans="1:22" x14ac:dyDescent="0.45">
      <c r="A205" s="143" t="s">
        <v>1790</v>
      </c>
      <c r="B205" s="143">
        <v>672149044</v>
      </c>
      <c r="C205" s="143" t="s">
        <v>5066</v>
      </c>
      <c r="D205" s="143" t="s">
        <v>5067</v>
      </c>
      <c r="E205" s="143" t="s">
        <v>3516</v>
      </c>
      <c r="F205" s="143" t="s">
        <v>11</v>
      </c>
      <c r="G205" s="143" t="s">
        <v>5068</v>
      </c>
      <c r="H205" s="143" t="s">
        <v>5069</v>
      </c>
      <c r="I205" s="143" t="s">
        <v>1841</v>
      </c>
      <c r="J205" s="143" t="s">
        <v>84</v>
      </c>
      <c r="K205" s="143">
        <v>15</v>
      </c>
      <c r="L205" s="143">
        <v>41.09</v>
      </c>
      <c r="M205" s="143" t="s">
        <v>90</v>
      </c>
      <c r="O205" s="144">
        <v>42908</v>
      </c>
      <c r="P205" s="144">
        <v>42928</v>
      </c>
      <c r="Q205" s="144">
        <v>42929</v>
      </c>
      <c r="S205" s="145">
        <v>85.09</v>
      </c>
    </row>
    <row r="206" spans="1:22" x14ac:dyDescent="0.45">
      <c r="A206" s="143" t="s">
        <v>2167</v>
      </c>
      <c r="B206" s="143">
        <v>672149036</v>
      </c>
      <c r="C206" s="143" t="s">
        <v>5070</v>
      </c>
      <c r="D206" s="143" t="s">
        <v>5071</v>
      </c>
      <c r="E206" s="143" t="s">
        <v>5072</v>
      </c>
      <c r="F206" s="143" t="s">
        <v>17</v>
      </c>
      <c r="G206" s="143" t="s">
        <v>5073</v>
      </c>
      <c r="H206" s="143" t="s">
        <v>5074</v>
      </c>
      <c r="I206" s="143" t="s">
        <v>1841</v>
      </c>
      <c r="J206" s="143" t="s">
        <v>153</v>
      </c>
      <c r="K206" s="143">
        <v>15</v>
      </c>
      <c r="L206" s="143">
        <v>325.56</v>
      </c>
      <c r="M206" s="143" t="s">
        <v>90</v>
      </c>
      <c r="N206" s="143">
        <v>1</v>
      </c>
      <c r="O206" s="144">
        <v>42908</v>
      </c>
      <c r="P206" s="144">
        <v>42908</v>
      </c>
      <c r="Q206" s="144">
        <v>42914</v>
      </c>
      <c r="R206" s="144">
        <v>42944</v>
      </c>
      <c r="S206" s="145">
        <v>354.56</v>
      </c>
    </row>
    <row r="207" spans="1:22" x14ac:dyDescent="0.45">
      <c r="A207" s="143" t="s">
        <v>1790</v>
      </c>
      <c r="B207" s="143">
        <v>672148999</v>
      </c>
      <c r="C207" s="143" t="s">
        <v>5075</v>
      </c>
      <c r="D207" s="143" t="s">
        <v>5076</v>
      </c>
      <c r="E207" s="143" t="s">
        <v>5077</v>
      </c>
      <c r="F207" s="143" t="s">
        <v>45</v>
      </c>
      <c r="G207" s="143" t="s">
        <v>5078</v>
      </c>
      <c r="H207" s="143" t="s">
        <v>5079</v>
      </c>
      <c r="I207" s="143" t="s">
        <v>1816</v>
      </c>
      <c r="J207" s="143" t="s">
        <v>101</v>
      </c>
      <c r="K207" s="143">
        <v>15</v>
      </c>
      <c r="L207" s="143">
        <v>227.58</v>
      </c>
      <c r="M207" s="143" t="s">
        <v>90</v>
      </c>
      <c r="N207" s="143">
        <v>1</v>
      </c>
      <c r="O207" s="144">
        <v>42908</v>
      </c>
      <c r="P207" s="144">
        <v>42908</v>
      </c>
      <c r="Q207" s="144">
        <v>42909</v>
      </c>
      <c r="R207" s="144">
        <v>42939</v>
      </c>
      <c r="S207" s="145">
        <v>256.58</v>
      </c>
    </row>
    <row r="208" spans="1:22" x14ac:dyDescent="0.45">
      <c r="A208" s="143" t="s">
        <v>1767</v>
      </c>
      <c r="B208" s="143">
        <v>672148988</v>
      </c>
      <c r="C208" s="143" t="s">
        <v>5080</v>
      </c>
      <c r="D208" s="143" t="s">
        <v>5081</v>
      </c>
      <c r="E208" s="143" t="s">
        <v>5082</v>
      </c>
      <c r="F208" s="143" t="s">
        <v>12</v>
      </c>
      <c r="G208" s="143" t="s">
        <v>5083</v>
      </c>
      <c r="H208" s="143" t="s">
        <v>5084</v>
      </c>
      <c r="I208" s="143" t="s">
        <v>1841</v>
      </c>
      <c r="J208" s="143" t="s">
        <v>153</v>
      </c>
      <c r="K208" s="143">
        <v>15</v>
      </c>
      <c r="L208" s="143">
        <v>52.2</v>
      </c>
      <c r="M208" s="143" t="s">
        <v>96</v>
      </c>
      <c r="N208" s="143">
        <v>1</v>
      </c>
      <c r="O208" s="144">
        <v>42908</v>
      </c>
      <c r="P208" s="144">
        <v>42908</v>
      </c>
      <c r="Q208" s="144">
        <v>42917</v>
      </c>
      <c r="R208" s="144">
        <v>42948</v>
      </c>
      <c r="S208" s="145">
        <v>81.2</v>
      </c>
    </row>
    <row r="209" spans="1:22" x14ac:dyDescent="0.45">
      <c r="A209" s="143" t="s">
        <v>1760</v>
      </c>
      <c r="B209" s="143">
        <v>672148824</v>
      </c>
      <c r="C209" s="143" t="s">
        <v>5085</v>
      </c>
      <c r="D209" s="143" t="s">
        <v>5086</v>
      </c>
      <c r="E209" s="143" t="s">
        <v>5087</v>
      </c>
      <c r="F209" s="143" t="s">
        <v>40</v>
      </c>
      <c r="G209" s="143" t="s">
        <v>5088</v>
      </c>
      <c r="H209" s="143" t="s">
        <v>5089</v>
      </c>
      <c r="I209" s="143" t="s">
        <v>1841</v>
      </c>
      <c r="J209" s="143" t="s">
        <v>84</v>
      </c>
      <c r="K209" s="143">
        <v>15</v>
      </c>
      <c r="L209" s="143">
        <v>195.84</v>
      </c>
      <c r="M209" s="143" t="s">
        <v>96</v>
      </c>
      <c r="N209" s="143">
        <v>1</v>
      </c>
      <c r="O209" s="144">
        <v>42908</v>
      </c>
      <c r="P209" s="144">
        <v>42908</v>
      </c>
      <c r="Q209" s="144">
        <v>42909</v>
      </c>
      <c r="R209" s="144">
        <v>42939</v>
      </c>
      <c r="S209" s="145">
        <v>224.84</v>
      </c>
    </row>
    <row r="210" spans="1:22" x14ac:dyDescent="0.45">
      <c r="A210" s="143" t="s">
        <v>1774</v>
      </c>
      <c r="B210" s="143">
        <v>671559940</v>
      </c>
      <c r="C210" s="143" t="s">
        <v>5090</v>
      </c>
      <c r="D210" s="143" t="s">
        <v>5091</v>
      </c>
      <c r="E210" s="143" t="s">
        <v>2691</v>
      </c>
      <c r="F210" s="143" t="s">
        <v>24</v>
      </c>
      <c r="G210" s="143" t="s">
        <v>5092</v>
      </c>
      <c r="H210" s="143" t="s">
        <v>5093</v>
      </c>
      <c r="I210" s="143" t="s">
        <v>1841</v>
      </c>
      <c r="J210" s="143" t="s">
        <v>144</v>
      </c>
      <c r="K210" s="143">
        <v>15</v>
      </c>
      <c r="L210" s="143">
        <v>205.28</v>
      </c>
      <c r="M210" s="143" t="s">
        <v>85</v>
      </c>
      <c r="N210" s="143">
        <v>1</v>
      </c>
      <c r="O210" s="144">
        <v>42908</v>
      </c>
      <c r="P210" s="144">
        <v>42912</v>
      </c>
      <c r="Q210" s="144">
        <v>42917</v>
      </c>
      <c r="R210" s="144">
        <v>42948</v>
      </c>
      <c r="S210" s="145">
        <v>234.28</v>
      </c>
    </row>
    <row r="211" spans="1:22" x14ac:dyDescent="0.45">
      <c r="A211" s="143" t="s">
        <v>701</v>
      </c>
      <c r="B211" s="143">
        <v>672148468</v>
      </c>
      <c r="C211" s="143" t="s">
        <v>5094</v>
      </c>
      <c r="D211" s="143" t="s">
        <v>5095</v>
      </c>
      <c r="E211" s="143" t="s">
        <v>5096</v>
      </c>
      <c r="F211" s="143" t="s">
        <v>11</v>
      </c>
      <c r="G211" s="143" t="s">
        <v>5097</v>
      </c>
      <c r="H211" s="143" t="s">
        <v>5098</v>
      </c>
      <c r="I211" s="143" t="s">
        <v>1816</v>
      </c>
      <c r="J211" s="143" t="s">
        <v>139</v>
      </c>
      <c r="K211" s="143">
        <v>15</v>
      </c>
      <c r="L211" s="143">
        <v>46.13</v>
      </c>
      <c r="M211" s="143" t="s">
        <v>96</v>
      </c>
      <c r="N211" s="143">
        <v>1</v>
      </c>
      <c r="O211" s="144">
        <v>42908</v>
      </c>
      <c r="P211" s="144">
        <v>42908</v>
      </c>
      <c r="Q211" s="144">
        <v>42909</v>
      </c>
      <c r="R211" s="144">
        <v>42939</v>
      </c>
      <c r="S211" s="145">
        <v>75.13</v>
      </c>
    </row>
    <row r="212" spans="1:22" x14ac:dyDescent="0.45">
      <c r="A212" s="143" t="s">
        <v>1762</v>
      </c>
      <c r="B212" s="143">
        <v>672148392</v>
      </c>
      <c r="C212" s="143" t="s">
        <v>5099</v>
      </c>
      <c r="D212" s="143" t="s">
        <v>5100</v>
      </c>
      <c r="E212" s="143" t="s">
        <v>5101</v>
      </c>
      <c r="F212" s="143" t="s">
        <v>48</v>
      </c>
      <c r="G212" s="143" t="s">
        <v>5102</v>
      </c>
      <c r="H212" s="143" t="s">
        <v>5103</v>
      </c>
      <c r="I212" s="143" t="s">
        <v>1841</v>
      </c>
      <c r="J212" s="143" t="s">
        <v>144</v>
      </c>
      <c r="K212" s="143">
        <v>15</v>
      </c>
      <c r="L212" s="143">
        <v>256.02</v>
      </c>
      <c r="M212" s="143" t="s">
        <v>90</v>
      </c>
      <c r="N212" s="143">
        <v>1</v>
      </c>
      <c r="O212" s="144">
        <v>42908</v>
      </c>
      <c r="P212" s="144">
        <v>42908</v>
      </c>
      <c r="Q212" s="144">
        <v>42909</v>
      </c>
      <c r="R212" s="144">
        <v>42939</v>
      </c>
      <c r="S212" s="145">
        <v>285.02</v>
      </c>
    </row>
    <row r="213" spans="1:22" x14ac:dyDescent="0.45">
      <c r="A213" s="143" t="s">
        <v>1762</v>
      </c>
      <c r="B213" s="143">
        <v>672148011</v>
      </c>
      <c r="C213" s="143" t="s">
        <v>4848</v>
      </c>
      <c r="D213" s="143" t="s">
        <v>4849</v>
      </c>
      <c r="E213" s="143" t="s">
        <v>1312</v>
      </c>
      <c r="F213" s="143" t="s">
        <v>5</v>
      </c>
      <c r="G213" s="143" t="s">
        <v>4850</v>
      </c>
      <c r="H213" s="143" t="s">
        <v>4851</v>
      </c>
      <c r="I213" s="143" t="s">
        <v>1841</v>
      </c>
      <c r="J213" s="143" t="s">
        <v>84</v>
      </c>
      <c r="K213" s="143">
        <v>15</v>
      </c>
      <c r="L213" s="143">
        <v>69.680000000000007</v>
      </c>
      <c r="M213" s="143" t="s">
        <v>96</v>
      </c>
      <c r="N213" s="143">
        <v>1</v>
      </c>
      <c r="O213" s="144">
        <v>42907</v>
      </c>
      <c r="P213" s="144">
        <v>42907</v>
      </c>
      <c r="Q213" s="144">
        <v>42917</v>
      </c>
      <c r="R213" s="144">
        <v>42948</v>
      </c>
      <c r="S213" s="145">
        <v>98.68</v>
      </c>
    </row>
    <row r="214" spans="1:22" x14ac:dyDescent="0.45">
      <c r="A214" s="143" t="s">
        <v>4852</v>
      </c>
      <c r="B214" s="143">
        <v>672148008</v>
      </c>
      <c r="C214" s="143" t="s">
        <v>4853</v>
      </c>
      <c r="D214" s="143" t="s">
        <v>4854</v>
      </c>
      <c r="E214" s="143" t="s">
        <v>4855</v>
      </c>
      <c r="F214" s="143" t="s">
        <v>51</v>
      </c>
      <c r="G214" s="143" t="s">
        <v>4856</v>
      </c>
      <c r="H214" s="143" t="s">
        <v>4857</v>
      </c>
      <c r="I214" s="143" t="s">
        <v>1827</v>
      </c>
      <c r="J214" s="143" t="s">
        <v>153</v>
      </c>
      <c r="K214" s="143">
        <v>15</v>
      </c>
      <c r="L214" s="143">
        <v>336.4</v>
      </c>
      <c r="M214" s="143" t="s">
        <v>96</v>
      </c>
      <c r="N214" s="143">
        <v>1</v>
      </c>
      <c r="O214" s="144">
        <v>42907</v>
      </c>
      <c r="P214" s="144">
        <v>42908</v>
      </c>
      <c r="Q214" s="144">
        <v>42908</v>
      </c>
      <c r="R214" s="144">
        <v>42938</v>
      </c>
      <c r="S214" s="145">
        <v>365.4</v>
      </c>
    </row>
    <row r="215" spans="1:22" x14ac:dyDescent="0.45">
      <c r="A215" s="143" t="s">
        <v>4649</v>
      </c>
      <c r="B215" s="143">
        <v>672147974</v>
      </c>
      <c r="C215" s="143" t="s">
        <v>4858</v>
      </c>
      <c r="D215" s="143" t="s">
        <v>4859</v>
      </c>
      <c r="E215" s="143" t="s">
        <v>4860</v>
      </c>
      <c r="F215" s="143" t="s">
        <v>12</v>
      </c>
      <c r="G215" s="143" t="s">
        <v>4861</v>
      </c>
      <c r="H215" s="143" t="s">
        <v>4862</v>
      </c>
      <c r="I215" s="143" t="s">
        <v>1841</v>
      </c>
      <c r="J215" s="143" t="s">
        <v>153</v>
      </c>
      <c r="K215" s="143">
        <v>15</v>
      </c>
      <c r="L215" s="143">
        <v>140.82</v>
      </c>
      <c r="M215" s="143" t="s">
        <v>96</v>
      </c>
      <c r="N215" s="143">
        <v>1</v>
      </c>
      <c r="O215" s="144">
        <v>42907</v>
      </c>
      <c r="P215" s="144">
        <v>42907</v>
      </c>
      <c r="Q215" s="144">
        <v>42917</v>
      </c>
      <c r="R215" s="144">
        <v>42948</v>
      </c>
      <c r="S215" s="145">
        <v>169.82</v>
      </c>
    </row>
    <row r="216" spans="1:22" x14ac:dyDescent="0.45">
      <c r="A216" s="143" t="s">
        <v>1791</v>
      </c>
      <c r="B216" s="143">
        <v>672147872</v>
      </c>
      <c r="C216" s="143" t="s">
        <v>4863</v>
      </c>
      <c r="D216" s="143" t="s">
        <v>4864</v>
      </c>
      <c r="E216" s="143" t="s">
        <v>4865</v>
      </c>
      <c r="F216" s="143" t="s">
        <v>24</v>
      </c>
      <c r="G216" s="143" t="s">
        <v>4866</v>
      </c>
      <c r="H216" s="143" t="s">
        <v>4867</v>
      </c>
      <c r="I216" s="143" t="s">
        <v>1841</v>
      </c>
      <c r="J216" s="143" t="s">
        <v>153</v>
      </c>
      <c r="K216" s="143">
        <v>15</v>
      </c>
      <c r="L216" s="143">
        <v>114.92</v>
      </c>
      <c r="M216" s="143" t="s">
        <v>85</v>
      </c>
      <c r="N216" s="143">
        <v>0</v>
      </c>
      <c r="O216" s="144">
        <v>42907</v>
      </c>
      <c r="P216" s="144">
        <v>42907</v>
      </c>
      <c r="Q216" s="144">
        <v>42908</v>
      </c>
      <c r="S216" s="145">
        <v>158.91999999999999</v>
      </c>
      <c r="T216" s="143" t="s">
        <v>5549</v>
      </c>
    </row>
    <row r="217" spans="1:22" x14ac:dyDescent="0.45">
      <c r="A217" s="143" t="s">
        <v>1761</v>
      </c>
      <c r="B217" s="143">
        <v>672147868</v>
      </c>
      <c r="C217" s="143" t="s">
        <v>4868</v>
      </c>
      <c r="D217" s="143" t="s">
        <v>4869</v>
      </c>
      <c r="E217" s="143" t="s">
        <v>4870</v>
      </c>
      <c r="F217" s="143" t="s">
        <v>15</v>
      </c>
      <c r="G217" s="143" t="s">
        <v>4871</v>
      </c>
      <c r="H217" s="143" t="s">
        <v>4872</v>
      </c>
      <c r="I217" s="143" t="s">
        <v>1841</v>
      </c>
      <c r="J217" s="143" t="s">
        <v>84</v>
      </c>
      <c r="K217" s="143">
        <v>15</v>
      </c>
      <c r="L217" s="143">
        <v>47.94</v>
      </c>
      <c r="M217" s="143" t="s">
        <v>96</v>
      </c>
      <c r="N217" s="143">
        <v>1</v>
      </c>
      <c r="O217" s="144">
        <v>42907</v>
      </c>
      <c r="P217" s="144">
        <v>42907</v>
      </c>
      <c r="Q217" s="144">
        <v>42928</v>
      </c>
      <c r="R217" s="144">
        <v>42959</v>
      </c>
      <c r="S217" s="145">
        <v>76.94</v>
      </c>
    </row>
    <row r="218" spans="1:22" x14ac:dyDescent="0.45">
      <c r="A218" s="143" t="s">
        <v>1764</v>
      </c>
      <c r="B218" s="143">
        <v>672147805</v>
      </c>
      <c r="C218" s="143" t="s">
        <v>4873</v>
      </c>
      <c r="D218" s="143" t="s">
        <v>4874</v>
      </c>
      <c r="E218" s="143" t="s">
        <v>1227</v>
      </c>
      <c r="F218" s="143" t="s">
        <v>5</v>
      </c>
      <c r="G218" s="143" t="s">
        <v>4875</v>
      </c>
      <c r="H218" s="143" t="s">
        <v>4876</v>
      </c>
      <c r="I218" s="143" t="s">
        <v>1841</v>
      </c>
      <c r="J218" s="143" t="s">
        <v>84</v>
      </c>
      <c r="K218" s="143">
        <v>15</v>
      </c>
      <c r="L218" s="143">
        <v>411.43</v>
      </c>
      <c r="M218" s="143" t="s">
        <v>96</v>
      </c>
      <c r="N218" s="143">
        <v>1</v>
      </c>
      <c r="O218" s="144">
        <v>42907</v>
      </c>
      <c r="P218" s="144">
        <v>42907</v>
      </c>
      <c r="Q218" s="144">
        <v>42924</v>
      </c>
      <c r="S218" s="145">
        <v>440.43</v>
      </c>
      <c r="U218" s="144">
        <v>42923</v>
      </c>
      <c r="V218" s="143" t="s">
        <v>5550</v>
      </c>
    </row>
    <row r="219" spans="1:22" x14ac:dyDescent="0.45">
      <c r="A219" s="143" t="s">
        <v>1790</v>
      </c>
      <c r="B219" s="143">
        <v>672147735</v>
      </c>
      <c r="C219" s="143" t="s">
        <v>4877</v>
      </c>
      <c r="D219" s="143" t="s">
        <v>4878</v>
      </c>
      <c r="E219" s="143" t="s">
        <v>4879</v>
      </c>
      <c r="F219" s="143" t="s">
        <v>11</v>
      </c>
      <c r="G219" s="143" t="s">
        <v>4880</v>
      </c>
      <c r="H219" s="143" t="s">
        <v>4881</v>
      </c>
      <c r="I219" s="143" t="s">
        <v>1816</v>
      </c>
      <c r="J219" s="143" t="s">
        <v>101</v>
      </c>
      <c r="K219" s="143">
        <v>15</v>
      </c>
      <c r="L219" s="143">
        <v>312.72000000000003</v>
      </c>
      <c r="M219" s="143" t="s">
        <v>90</v>
      </c>
      <c r="N219" s="143">
        <v>1</v>
      </c>
      <c r="O219" s="144">
        <v>42907</v>
      </c>
      <c r="P219" s="144">
        <v>42907</v>
      </c>
      <c r="Q219" s="144">
        <v>42908</v>
      </c>
      <c r="S219" s="145">
        <v>341.72</v>
      </c>
      <c r="U219" s="144">
        <v>42907</v>
      </c>
      <c r="V219" s="143" t="s">
        <v>5548</v>
      </c>
    </row>
    <row r="220" spans="1:22" x14ac:dyDescent="0.45">
      <c r="A220" s="143" t="s">
        <v>1779</v>
      </c>
      <c r="B220" s="143">
        <v>672147670</v>
      </c>
      <c r="C220" s="143" t="s">
        <v>4882</v>
      </c>
      <c r="D220" s="143" t="s">
        <v>4883</v>
      </c>
      <c r="E220" s="143" t="s">
        <v>357</v>
      </c>
      <c r="F220" s="143" t="s">
        <v>5</v>
      </c>
      <c r="G220" s="143" t="s">
        <v>4884</v>
      </c>
      <c r="H220" s="143" t="s">
        <v>4885</v>
      </c>
      <c r="I220" s="143" t="s">
        <v>1841</v>
      </c>
      <c r="J220" s="143" t="s">
        <v>84</v>
      </c>
      <c r="K220" s="143">
        <v>15</v>
      </c>
      <c r="L220" s="143">
        <v>28.92</v>
      </c>
      <c r="M220" s="143" t="s">
        <v>90</v>
      </c>
      <c r="N220" s="143">
        <v>1</v>
      </c>
      <c r="O220" s="144">
        <v>42907</v>
      </c>
      <c r="P220" s="144">
        <v>42907</v>
      </c>
      <c r="Q220" s="144">
        <v>42908</v>
      </c>
      <c r="R220" s="144">
        <v>42938</v>
      </c>
      <c r="S220" s="145">
        <v>57.92</v>
      </c>
    </row>
    <row r="221" spans="1:22" x14ac:dyDescent="0.45">
      <c r="A221" s="143" t="s">
        <v>1790</v>
      </c>
      <c r="B221" s="143">
        <v>672147522</v>
      </c>
      <c r="C221" s="143" t="s">
        <v>4886</v>
      </c>
      <c r="D221" s="143" t="s">
        <v>4887</v>
      </c>
      <c r="E221" s="143" t="s">
        <v>4888</v>
      </c>
      <c r="F221" s="143" t="s">
        <v>12</v>
      </c>
      <c r="G221" s="143" t="s">
        <v>4889</v>
      </c>
      <c r="H221" s="143" t="s">
        <v>4890</v>
      </c>
      <c r="I221" s="143" t="s">
        <v>1841</v>
      </c>
      <c r="J221" s="143" t="s">
        <v>153</v>
      </c>
      <c r="K221" s="143">
        <v>15</v>
      </c>
      <c r="L221" s="143">
        <v>102</v>
      </c>
      <c r="M221" s="143" t="s">
        <v>90</v>
      </c>
      <c r="N221" s="143">
        <v>1</v>
      </c>
      <c r="O221" s="144">
        <v>42907</v>
      </c>
      <c r="P221" s="144">
        <v>42910</v>
      </c>
      <c r="Q221" s="144">
        <v>42910</v>
      </c>
      <c r="R221" s="144">
        <v>42940</v>
      </c>
      <c r="S221" s="145">
        <v>131</v>
      </c>
    </row>
    <row r="222" spans="1:22" x14ac:dyDescent="0.45">
      <c r="A222" s="143" t="s">
        <v>1789</v>
      </c>
      <c r="B222" s="143">
        <v>672147394</v>
      </c>
      <c r="C222" s="143" t="s">
        <v>4891</v>
      </c>
      <c r="D222" s="143" t="s">
        <v>4892</v>
      </c>
      <c r="E222" s="143" t="s">
        <v>4251</v>
      </c>
      <c r="F222" s="143" t="s">
        <v>11</v>
      </c>
      <c r="G222" s="143" t="s">
        <v>4893</v>
      </c>
      <c r="H222" s="143" t="s">
        <v>4894</v>
      </c>
      <c r="I222" s="143" t="s">
        <v>2038</v>
      </c>
      <c r="J222" s="143" t="s">
        <v>101</v>
      </c>
      <c r="K222" s="143">
        <v>15</v>
      </c>
      <c r="L222" s="143">
        <v>338.13</v>
      </c>
      <c r="M222" s="143" t="s">
        <v>90</v>
      </c>
      <c r="N222" s="143">
        <v>1</v>
      </c>
      <c r="O222" s="144">
        <v>42907</v>
      </c>
      <c r="P222" s="144">
        <v>42907</v>
      </c>
      <c r="Q222" s="144">
        <v>42908</v>
      </c>
      <c r="R222" s="144">
        <v>42937</v>
      </c>
      <c r="S222" s="145">
        <v>367.13</v>
      </c>
    </row>
    <row r="223" spans="1:22" x14ac:dyDescent="0.45">
      <c r="A223" s="143" t="s">
        <v>1774</v>
      </c>
      <c r="B223" s="143">
        <v>672147245</v>
      </c>
      <c r="C223" s="143" t="s">
        <v>4895</v>
      </c>
      <c r="D223" s="143" t="s">
        <v>4896</v>
      </c>
      <c r="E223" s="143" t="s">
        <v>2686</v>
      </c>
      <c r="F223" s="143" t="s">
        <v>37</v>
      </c>
      <c r="G223" s="143" t="s">
        <v>4897</v>
      </c>
      <c r="H223" s="143" t="s">
        <v>4898</v>
      </c>
      <c r="I223" s="143" t="s">
        <v>1841</v>
      </c>
      <c r="J223" s="143" t="s">
        <v>84</v>
      </c>
      <c r="K223" s="143">
        <v>15</v>
      </c>
      <c r="L223" s="143">
        <v>72.959999999999994</v>
      </c>
      <c r="M223" s="143" t="s">
        <v>85</v>
      </c>
      <c r="N223" s="143">
        <v>0</v>
      </c>
      <c r="O223" s="144">
        <v>42907</v>
      </c>
      <c r="P223" s="144">
        <v>42908</v>
      </c>
      <c r="Q223" s="144">
        <v>42909</v>
      </c>
      <c r="S223" s="145">
        <v>116.96</v>
      </c>
      <c r="U223" s="144">
        <v>42908</v>
      </c>
      <c r="V223" s="143" t="s">
        <v>5555</v>
      </c>
    </row>
    <row r="224" spans="1:22" x14ac:dyDescent="0.45">
      <c r="A224" s="143" t="s">
        <v>1789</v>
      </c>
      <c r="B224" s="143">
        <v>672147199</v>
      </c>
      <c r="C224" s="143" t="s">
        <v>4899</v>
      </c>
      <c r="D224" s="143" t="s">
        <v>4900</v>
      </c>
      <c r="E224" s="143" t="s">
        <v>4901</v>
      </c>
      <c r="F224" s="143" t="s">
        <v>51</v>
      </c>
      <c r="G224" s="143" t="s">
        <v>4902</v>
      </c>
      <c r="H224" s="143" t="s">
        <v>4903</v>
      </c>
      <c r="I224" s="143" t="s">
        <v>1841</v>
      </c>
      <c r="J224" s="143" t="s">
        <v>144</v>
      </c>
      <c r="K224" s="143">
        <v>15</v>
      </c>
      <c r="L224" s="143">
        <v>681.89</v>
      </c>
      <c r="M224" s="143" t="s">
        <v>90</v>
      </c>
      <c r="N224" s="143">
        <v>1</v>
      </c>
      <c r="O224" s="144">
        <v>42907</v>
      </c>
      <c r="P224" s="144">
        <v>42917</v>
      </c>
      <c r="Q224" s="144">
        <v>42908</v>
      </c>
      <c r="R224" s="144">
        <v>42938</v>
      </c>
      <c r="S224" s="145">
        <v>710.89</v>
      </c>
    </row>
    <row r="225" spans="1:22" x14ac:dyDescent="0.45">
      <c r="A225" s="143" t="s">
        <v>4649</v>
      </c>
      <c r="B225" s="143">
        <v>672147177</v>
      </c>
      <c r="C225" s="143" t="s">
        <v>4904</v>
      </c>
      <c r="D225" s="143" t="s">
        <v>4905</v>
      </c>
      <c r="E225" s="143" t="s">
        <v>3948</v>
      </c>
      <c r="F225" s="143" t="s">
        <v>45</v>
      </c>
      <c r="G225" s="143" t="s">
        <v>4906</v>
      </c>
      <c r="H225" s="143" t="s">
        <v>4907</v>
      </c>
      <c r="I225" s="143" t="s">
        <v>1841</v>
      </c>
      <c r="J225" s="143" t="s">
        <v>153</v>
      </c>
      <c r="K225" s="143">
        <v>15</v>
      </c>
      <c r="L225" s="143">
        <v>297.52999999999997</v>
      </c>
      <c r="M225" s="143" t="s">
        <v>96</v>
      </c>
      <c r="N225" s="143">
        <v>1</v>
      </c>
      <c r="O225" s="144">
        <v>42907</v>
      </c>
      <c r="P225" s="144">
        <v>42907</v>
      </c>
      <c r="Q225" s="144">
        <v>42917</v>
      </c>
      <c r="R225" s="144">
        <v>42948</v>
      </c>
      <c r="S225" s="145">
        <v>326.52999999999997</v>
      </c>
    </row>
    <row r="226" spans="1:22" x14ac:dyDescent="0.45">
      <c r="A226" s="143" t="s">
        <v>1794</v>
      </c>
      <c r="B226" s="143">
        <v>672147144</v>
      </c>
      <c r="C226" s="143" t="s">
        <v>4908</v>
      </c>
      <c r="D226" s="143" t="s">
        <v>4909</v>
      </c>
      <c r="E226" s="143" t="s">
        <v>3918</v>
      </c>
      <c r="F226" s="143" t="s">
        <v>45</v>
      </c>
      <c r="G226" s="143" t="s">
        <v>4910</v>
      </c>
      <c r="H226" s="143" t="s">
        <v>4911</v>
      </c>
      <c r="I226" s="143" t="s">
        <v>1816</v>
      </c>
      <c r="J226" s="143" t="s">
        <v>139</v>
      </c>
      <c r="K226" s="143">
        <v>15</v>
      </c>
      <c r="L226" s="143">
        <v>25.97</v>
      </c>
      <c r="M226" s="143" t="s">
        <v>96</v>
      </c>
      <c r="O226" s="144">
        <v>42907</v>
      </c>
      <c r="P226" s="144">
        <v>42909</v>
      </c>
      <c r="S226" s="145">
        <v>69.97</v>
      </c>
      <c r="T226" s="143" t="s">
        <v>5248</v>
      </c>
    </row>
    <row r="227" spans="1:22" x14ac:dyDescent="0.45">
      <c r="A227" s="143" t="s">
        <v>1762</v>
      </c>
      <c r="B227" s="143">
        <v>672147082</v>
      </c>
      <c r="C227" s="143" t="s">
        <v>4912</v>
      </c>
      <c r="D227" s="143" t="s">
        <v>4913</v>
      </c>
      <c r="E227" s="143" t="s">
        <v>3406</v>
      </c>
      <c r="F227" s="143" t="s">
        <v>5</v>
      </c>
      <c r="G227" s="143" t="s">
        <v>4914</v>
      </c>
      <c r="H227" s="143" t="s">
        <v>4915</v>
      </c>
      <c r="I227" s="143" t="s">
        <v>1816</v>
      </c>
      <c r="J227" s="143" t="s">
        <v>101</v>
      </c>
      <c r="K227" s="143">
        <v>15</v>
      </c>
      <c r="L227" s="143">
        <v>285.99</v>
      </c>
      <c r="M227" s="143" t="s">
        <v>96</v>
      </c>
      <c r="N227" s="143">
        <v>1</v>
      </c>
      <c r="O227" s="144">
        <v>42907</v>
      </c>
      <c r="P227" s="144">
        <v>42907</v>
      </c>
      <c r="Q227" s="144">
        <v>42914</v>
      </c>
      <c r="R227" s="144">
        <v>42944</v>
      </c>
      <c r="S227" s="145">
        <v>314.99</v>
      </c>
    </row>
    <row r="228" spans="1:22" x14ac:dyDescent="0.45">
      <c r="A228" s="143" t="s">
        <v>1774</v>
      </c>
      <c r="B228" s="143">
        <v>672147073</v>
      </c>
      <c r="C228" s="143" t="s">
        <v>4916</v>
      </c>
      <c r="D228" s="143" t="s">
        <v>4917</v>
      </c>
      <c r="E228" s="143" t="s">
        <v>4918</v>
      </c>
      <c r="F228" s="143" t="s">
        <v>11</v>
      </c>
      <c r="G228" s="143" t="s">
        <v>4919</v>
      </c>
      <c r="H228" s="143" t="s">
        <v>4920</v>
      </c>
      <c r="I228" s="143" t="s">
        <v>1841</v>
      </c>
      <c r="J228" s="143" t="s">
        <v>153</v>
      </c>
      <c r="K228" s="143">
        <v>15</v>
      </c>
      <c r="L228" s="143">
        <v>270.24</v>
      </c>
      <c r="M228" s="143" t="s">
        <v>85</v>
      </c>
      <c r="N228" s="143">
        <v>1</v>
      </c>
      <c r="O228" s="144">
        <v>42907</v>
      </c>
      <c r="P228" s="144">
        <v>42907</v>
      </c>
      <c r="Q228" s="144">
        <v>42917</v>
      </c>
      <c r="R228" s="144">
        <v>42948</v>
      </c>
      <c r="S228" s="145">
        <v>299.24</v>
      </c>
    </row>
    <row r="229" spans="1:22" x14ac:dyDescent="0.45">
      <c r="A229" s="143" t="s">
        <v>1774</v>
      </c>
      <c r="B229" s="143">
        <v>672146990</v>
      </c>
      <c r="C229" s="143" t="s">
        <v>4921</v>
      </c>
      <c r="D229" s="143" t="s">
        <v>4922</v>
      </c>
      <c r="E229" s="143" t="s">
        <v>4923</v>
      </c>
      <c r="F229" s="143" t="s">
        <v>15</v>
      </c>
      <c r="G229" s="143" t="s">
        <v>4924</v>
      </c>
      <c r="H229" s="143" t="s">
        <v>4925</v>
      </c>
      <c r="I229" s="143" t="s">
        <v>1841</v>
      </c>
      <c r="J229" s="143" t="s">
        <v>153</v>
      </c>
      <c r="K229" s="143">
        <v>15</v>
      </c>
      <c r="L229" s="143">
        <v>144.03</v>
      </c>
      <c r="M229" s="143" t="s">
        <v>96</v>
      </c>
      <c r="N229" s="143">
        <v>1</v>
      </c>
      <c r="O229" s="144">
        <v>42907</v>
      </c>
      <c r="P229" s="144">
        <v>42907</v>
      </c>
      <c r="Q229" s="144">
        <v>42908</v>
      </c>
      <c r="R229" s="144">
        <v>42938</v>
      </c>
      <c r="S229" s="145">
        <v>173.03</v>
      </c>
    </row>
    <row r="230" spans="1:22" x14ac:dyDescent="0.45">
      <c r="A230" s="143" t="s">
        <v>2201</v>
      </c>
      <c r="B230" s="143">
        <v>672146973</v>
      </c>
      <c r="C230" s="143" t="s">
        <v>4926</v>
      </c>
      <c r="D230" s="143" t="s">
        <v>4927</v>
      </c>
      <c r="E230" s="143" t="s">
        <v>4928</v>
      </c>
      <c r="F230" s="143" t="s">
        <v>3</v>
      </c>
      <c r="G230" s="143" t="s">
        <v>4929</v>
      </c>
      <c r="H230" s="143" t="s">
        <v>4930</v>
      </c>
      <c r="I230" s="143" t="s">
        <v>1841</v>
      </c>
      <c r="J230" s="143" t="s">
        <v>84</v>
      </c>
      <c r="K230" s="143">
        <v>15</v>
      </c>
      <c r="L230" s="143">
        <v>476.2</v>
      </c>
      <c r="M230" s="143" t="s">
        <v>96</v>
      </c>
      <c r="N230" s="143">
        <v>1</v>
      </c>
      <c r="O230" s="144">
        <v>42907</v>
      </c>
      <c r="P230" s="144">
        <v>42916</v>
      </c>
      <c r="Q230" s="144">
        <v>42917</v>
      </c>
      <c r="R230" s="144">
        <v>42948</v>
      </c>
      <c r="S230" s="145">
        <v>505.2</v>
      </c>
    </row>
    <row r="231" spans="1:22" x14ac:dyDescent="0.45">
      <c r="A231" s="143" t="s">
        <v>4931</v>
      </c>
      <c r="B231" s="143">
        <v>672146901</v>
      </c>
      <c r="C231" s="143" t="s">
        <v>4932</v>
      </c>
      <c r="D231" s="143" t="s">
        <v>4933</v>
      </c>
      <c r="E231" s="143" t="s">
        <v>3406</v>
      </c>
      <c r="F231" s="143" t="s">
        <v>5</v>
      </c>
      <c r="G231" s="143" t="s">
        <v>4934</v>
      </c>
      <c r="H231" s="143" t="s">
        <v>4935</v>
      </c>
      <c r="I231" s="143" t="s">
        <v>1841</v>
      </c>
      <c r="J231" s="143" t="s">
        <v>84</v>
      </c>
      <c r="K231" s="143">
        <v>15</v>
      </c>
      <c r="L231" s="143">
        <v>78.180000000000007</v>
      </c>
      <c r="M231" s="143" t="s">
        <v>96</v>
      </c>
      <c r="N231" s="143">
        <v>1</v>
      </c>
      <c r="O231" s="144">
        <v>42907</v>
      </c>
      <c r="P231" s="144">
        <v>42909</v>
      </c>
      <c r="Q231" s="144">
        <v>42909</v>
      </c>
      <c r="R231" s="144">
        <v>42939</v>
      </c>
      <c r="S231" s="145">
        <v>107.18</v>
      </c>
    </row>
    <row r="232" spans="1:22" x14ac:dyDescent="0.45">
      <c r="A232" s="143" t="s">
        <v>1784</v>
      </c>
      <c r="B232" s="143">
        <v>672146766</v>
      </c>
      <c r="C232" s="143" t="s">
        <v>4936</v>
      </c>
      <c r="D232" s="143" t="s">
        <v>4937</v>
      </c>
      <c r="E232" s="143" t="s">
        <v>4938</v>
      </c>
      <c r="F232" s="143" t="s">
        <v>51</v>
      </c>
      <c r="G232" s="143" t="s">
        <v>4939</v>
      </c>
      <c r="H232" s="143" t="s">
        <v>4940</v>
      </c>
      <c r="I232" s="143" t="s">
        <v>1827</v>
      </c>
      <c r="J232" s="143" t="s">
        <v>153</v>
      </c>
      <c r="K232" s="143">
        <v>15</v>
      </c>
      <c r="L232" s="143">
        <v>273.12</v>
      </c>
      <c r="M232" s="143" t="s">
        <v>90</v>
      </c>
      <c r="N232" s="143">
        <v>0</v>
      </c>
      <c r="O232" s="144">
        <v>42907</v>
      </c>
      <c r="P232" s="144">
        <v>42907</v>
      </c>
      <c r="Q232" s="144">
        <v>42908</v>
      </c>
      <c r="S232" s="145">
        <v>317.12</v>
      </c>
      <c r="U232" s="144">
        <v>42907</v>
      </c>
    </row>
    <row r="233" spans="1:22" x14ac:dyDescent="0.45">
      <c r="A233" s="143" t="s">
        <v>1790</v>
      </c>
      <c r="B233" s="143">
        <v>672146750</v>
      </c>
      <c r="C233" s="143" t="s">
        <v>4941</v>
      </c>
      <c r="D233" s="143" t="s">
        <v>4942</v>
      </c>
      <c r="E233" s="143" t="s">
        <v>4943</v>
      </c>
      <c r="F233" s="143" t="s">
        <v>51</v>
      </c>
      <c r="G233" s="143" t="s">
        <v>4944</v>
      </c>
      <c r="H233" s="143" t="s">
        <v>4945</v>
      </c>
      <c r="I233" s="143" t="s">
        <v>1816</v>
      </c>
      <c r="J233" s="143" t="s">
        <v>101</v>
      </c>
      <c r="K233" s="143">
        <v>15</v>
      </c>
      <c r="L233" s="143">
        <v>53.39</v>
      </c>
      <c r="M233" s="143" t="s">
        <v>96</v>
      </c>
      <c r="O233" s="144">
        <v>42907</v>
      </c>
      <c r="Q233" s="144">
        <v>42908</v>
      </c>
      <c r="S233" s="145">
        <v>97.39</v>
      </c>
    </row>
    <row r="234" spans="1:22" x14ac:dyDescent="0.45">
      <c r="A234" s="143" t="s">
        <v>1784</v>
      </c>
      <c r="B234" s="143">
        <v>672146664</v>
      </c>
      <c r="C234" s="143" t="s">
        <v>4946</v>
      </c>
      <c r="D234" s="143" t="s">
        <v>4947</v>
      </c>
      <c r="E234" s="143" t="s">
        <v>4948</v>
      </c>
      <c r="F234" s="143" t="s">
        <v>11</v>
      </c>
      <c r="G234" s="143" t="s">
        <v>4949</v>
      </c>
      <c r="H234" s="143" t="s">
        <v>4950</v>
      </c>
      <c r="I234" s="143" t="s">
        <v>1816</v>
      </c>
      <c r="J234" s="143" t="s">
        <v>139</v>
      </c>
      <c r="K234" s="143">
        <v>15</v>
      </c>
      <c r="L234" s="143">
        <v>38.049999999999997</v>
      </c>
      <c r="M234" s="143" t="s">
        <v>96</v>
      </c>
      <c r="N234" s="143">
        <v>1</v>
      </c>
      <c r="O234" s="144">
        <v>42907</v>
      </c>
      <c r="P234" s="144">
        <v>42907</v>
      </c>
      <c r="Q234" s="144">
        <v>42914</v>
      </c>
      <c r="R234" s="144">
        <v>42944</v>
      </c>
      <c r="S234" s="145">
        <v>67.05</v>
      </c>
    </row>
    <row r="235" spans="1:22" x14ac:dyDescent="0.45">
      <c r="A235" s="143" t="s">
        <v>1792</v>
      </c>
      <c r="B235" s="143">
        <v>672146586</v>
      </c>
      <c r="C235" s="143" t="s">
        <v>4951</v>
      </c>
      <c r="D235" s="143" t="s">
        <v>4952</v>
      </c>
      <c r="E235" s="143" t="s">
        <v>4953</v>
      </c>
      <c r="F235" s="143" t="s">
        <v>37</v>
      </c>
      <c r="G235" s="143" t="s">
        <v>4954</v>
      </c>
      <c r="H235" s="143" t="s">
        <v>4955</v>
      </c>
      <c r="I235" s="143" t="s">
        <v>1816</v>
      </c>
      <c r="J235" s="143" t="s">
        <v>84</v>
      </c>
      <c r="K235" s="143">
        <v>15</v>
      </c>
      <c r="L235" s="143">
        <v>27.55</v>
      </c>
      <c r="M235" s="143" t="s">
        <v>90</v>
      </c>
      <c r="N235" s="143">
        <v>1</v>
      </c>
      <c r="O235" s="144">
        <v>42907</v>
      </c>
      <c r="P235" s="144">
        <v>42907</v>
      </c>
      <c r="Q235" s="144">
        <v>42908</v>
      </c>
      <c r="R235" s="144">
        <v>42938</v>
      </c>
      <c r="S235" s="145">
        <v>56.55</v>
      </c>
    </row>
    <row r="236" spans="1:22" x14ac:dyDescent="0.45">
      <c r="A236" s="143" t="s">
        <v>2326</v>
      </c>
      <c r="B236" s="143">
        <v>672146573</v>
      </c>
      <c r="C236" s="143" t="s">
        <v>4956</v>
      </c>
      <c r="D236" s="143" t="s">
        <v>4957</v>
      </c>
      <c r="E236" s="143" t="s">
        <v>466</v>
      </c>
      <c r="F236" s="143" t="s">
        <v>45</v>
      </c>
      <c r="G236" s="143" t="s">
        <v>4958</v>
      </c>
      <c r="H236" s="143" t="s">
        <v>4959</v>
      </c>
      <c r="I236" s="143" t="s">
        <v>1827</v>
      </c>
      <c r="J236" s="143" t="s">
        <v>153</v>
      </c>
      <c r="K236" s="143">
        <v>15</v>
      </c>
      <c r="L236" s="143">
        <v>272.45999999999998</v>
      </c>
      <c r="M236" s="143" t="s">
        <v>85</v>
      </c>
      <c r="N236" s="143">
        <v>1</v>
      </c>
      <c r="O236" s="144">
        <v>42907</v>
      </c>
      <c r="P236" s="144">
        <v>42911</v>
      </c>
      <c r="Q236" s="144">
        <v>42911</v>
      </c>
      <c r="R236" s="144">
        <v>42941</v>
      </c>
      <c r="S236" s="145">
        <v>301.45999999999998</v>
      </c>
    </row>
    <row r="237" spans="1:22" x14ac:dyDescent="0.45">
      <c r="A237" s="143" t="s">
        <v>4931</v>
      </c>
      <c r="B237" s="143">
        <v>672146542</v>
      </c>
      <c r="C237" s="143" t="s">
        <v>4960</v>
      </c>
      <c r="D237" s="143" t="s">
        <v>4961</v>
      </c>
      <c r="E237" s="143" t="s">
        <v>1653</v>
      </c>
      <c r="F237" s="143" t="s">
        <v>6</v>
      </c>
      <c r="G237" s="143" t="s">
        <v>4962</v>
      </c>
      <c r="H237" s="143" t="s">
        <v>4963</v>
      </c>
      <c r="I237" s="143" t="s">
        <v>1841</v>
      </c>
      <c r="J237" s="143" t="s">
        <v>153</v>
      </c>
      <c r="K237" s="143">
        <v>15</v>
      </c>
      <c r="L237" s="143">
        <v>222.37</v>
      </c>
      <c r="M237" s="143" t="s">
        <v>96</v>
      </c>
      <c r="O237" s="144">
        <v>42907</v>
      </c>
      <c r="P237" s="144">
        <v>42935</v>
      </c>
      <c r="Q237" s="144">
        <v>42936</v>
      </c>
      <c r="S237" s="145">
        <v>266.37</v>
      </c>
    </row>
    <row r="238" spans="1:22" x14ac:dyDescent="0.45">
      <c r="A238" s="143" t="s">
        <v>1807</v>
      </c>
      <c r="B238" s="143">
        <v>672146447</v>
      </c>
      <c r="C238" s="143" t="s">
        <v>4964</v>
      </c>
      <c r="D238" s="143" t="s">
        <v>4965</v>
      </c>
      <c r="E238" s="143" t="s">
        <v>4966</v>
      </c>
      <c r="F238" s="143" t="s">
        <v>15</v>
      </c>
      <c r="G238" s="143" t="s">
        <v>4967</v>
      </c>
      <c r="H238" s="143" t="s">
        <v>4968</v>
      </c>
      <c r="I238" s="143" t="s">
        <v>1827</v>
      </c>
      <c r="J238" s="143" t="s">
        <v>153</v>
      </c>
      <c r="K238" s="143">
        <v>15</v>
      </c>
      <c r="L238" s="143">
        <v>111.64</v>
      </c>
      <c r="M238" s="143" t="s">
        <v>96</v>
      </c>
      <c r="N238" s="143">
        <v>1</v>
      </c>
      <c r="O238" s="144">
        <v>42907</v>
      </c>
      <c r="P238" s="144">
        <v>42916</v>
      </c>
      <c r="Q238" s="144">
        <v>42917</v>
      </c>
      <c r="R238" s="144">
        <v>42948</v>
      </c>
      <c r="S238" s="145">
        <v>140.63999999999999</v>
      </c>
    </row>
    <row r="239" spans="1:22" x14ac:dyDescent="0.45">
      <c r="A239" s="143" t="s">
        <v>1799</v>
      </c>
      <c r="B239" s="143">
        <v>672146380</v>
      </c>
      <c r="C239" s="143" t="s">
        <v>4969</v>
      </c>
      <c r="D239" s="143" t="s">
        <v>4970</v>
      </c>
      <c r="E239" s="143" t="s">
        <v>4971</v>
      </c>
      <c r="F239" s="143" t="s">
        <v>45</v>
      </c>
      <c r="G239" s="143" t="s">
        <v>4972</v>
      </c>
      <c r="H239" s="143" t="s">
        <v>4973</v>
      </c>
      <c r="I239" s="143" t="s">
        <v>1816</v>
      </c>
      <c r="J239" s="143" t="s">
        <v>101</v>
      </c>
      <c r="K239" s="143">
        <v>15</v>
      </c>
      <c r="L239" s="143">
        <v>315.87</v>
      </c>
      <c r="M239" s="143" t="s">
        <v>85</v>
      </c>
      <c r="N239" s="143">
        <v>0</v>
      </c>
      <c r="O239" s="144">
        <v>42907</v>
      </c>
      <c r="P239" s="144">
        <v>42907</v>
      </c>
      <c r="Q239" s="144">
        <v>42917</v>
      </c>
      <c r="S239" s="145">
        <v>359.87</v>
      </c>
      <c r="U239" s="144">
        <v>42916</v>
      </c>
      <c r="V239" s="143" t="s">
        <v>5551</v>
      </c>
    </row>
    <row r="240" spans="1:22" x14ac:dyDescent="0.45">
      <c r="A240" s="143" t="s">
        <v>3348</v>
      </c>
      <c r="B240" s="143">
        <v>672146229</v>
      </c>
      <c r="C240" s="143">
        <v>5804989</v>
      </c>
      <c r="D240" s="143" t="s">
        <v>4345</v>
      </c>
      <c r="E240" s="143" t="s">
        <v>4974</v>
      </c>
      <c r="F240" s="143" t="s">
        <v>26</v>
      </c>
      <c r="G240" s="143" t="s">
        <v>4975</v>
      </c>
      <c r="H240" s="143" t="s">
        <v>4348</v>
      </c>
      <c r="I240" s="143" t="s">
        <v>94</v>
      </c>
      <c r="J240" s="143" t="s">
        <v>101</v>
      </c>
      <c r="K240" s="143">
        <v>15</v>
      </c>
      <c r="L240" s="143">
        <v>90.27</v>
      </c>
      <c r="M240" s="143" t="s">
        <v>96</v>
      </c>
      <c r="N240" s="143">
        <v>1</v>
      </c>
      <c r="O240" s="144">
        <v>42907</v>
      </c>
      <c r="P240" s="144">
        <v>42907</v>
      </c>
      <c r="Q240" s="144">
        <v>42908</v>
      </c>
      <c r="R240" s="144">
        <v>42938</v>
      </c>
      <c r="S240" s="145">
        <v>119.27</v>
      </c>
    </row>
    <row r="241" spans="1:22" x14ac:dyDescent="0.45">
      <c r="A241" s="143" t="s">
        <v>1790</v>
      </c>
      <c r="B241" s="143">
        <v>672146091</v>
      </c>
      <c r="C241" s="143" t="s">
        <v>4976</v>
      </c>
      <c r="D241" s="143" t="s">
        <v>4977</v>
      </c>
      <c r="E241" s="143" t="s">
        <v>1684</v>
      </c>
      <c r="F241" s="143" t="s">
        <v>11</v>
      </c>
      <c r="G241" s="143" t="s">
        <v>4978</v>
      </c>
      <c r="H241" s="143" t="s">
        <v>4979</v>
      </c>
      <c r="I241" s="143" t="s">
        <v>1841</v>
      </c>
      <c r="J241" s="143" t="s">
        <v>84</v>
      </c>
      <c r="K241" s="143">
        <v>15</v>
      </c>
      <c r="L241" s="143">
        <v>129.33000000000001</v>
      </c>
      <c r="M241" s="143" t="s">
        <v>96</v>
      </c>
      <c r="N241" s="143">
        <v>1</v>
      </c>
      <c r="O241" s="144">
        <v>42907</v>
      </c>
      <c r="P241" s="144">
        <v>42917</v>
      </c>
      <c r="Q241" s="144">
        <v>42918</v>
      </c>
      <c r="R241" s="144">
        <v>42949</v>
      </c>
      <c r="S241" s="145">
        <v>158.33000000000001</v>
      </c>
    </row>
    <row r="242" spans="1:22" x14ac:dyDescent="0.45">
      <c r="A242" s="143" t="s">
        <v>3348</v>
      </c>
      <c r="B242" s="143">
        <v>672145919</v>
      </c>
      <c r="C242" s="143">
        <v>1761398</v>
      </c>
      <c r="D242" s="143" t="s">
        <v>4980</v>
      </c>
      <c r="E242" s="143" t="s">
        <v>4981</v>
      </c>
      <c r="F242" s="143" t="s">
        <v>26</v>
      </c>
      <c r="G242" s="143" t="s">
        <v>4982</v>
      </c>
      <c r="H242" s="143" t="s">
        <v>4348</v>
      </c>
      <c r="I242" s="143" t="s">
        <v>94</v>
      </c>
      <c r="J242" s="143" t="s">
        <v>101</v>
      </c>
      <c r="K242" s="143">
        <v>15</v>
      </c>
      <c r="L242" s="143">
        <v>87.45</v>
      </c>
      <c r="M242" s="143" t="s">
        <v>96</v>
      </c>
      <c r="N242" s="143">
        <v>1</v>
      </c>
      <c r="O242" s="144">
        <v>42907</v>
      </c>
      <c r="P242" s="144">
        <v>42907</v>
      </c>
      <c r="Q242" s="144">
        <v>42908</v>
      </c>
      <c r="R242" s="144">
        <v>42938</v>
      </c>
      <c r="S242" s="145">
        <v>116.45</v>
      </c>
    </row>
    <row r="243" spans="1:22" x14ac:dyDescent="0.45">
      <c r="A243" s="143" t="s">
        <v>1790</v>
      </c>
      <c r="B243" s="143">
        <v>672145877</v>
      </c>
      <c r="C243" s="143" t="s">
        <v>4983</v>
      </c>
      <c r="D243" s="143" t="s">
        <v>4984</v>
      </c>
      <c r="E243" s="143" t="s">
        <v>1071</v>
      </c>
      <c r="F243" s="143" t="s">
        <v>3</v>
      </c>
      <c r="G243" s="143" t="s">
        <v>4985</v>
      </c>
      <c r="H243" s="143" t="s">
        <v>4986</v>
      </c>
      <c r="I243" s="143" t="s">
        <v>1841</v>
      </c>
      <c r="J243" s="143" t="s">
        <v>139</v>
      </c>
      <c r="K243" s="143">
        <v>15</v>
      </c>
      <c r="L243" s="143">
        <v>52.64</v>
      </c>
      <c r="M243" s="143" t="s">
        <v>96</v>
      </c>
      <c r="N243" s="143">
        <v>1</v>
      </c>
      <c r="O243" s="144">
        <v>42907</v>
      </c>
      <c r="P243" s="144">
        <v>42907</v>
      </c>
      <c r="Q243" s="144">
        <v>42917</v>
      </c>
      <c r="R243" s="144">
        <v>42948</v>
      </c>
      <c r="S243" s="145">
        <v>81.64</v>
      </c>
    </row>
    <row r="244" spans="1:22" x14ac:dyDescent="0.45">
      <c r="A244" s="143" t="s">
        <v>1784</v>
      </c>
      <c r="B244" s="143">
        <v>672145811</v>
      </c>
      <c r="C244" s="143" t="s">
        <v>4987</v>
      </c>
      <c r="D244" s="143" t="s">
        <v>4988</v>
      </c>
      <c r="E244" s="143" t="s">
        <v>4989</v>
      </c>
      <c r="F244" s="143" t="s">
        <v>45</v>
      </c>
      <c r="G244" s="143" t="s">
        <v>4990</v>
      </c>
      <c r="H244" s="143" t="s">
        <v>4991</v>
      </c>
      <c r="I244" s="143" t="s">
        <v>1841</v>
      </c>
      <c r="J244" s="143" t="s">
        <v>84</v>
      </c>
      <c r="K244" s="143">
        <v>15</v>
      </c>
      <c r="L244" s="143">
        <v>171.58</v>
      </c>
      <c r="M244" s="143" t="s">
        <v>96</v>
      </c>
      <c r="O244" s="144">
        <v>42907</v>
      </c>
      <c r="P244" s="144">
        <v>42920</v>
      </c>
      <c r="Q244" s="144">
        <v>42921</v>
      </c>
      <c r="S244" s="145">
        <v>215.58</v>
      </c>
    </row>
    <row r="245" spans="1:22" x14ac:dyDescent="0.45">
      <c r="A245" s="143" t="s">
        <v>2560</v>
      </c>
      <c r="B245" s="143">
        <v>672145249</v>
      </c>
      <c r="C245" s="143" t="s">
        <v>4727</v>
      </c>
      <c r="D245" s="143" t="s">
        <v>4728</v>
      </c>
      <c r="E245" s="143" t="s">
        <v>4729</v>
      </c>
      <c r="F245" s="143" t="s">
        <v>11</v>
      </c>
      <c r="G245" s="143" t="s">
        <v>4730</v>
      </c>
      <c r="H245" s="143" t="s">
        <v>4731</v>
      </c>
      <c r="I245" s="143" t="s">
        <v>1816</v>
      </c>
      <c r="J245" s="143" t="s">
        <v>84</v>
      </c>
      <c r="K245" s="143">
        <v>15</v>
      </c>
      <c r="L245" s="143">
        <v>130.53</v>
      </c>
      <c r="M245" s="143" t="s">
        <v>90</v>
      </c>
      <c r="N245" s="143">
        <v>1</v>
      </c>
      <c r="O245" s="144">
        <v>42906</v>
      </c>
      <c r="P245" s="144">
        <v>42906</v>
      </c>
      <c r="Q245" s="144">
        <v>42907</v>
      </c>
      <c r="R245" s="144">
        <v>42937</v>
      </c>
      <c r="S245" s="145">
        <v>159.53</v>
      </c>
    </row>
    <row r="246" spans="1:22" x14ac:dyDescent="0.45">
      <c r="A246" s="143" t="s">
        <v>1774</v>
      </c>
      <c r="B246" s="143">
        <v>672145236</v>
      </c>
      <c r="C246" s="143" t="s">
        <v>4732</v>
      </c>
      <c r="D246" s="143" t="s">
        <v>4733</v>
      </c>
      <c r="E246" s="143" t="s">
        <v>4734</v>
      </c>
      <c r="F246" s="143" t="s">
        <v>37</v>
      </c>
      <c r="G246" s="143" t="s">
        <v>4735</v>
      </c>
      <c r="H246" s="143" t="s">
        <v>4736</v>
      </c>
      <c r="I246" s="143" t="s">
        <v>1841</v>
      </c>
      <c r="J246" s="143" t="s">
        <v>153</v>
      </c>
      <c r="K246" s="143">
        <v>15</v>
      </c>
      <c r="L246" s="143">
        <v>432.1</v>
      </c>
      <c r="M246" s="143" t="s">
        <v>85</v>
      </c>
      <c r="N246" s="143">
        <v>1</v>
      </c>
      <c r="O246" s="144">
        <v>42906</v>
      </c>
      <c r="P246" s="144">
        <v>42906</v>
      </c>
      <c r="Q246" s="144">
        <v>42907</v>
      </c>
      <c r="R246" s="144">
        <v>42937</v>
      </c>
      <c r="S246" s="145">
        <v>461.1</v>
      </c>
    </row>
    <row r="247" spans="1:22" x14ac:dyDescent="0.45">
      <c r="A247" s="143" t="s">
        <v>1774</v>
      </c>
      <c r="B247" s="143">
        <v>672145194</v>
      </c>
      <c r="C247" s="143" t="s">
        <v>4737</v>
      </c>
      <c r="D247" s="143" t="s">
        <v>4738</v>
      </c>
      <c r="E247" s="143" t="s">
        <v>4739</v>
      </c>
      <c r="F247" s="143" t="s">
        <v>15</v>
      </c>
      <c r="G247" s="143" t="s">
        <v>4740</v>
      </c>
      <c r="H247" s="143" t="s">
        <v>5249</v>
      </c>
      <c r="I247" s="143" t="s">
        <v>1816</v>
      </c>
      <c r="J247" s="143" t="s">
        <v>101</v>
      </c>
      <c r="K247" s="143">
        <v>15</v>
      </c>
      <c r="L247" s="143">
        <v>152.38</v>
      </c>
      <c r="M247" s="143" t="s">
        <v>96</v>
      </c>
      <c r="N247" s="143">
        <v>1</v>
      </c>
      <c r="O247" s="144">
        <v>42906</v>
      </c>
      <c r="P247" s="144">
        <v>42906</v>
      </c>
      <c r="Q247" s="144">
        <v>42907</v>
      </c>
      <c r="S247" s="145">
        <v>181.38</v>
      </c>
      <c r="U247" s="144">
        <v>42906</v>
      </c>
      <c r="V247" s="143" t="s">
        <v>5548</v>
      </c>
    </row>
    <row r="248" spans="1:22" x14ac:dyDescent="0.45">
      <c r="A248" s="143" t="s">
        <v>1779</v>
      </c>
      <c r="B248" s="143">
        <v>672145172</v>
      </c>
      <c r="C248" s="143" t="s">
        <v>4741</v>
      </c>
      <c r="D248" s="143" t="s">
        <v>2841</v>
      </c>
      <c r="E248" s="143" t="s">
        <v>2219</v>
      </c>
      <c r="F248" s="143" t="s">
        <v>5</v>
      </c>
      <c r="G248" s="143" t="s">
        <v>2842</v>
      </c>
      <c r="H248" s="143" t="s">
        <v>2843</v>
      </c>
      <c r="I248" s="143" t="s">
        <v>1827</v>
      </c>
      <c r="J248" s="143" t="s">
        <v>153</v>
      </c>
      <c r="K248" s="143">
        <v>15</v>
      </c>
      <c r="L248" s="143">
        <v>157.16999999999999</v>
      </c>
      <c r="M248" s="143" t="s">
        <v>96</v>
      </c>
      <c r="N248" s="143">
        <v>1</v>
      </c>
      <c r="O248" s="144">
        <v>42906</v>
      </c>
      <c r="P248" s="144">
        <v>42906</v>
      </c>
      <c r="Q248" s="144">
        <v>42907</v>
      </c>
      <c r="R248" s="144">
        <v>42937</v>
      </c>
      <c r="S248" s="145">
        <v>186.17</v>
      </c>
    </row>
    <row r="249" spans="1:22" x14ac:dyDescent="0.45">
      <c r="A249" s="143" t="s">
        <v>1791</v>
      </c>
      <c r="B249" s="143">
        <v>672145171</v>
      </c>
      <c r="C249" s="143" t="s">
        <v>4742</v>
      </c>
      <c r="D249" s="143" t="s">
        <v>4743</v>
      </c>
      <c r="E249" s="143" t="s">
        <v>4744</v>
      </c>
      <c r="F249" s="143" t="s">
        <v>24</v>
      </c>
      <c r="G249" s="143" t="s">
        <v>4745</v>
      </c>
      <c r="H249" s="143" t="s">
        <v>4746</v>
      </c>
      <c r="I249" s="143" t="s">
        <v>1841</v>
      </c>
      <c r="J249" s="143" t="s">
        <v>153</v>
      </c>
      <c r="K249" s="143">
        <v>15</v>
      </c>
      <c r="L249" s="143">
        <v>164.67</v>
      </c>
      <c r="M249" s="143" t="s">
        <v>96</v>
      </c>
      <c r="O249" s="144">
        <v>42906</v>
      </c>
      <c r="P249" s="144">
        <v>42923</v>
      </c>
      <c r="Q249" s="144">
        <v>42907</v>
      </c>
      <c r="S249" s="145">
        <v>208.67</v>
      </c>
    </row>
    <row r="250" spans="1:22" x14ac:dyDescent="0.45">
      <c r="A250" s="143" t="s">
        <v>1791</v>
      </c>
      <c r="B250" s="143">
        <v>672145159</v>
      </c>
      <c r="C250" s="143" t="s">
        <v>4747</v>
      </c>
      <c r="D250" s="143" t="s">
        <v>4748</v>
      </c>
      <c r="E250" s="143" t="s">
        <v>4744</v>
      </c>
      <c r="F250" s="143" t="s">
        <v>24</v>
      </c>
      <c r="G250" s="143" t="s">
        <v>4745</v>
      </c>
      <c r="H250" s="143" t="s">
        <v>4746</v>
      </c>
      <c r="I250" s="143" t="s">
        <v>1841</v>
      </c>
      <c r="J250" s="143" t="s">
        <v>153</v>
      </c>
      <c r="K250" s="143">
        <v>15</v>
      </c>
      <c r="L250" s="143">
        <v>164.67</v>
      </c>
      <c r="M250" s="143" t="s">
        <v>96</v>
      </c>
      <c r="O250" s="144">
        <v>42906</v>
      </c>
      <c r="Q250" s="144">
        <v>42907</v>
      </c>
      <c r="S250" s="145">
        <v>208.67</v>
      </c>
    </row>
    <row r="251" spans="1:22" x14ac:dyDescent="0.45">
      <c r="A251" s="143" t="s">
        <v>2201</v>
      </c>
      <c r="B251" s="143">
        <v>672145141</v>
      </c>
      <c r="C251" s="143" t="s">
        <v>4749</v>
      </c>
      <c r="D251" s="143" t="s">
        <v>4750</v>
      </c>
      <c r="E251" s="143" t="s">
        <v>651</v>
      </c>
      <c r="F251" s="143" t="s">
        <v>12</v>
      </c>
      <c r="G251" s="143" t="s">
        <v>4751</v>
      </c>
      <c r="H251" s="143" t="s">
        <v>4752</v>
      </c>
      <c r="I251" s="143" t="s">
        <v>1841</v>
      </c>
      <c r="J251" s="143" t="s">
        <v>139</v>
      </c>
      <c r="K251" s="143">
        <v>15</v>
      </c>
      <c r="L251" s="143">
        <v>77.39</v>
      </c>
      <c r="M251" s="143" t="s">
        <v>96</v>
      </c>
      <c r="N251" s="143">
        <v>1</v>
      </c>
      <c r="O251" s="144">
        <v>42906</v>
      </c>
      <c r="P251" s="144">
        <v>42906</v>
      </c>
      <c r="Q251" s="144">
        <v>42907</v>
      </c>
      <c r="R251" s="144">
        <v>42937</v>
      </c>
      <c r="S251" s="145">
        <v>106.39</v>
      </c>
    </row>
    <row r="252" spans="1:22" x14ac:dyDescent="0.45">
      <c r="A252" s="143" t="s">
        <v>4649</v>
      </c>
      <c r="B252" s="143">
        <v>672145075</v>
      </c>
      <c r="C252" s="143" t="s">
        <v>4753</v>
      </c>
      <c r="D252" s="143" t="s">
        <v>4754</v>
      </c>
      <c r="E252" s="143" t="s">
        <v>4755</v>
      </c>
      <c r="F252" s="143" t="s">
        <v>3</v>
      </c>
      <c r="G252" s="143" t="s">
        <v>4756</v>
      </c>
      <c r="H252" s="143" t="s">
        <v>4757</v>
      </c>
      <c r="I252" s="143" t="s">
        <v>1841</v>
      </c>
      <c r="J252" s="143" t="s">
        <v>153</v>
      </c>
      <c r="K252" s="143">
        <v>15</v>
      </c>
      <c r="L252" s="143">
        <v>487.4</v>
      </c>
      <c r="M252" s="143" t="s">
        <v>96</v>
      </c>
      <c r="N252" s="143">
        <v>1</v>
      </c>
      <c r="O252" s="144">
        <v>42906</v>
      </c>
      <c r="P252" s="144">
        <v>42909</v>
      </c>
      <c r="Q252" s="144">
        <v>42932</v>
      </c>
      <c r="R252" s="144">
        <v>42963</v>
      </c>
      <c r="S252" s="145">
        <v>516.4</v>
      </c>
    </row>
    <row r="253" spans="1:22" x14ac:dyDescent="0.45">
      <c r="A253" s="143" t="s">
        <v>1790</v>
      </c>
      <c r="B253" s="143">
        <v>672145062</v>
      </c>
      <c r="C253" s="143" t="s">
        <v>4758</v>
      </c>
      <c r="D253" s="143" t="s">
        <v>4759</v>
      </c>
      <c r="E253" s="143" t="s">
        <v>4760</v>
      </c>
      <c r="F253" s="143" t="s">
        <v>45</v>
      </c>
      <c r="G253" s="143" t="s">
        <v>4761</v>
      </c>
      <c r="H253" s="143" t="s">
        <v>4762</v>
      </c>
      <c r="I253" s="143" t="s">
        <v>1841</v>
      </c>
      <c r="J253" s="143" t="s">
        <v>84</v>
      </c>
      <c r="K253" s="143">
        <v>15</v>
      </c>
      <c r="L253" s="143">
        <v>363.67</v>
      </c>
      <c r="M253" s="143" t="s">
        <v>96</v>
      </c>
      <c r="N253" s="143">
        <v>1</v>
      </c>
      <c r="O253" s="144">
        <v>42906</v>
      </c>
      <c r="P253" s="144">
        <v>42906</v>
      </c>
      <c r="Q253" s="144">
        <v>42907</v>
      </c>
      <c r="R253" s="144">
        <v>42937</v>
      </c>
      <c r="S253" s="145">
        <v>392.67</v>
      </c>
    </row>
    <row r="254" spans="1:22" x14ac:dyDescent="0.45">
      <c r="A254" s="143" t="s">
        <v>1779</v>
      </c>
      <c r="B254" s="143">
        <v>672144856</v>
      </c>
      <c r="C254" s="143" t="s">
        <v>4763</v>
      </c>
      <c r="D254" s="143" t="s">
        <v>4764</v>
      </c>
      <c r="E254" s="143" t="s">
        <v>245</v>
      </c>
      <c r="F254" s="143" t="s">
        <v>5</v>
      </c>
      <c r="G254" s="143" t="s">
        <v>4765</v>
      </c>
      <c r="H254" s="143" t="s">
        <v>4766</v>
      </c>
      <c r="I254" s="143" t="s">
        <v>1841</v>
      </c>
      <c r="J254" s="143" t="s">
        <v>139</v>
      </c>
      <c r="K254" s="143">
        <v>15</v>
      </c>
      <c r="L254" s="143">
        <v>79.430000000000007</v>
      </c>
      <c r="M254" s="143" t="s">
        <v>96</v>
      </c>
      <c r="N254" s="143">
        <v>1</v>
      </c>
      <c r="O254" s="144">
        <v>42906</v>
      </c>
      <c r="P254" s="144">
        <v>42906</v>
      </c>
      <c r="Q254" s="144">
        <v>42907</v>
      </c>
      <c r="R254" s="144">
        <v>42937</v>
      </c>
      <c r="S254" s="145">
        <v>108.43</v>
      </c>
    </row>
    <row r="255" spans="1:22" x14ac:dyDescent="0.45">
      <c r="A255" s="143" t="s">
        <v>2201</v>
      </c>
      <c r="B255" s="143">
        <v>672144796</v>
      </c>
      <c r="C255" s="143" t="s">
        <v>4767</v>
      </c>
      <c r="D255" s="143" t="s">
        <v>4768</v>
      </c>
      <c r="E255" s="143" t="s">
        <v>2837</v>
      </c>
      <c r="F255" s="143" t="s">
        <v>44</v>
      </c>
      <c r="G255" s="143" t="s">
        <v>4769</v>
      </c>
      <c r="H255" s="143" t="s">
        <v>4770</v>
      </c>
      <c r="I255" s="143" t="s">
        <v>1841</v>
      </c>
      <c r="J255" s="143" t="s">
        <v>144</v>
      </c>
      <c r="K255" s="143">
        <v>15</v>
      </c>
      <c r="L255" s="143">
        <v>71.709999999999994</v>
      </c>
      <c r="M255" s="143" t="s">
        <v>96</v>
      </c>
      <c r="N255" s="143">
        <v>1</v>
      </c>
      <c r="O255" s="144">
        <v>42906</v>
      </c>
      <c r="P255" s="144">
        <v>42906</v>
      </c>
      <c r="Q255" s="144">
        <v>42907</v>
      </c>
      <c r="R255" s="144">
        <v>42937</v>
      </c>
      <c r="S255" s="145">
        <v>100.71</v>
      </c>
    </row>
    <row r="256" spans="1:22" x14ac:dyDescent="0.45">
      <c r="A256" s="143" t="s">
        <v>4649</v>
      </c>
      <c r="B256" s="143">
        <v>672144755</v>
      </c>
      <c r="C256" s="143" t="s">
        <v>4771</v>
      </c>
      <c r="D256" s="143" t="s">
        <v>4772</v>
      </c>
      <c r="E256" s="143" t="s">
        <v>4311</v>
      </c>
      <c r="F256" s="143" t="s">
        <v>11</v>
      </c>
      <c r="G256" s="143" t="s">
        <v>4773</v>
      </c>
      <c r="H256" s="143" t="s">
        <v>4774</v>
      </c>
      <c r="I256" s="143" t="s">
        <v>1841</v>
      </c>
      <c r="J256" s="143" t="s">
        <v>84</v>
      </c>
      <c r="K256" s="143">
        <v>15</v>
      </c>
      <c r="L256" s="143">
        <v>133.27000000000001</v>
      </c>
      <c r="M256" s="143" t="s">
        <v>96</v>
      </c>
      <c r="N256" s="143">
        <v>1</v>
      </c>
      <c r="O256" s="144">
        <v>42906</v>
      </c>
      <c r="P256" s="144">
        <v>42906</v>
      </c>
      <c r="Q256" s="144">
        <v>42913</v>
      </c>
      <c r="R256" s="144">
        <v>42943</v>
      </c>
      <c r="S256" s="145">
        <v>162.27000000000001</v>
      </c>
    </row>
    <row r="257" spans="1:21" x14ac:dyDescent="0.45">
      <c r="A257" s="143" t="s">
        <v>1791</v>
      </c>
      <c r="B257" s="143">
        <v>672144628</v>
      </c>
      <c r="C257" s="143" t="s">
        <v>4775</v>
      </c>
      <c r="D257" s="143" t="s">
        <v>4776</v>
      </c>
      <c r="E257" s="143" t="s">
        <v>4777</v>
      </c>
      <c r="F257" s="143" t="s">
        <v>44</v>
      </c>
      <c r="G257" s="143" t="s">
        <v>4778</v>
      </c>
      <c r="H257" s="143" t="s">
        <v>4779</v>
      </c>
      <c r="I257" s="143" t="s">
        <v>1816</v>
      </c>
      <c r="J257" s="143" t="s">
        <v>84</v>
      </c>
      <c r="K257" s="143">
        <v>15</v>
      </c>
      <c r="L257" s="143">
        <v>48.62</v>
      </c>
      <c r="M257" s="143" t="s">
        <v>85</v>
      </c>
      <c r="N257" s="143">
        <v>1</v>
      </c>
      <c r="O257" s="144">
        <v>42906</v>
      </c>
      <c r="P257" s="144">
        <v>42906</v>
      </c>
      <c r="Q257" s="144">
        <v>42907</v>
      </c>
      <c r="R257" s="144">
        <v>42937</v>
      </c>
      <c r="S257" s="145">
        <v>77.62</v>
      </c>
    </row>
    <row r="258" spans="1:21" x14ac:dyDescent="0.45">
      <c r="A258" s="143" t="s">
        <v>1760</v>
      </c>
      <c r="B258" s="143">
        <v>672144554</v>
      </c>
      <c r="C258" s="143" t="s">
        <v>4780</v>
      </c>
      <c r="D258" s="143" t="s">
        <v>4781</v>
      </c>
      <c r="E258" s="143" t="s">
        <v>4782</v>
      </c>
      <c r="F258" s="143" t="s">
        <v>37</v>
      </c>
      <c r="G258" s="143" t="s">
        <v>4783</v>
      </c>
      <c r="H258" s="143" t="s">
        <v>4784</v>
      </c>
      <c r="I258" s="143" t="s">
        <v>1841</v>
      </c>
      <c r="J258" s="143" t="s">
        <v>84</v>
      </c>
      <c r="K258" s="143">
        <v>15</v>
      </c>
      <c r="L258" s="143">
        <v>65.67</v>
      </c>
      <c r="M258" s="143" t="s">
        <v>85</v>
      </c>
      <c r="N258" s="143">
        <v>1</v>
      </c>
      <c r="O258" s="144">
        <v>42906</v>
      </c>
      <c r="P258" s="144">
        <v>42906</v>
      </c>
      <c r="Q258" s="144">
        <v>42907</v>
      </c>
      <c r="R258" s="144">
        <v>42937</v>
      </c>
      <c r="S258" s="145">
        <v>94.67</v>
      </c>
    </row>
    <row r="259" spans="1:21" x14ac:dyDescent="0.45">
      <c r="A259" s="143" t="s">
        <v>1788</v>
      </c>
      <c r="B259" s="143">
        <v>672144422</v>
      </c>
      <c r="C259" s="143" t="s">
        <v>4785</v>
      </c>
      <c r="D259" s="143" t="s">
        <v>4786</v>
      </c>
      <c r="E259" s="143" t="s">
        <v>927</v>
      </c>
      <c r="F259" s="143" t="s">
        <v>51</v>
      </c>
      <c r="G259" s="143" t="s">
        <v>4787</v>
      </c>
      <c r="H259" s="143" t="s">
        <v>4788</v>
      </c>
      <c r="I259" s="143" t="s">
        <v>1816</v>
      </c>
      <c r="J259" s="143" t="s">
        <v>101</v>
      </c>
      <c r="K259" s="143">
        <v>15</v>
      </c>
      <c r="L259" s="143">
        <v>195.51</v>
      </c>
      <c r="M259" s="143" t="s">
        <v>96</v>
      </c>
      <c r="O259" s="144">
        <v>42906</v>
      </c>
      <c r="Q259" s="144">
        <v>42917</v>
      </c>
      <c r="S259" s="145">
        <v>239.51</v>
      </c>
    </row>
    <row r="260" spans="1:21" x14ac:dyDescent="0.45">
      <c r="A260" s="143" t="s">
        <v>2140</v>
      </c>
      <c r="B260" s="143">
        <v>672144406</v>
      </c>
      <c r="C260" s="143" t="s">
        <v>4789</v>
      </c>
      <c r="D260" s="143" t="s">
        <v>4790</v>
      </c>
      <c r="E260" s="143" t="s">
        <v>4791</v>
      </c>
      <c r="F260" s="143" t="s">
        <v>12</v>
      </c>
      <c r="G260" s="143" t="s">
        <v>4792</v>
      </c>
      <c r="H260" s="143" t="s">
        <v>4793</v>
      </c>
      <c r="I260" s="143" t="s">
        <v>1841</v>
      </c>
      <c r="J260" s="143" t="s">
        <v>153</v>
      </c>
      <c r="K260" s="143">
        <v>15</v>
      </c>
      <c r="L260" s="143">
        <v>60.4</v>
      </c>
      <c r="M260" s="143" t="s">
        <v>90</v>
      </c>
      <c r="O260" s="144">
        <v>42906</v>
      </c>
      <c r="Q260" s="144">
        <v>42907</v>
      </c>
      <c r="S260" s="145">
        <v>104.4</v>
      </c>
    </row>
    <row r="261" spans="1:21" x14ac:dyDescent="0.45">
      <c r="A261" s="143" t="s">
        <v>4649</v>
      </c>
      <c r="B261" s="143">
        <v>672144304</v>
      </c>
      <c r="C261" s="143" t="s">
        <v>4794</v>
      </c>
      <c r="D261" s="143" t="s">
        <v>4795</v>
      </c>
      <c r="E261" s="143" t="s">
        <v>4796</v>
      </c>
      <c r="F261" s="143" t="s">
        <v>45</v>
      </c>
      <c r="G261" s="143" t="s">
        <v>4797</v>
      </c>
      <c r="H261" s="143" t="s">
        <v>4798</v>
      </c>
      <c r="I261" s="143" t="s">
        <v>1841</v>
      </c>
      <c r="J261" s="143" t="s">
        <v>84</v>
      </c>
      <c r="K261" s="143">
        <v>15</v>
      </c>
      <c r="L261" s="143">
        <v>83.24</v>
      </c>
      <c r="M261" s="143" t="s">
        <v>90</v>
      </c>
      <c r="N261" s="143">
        <v>1</v>
      </c>
      <c r="O261" s="144">
        <v>42906</v>
      </c>
      <c r="P261" s="144">
        <v>42909</v>
      </c>
      <c r="Q261" s="144">
        <v>42907</v>
      </c>
      <c r="R261" s="144">
        <v>42937</v>
      </c>
      <c r="S261" s="145">
        <v>112.24</v>
      </c>
    </row>
    <row r="262" spans="1:21" x14ac:dyDescent="0.45">
      <c r="A262" s="143" t="s">
        <v>1774</v>
      </c>
      <c r="B262" s="143">
        <v>672144108</v>
      </c>
      <c r="C262" s="143" t="s">
        <v>4799</v>
      </c>
      <c r="D262" s="143" t="s">
        <v>4800</v>
      </c>
      <c r="E262" s="143" t="s">
        <v>245</v>
      </c>
      <c r="F262" s="143" t="s">
        <v>5</v>
      </c>
      <c r="G262" s="143" t="s">
        <v>4801</v>
      </c>
      <c r="H262" s="143" t="s">
        <v>4802</v>
      </c>
      <c r="I262" s="143" t="s">
        <v>1841</v>
      </c>
      <c r="J262" s="143" t="s">
        <v>84</v>
      </c>
      <c r="K262" s="143">
        <v>15</v>
      </c>
      <c r="L262" s="143">
        <v>57.85</v>
      </c>
      <c r="M262" s="143" t="s">
        <v>96</v>
      </c>
      <c r="N262" s="143">
        <v>1</v>
      </c>
      <c r="O262" s="144">
        <v>42906</v>
      </c>
      <c r="P262" s="144">
        <v>42906</v>
      </c>
      <c r="Q262" s="144">
        <v>42907</v>
      </c>
      <c r="R262" s="144">
        <v>42937</v>
      </c>
      <c r="S262" s="145">
        <v>86.85</v>
      </c>
    </row>
    <row r="263" spans="1:21" x14ac:dyDescent="0.45">
      <c r="A263" s="143" t="s">
        <v>2140</v>
      </c>
      <c r="B263" s="143">
        <v>672144073</v>
      </c>
      <c r="C263" s="143" t="s">
        <v>4803</v>
      </c>
      <c r="D263" s="143" t="s">
        <v>4804</v>
      </c>
      <c r="E263" s="143" t="s">
        <v>155</v>
      </c>
      <c r="F263" s="143" t="s">
        <v>45</v>
      </c>
      <c r="G263" s="143" t="s">
        <v>4805</v>
      </c>
      <c r="H263" s="143" t="s">
        <v>4806</v>
      </c>
      <c r="I263" s="143" t="s">
        <v>1841</v>
      </c>
      <c r="J263" s="143" t="s">
        <v>84</v>
      </c>
      <c r="K263" s="143">
        <v>15</v>
      </c>
      <c r="L263" s="143">
        <v>202.21</v>
      </c>
      <c r="M263" s="143" t="s">
        <v>85</v>
      </c>
      <c r="N263" s="143">
        <v>1</v>
      </c>
      <c r="O263" s="144">
        <v>42906</v>
      </c>
      <c r="P263" s="144">
        <v>42906</v>
      </c>
      <c r="Q263" s="144">
        <v>42907</v>
      </c>
      <c r="R263" s="144">
        <v>42937</v>
      </c>
      <c r="S263" s="145">
        <v>231.21</v>
      </c>
    </row>
    <row r="264" spans="1:21" x14ac:dyDescent="0.45">
      <c r="A264" s="143" t="s">
        <v>1807</v>
      </c>
      <c r="B264" s="143">
        <v>672143898</v>
      </c>
      <c r="C264" s="143" t="s">
        <v>4807</v>
      </c>
      <c r="D264" s="143" t="s">
        <v>4808</v>
      </c>
      <c r="E264" s="143" t="s">
        <v>4809</v>
      </c>
      <c r="F264" s="143" t="s">
        <v>3</v>
      </c>
      <c r="G264" s="143" t="s">
        <v>4810</v>
      </c>
      <c r="H264" s="143" t="s">
        <v>4811</v>
      </c>
      <c r="I264" s="143" t="s">
        <v>1841</v>
      </c>
      <c r="J264" s="143" t="s">
        <v>84</v>
      </c>
      <c r="K264" s="143">
        <v>15</v>
      </c>
      <c r="L264" s="143">
        <v>229.84</v>
      </c>
      <c r="M264" s="143" t="s">
        <v>96</v>
      </c>
      <c r="N264" s="143">
        <v>1</v>
      </c>
      <c r="O264" s="144">
        <v>42906</v>
      </c>
      <c r="P264" s="144">
        <v>42906</v>
      </c>
      <c r="Q264" s="144">
        <v>42909</v>
      </c>
      <c r="R264" s="144">
        <v>42939</v>
      </c>
      <c r="S264" s="145">
        <v>258.83999999999997</v>
      </c>
    </row>
    <row r="265" spans="1:21" x14ac:dyDescent="0.45">
      <c r="A265" s="143" t="s">
        <v>1806</v>
      </c>
      <c r="B265" s="143">
        <v>672143866</v>
      </c>
      <c r="C265" s="143" t="s">
        <v>4812</v>
      </c>
      <c r="D265" s="143" t="s">
        <v>4813</v>
      </c>
      <c r="E265" s="143" t="s">
        <v>230</v>
      </c>
      <c r="F265" s="143" t="s">
        <v>51</v>
      </c>
      <c r="G265" s="143" t="s">
        <v>4814</v>
      </c>
      <c r="H265" s="143" t="s">
        <v>4815</v>
      </c>
      <c r="I265" s="143" t="s">
        <v>1816</v>
      </c>
      <c r="J265" s="143" t="s">
        <v>101</v>
      </c>
      <c r="K265" s="143">
        <v>15</v>
      </c>
      <c r="L265" s="143">
        <v>41.15</v>
      </c>
      <c r="M265" s="143" t="s">
        <v>96</v>
      </c>
      <c r="O265" s="144">
        <v>42906</v>
      </c>
      <c r="S265" s="145">
        <v>85.15</v>
      </c>
    </row>
    <row r="266" spans="1:21" x14ac:dyDescent="0.45">
      <c r="A266" s="143" t="s">
        <v>1788</v>
      </c>
      <c r="B266" s="143">
        <v>672143671</v>
      </c>
      <c r="C266" s="143" t="s">
        <v>4816</v>
      </c>
      <c r="D266" s="143" t="s">
        <v>4817</v>
      </c>
      <c r="E266" s="143" t="s">
        <v>3899</v>
      </c>
      <c r="F266" s="143" t="s">
        <v>48</v>
      </c>
      <c r="G266" s="143" t="s">
        <v>4818</v>
      </c>
      <c r="H266" s="143" t="s">
        <v>4819</v>
      </c>
      <c r="I266" s="143" t="s">
        <v>1816</v>
      </c>
      <c r="J266" s="143" t="s">
        <v>101</v>
      </c>
      <c r="K266" s="143">
        <v>15</v>
      </c>
      <c r="L266" s="143">
        <v>181.98</v>
      </c>
      <c r="M266" s="143" t="s">
        <v>96</v>
      </c>
      <c r="N266" s="143">
        <v>1</v>
      </c>
      <c r="O266" s="144">
        <v>42906</v>
      </c>
      <c r="P266" s="144">
        <v>42906</v>
      </c>
      <c r="Q266" s="144">
        <v>42907</v>
      </c>
      <c r="R266" s="144">
        <v>42937</v>
      </c>
      <c r="S266" s="145">
        <v>210.98</v>
      </c>
    </row>
    <row r="267" spans="1:21" x14ac:dyDescent="0.45">
      <c r="A267" s="143" t="s">
        <v>1774</v>
      </c>
      <c r="B267" s="143">
        <v>672143632</v>
      </c>
      <c r="C267" s="143" t="s">
        <v>4820</v>
      </c>
      <c r="D267" s="143" t="s">
        <v>4821</v>
      </c>
      <c r="E267" s="143" t="s">
        <v>257</v>
      </c>
      <c r="F267" s="143" t="s">
        <v>40</v>
      </c>
      <c r="G267" s="143" t="s">
        <v>4822</v>
      </c>
      <c r="H267" s="143" t="s">
        <v>4823</v>
      </c>
      <c r="I267" s="143" t="s">
        <v>1841</v>
      </c>
      <c r="J267" s="143" t="s">
        <v>84</v>
      </c>
      <c r="K267" s="143">
        <v>15</v>
      </c>
      <c r="L267" s="143">
        <v>178.14</v>
      </c>
      <c r="M267" s="143" t="s">
        <v>96</v>
      </c>
      <c r="N267" s="143">
        <v>1</v>
      </c>
      <c r="O267" s="144">
        <v>42906</v>
      </c>
      <c r="P267" s="144">
        <v>42906</v>
      </c>
      <c r="Q267" s="144">
        <v>42917</v>
      </c>
      <c r="R267" s="144">
        <v>42948</v>
      </c>
      <c r="S267" s="145">
        <v>207.14</v>
      </c>
    </row>
    <row r="268" spans="1:21" x14ac:dyDescent="0.45">
      <c r="A268" s="143" t="s">
        <v>1791</v>
      </c>
      <c r="B268" s="143">
        <v>672143445</v>
      </c>
      <c r="C268" s="143" t="s">
        <v>4824</v>
      </c>
      <c r="D268" s="143" t="s">
        <v>4825</v>
      </c>
      <c r="E268" s="143" t="s">
        <v>4826</v>
      </c>
      <c r="F268" s="143" t="s">
        <v>6</v>
      </c>
      <c r="G268" s="143" t="s">
        <v>4827</v>
      </c>
      <c r="H268" s="143" t="s">
        <v>4828</v>
      </c>
      <c r="I268" s="143" t="s">
        <v>1841</v>
      </c>
      <c r="J268" s="143" t="s">
        <v>84</v>
      </c>
      <c r="K268" s="143">
        <v>15</v>
      </c>
      <c r="L268" s="143">
        <v>157.91999999999999</v>
      </c>
      <c r="M268" s="143" t="s">
        <v>85</v>
      </c>
      <c r="N268" s="143">
        <v>1</v>
      </c>
      <c r="O268" s="144">
        <v>42906</v>
      </c>
      <c r="P268" s="144">
        <v>42906</v>
      </c>
      <c r="Q268" s="144">
        <v>42907</v>
      </c>
      <c r="R268" s="144">
        <v>42937</v>
      </c>
      <c r="S268" s="145">
        <v>186.92</v>
      </c>
    </row>
    <row r="269" spans="1:21" x14ac:dyDescent="0.45">
      <c r="A269" s="143" t="s">
        <v>1791</v>
      </c>
      <c r="B269" s="143">
        <v>672143420</v>
      </c>
      <c r="C269" s="143" t="s">
        <v>4829</v>
      </c>
      <c r="D269" s="143" t="s">
        <v>4830</v>
      </c>
      <c r="E269" s="143" t="s">
        <v>4826</v>
      </c>
      <c r="F269" s="143" t="s">
        <v>6</v>
      </c>
      <c r="G269" s="143" t="s">
        <v>4827</v>
      </c>
      <c r="H269" s="143" t="s">
        <v>4828</v>
      </c>
      <c r="I269" s="143" t="s">
        <v>1841</v>
      </c>
      <c r="J269" s="143" t="s">
        <v>84</v>
      </c>
      <c r="K269" s="143">
        <v>15</v>
      </c>
      <c r="L269" s="143">
        <v>157.91999999999999</v>
      </c>
      <c r="M269" s="143" t="s">
        <v>85</v>
      </c>
      <c r="O269" s="144">
        <v>42906</v>
      </c>
      <c r="Q269" s="144">
        <v>42907</v>
      </c>
      <c r="S269" s="145">
        <v>201.92</v>
      </c>
      <c r="U269" s="144">
        <v>42906</v>
      </c>
    </row>
    <row r="270" spans="1:21" x14ac:dyDescent="0.45">
      <c r="A270" s="143" t="s">
        <v>1774</v>
      </c>
      <c r="B270" s="143">
        <v>672143398</v>
      </c>
      <c r="C270" s="143" t="s">
        <v>4831</v>
      </c>
      <c r="D270" s="143" t="s">
        <v>4832</v>
      </c>
      <c r="E270" s="143" t="s">
        <v>4833</v>
      </c>
      <c r="F270" s="143" t="s">
        <v>45</v>
      </c>
      <c r="G270" s="143" t="s">
        <v>4834</v>
      </c>
      <c r="H270" s="143" t="s">
        <v>4835</v>
      </c>
      <c r="I270" s="143" t="s">
        <v>1841</v>
      </c>
      <c r="J270" s="143" t="s">
        <v>84</v>
      </c>
      <c r="K270" s="143">
        <v>15</v>
      </c>
      <c r="L270" s="143">
        <v>278.39</v>
      </c>
      <c r="M270" s="143" t="s">
        <v>158</v>
      </c>
      <c r="N270" s="143">
        <v>1</v>
      </c>
      <c r="O270" s="144">
        <v>42906</v>
      </c>
      <c r="P270" s="144">
        <v>42906</v>
      </c>
      <c r="Q270" s="144">
        <v>42917</v>
      </c>
      <c r="R270" s="144">
        <v>42948</v>
      </c>
      <c r="S270" s="145">
        <v>307.39</v>
      </c>
    </row>
    <row r="271" spans="1:21" x14ac:dyDescent="0.45">
      <c r="A271" s="143" t="s">
        <v>1774</v>
      </c>
      <c r="B271" s="143">
        <v>672143312</v>
      </c>
      <c r="C271" s="143" t="s">
        <v>4836</v>
      </c>
      <c r="D271" s="143" t="s">
        <v>4837</v>
      </c>
      <c r="E271" s="143" t="s">
        <v>4838</v>
      </c>
      <c r="F271" s="143" t="s">
        <v>45</v>
      </c>
      <c r="G271" s="143" t="s">
        <v>4839</v>
      </c>
      <c r="H271" s="143" t="s">
        <v>4840</v>
      </c>
      <c r="I271" s="143" t="s">
        <v>1841</v>
      </c>
      <c r="J271" s="143" t="s">
        <v>84</v>
      </c>
      <c r="K271" s="143">
        <v>15</v>
      </c>
      <c r="L271" s="143">
        <v>310.94</v>
      </c>
      <c r="M271" s="143" t="s">
        <v>96</v>
      </c>
      <c r="N271" s="143">
        <v>1</v>
      </c>
      <c r="O271" s="144">
        <v>42906</v>
      </c>
      <c r="P271" s="144">
        <v>42906</v>
      </c>
      <c r="Q271" s="144">
        <v>42907</v>
      </c>
      <c r="R271" s="144">
        <v>42937</v>
      </c>
      <c r="S271" s="145">
        <v>339.94</v>
      </c>
    </row>
    <row r="272" spans="1:21" x14ac:dyDescent="0.45">
      <c r="A272" s="143" t="s">
        <v>1790</v>
      </c>
      <c r="B272" s="143">
        <v>672143216</v>
      </c>
      <c r="C272" s="143" t="s">
        <v>4841</v>
      </c>
      <c r="D272" s="143" t="s">
        <v>4351</v>
      </c>
      <c r="E272" s="143" t="s">
        <v>4842</v>
      </c>
      <c r="F272" s="143" t="s">
        <v>24</v>
      </c>
      <c r="G272" s="143" t="s">
        <v>4843</v>
      </c>
      <c r="H272" s="143" t="s">
        <v>4844</v>
      </c>
      <c r="I272" s="143" t="s">
        <v>1841</v>
      </c>
      <c r="J272" s="143" t="s">
        <v>84</v>
      </c>
      <c r="K272" s="143">
        <v>15</v>
      </c>
      <c r="L272" s="143">
        <v>376.78</v>
      </c>
      <c r="M272" s="143" t="s">
        <v>90</v>
      </c>
      <c r="N272" s="143">
        <v>1</v>
      </c>
      <c r="O272" s="144">
        <v>42906</v>
      </c>
      <c r="P272" s="144">
        <v>42906</v>
      </c>
      <c r="Q272" s="144">
        <v>42917</v>
      </c>
      <c r="R272" s="144">
        <v>42948</v>
      </c>
      <c r="S272" s="145">
        <v>405.78</v>
      </c>
    </row>
    <row r="273" spans="1:20" x14ac:dyDescent="0.45">
      <c r="A273" s="143" t="s">
        <v>4610</v>
      </c>
      <c r="B273" s="143">
        <v>672142684</v>
      </c>
      <c r="C273" s="143" t="s">
        <v>4630</v>
      </c>
      <c r="D273" s="143" t="s">
        <v>4631</v>
      </c>
      <c r="E273" s="143" t="s">
        <v>4632</v>
      </c>
      <c r="F273" s="143" t="s">
        <v>11</v>
      </c>
      <c r="G273" s="143" t="s">
        <v>4633</v>
      </c>
      <c r="H273" s="143" t="s">
        <v>4634</v>
      </c>
      <c r="I273" s="143" t="s">
        <v>1841</v>
      </c>
      <c r="J273" s="143" t="s">
        <v>144</v>
      </c>
      <c r="K273" s="143">
        <v>15</v>
      </c>
      <c r="L273" s="143">
        <v>187.63</v>
      </c>
      <c r="M273" s="143" t="s">
        <v>96</v>
      </c>
      <c r="N273" s="143">
        <v>1</v>
      </c>
      <c r="O273" s="144">
        <v>42905</v>
      </c>
      <c r="P273" s="144">
        <v>42905</v>
      </c>
      <c r="Q273" s="144">
        <v>42906</v>
      </c>
      <c r="R273" s="144">
        <v>42936</v>
      </c>
      <c r="S273" s="145">
        <v>216.63</v>
      </c>
    </row>
    <row r="274" spans="1:20" x14ac:dyDescent="0.45">
      <c r="A274" s="143" t="s">
        <v>1765</v>
      </c>
      <c r="B274" s="143">
        <v>672142535</v>
      </c>
      <c r="C274" s="143" t="s">
        <v>4635</v>
      </c>
      <c r="D274" s="143" t="s">
        <v>4636</v>
      </c>
      <c r="E274" s="143" t="s">
        <v>4637</v>
      </c>
      <c r="F274" s="143" t="s">
        <v>48</v>
      </c>
      <c r="G274" s="143" t="s">
        <v>4638</v>
      </c>
      <c r="H274" s="143" t="s">
        <v>4639</v>
      </c>
      <c r="I274" s="143" t="s">
        <v>1841</v>
      </c>
      <c r="J274" s="143" t="s">
        <v>84</v>
      </c>
      <c r="K274" s="143">
        <v>15</v>
      </c>
      <c r="L274" s="143">
        <v>35.299999999999997</v>
      </c>
      <c r="M274" s="143" t="s">
        <v>96</v>
      </c>
      <c r="N274" s="143">
        <v>1</v>
      </c>
      <c r="O274" s="144">
        <v>42905</v>
      </c>
      <c r="P274" s="144">
        <v>42905</v>
      </c>
      <c r="Q274" s="144">
        <v>42906</v>
      </c>
      <c r="R274" s="144">
        <v>42936</v>
      </c>
      <c r="S274" s="145">
        <v>64.3</v>
      </c>
    </row>
    <row r="275" spans="1:20" x14ac:dyDescent="0.45">
      <c r="A275" s="143" t="s">
        <v>1779</v>
      </c>
      <c r="B275" s="143">
        <v>672142197</v>
      </c>
      <c r="C275" s="143" t="s">
        <v>4640</v>
      </c>
      <c r="D275" s="143" t="s">
        <v>4641</v>
      </c>
      <c r="E275" s="143" t="s">
        <v>702</v>
      </c>
      <c r="F275" s="143" t="s">
        <v>40</v>
      </c>
      <c r="G275" s="143" t="s">
        <v>4642</v>
      </c>
      <c r="H275" s="143" t="s">
        <v>4643</v>
      </c>
      <c r="I275" s="143" t="s">
        <v>1816</v>
      </c>
      <c r="J275" s="143" t="s">
        <v>95</v>
      </c>
      <c r="K275" s="143">
        <v>15</v>
      </c>
      <c r="L275" s="143">
        <v>125.31</v>
      </c>
      <c r="M275" s="143" t="s">
        <v>96</v>
      </c>
      <c r="N275" s="143">
        <v>1</v>
      </c>
      <c r="O275" s="144">
        <v>42905</v>
      </c>
      <c r="P275" s="144">
        <v>42905</v>
      </c>
      <c r="Q275" s="144">
        <v>42906</v>
      </c>
      <c r="R275" s="144">
        <v>42936</v>
      </c>
      <c r="S275" s="145">
        <v>154.31</v>
      </c>
    </row>
    <row r="276" spans="1:20" x14ac:dyDescent="0.45">
      <c r="A276" s="143" t="s">
        <v>2201</v>
      </c>
      <c r="B276" s="143">
        <v>672142135</v>
      </c>
      <c r="C276" s="143" t="s">
        <v>4644</v>
      </c>
      <c r="D276" s="143" t="s">
        <v>4645</v>
      </c>
      <c r="E276" s="143" t="s">
        <v>4646</v>
      </c>
      <c r="F276" s="143" t="s">
        <v>45</v>
      </c>
      <c r="G276" s="143" t="s">
        <v>4647</v>
      </c>
      <c r="H276" s="143" t="s">
        <v>4648</v>
      </c>
      <c r="I276" s="143" t="s">
        <v>1816</v>
      </c>
      <c r="J276" s="143" t="s">
        <v>139</v>
      </c>
      <c r="K276" s="143">
        <v>15</v>
      </c>
      <c r="L276" s="143">
        <v>82.59</v>
      </c>
      <c r="M276" s="143" t="s">
        <v>90</v>
      </c>
      <c r="N276" s="143">
        <v>1</v>
      </c>
      <c r="O276" s="144">
        <v>42905</v>
      </c>
      <c r="P276" s="144">
        <v>42905</v>
      </c>
      <c r="Q276" s="144">
        <v>42906</v>
      </c>
      <c r="R276" s="144">
        <v>42936</v>
      </c>
      <c r="S276" s="145">
        <v>111.59</v>
      </c>
    </row>
    <row r="277" spans="1:20" x14ac:dyDescent="0.45">
      <c r="A277" s="143" t="s">
        <v>4649</v>
      </c>
      <c r="B277" s="143">
        <v>672142016</v>
      </c>
      <c r="C277" s="143" t="s">
        <v>4650</v>
      </c>
      <c r="D277" s="143" t="s">
        <v>4651</v>
      </c>
      <c r="E277" s="143" t="s">
        <v>4652</v>
      </c>
      <c r="F277" s="143" t="s">
        <v>11</v>
      </c>
      <c r="G277" s="143" t="s">
        <v>4653</v>
      </c>
      <c r="H277" s="143" t="s">
        <v>4654</v>
      </c>
      <c r="I277" s="143" t="s">
        <v>1841</v>
      </c>
      <c r="J277" s="143" t="s">
        <v>84</v>
      </c>
      <c r="K277" s="143">
        <v>15</v>
      </c>
      <c r="L277" s="143">
        <v>388.96</v>
      </c>
      <c r="M277" s="143" t="s">
        <v>96</v>
      </c>
      <c r="N277" s="143">
        <v>1</v>
      </c>
      <c r="O277" s="144">
        <v>42905</v>
      </c>
      <c r="P277" s="144">
        <v>42907</v>
      </c>
      <c r="Q277" s="144">
        <v>42917</v>
      </c>
      <c r="R277" s="144">
        <v>42948</v>
      </c>
      <c r="S277" s="145">
        <v>417.96</v>
      </c>
    </row>
    <row r="278" spans="1:20" x14ac:dyDescent="0.45">
      <c r="A278" s="143" t="s">
        <v>1789</v>
      </c>
      <c r="B278" s="143">
        <v>672141945</v>
      </c>
      <c r="C278" s="143" t="s">
        <v>4655</v>
      </c>
      <c r="D278" s="143" t="s">
        <v>4656</v>
      </c>
      <c r="E278" s="143" t="s">
        <v>4657</v>
      </c>
      <c r="F278" s="143" t="s">
        <v>40</v>
      </c>
      <c r="G278" s="143" t="s">
        <v>4658</v>
      </c>
      <c r="H278" s="143" t="s">
        <v>4659</v>
      </c>
      <c r="I278" s="143" t="s">
        <v>1816</v>
      </c>
      <c r="J278" s="143" t="s">
        <v>139</v>
      </c>
      <c r="K278" s="143">
        <v>15</v>
      </c>
      <c r="L278" s="143">
        <v>118.31</v>
      </c>
      <c r="M278" s="143" t="s">
        <v>96</v>
      </c>
      <c r="N278" s="143">
        <v>1</v>
      </c>
      <c r="O278" s="144">
        <v>42905</v>
      </c>
      <c r="P278" s="144">
        <v>42905</v>
      </c>
      <c r="Q278" s="144">
        <v>42906</v>
      </c>
      <c r="R278" s="144">
        <v>42936</v>
      </c>
      <c r="S278" s="145">
        <v>147.31</v>
      </c>
    </row>
    <row r="279" spans="1:20" x14ac:dyDescent="0.45">
      <c r="A279" s="143" t="s">
        <v>1789</v>
      </c>
      <c r="B279" s="143">
        <v>672141876</v>
      </c>
      <c r="C279" s="143" t="s">
        <v>4660</v>
      </c>
      <c r="D279" s="143" t="s">
        <v>4661</v>
      </c>
      <c r="E279" s="143" t="s">
        <v>4662</v>
      </c>
      <c r="F279" s="143" t="s">
        <v>37</v>
      </c>
      <c r="G279" s="143" t="s">
        <v>4663</v>
      </c>
      <c r="H279" s="143" t="s">
        <v>4664</v>
      </c>
      <c r="I279" s="143" t="s">
        <v>1827</v>
      </c>
      <c r="J279" s="143" t="s">
        <v>144</v>
      </c>
      <c r="K279" s="143">
        <v>15</v>
      </c>
      <c r="L279" s="143">
        <v>163.86</v>
      </c>
      <c r="M279" s="143" t="s">
        <v>85</v>
      </c>
      <c r="N279" s="143">
        <v>1</v>
      </c>
      <c r="O279" s="144">
        <v>42905</v>
      </c>
      <c r="P279" s="144">
        <v>42905</v>
      </c>
      <c r="Q279" s="144">
        <v>42906</v>
      </c>
      <c r="R279" s="144">
        <v>42936</v>
      </c>
      <c r="S279" s="145">
        <v>192.86</v>
      </c>
    </row>
    <row r="280" spans="1:20" x14ac:dyDescent="0.45">
      <c r="A280" s="143" t="s">
        <v>1774</v>
      </c>
      <c r="B280" s="143">
        <v>672141583</v>
      </c>
      <c r="C280" s="143" t="s">
        <v>4665</v>
      </c>
      <c r="D280" s="143" t="s">
        <v>5954</v>
      </c>
      <c r="E280" s="143" t="s">
        <v>4666</v>
      </c>
      <c r="F280" s="143" t="s">
        <v>24</v>
      </c>
      <c r="G280" s="143" t="s">
        <v>4667</v>
      </c>
      <c r="H280" s="143" t="s">
        <v>4668</v>
      </c>
      <c r="I280" s="143" t="s">
        <v>1841</v>
      </c>
      <c r="J280" s="143" t="s">
        <v>139</v>
      </c>
      <c r="K280" s="143">
        <v>15</v>
      </c>
      <c r="L280" s="143">
        <v>31.89</v>
      </c>
      <c r="M280" s="143" t="s">
        <v>96</v>
      </c>
      <c r="O280" s="144">
        <v>42905</v>
      </c>
      <c r="P280" s="144">
        <v>42916</v>
      </c>
      <c r="Q280" s="144">
        <v>42906</v>
      </c>
      <c r="S280" s="145">
        <v>75.89</v>
      </c>
      <c r="T280" s="143" t="s">
        <v>5955</v>
      </c>
    </row>
    <row r="281" spans="1:20" x14ac:dyDescent="0.45">
      <c r="A281" s="143" t="s">
        <v>1807</v>
      </c>
      <c r="B281" s="143">
        <v>672141389</v>
      </c>
      <c r="C281" s="143" t="s">
        <v>4669</v>
      </c>
      <c r="D281" s="143" t="s">
        <v>4670</v>
      </c>
      <c r="E281" s="143" t="s">
        <v>257</v>
      </c>
      <c r="F281" s="143" t="s">
        <v>40</v>
      </c>
      <c r="G281" s="143" t="s">
        <v>4671</v>
      </c>
      <c r="H281" s="143" t="s">
        <v>4672</v>
      </c>
      <c r="I281" s="143" t="s">
        <v>1841</v>
      </c>
      <c r="J281" s="143" t="s">
        <v>153</v>
      </c>
      <c r="K281" s="143">
        <v>15</v>
      </c>
      <c r="L281" s="143">
        <v>190.3</v>
      </c>
      <c r="M281" s="143" t="s">
        <v>96</v>
      </c>
      <c r="N281" s="143">
        <v>1</v>
      </c>
      <c r="O281" s="144">
        <v>42905</v>
      </c>
      <c r="P281" s="144">
        <v>42905</v>
      </c>
      <c r="Q281" s="144">
        <v>42906</v>
      </c>
      <c r="R281" s="144">
        <v>42936</v>
      </c>
      <c r="S281" s="145">
        <v>219.3</v>
      </c>
    </row>
    <row r="282" spans="1:20" x14ac:dyDescent="0.45">
      <c r="A282" s="143" t="s">
        <v>1791</v>
      </c>
      <c r="B282" s="143">
        <v>672141094</v>
      </c>
      <c r="C282" s="143" t="s">
        <v>4673</v>
      </c>
      <c r="D282" s="143" t="s">
        <v>4674</v>
      </c>
      <c r="E282" s="143" t="s">
        <v>87</v>
      </c>
      <c r="F282" s="143" t="s">
        <v>12</v>
      </c>
      <c r="G282" s="143" t="s">
        <v>4675</v>
      </c>
      <c r="H282" s="143" t="s">
        <v>4676</v>
      </c>
      <c r="I282" s="143" t="s">
        <v>1841</v>
      </c>
      <c r="J282" s="143" t="s">
        <v>84</v>
      </c>
      <c r="K282" s="143">
        <v>15</v>
      </c>
      <c r="L282" s="143">
        <v>193.59</v>
      </c>
      <c r="M282" s="143" t="s">
        <v>96</v>
      </c>
      <c r="N282" s="143">
        <v>1</v>
      </c>
      <c r="O282" s="144">
        <v>42905</v>
      </c>
      <c r="P282" s="144">
        <v>42905</v>
      </c>
      <c r="Q282" s="144">
        <v>42917</v>
      </c>
      <c r="R282" s="144">
        <v>42948</v>
      </c>
      <c r="S282" s="145">
        <v>222.59</v>
      </c>
    </row>
    <row r="283" spans="1:20" x14ac:dyDescent="0.45">
      <c r="A283" s="143" t="s">
        <v>1784</v>
      </c>
      <c r="B283" s="143">
        <v>672141086</v>
      </c>
      <c r="C283" s="143" t="s">
        <v>4677</v>
      </c>
      <c r="D283" s="143" t="s">
        <v>4678</v>
      </c>
      <c r="E283" s="143" t="s">
        <v>610</v>
      </c>
      <c r="F283" s="143" t="s">
        <v>40</v>
      </c>
      <c r="G283" s="143" t="s">
        <v>4679</v>
      </c>
      <c r="H283" s="143" t="s">
        <v>4680</v>
      </c>
      <c r="I283" s="143" t="s">
        <v>1841</v>
      </c>
      <c r="J283" s="143" t="s">
        <v>84</v>
      </c>
      <c r="K283" s="143">
        <v>15</v>
      </c>
      <c r="L283" s="143">
        <v>259.77</v>
      </c>
      <c r="M283" s="143" t="s">
        <v>85</v>
      </c>
      <c r="N283" s="143">
        <v>1</v>
      </c>
      <c r="O283" s="144">
        <v>42905</v>
      </c>
      <c r="P283" s="144">
        <v>42905</v>
      </c>
      <c r="Q283" s="144">
        <v>42912</v>
      </c>
      <c r="R283" s="144">
        <v>42942</v>
      </c>
      <c r="S283" s="145">
        <v>288.77</v>
      </c>
    </row>
    <row r="284" spans="1:20" x14ac:dyDescent="0.45">
      <c r="A284" s="143" t="s">
        <v>1805</v>
      </c>
      <c r="B284" s="143">
        <v>672140939</v>
      </c>
      <c r="C284" s="143" t="s">
        <v>4681</v>
      </c>
      <c r="D284" s="143" t="s">
        <v>4682</v>
      </c>
      <c r="E284" s="143" t="s">
        <v>4683</v>
      </c>
      <c r="F284" s="143" t="s">
        <v>15</v>
      </c>
      <c r="G284" s="143" t="s">
        <v>4684</v>
      </c>
      <c r="H284" s="143" t="s">
        <v>4685</v>
      </c>
      <c r="I284" s="143" t="s">
        <v>1816</v>
      </c>
      <c r="J284" s="143" t="s">
        <v>84</v>
      </c>
      <c r="K284" s="143">
        <v>15</v>
      </c>
      <c r="L284" s="143">
        <v>323.25</v>
      </c>
      <c r="M284" s="143" t="s">
        <v>96</v>
      </c>
      <c r="N284" s="143">
        <v>1</v>
      </c>
      <c r="O284" s="144">
        <v>42905</v>
      </c>
      <c r="P284" s="144">
        <v>42905</v>
      </c>
      <c r="Q284" s="144">
        <v>42917</v>
      </c>
      <c r="R284" s="144">
        <v>42948</v>
      </c>
      <c r="S284" s="145">
        <v>352.25</v>
      </c>
    </row>
    <row r="285" spans="1:20" x14ac:dyDescent="0.45">
      <c r="A285" s="143" t="s">
        <v>1774</v>
      </c>
      <c r="B285" s="143">
        <v>672140735</v>
      </c>
      <c r="C285" s="143" t="s">
        <v>4686</v>
      </c>
      <c r="D285" s="143" t="s">
        <v>4687</v>
      </c>
      <c r="E285" s="143" t="s">
        <v>1875</v>
      </c>
      <c r="F285" s="143" t="s">
        <v>44</v>
      </c>
      <c r="G285" s="143" t="s">
        <v>4688</v>
      </c>
      <c r="H285" s="143" t="s">
        <v>4689</v>
      </c>
      <c r="I285" s="143" t="s">
        <v>1841</v>
      </c>
      <c r="J285" s="143" t="s">
        <v>153</v>
      </c>
      <c r="K285" s="143">
        <v>15</v>
      </c>
      <c r="L285" s="143">
        <v>58.83</v>
      </c>
      <c r="M285" s="143" t="s">
        <v>96</v>
      </c>
      <c r="N285" s="143">
        <v>1</v>
      </c>
      <c r="O285" s="144">
        <v>42905</v>
      </c>
      <c r="P285" s="144">
        <v>42906</v>
      </c>
      <c r="Q285" s="144">
        <v>42907</v>
      </c>
      <c r="R285" s="144">
        <v>42937</v>
      </c>
      <c r="S285" s="145">
        <v>87.83</v>
      </c>
    </row>
    <row r="286" spans="1:20" x14ac:dyDescent="0.45">
      <c r="A286" s="143" t="s">
        <v>2560</v>
      </c>
      <c r="B286" s="143">
        <v>672140722</v>
      </c>
      <c r="C286" s="143" t="s">
        <v>4690</v>
      </c>
      <c r="D286" s="143" t="s">
        <v>4691</v>
      </c>
      <c r="E286" s="143" t="s">
        <v>4692</v>
      </c>
      <c r="F286" s="143" t="s">
        <v>40</v>
      </c>
      <c r="G286" s="143" t="s">
        <v>4693</v>
      </c>
      <c r="H286" s="143" t="s">
        <v>4694</v>
      </c>
      <c r="I286" s="143" t="s">
        <v>1827</v>
      </c>
      <c r="J286" s="143" t="s">
        <v>1242</v>
      </c>
      <c r="K286" s="143">
        <v>15</v>
      </c>
      <c r="L286" s="143">
        <v>336.51</v>
      </c>
      <c r="M286" s="143" t="s">
        <v>96</v>
      </c>
      <c r="O286" s="144">
        <v>42905</v>
      </c>
      <c r="P286" s="144">
        <v>42909</v>
      </c>
      <c r="S286" s="145">
        <v>380.51</v>
      </c>
      <c r="T286" s="143" t="s">
        <v>5248</v>
      </c>
    </row>
    <row r="287" spans="1:20" x14ac:dyDescent="0.45">
      <c r="A287" s="143" t="s">
        <v>1794</v>
      </c>
      <c r="B287" s="143">
        <v>672140705</v>
      </c>
      <c r="C287" s="143" t="s">
        <v>4695</v>
      </c>
      <c r="D287" s="143" t="s">
        <v>4696</v>
      </c>
      <c r="E287" s="143" t="s">
        <v>690</v>
      </c>
      <c r="F287" s="143" t="s">
        <v>44</v>
      </c>
      <c r="G287" s="143" t="s">
        <v>4697</v>
      </c>
      <c r="H287" s="143" t="s">
        <v>4698</v>
      </c>
      <c r="I287" s="143" t="s">
        <v>1816</v>
      </c>
      <c r="J287" s="143" t="s">
        <v>101</v>
      </c>
      <c r="K287" s="143">
        <v>15</v>
      </c>
      <c r="L287" s="143">
        <v>44.57</v>
      </c>
      <c r="M287" s="143" t="s">
        <v>85</v>
      </c>
      <c r="N287" s="143">
        <v>1</v>
      </c>
      <c r="O287" s="144">
        <v>42905</v>
      </c>
      <c r="P287" s="144">
        <v>42922</v>
      </c>
      <c r="Q287" s="144">
        <v>42923</v>
      </c>
      <c r="R287" s="144">
        <v>42954</v>
      </c>
      <c r="S287" s="145">
        <v>73.569999999999993</v>
      </c>
    </row>
    <row r="288" spans="1:20" x14ac:dyDescent="0.45">
      <c r="A288" s="143" t="s">
        <v>1774</v>
      </c>
      <c r="B288" s="143">
        <v>672140546</v>
      </c>
      <c r="C288" s="143" t="s">
        <v>4699</v>
      </c>
      <c r="D288" s="143" t="s">
        <v>4700</v>
      </c>
      <c r="E288" s="143" t="s">
        <v>4185</v>
      </c>
      <c r="F288" s="143" t="s">
        <v>37</v>
      </c>
      <c r="G288" s="143" t="s">
        <v>4701</v>
      </c>
      <c r="H288" s="143" t="s">
        <v>4702</v>
      </c>
      <c r="I288" s="143" t="s">
        <v>1841</v>
      </c>
      <c r="J288" s="143" t="s">
        <v>139</v>
      </c>
      <c r="K288" s="143">
        <v>15</v>
      </c>
      <c r="L288" s="143">
        <v>22.41</v>
      </c>
      <c r="M288" s="143" t="s">
        <v>96</v>
      </c>
      <c r="N288" s="143">
        <v>1</v>
      </c>
      <c r="O288" s="144">
        <v>42905</v>
      </c>
      <c r="P288" s="144">
        <v>42905</v>
      </c>
      <c r="Q288" s="144">
        <v>42906</v>
      </c>
      <c r="R288" s="144">
        <v>42936</v>
      </c>
      <c r="S288" s="145">
        <v>51.41</v>
      </c>
    </row>
    <row r="289" spans="1:22" x14ac:dyDescent="0.45">
      <c r="A289" s="143" t="s">
        <v>1774</v>
      </c>
      <c r="B289" s="143">
        <v>672140364</v>
      </c>
      <c r="C289" s="143" t="s">
        <v>4703</v>
      </c>
      <c r="D289" s="143" t="s">
        <v>4704</v>
      </c>
      <c r="E289" s="143" t="s">
        <v>606</v>
      </c>
      <c r="F289" s="143" t="s">
        <v>40</v>
      </c>
      <c r="G289" s="143" t="s">
        <v>4705</v>
      </c>
      <c r="H289" s="143" t="s">
        <v>4706</v>
      </c>
      <c r="I289" s="143" t="s">
        <v>1841</v>
      </c>
      <c r="J289" s="143" t="s">
        <v>84</v>
      </c>
      <c r="K289" s="143">
        <v>15</v>
      </c>
      <c r="L289" s="143">
        <v>171.58</v>
      </c>
      <c r="M289" s="143" t="s">
        <v>96</v>
      </c>
      <c r="N289" s="143">
        <v>1</v>
      </c>
      <c r="O289" s="144">
        <v>42905</v>
      </c>
      <c r="P289" s="144">
        <v>42909</v>
      </c>
      <c r="Q289" s="144">
        <v>42934</v>
      </c>
      <c r="R289" s="144">
        <v>42965</v>
      </c>
      <c r="S289" s="145">
        <v>200.58</v>
      </c>
    </row>
    <row r="290" spans="1:22" x14ac:dyDescent="0.45">
      <c r="A290" s="143" t="s">
        <v>1791</v>
      </c>
      <c r="B290" s="143">
        <v>672140217</v>
      </c>
      <c r="C290" s="143" t="s">
        <v>4707</v>
      </c>
      <c r="D290" s="143" t="s">
        <v>4708</v>
      </c>
      <c r="E290" s="143" t="s">
        <v>4709</v>
      </c>
      <c r="F290" s="143" t="s">
        <v>40</v>
      </c>
      <c r="G290" s="143" t="s">
        <v>4710</v>
      </c>
      <c r="H290" s="143" t="s">
        <v>4711</v>
      </c>
      <c r="I290" s="143" t="s">
        <v>2038</v>
      </c>
      <c r="J290" s="143" t="s">
        <v>101</v>
      </c>
      <c r="K290" s="143">
        <v>15</v>
      </c>
      <c r="L290" s="143">
        <v>65.790000000000006</v>
      </c>
      <c r="M290" s="143" t="s">
        <v>96</v>
      </c>
      <c r="N290" s="143">
        <v>0</v>
      </c>
      <c r="O290" s="144">
        <v>42905</v>
      </c>
      <c r="P290" s="144">
        <v>42905</v>
      </c>
      <c r="Q290" s="144">
        <v>42906</v>
      </c>
      <c r="S290" s="145">
        <v>109.79</v>
      </c>
      <c r="U290" s="144">
        <v>42905</v>
      </c>
    </row>
    <row r="291" spans="1:22" x14ac:dyDescent="0.45">
      <c r="A291" s="143" t="s">
        <v>1784</v>
      </c>
      <c r="B291" s="143">
        <v>672140204</v>
      </c>
      <c r="C291" s="143" t="s">
        <v>4712</v>
      </c>
      <c r="D291" s="143" t="s">
        <v>4713</v>
      </c>
      <c r="E291" s="143" t="s">
        <v>4714</v>
      </c>
      <c r="F291" s="143" t="s">
        <v>11</v>
      </c>
      <c r="G291" s="143" t="s">
        <v>4715</v>
      </c>
      <c r="H291" s="143" t="s">
        <v>4716</v>
      </c>
      <c r="I291" s="143" t="s">
        <v>1841</v>
      </c>
      <c r="J291" s="143" t="s">
        <v>144</v>
      </c>
      <c r="K291" s="143">
        <v>15</v>
      </c>
      <c r="L291" s="143">
        <v>410.64</v>
      </c>
      <c r="M291" s="143" t="s">
        <v>85</v>
      </c>
      <c r="N291" s="143">
        <v>1</v>
      </c>
      <c r="O291" s="144">
        <v>42905</v>
      </c>
      <c r="P291" s="144">
        <v>42905</v>
      </c>
      <c r="Q291" s="144">
        <v>42961</v>
      </c>
      <c r="R291" s="144">
        <v>42992</v>
      </c>
      <c r="S291" s="145">
        <v>439.64</v>
      </c>
    </row>
    <row r="292" spans="1:22" x14ac:dyDescent="0.45">
      <c r="A292" s="143" t="s">
        <v>1790</v>
      </c>
      <c r="B292" s="143">
        <v>672140150</v>
      </c>
      <c r="C292" s="143" t="s">
        <v>4717</v>
      </c>
      <c r="D292" s="143" t="s">
        <v>4718</v>
      </c>
      <c r="E292" s="143" t="s">
        <v>4719</v>
      </c>
      <c r="F292" s="143" t="s">
        <v>48</v>
      </c>
      <c r="G292" s="143" t="s">
        <v>4720</v>
      </c>
      <c r="H292" s="143" t="s">
        <v>4721</v>
      </c>
      <c r="I292" s="143" t="s">
        <v>1841</v>
      </c>
      <c r="J292" s="143" t="s">
        <v>153</v>
      </c>
      <c r="K292" s="143">
        <v>15</v>
      </c>
      <c r="L292" s="143">
        <v>152.68</v>
      </c>
      <c r="M292" s="143" t="s">
        <v>96</v>
      </c>
      <c r="N292" s="143">
        <v>1</v>
      </c>
      <c r="O292" s="144">
        <v>42905</v>
      </c>
      <c r="P292" s="144">
        <v>42905</v>
      </c>
      <c r="Q292" s="144">
        <v>42906</v>
      </c>
      <c r="R292" s="144">
        <v>42936</v>
      </c>
      <c r="S292" s="145">
        <v>181.68</v>
      </c>
    </row>
    <row r="293" spans="1:22" x14ac:dyDescent="0.45">
      <c r="A293" s="143" t="s">
        <v>1762</v>
      </c>
      <c r="B293" s="143">
        <v>672139091</v>
      </c>
      <c r="C293" s="143" t="s">
        <v>4624</v>
      </c>
      <c r="D293" s="143" t="s">
        <v>4625</v>
      </c>
      <c r="E293" s="143" t="s">
        <v>4626</v>
      </c>
      <c r="F293" s="143" t="s">
        <v>37</v>
      </c>
      <c r="G293" s="143" t="s">
        <v>4627</v>
      </c>
      <c r="H293" s="143" t="s">
        <v>4628</v>
      </c>
      <c r="I293" s="143" t="s">
        <v>1816</v>
      </c>
      <c r="J293" s="143" t="s">
        <v>101</v>
      </c>
      <c r="K293" s="143">
        <v>15</v>
      </c>
      <c r="L293" s="143">
        <v>208.33</v>
      </c>
      <c r="M293" s="143" t="s">
        <v>90</v>
      </c>
      <c r="N293" s="143">
        <v>1</v>
      </c>
      <c r="O293" s="144">
        <v>42903</v>
      </c>
      <c r="P293" s="144">
        <v>42903</v>
      </c>
      <c r="Q293" s="144">
        <v>42904</v>
      </c>
      <c r="R293" s="144">
        <v>42934</v>
      </c>
      <c r="S293" s="145">
        <v>237.33</v>
      </c>
    </row>
    <row r="294" spans="1:22" x14ac:dyDescent="0.45">
      <c r="A294" s="143" t="s">
        <v>2201</v>
      </c>
      <c r="B294" s="143">
        <v>672138494</v>
      </c>
      <c r="C294" s="143" t="s">
        <v>4568</v>
      </c>
      <c r="D294" s="143" t="s">
        <v>4569</v>
      </c>
      <c r="E294" s="143" t="s">
        <v>4570</v>
      </c>
      <c r="F294" s="143" t="s">
        <v>15</v>
      </c>
      <c r="G294" s="143" t="s">
        <v>4571</v>
      </c>
      <c r="H294" s="143" t="s">
        <v>4572</v>
      </c>
      <c r="I294" s="143" t="s">
        <v>1841</v>
      </c>
      <c r="J294" s="143" t="s">
        <v>84</v>
      </c>
      <c r="K294" s="143">
        <v>15</v>
      </c>
      <c r="L294" s="143">
        <v>60.98</v>
      </c>
      <c r="M294" s="143" t="s">
        <v>96</v>
      </c>
      <c r="N294" s="143">
        <v>1</v>
      </c>
      <c r="O294" s="144">
        <v>42902</v>
      </c>
      <c r="P294" s="144">
        <v>42902</v>
      </c>
      <c r="Q294" s="144">
        <v>42903</v>
      </c>
      <c r="R294" s="144">
        <v>42933</v>
      </c>
      <c r="S294" s="145">
        <v>89.98</v>
      </c>
    </row>
    <row r="295" spans="1:22" x14ac:dyDescent="0.45">
      <c r="A295" s="143" t="s">
        <v>1790</v>
      </c>
      <c r="B295" s="143">
        <v>672138210</v>
      </c>
      <c r="C295" s="143" t="s">
        <v>4573</v>
      </c>
      <c r="D295" s="143" t="s">
        <v>4574</v>
      </c>
      <c r="E295" s="143" t="s">
        <v>4575</v>
      </c>
      <c r="F295" s="143" t="s">
        <v>11</v>
      </c>
      <c r="G295" s="143" t="s">
        <v>4576</v>
      </c>
      <c r="H295" s="143" t="s">
        <v>4577</v>
      </c>
      <c r="I295" s="143" t="s">
        <v>1816</v>
      </c>
      <c r="J295" s="143" t="s">
        <v>139</v>
      </c>
      <c r="K295" s="143">
        <v>15</v>
      </c>
      <c r="L295" s="143">
        <v>114.4</v>
      </c>
      <c r="M295" s="143" t="s">
        <v>96</v>
      </c>
      <c r="N295" s="143">
        <v>1</v>
      </c>
      <c r="O295" s="144">
        <v>42902</v>
      </c>
      <c r="P295" s="144">
        <v>42902</v>
      </c>
      <c r="Q295" s="144">
        <v>42903</v>
      </c>
      <c r="S295" s="145">
        <v>143.4</v>
      </c>
      <c r="U295" s="144">
        <v>42902</v>
      </c>
      <c r="V295" s="143" t="s">
        <v>5548</v>
      </c>
    </row>
    <row r="296" spans="1:22" x14ac:dyDescent="0.45">
      <c r="A296" s="143" t="s">
        <v>1774</v>
      </c>
      <c r="B296" s="143">
        <v>672138072</v>
      </c>
      <c r="C296" s="143" t="s">
        <v>4578</v>
      </c>
      <c r="D296" s="143" t="s">
        <v>4579</v>
      </c>
      <c r="E296" s="143" t="s">
        <v>4580</v>
      </c>
      <c r="F296" s="143" t="s">
        <v>40</v>
      </c>
      <c r="G296" s="143" t="s">
        <v>4581</v>
      </c>
      <c r="H296" s="143" t="s">
        <v>4582</v>
      </c>
      <c r="I296" s="143" t="s">
        <v>1841</v>
      </c>
      <c r="J296" s="143" t="s">
        <v>144</v>
      </c>
      <c r="K296" s="143">
        <v>15</v>
      </c>
      <c r="L296" s="143">
        <v>589.15</v>
      </c>
      <c r="M296" s="143" t="s">
        <v>96</v>
      </c>
      <c r="N296" s="143">
        <v>1</v>
      </c>
      <c r="O296" s="144">
        <v>42902</v>
      </c>
      <c r="P296" s="144">
        <v>42917</v>
      </c>
      <c r="Q296" s="144">
        <v>42903</v>
      </c>
      <c r="R296" s="144">
        <v>42933</v>
      </c>
      <c r="S296" s="145">
        <v>618.15</v>
      </c>
    </row>
    <row r="297" spans="1:22" x14ac:dyDescent="0.45">
      <c r="A297" s="143" t="s">
        <v>1774</v>
      </c>
      <c r="B297" s="143">
        <v>672137664</v>
      </c>
      <c r="C297" s="143" t="s">
        <v>4583</v>
      </c>
      <c r="D297" s="143" t="s">
        <v>4584</v>
      </c>
      <c r="E297" s="143" t="s">
        <v>1045</v>
      </c>
      <c r="F297" s="143" t="s">
        <v>45</v>
      </c>
      <c r="G297" s="143" t="s">
        <v>4585</v>
      </c>
      <c r="H297" s="143" t="s">
        <v>4586</v>
      </c>
      <c r="I297" s="143" t="s">
        <v>1841</v>
      </c>
      <c r="J297" s="143" t="s">
        <v>84</v>
      </c>
      <c r="K297" s="143">
        <v>15</v>
      </c>
      <c r="L297" s="143">
        <v>209.51</v>
      </c>
      <c r="M297" s="143" t="s">
        <v>90</v>
      </c>
      <c r="O297" s="144">
        <v>42902</v>
      </c>
      <c r="P297" s="144">
        <v>42912</v>
      </c>
      <c r="Q297" s="144">
        <v>42903</v>
      </c>
      <c r="S297" s="145">
        <v>253.51</v>
      </c>
      <c r="T297" s="143" t="s">
        <v>5420</v>
      </c>
    </row>
    <row r="298" spans="1:22" x14ac:dyDescent="0.45">
      <c r="A298" s="143" t="s">
        <v>4587</v>
      </c>
      <c r="B298" s="143">
        <v>672137655</v>
      </c>
      <c r="C298" s="143" t="s">
        <v>4588</v>
      </c>
      <c r="D298" s="143" t="s">
        <v>4589</v>
      </c>
      <c r="E298" s="143" t="s">
        <v>4590</v>
      </c>
      <c r="F298" s="143" t="s">
        <v>37</v>
      </c>
      <c r="G298" s="143" t="s">
        <v>4591</v>
      </c>
      <c r="H298" s="143" t="s">
        <v>4592</v>
      </c>
      <c r="I298" s="143" t="s">
        <v>1816</v>
      </c>
      <c r="J298" s="143" t="s">
        <v>101</v>
      </c>
      <c r="K298" s="143">
        <v>15</v>
      </c>
      <c r="L298" s="143">
        <v>98.32</v>
      </c>
      <c r="M298" s="143" t="s">
        <v>96</v>
      </c>
      <c r="N298" s="143">
        <v>1</v>
      </c>
      <c r="O298" s="144">
        <v>42902</v>
      </c>
      <c r="P298" s="144">
        <v>42911</v>
      </c>
      <c r="Q298" s="144">
        <v>42917</v>
      </c>
      <c r="R298" s="144">
        <v>42948</v>
      </c>
      <c r="S298" s="145">
        <v>127.32</v>
      </c>
    </row>
    <row r="299" spans="1:22" x14ac:dyDescent="0.45">
      <c r="A299" s="143" t="s">
        <v>2201</v>
      </c>
      <c r="B299" s="143">
        <v>672137549</v>
      </c>
      <c r="C299" s="143" t="s">
        <v>4593</v>
      </c>
      <c r="D299" s="143" t="s">
        <v>4594</v>
      </c>
      <c r="E299" s="143" t="s">
        <v>1684</v>
      </c>
      <c r="F299" s="143" t="s">
        <v>11</v>
      </c>
      <c r="G299" s="143" t="s">
        <v>2960</v>
      </c>
      <c r="H299" s="143" t="s">
        <v>2961</v>
      </c>
      <c r="I299" s="143" t="s">
        <v>1841</v>
      </c>
      <c r="J299" s="143" t="s">
        <v>84</v>
      </c>
      <c r="K299" s="143">
        <v>15</v>
      </c>
      <c r="L299" s="143">
        <v>265.95999999999998</v>
      </c>
      <c r="M299" s="143" t="s">
        <v>96</v>
      </c>
      <c r="N299" s="143">
        <v>1</v>
      </c>
      <c r="O299" s="144">
        <v>42902</v>
      </c>
      <c r="P299" s="144">
        <v>42902</v>
      </c>
      <c r="Q299" s="144">
        <v>42903</v>
      </c>
      <c r="R299" s="144">
        <v>42933</v>
      </c>
      <c r="S299" s="145">
        <v>294.95999999999998</v>
      </c>
    </row>
    <row r="300" spans="1:22" x14ac:dyDescent="0.45">
      <c r="A300" s="143" t="s">
        <v>1842</v>
      </c>
      <c r="B300" s="143">
        <v>672137406</v>
      </c>
      <c r="C300" s="143" t="s">
        <v>4595</v>
      </c>
      <c r="D300" s="143" t="s">
        <v>4596</v>
      </c>
      <c r="E300" s="143" t="s">
        <v>227</v>
      </c>
      <c r="F300" s="143" t="s">
        <v>45</v>
      </c>
      <c r="G300" s="143" t="s">
        <v>4597</v>
      </c>
      <c r="H300" s="143" t="s">
        <v>4598</v>
      </c>
      <c r="I300" s="143" t="s">
        <v>1827</v>
      </c>
      <c r="J300" s="143" t="s">
        <v>144</v>
      </c>
      <c r="K300" s="143">
        <v>15</v>
      </c>
      <c r="L300" s="143">
        <v>580.79999999999995</v>
      </c>
      <c r="M300" s="143" t="s">
        <v>96</v>
      </c>
      <c r="O300" s="144">
        <v>42902</v>
      </c>
      <c r="S300" s="145">
        <v>624.79999999999995</v>
      </c>
      <c r="U300" s="144">
        <v>42905</v>
      </c>
    </row>
    <row r="301" spans="1:22" x14ac:dyDescent="0.45">
      <c r="A301" s="143" t="s">
        <v>1790</v>
      </c>
      <c r="B301" s="143">
        <v>672137394</v>
      </c>
      <c r="C301" s="143" t="s">
        <v>4599</v>
      </c>
      <c r="D301" s="143" t="s">
        <v>4600</v>
      </c>
      <c r="E301" s="143" t="s">
        <v>4601</v>
      </c>
      <c r="F301" s="143" t="s">
        <v>11</v>
      </c>
      <c r="G301" s="143" t="s">
        <v>4602</v>
      </c>
      <c r="H301" s="143" t="s">
        <v>4603</v>
      </c>
      <c r="I301" s="143" t="s">
        <v>1816</v>
      </c>
      <c r="J301" s="143" t="s">
        <v>101</v>
      </c>
      <c r="K301" s="143">
        <v>15</v>
      </c>
      <c r="L301" s="143">
        <v>233.09</v>
      </c>
      <c r="M301" s="143" t="s">
        <v>96</v>
      </c>
      <c r="N301" s="143">
        <v>1</v>
      </c>
      <c r="O301" s="144">
        <v>42902</v>
      </c>
      <c r="P301" s="144">
        <v>42916</v>
      </c>
      <c r="Q301" s="144">
        <v>42903</v>
      </c>
      <c r="R301" s="144">
        <v>42933</v>
      </c>
      <c r="S301" s="145">
        <v>262.08999999999997</v>
      </c>
    </row>
    <row r="302" spans="1:22" x14ac:dyDescent="0.45">
      <c r="A302" s="143" t="s">
        <v>1788</v>
      </c>
      <c r="B302" s="143">
        <v>672137360</v>
      </c>
      <c r="C302" s="143" t="s">
        <v>4604</v>
      </c>
      <c r="D302" s="143" t="s">
        <v>3237</v>
      </c>
      <c r="E302" s="143" t="s">
        <v>1981</v>
      </c>
      <c r="F302" s="143" t="s">
        <v>45</v>
      </c>
      <c r="G302" s="143" t="s">
        <v>3238</v>
      </c>
      <c r="H302" s="143" t="s">
        <v>3239</v>
      </c>
      <c r="I302" s="143" t="s">
        <v>1816</v>
      </c>
      <c r="J302" s="143" t="s">
        <v>101</v>
      </c>
      <c r="K302" s="143">
        <v>15</v>
      </c>
      <c r="L302" s="143">
        <v>428.36</v>
      </c>
      <c r="M302" s="143" t="s">
        <v>96</v>
      </c>
      <c r="N302" s="143">
        <v>1</v>
      </c>
      <c r="O302" s="144">
        <v>42902</v>
      </c>
      <c r="P302" s="144">
        <v>42902</v>
      </c>
      <c r="Q302" s="144">
        <v>42903</v>
      </c>
      <c r="R302" s="144">
        <v>42933</v>
      </c>
      <c r="S302" s="145">
        <v>457.36</v>
      </c>
    </row>
    <row r="303" spans="1:22" x14ac:dyDescent="0.45">
      <c r="A303" s="143" t="s">
        <v>1770</v>
      </c>
      <c r="B303" s="143">
        <v>672137320</v>
      </c>
      <c r="C303" s="143" t="s">
        <v>4605</v>
      </c>
      <c r="D303" s="143" t="s">
        <v>4606</v>
      </c>
      <c r="E303" s="143" t="s">
        <v>4607</v>
      </c>
      <c r="F303" s="143" t="s">
        <v>24</v>
      </c>
      <c r="G303" s="143" t="s">
        <v>4608</v>
      </c>
      <c r="H303" s="143" t="s">
        <v>4609</v>
      </c>
      <c r="I303" s="143" t="s">
        <v>1841</v>
      </c>
      <c r="J303" s="143" t="s">
        <v>84</v>
      </c>
      <c r="K303" s="143">
        <v>15</v>
      </c>
      <c r="L303" s="143">
        <v>69.010000000000005</v>
      </c>
      <c r="M303" s="143" t="s">
        <v>96</v>
      </c>
      <c r="N303" s="143">
        <v>1</v>
      </c>
      <c r="O303" s="144">
        <v>42902</v>
      </c>
      <c r="P303" s="144">
        <v>42902</v>
      </c>
      <c r="Q303" s="144">
        <v>42917</v>
      </c>
      <c r="R303" s="144">
        <v>42948</v>
      </c>
      <c r="S303" s="145">
        <v>98.01</v>
      </c>
    </row>
    <row r="304" spans="1:22" x14ac:dyDescent="0.45">
      <c r="A304" s="143" t="s">
        <v>4610</v>
      </c>
      <c r="B304" s="143">
        <v>672136997</v>
      </c>
      <c r="C304" s="143" t="s">
        <v>4611</v>
      </c>
      <c r="D304" s="143" t="s">
        <v>4612</v>
      </c>
      <c r="E304" s="143" t="s">
        <v>4346</v>
      </c>
      <c r="F304" s="143" t="s">
        <v>45</v>
      </c>
      <c r="G304" s="143" t="s">
        <v>4613</v>
      </c>
      <c r="H304" s="143" t="s">
        <v>4348</v>
      </c>
      <c r="I304" s="143" t="s">
        <v>1841</v>
      </c>
      <c r="J304" s="143" t="s">
        <v>144</v>
      </c>
      <c r="K304" s="143">
        <v>15</v>
      </c>
      <c r="L304" s="143">
        <v>82.92</v>
      </c>
      <c r="M304" s="143" t="s">
        <v>85</v>
      </c>
      <c r="N304" s="143">
        <v>1</v>
      </c>
      <c r="O304" s="144">
        <v>42902</v>
      </c>
      <c r="P304" s="144">
        <v>42902</v>
      </c>
      <c r="Q304" s="144">
        <v>42903</v>
      </c>
      <c r="R304" s="144">
        <v>42933</v>
      </c>
      <c r="S304" s="145">
        <v>111.92</v>
      </c>
    </row>
    <row r="305" spans="1:19" x14ac:dyDescent="0.45">
      <c r="A305" s="143" t="s">
        <v>1774</v>
      </c>
      <c r="B305" s="143">
        <v>672136643</v>
      </c>
      <c r="C305" s="143" t="s">
        <v>4614</v>
      </c>
      <c r="D305" s="143" t="s">
        <v>4615</v>
      </c>
      <c r="E305" s="143" t="s">
        <v>172</v>
      </c>
      <c r="F305" s="143" t="s">
        <v>48</v>
      </c>
      <c r="G305" s="143" t="s">
        <v>4616</v>
      </c>
      <c r="H305" s="143" t="s">
        <v>5250</v>
      </c>
      <c r="I305" s="143" t="s">
        <v>1816</v>
      </c>
      <c r="J305" s="143" t="s">
        <v>139</v>
      </c>
      <c r="K305" s="143">
        <v>15</v>
      </c>
      <c r="L305" s="143">
        <v>61.78</v>
      </c>
      <c r="M305" s="143" t="s">
        <v>96</v>
      </c>
      <c r="N305" s="143">
        <v>1</v>
      </c>
      <c r="O305" s="144">
        <v>42902</v>
      </c>
      <c r="P305" s="144">
        <v>42902</v>
      </c>
      <c r="Q305" s="144">
        <v>42903</v>
      </c>
      <c r="R305" s="144">
        <v>42933</v>
      </c>
      <c r="S305" s="145">
        <v>90.78</v>
      </c>
    </row>
    <row r="306" spans="1:19" x14ac:dyDescent="0.45">
      <c r="A306" s="143" t="s">
        <v>1762</v>
      </c>
      <c r="B306" s="143">
        <v>672136590</v>
      </c>
      <c r="C306" s="143" t="s">
        <v>4617</v>
      </c>
      <c r="D306" s="143" t="s">
        <v>4618</v>
      </c>
      <c r="E306" s="143" t="s">
        <v>4619</v>
      </c>
      <c r="F306" s="143" t="s">
        <v>11</v>
      </c>
      <c r="G306" s="143" t="s">
        <v>4620</v>
      </c>
      <c r="H306" s="143" t="s">
        <v>4621</v>
      </c>
      <c r="I306" s="143" t="s">
        <v>1841</v>
      </c>
      <c r="J306" s="143" t="s">
        <v>84</v>
      </c>
      <c r="K306" s="143">
        <v>15</v>
      </c>
      <c r="L306" s="143">
        <v>287.95</v>
      </c>
      <c r="M306" s="143" t="s">
        <v>90</v>
      </c>
      <c r="N306" s="143">
        <v>1</v>
      </c>
      <c r="O306" s="144">
        <v>42902</v>
      </c>
      <c r="P306" s="144">
        <v>42902</v>
      </c>
      <c r="Q306" s="144">
        <v>42914</v>
      </c>
      <c r="R306" s="144">
        <v>42944</v>
      </c>
      <c r="S306" s="145">
        <v>316.95</v>
      </c>
    </row>
    <row r="307" spans="1:19" x14ac:dyDescent="0.45">
      <c r="A307" s="143" t="s">
        <v>2201</v>
      </c>
      <c r="B307" s="143">
        <v>672135780</v>
      </c>
      <c r="C307" s="143" t="s">
        <v>4424</v>
      </c>
      <c r="D307" s="143" t="s">
        <v>4425</v>
      </c>
      <c r="E307" s="143" t="s">
        <v>4426</v>
      </c>
      <c r="F307" s="143" t="s">
        <v>11</v>
      </c>
      <c r="G307" s="143" t="s">
        <v>4427</v>
      </c>
      <c r="H307" s="143" t="s">
        <v>4428</v>
      </c>
      <c r="I307" s="143" t="s">
        <v>1841</v>
      </c>
      <c r="J307" s="143" t="s">
        <v>144</v>
      </c>
      <c r="K307" s="143">
        <v>15</v>
      </c>
      <c r="L307" s="143">
        <v>384.79</v>
      </c>
      <c r="M307" s="143" t="s">
        <v>96</v>
      </c>
      <c r="N307" s="143">
        <v>1</v>
      </c>
      <c r="O307" s="144">
        <v>42901</v>
      </c>
      <c r="P307" s="144">
        <v>42901</v>
      </c>
      <c r="Q307" s="144">
        <v>42917</v>
      </c>
      <c r="R307" s="144">
        <v>42948</v>
      </c>
      <c r="S307" s="145">
        <v>413.79</v>
      </c>
    </row>
    <row r="308" spans="1:19" x14ac:dyDescent="0.45">
      <c r="A308" s="143" t="s">
        <v>1791</v>
      </c>
      <c r="B308" s="143">
        <v>672135751</v>
      </c>
      <c r="C308" s="143" t="s">
        <v>4429</v>
      </c>
      <c r="D308" s="143" t="s">
        <v>4430</v>
      </c>
      <c r="E308" s="143" t="s">
        <v>479</v>
      </c>
      <c r="F308" s="143" t="s">
        <v>48</v>
      </c>
      <c r="G308" s="143" t="s">
        <v>4431</v>
      </c>
      <c r="H308" s="143" t="s">
        <v>4432</v>
      </c>
      <c r="I308" s="143" t="s">
        <v>1841</v>
      </c>
      <c r="J308" s="143" t="s">
        <v>84</v>
      </c>
      <c r="K308" s="143">
        <v>15</v>
      </c>
      <c r="L308" s="143">
        <v>443.01</v>
      </c>
      <c r="M308" s="143" t="s">
        <v>90</v>
      </c>
      <c r="N308" s="143">
        <v>1</v>
      </c>
      <c r="O308" s="144">
        <v>42901</v>
      </c>
      <c r="P308" s="144">
        <v>42901</v>
      </c>
      <c r="Q308" s="144">
        <v>42902</v>
      </c>
      <c r="R308" s="144">
        <v>42932</v>
      </c>
      <c r="S308" s="145">
        <v>472.01</v>
      </c>
    </row>
    <row r="309" spans="1:19" x14ac:dyDescent="0.45">
      <c r="A309" s="143" t="s">
        <v>2140</v>
      </c>
      <c r="B309" s="143">
        <v>672135614</v>
      </c>
      <c r="C309" s="143" t="s">
        <v>4433</v>
      </c>
      <c r="D309" s="143" t="s">
        <v>4434</v>
      </c>
      <c r="E309" s="143" t="s">
        <v>200</v>
      </c>
      <c r="F309" s="143" t="s">
        <v>45</v>
      </c>
      <c r="G309" s="143" t="s">
        <v>4435</v>
      </c>
      <c r="H309" s="143" t="s">
        <v>4436</v>
      </c>
      <c r="I309" s="143" t="s">
        <v>1827</v>
      </c>
      <c r="J309" s="143" t="s">
        <v>144</v>
      </c>
      <c r="K309" s="143">
        <v>15</v>
      </c>
      <c r="L309" s="143">
        <v>610.04</v>
      </c>
      <c r="M309" s="143" t="s">
        <v>85</v>
      </c>
      <c r="N309" s="143">
        <v>1</v>
      </c>
      <c r="O309" s="144">
        <v>42901</v>
      </c>
      <c r="P309" s="144">
        <v>42901</v>
      </c>
      <c r="Q309" s="144">
        <v>42917</v>
      </c>
      <c r="R309" s="144">
        <v>42948</v>
      </c>
      <c r="S309" s="145">
        <v>639.04</v>
      </c>
    </row>
    <row r="310" spans="1:19" x14ac:dyDescent="0.45">
      <c r="A310" s="143" t="s">
        <v>1842</v>
      </c>
      <c r="B310" s="143">
        <v>672135444</v>
      </c>
      <c r="C310" s="143" t="s">
        <v>4437</v>
      </c>
      <c r="D310" s="143" t="s">
        <v>4438</v>
      </c>
      <c r="E310" s="143" t="s">
        <v>2064</v>
      </c>
      <c r="F310" s="143" t="s">
        <v>12</v>
      </c>
      <c r="G310" s="143" t="s">
        <v>4439</v>
      </c>
      <c r="H310" s="143" t="s">
        <v>4440</v>
      </c>
      <c r="I310" s="143" t="s">
        <v>1841</v>
      </c>
      <c r="J310" s="143" t="s">
        <v>153</v>
      </c>
      <c r="K310" s="143">
        <v>15</v>
      </c>
      <c r="L310" s="143">
        <v>105.35</v>
      </c>
      <c r="M310" s="143" t="s">
        <v>96</v>
      </c>
      <c r="N310" s="143">
        <v>1</v>
      </c>
      <c r="O310" s="144">
        <v>42901</v>
      </c>
      <c r="P310" s="144">
        <v>42901</v>
      </c>
      <c r="Q310" s="144">
        <v>42902</v>
      </c>
      <c r="R310" s="144">
        <v>42932</v>
      </c>
      <c r="S310" s="145">
        <v>134.35</v>
      </c>
    </row>
    <row r="311" spans="1:19" x14ac:dyDescent="0.45">
      <c r="A311" s="143" t="s">
        <v>1790</v>
      </c>
      <c r="B311" s="143">
        <v>672135364</v>
      </c>
      <c r="C311" s="143" t="s">
        <v>4441</v>
      </c>
      <c r="D311" s="143" t="s">
        <v>4442</v>
      </c>
      <c r="E311" s="143" t="s">
        <v>4443</v>
      </c>
      <c r="F311" s="143" t="s">
        <v>10</v>
      </c>
      <c r="G311" s="143" t="s">
        <v>4444</v>
      </c>
      <c r="H311" s="143" t="s">
        <v>4445</v>
      </c>
      <c r="I311" s="143" t="s">
        <v>1816</v>
      </c>
      <c r="J311" s="143" t="s">
        <v>95</v>
      </c>
      <c r="K311" s="143">
        <v>15</v>
      </c>
      <c r="L311" s="143">
        <v>128.93</v>
      </c>
      <c r="M311" s="143" t="s">
        <v>96</v>
      </c>
      <c r="N311" s="143">
        <v>1</v>
      </c>
      <c r="O311" s="144">
        <v>42901</v>
      </c>
      <c r="P311" s="144">
        <v>42901</v>
      </c>
      <c r="Q311" s="144">
        <v>42902</v>
      </c>
      <c r="R311" s="144">
        <v>42932</v>
      </c>
      <c r="S311" s="145">
        <v>157.93</v>
      </c>
    </row>
    <row r="312" spans="1:19" x14ac:dyDescent="0.45">
      <c r="A312" s="143" t="s">
        <v>1790</v>
      </c>
      <c r="B312" s="143">
        <v>672135299</v>
      </c>
      <c r="C312" s="143" t="s">
        <v>4446</v>
      </c>
      <c r="D312" s="143" t="s">
        <v>4447</v>
      </c>
      <c r="E312" s="143" t="s">
        <v>4448</v>
      </c>
      <c r="F312" s="143" t="s">
        <v>12</v>
      </c>
      <c r="G312" s="143" t="s">
        <v>4449</v>
      </c>
      <c r="H312" s="143" t="s">
        <v>4450</v>
      </c>
      <c r="I312" s="143" t="s">
        <v>1841</v>
      </c>
      <c r="J312" s="143" t="s">
        <v>84</v>
      </c>
      <c r="K312" s="143">
        <v>15</v>
      </c>
      <c r="L312" s="143">
        <v>149.29</v>
      </c>
      <c r="M312" s="143" t="s">
        <v>96</v>
      </c>
      <c r="N312" s="143">
        <v>1</v>
      </c>
      <c r="O312" s="144">
        <v>42901</v>
      </c>
      <c r="P312" s="144">
        <v>42901</v>
      </c>
      <c r="Q312" s="144">
        <v>42902</v>
      </c>
      <c r="R312" s="144">
        <v>42932</v>
      </c>
      <c r="S312" s="145">
        <v>178.29</v>
      </c>
    </row>
    <row r="313" spans="1:19" x14ac:dyDescent="0.45">
      <c r="A313" s="143" t="s">
        <v>2201</v>
      </c>
      <c r="B313" s="143">
        <v>672135243</v>
      </c>
      <c r="C313" s="143" t="s">
        <v>4451</v>
      </c>
      <c r="D313" s="143" t="s">
        <v>4452</v>
      </c>
      <c r="E313" s="143" t="s">
        <v>4453</v>
      </c>
      <c r="F313" s="143" t="s">
        <v>40</v>
      </c>
      <c r="G313" s="143" t="s">
        <v>4454</v>
      </c>
      <c r="H313" s="143" t="s">
        <v>4455</v>
      </c>
      <c r="I313" s="143" t="s">
        <v>1841</v>
      </c>
      <c r="J313" s="143" t="s">
        <v>84</v>
      </c>
      <c r="K313" s="143">
        <v>15</v>
      </c>
      <c r="L313" s="143">
        <v>152.91999999999999</v>
      </c>
      <c r="M313" s="143" t="s">
        <v>96</v>
      </c>
      <c r="N313" s="143">
        <v>1</v>
      </c>
      <c r="O313" s="144">
        <v>42901</v>
      </c>
      <c r="P313" s="144">
        <v>42901</v>
      </c>
      <c r="Q313" s="144">
        <v>42902</v>
      </c>
      <c r="R313" s="144">
        <v>42932</v>
      </c>
      <c r="S313" s="145">
        <v>181.92</v>
      </c>
    </row>
    <row r="314" spans="1:19" x14ac:dyDescent="0.45">
      <c r="A314" s="143" t="s">
        <v>1779</v>
      </c>
      <c r="B314" s="143">
        <v>672135159</v>
      </c>
      <c r="C314" s="143" t="s">
        <v>4456</v>
      </c>
      <c r="D314" s="143" t="s">
        <v>4457</v>
      </c>
      <c r="E314" s="143" t="s">
        <v>3814</v>
      </c>
      <c r="F314" s="143" t="s">
        <v>44</v>
      </c>
      <c r="G314" s="143" t="s">
        <v>3815</v>
      </c>
      <c r="H314" s="143" t="s">
        <v>3816</v>
      </c>
      <c r="I314" s="143" t="s">
        <v>1827</v>
      </c>
      <c r="J314" s="143" t="s">
        <v>153</v>
      </c>
      <c r="K314" s="143">
        <v>15</v>
      </c>
      <c r="L314" s="143">
        <v>321.14999999999998</v>
      </c>
      <c r="M314" s="143" t="s">
        <v>96</v>
      </c>
      <c r="N314" s="143">
        <v>1</v>
      </c>
      <c r="O314" s="144">
        <v>42901</v>
      </c>
      <c r="P314" s="144">
        <v>42906</v>
      </c>
      <c r="Q314" s="144">
        <v>42902</v>
      </c>
      <c r="R314" s="144">
        <v>42932</v>
      </c>
      <c r="S314" s="145">
        <v>350.15</v>
      </c>
    </row>
    <row r="315" spans="1:19" x14ac:dyDescent="0.45">
      <c r="A315" s="143" t="s">
        <v>1762</v>
      </c>
      <c r="B315" s="143">
        <v>672135136</v>
      </c>
      <c r="C315" s="143" t="s">
        <v>4458</v>
      </c>
      <c r="D315" s="143" t="s">
        <v>4459</v>
      </c>
      <c r="E315" s="143" t="s">
        <v>4460</v>
      </c>
      <c r="F315" s="143" t="s">
        <v>40</v>
      </c>
      <c r="G315" s="143" t="s">
        <v>4461</v>
      </c>
      <c r="H315" s="143" t="s">
        <v>4462</v>
      </c>
      <c r="I315" s="143" t="s">
        <v>1816</v>
      </c>
      <c r="J315" s="143" t="s">
        <v>101</v>
      </c>
      <c r="K315" s="143">
        <v>15</v>
      </c>
      <c r="L315" s="143">
        <v>511.75</v>
      </c>
      <c r="M315" s="143" t="s">
        <v>96</v>
      </c>
      <c r="N315" s="143">
        <v>1</v>
      </c>
      <c r="O315" s="144">
        <v>42901</v>
      </c>
      <c r="P315" s="144">
        <v>42901</v>
      </c>
      <c r="Q315" s="144">
        <v>42920</v>
      </c>
      <c r="R315" s="144">
        <v>42951</v>
      </c>
      <c r="S315" s="145">
        <v>540.75</v>
      </c>
    </row>
    <row r="316" spans="1:19" x14ac:dyDescent="0.45">
      <c r="A316" s="143" t="s">
        <v>1774</v>
      </c>
      <c r="B316" s="143">
        <v>672135127</v>
      </c>
      <c r="C316" s="143" t="s">
        <v>4463</v>
      </c>
      <c r="D316" s="143" t="s">
        <v>4464</v>
      </c>
      <c r="E316" s="143" t="s">
        <v>4465</v>
      </c>
      <c r="F316" s="143" t="s">
        <v>38</v>
      </c>
      <c r="G316" s="143" t="s">
        <v>4466</v>
      </c>
      <c r="H316" s="143" t="s">
        <v>4467</v>
      </c>
      <c r="I316" s="143" t="s">
        <v>1841</v>
      </c>
      <c r="J316" s="143" t="s">
        <v>144</v>
      </c>
      <c r="K316" s="143">
        <v>15</v>
      </c>
      <c r="L316" s="143">
        <v>103.36</v>
      </c>
      <c r="M316" s="143" t="s">
        <v>90</v>
      </c>
      <c r="N316" s="143">
        <v>1</v>
      </c>
      <c r="O316" s="144">
        <v>42901</v>
      </c>
      <c r="P316" s="144">
        <v>42901</v>
      </c>
      <c r="Q316" s="144">
        <v>42902</v>
      </c>
      <c r="R316" s="144">
        <v>42932</v>
      </c>
      <c r="S316" s="145">
        <v>132.36000000000001</v>
      </c>
    </row>
    <row r="317" spans="1:19" x14ac:dyDescent="0.45">
      <c r="A317" s="143" t="s">
        <v>1789</v>
      </c>
      <c r="B317" s="143">
        <v>672135121</v>
      </c>
      <c r="C317" s="143" t="s">
        <v>4468</v>
      </c>
      <c r="D317" s="143" t="s">
        <v>4469</v>
      </c>
      <c r="E317" s="143" t="s">
        <v>466</v>
      </c>
      <c r="F317" s="143" t="s">
        <v>48</v>
      </c>
      <c r="G317" s="143" t="s">
        <v>4470</v>
      </c>
      <c r="H317" s="143" t="s">
        <v>4471</v>
      </c>
      <c r="I317" s="143" t="s">
        <v>1841</v>
      </c>
      <c r="J317" s="143" t="s">
        <v>84</v>
      </c>
      <c r="K317" s="143">
        <v>15</v>
      </c>
      <c r="L317" s="143">
        <v>47.53</v>
      </c>
      <c r="M317" s="143" t="s">
        <v>96</v>
      </c>
      <c r="N317" s="143">
        <v>1</v>
      </c>
      <c r="O317" s="144">
        <v>42901</v>
      </c>
      <c r="P317" s="144">
        <v>42901</v>
      </c>
      <c r="Q317" s="144">
        <v>42902</v>
      </c>
      <c r="R317" s="144">
        <v>42932</v>
      </c>
      <c r="S317" s="145">
        <v>76.53</v>
      </c>
    </row>
    <row r="318" spans="1:19" x14ac:dyDescent="0.45">
      <c r="A318" s="143" t="s">
        <v>2425</v>
      </c>
      <c r="B318" s="143">
        <v>672135021</v>
      </c>
      <c r="C318" s="143" t="s">
        <v>4472</v>
      </c>
      <c r="D318" s="143" t="s">
        <v>2877</v>
      </c>
      <c r="E318" s="143" t="s">
        <v>4473</v>
      </c>
      <c r="F318" s="143" t="s">
        <v>45</v>
      </c>
      <c r="G318" s="143" t="s">
        <v>2879</v>
      </c>
      <c r="H318" s="143" t="s">
        <v>2880</v>
      </c>
      <c r="I318" s="143" t="s">
        <v>1841</v>
      </c>
      <c r="J318" s="143" t="s">
        <v>153</v>
      </c>
      <c r="K318" s="143">
        <v>15</v>
      </c>
      <c r="L318" s="143">
        <v>290.75</v>
      </c>
      <c r="M318" s="143" t="s">
        <v>90</v>
      </c>
      <c r="N318" s="143">
        <v>1</v>
      </c>
      <c r="O318" s="144">
        <v>42901</v>
      </c>
      <c r="P318" s="144">
        <v>42901</v>
      </c>
      <c r="Q318" s="144">
        <v>42902</v>
      </c>
      <c r="R318" s="144">
        <v>42932</v>
      </c>
      <c r="S318" s="145">
        <v>319.75</v>
      </c>
    </row>
    <row r="319" spans="1:19" x14ac:dyDescent="0.45">
      <c r="A319" s="143" t="s">
        <v>1761</v>
      </c>
      <c r="B319" s="143">
        <v>672134831</v>
      </c>
      <c r="C319" s="143" t="s">
        <v>4474</v>
      </c>
      <c r="D319" s="143" t="s">
        <v>4475</v>
      </c>
      <c r="E319" s="143" t="s">
        <v>4476</v>
      </c>
      <c r="F319" s="143" t="s">
        <v>48</v>
      </c>
      <c r="G319" s="143" t="s">
        <v>4477</v>
      </c>
      <c r="H319" s="143" t="s">
        <v>4478</v>
      </c>
      <c r="I319" s="143" t="s">
        <v>1827</v>
      </c>
      <c r="J319" s="143" t="s">
        <v>1242</v>
      </c>
      <c r="K319" s="143">
        <v>15</v>
      </c>
      <c r="L319" s="143">
        <v>390.95</v>
      </c>
      <c r="M319" s="143" t="s">
        <v>96</v>
      </c>
      <c r="N319" s="143">
        <v>1</v>
      </c>
      <c r="O319" s="144">
        <v>42901</v>
      </c>
      <c r="P319" s="144">
        <v>42917</v>
      </c>
      <c r="Q319" s="144">
        <v>42917</v>
      </c>
      <c r="R319" s="144">
        <v>42948</v>
      </c>
      <c r="S319" s="145">
        <v>419.95</v>
      </c>
    </row>
    <row r="320" spans="1:19" x14ac:dyDescent="0.45">
      <c r="A320" s="143" t="s">
        <v>1791</v>
      </c>
      <c r="B320" s="143">
        <v>672134826</v>
      </c>
      <c r="C320" s="143" t="s">
        <v>4479</v>
      </c>
      <c r="D320" s="143" t="s">
        <v>4480</v>
      </c>
      <c r="E320" s="143" t="s">
        <v>4481</v>
      </c>
      <c r="F320" s="143" t="s">
        <v>38</v>
      </c>
      <c r="G320" s="143" t="s">
        <v>4482</v>
      </c>
      <c r="H320" s="143" t="s">
        <v>4483</v>
      </c>
      <c r="I320" s="143" t="s">
        <v>1841</v>
      </c>
      <c r="J320" s="143" t="s">
        <v>153</v>
      </c>
      <c r="K320" s="143">
        <v>15</v>
      </c>
      <c r="L320" s="143">
        <v>208.37</v>
      </c>
      <c r="M320" s="143" t="s">
        <v>85</v>
      </c>
      <c r="N320" s="143">
        <v>1</v>
      </c>
      <c r="O320" s="144">
        <v>42901</v>
      </c>
      <c r="P320" s="144">
        <v>42901</v>
      </c>
      <c r="Q320" s="144">
        <v>42902</v>
      </c>
      <c r="R320" s="144">
        <v>42932</v>
      </c>
      <c r="S320" s="145">
        <v>237.37</v>
      </c>
    </row>
    <row r="321" spans="1:22" x14ac:dyDescent="0.45">
      <c r="A321" s="143" t="s">
        <v>2201</v>
      </c>
      <c r="B321" s="143">
        <v>672134780</v>
      </c>
      <c r="C321" s="143" t="s">
        <v>4484</v>
      </c>
      <c r="D321" s="143" t="s">
        <v>4485</v>
      </c>
      <c r="E321" s="143" t="s">
        <v>4486</v>
      </c>
      <c r="F321" s="143" t="s">
        <v>15</v>
      </c>
      <c r="G321" s="143" t="s">
        <v>4487</v>
      </c>
      <c r="H321" s="143" t="s">
        <v>4488</v>
      </c>
      <c r="I321" s="143" t="s">
        <v>1841</v>
      </c>
      <c r="J321" s="143" t="s">
        <v>153</v>
      </c>
      <c r="K321" s="143">
        <v>15</v>
      </c>
      <c r="L321" s="143">
        <v>221.7</v>
      </c>
      <c r="M321" s="143" t="s">
        <v>679</v>
      </c>
      <c r="N321" s="143">
        <v>1</v>
      </c>
      <c r="O321" s="144">
        <v>42901</v>
      </c>
      <c r="P321" s="144">
        <v>42917</v>
      </c>
      <c r="Q321" s="144">
        <v>42902</v>
      </c>
      <c r="R321" s="144">
        <v>42932</v>
      </c>
      <c r="S321" s="145">
        <v>250.7</v>
      </c>
    </row>
    <row r="322" spans="1:22" x14ac:dyDescent="0.45">
      <c r="A322" s="143" t="s">
        <v>1784</v>
      </c>
      <c r="B322" s="143">
        <v>672134720</v>
      </c>
      <c r="C322" s="143" t="s">
        <v>4489</v>
      </c>
      <c r="D322" s="143" t="s">
        <v>4490</v>
      </c>
      <c r="E322" s="143" t="s">
        <v>1067</v>
      </c>
      <c r="F322" s="143" t="s">
        <v>44</v>
      </c>
      <c r="G322" s="143" t="s">
        <v>4491</v>
      </c>
      <c r="H322" s="143" t="s">
        <v>4492</v>
      </c>
      <c r="I322" s="143" t="s">
        <v>1841</v>
      </c>
      <c r="J322" s="143" t="s">
        <v>84</v>
      </c>
      <c r="K322" s="143">
        <v>15</v>
      </c>
      <c r="L322" s="143">
        <v>97.01</v>
      </c>
      <c r="M322" s="143" t="s">
        <v>90</v>
      </c>
      <c r="N322" s="143">
        <v>1</v>
      </c>
      <c r="O322" s="144">
        <v>42901</v>
      </c>
      <c r="P322" s="144">
        <v>42901</v>
      </c>
      <c r="Q322" s="144">
        <v>42902</v>
      </c>
      <c r="R322" s="144">
        <v>42932</v>
      </c>
      <c r="S322" s="145">
        <v>126.01</v>
      </c>
    </row>
    <row r="323" spans="1:22" x14ac:dyDescent="0.45">
      <c r="A323" s="143" t="s">
        <v>1764</v>
      </c>
      <c r="B323" s="143">
        <v>672134658</v>
      </c>
      <c r="C323" s="143" t="s">
        <v>4493</v>
      </c>
      <c r="D323" s="143" t="s">
        <v>4494</v>
      </c>
      <c r="E323" s="143" t="s">
        <v>3406</v>
      </c>
      <c r="F323" s="143" t="s">
        <v>5</v>
      </c>
      <c r="G323" s="143" t="s">
        <v>4495</v>
      </c>
      <c r="H323" s="143" t="s">
        <v>4496</v>
      </c>
      <c r="I323" s="143" t="s">
        <v>1841</v>
      </c>
      <c r="J323" s="143" t="s">
        <v>153</v>
      </c>
      <c r="K323" s="143">
        <v>15</v>
      </c>
      <c r="L323" s="143">
        <v>349.65</v>
      </c>
      <c r="M323" s="143" t="s">
        <v>85</v>
      </c>
      <c r="N323" s="143">
        <v>1</v>
      </c>
      <c r="O323" s="144">
        <v>42901</v>
      </c>
      <c r="P323" s="144">
        <v>42917</v>
      </c>
      <c r="Q323" s="144">
        <v>42917</v>
      </c>
      <c r="R323" s="144">
        <v>42948</v>
      </c>
      <c r="S323" s="145">
        <v>378.65</v>
      </c>
    </row>
    <row r="324" spans="1:22" x14ac:dyDescent="0.45">
      <c r="A324" s="143" t="s">
        <v>1790</v>
      </c>
      <c r="B324" s="143">
        <v>672134644</v>
      </c>
      <c r="C324" s="143" t="s">
        <v>4497</v>
      </c>
      <c r="D324" s="143" t="s">
        <v>4498</v>
      </c>
      <c r="E324" s="143" t="s">
        <v>4499</v>
      </c>
      <c r="F324" s="143" t="s">
        <v>5</v>
      </c>
      <c r="G324" s="143" t="s">
        <v>4500</v>
      </c>
      <c r="H324" s="143" t="s">
        <v>4501</v>
      </c>
      <c r="I324" s="143" t="s">
        <v>1816</v>
      </c>
      <c r="J324" s="143" t="s">
        <v>101</v>
      </c>
      <c r="K324" s="143">
        <v>15</v>
      </c>
      <c r="L324" s="143">
        <v>185.83</v>
      </c>
      <c r="M324" s="143" t="s">
        <v>96</v>
      </c>
      <c r="N324" s="143">
        <v>1</v>
      </c>
      <c r="O324" s="144">
        <v>42901</v>
      </c>
      <c r="P324" s="144">
        <v>42901</v>
      </c>
      <c r="Q324" s="144">
        <v>42902</v>
      </c>
      <c r="R324" s="144">
        <v>42932</v>
      </c>
      <c r="S324" s="145">
        <v>214.83</v>
      </c>
    </row>
    <row r="325" spans="1:22" x14ac:dyDescent="0.45">
      <c r="A325" s="143" t="s">
        <v>1790</v>
      </c>
      <c r="B325" s="143">
        <v>672134518</v>
      </c>
      <c r="C325" s="143" t="s">
        <v>4502</v>
      </c>
      <c r="D325" s="143" t="s">
        <v>4503</v>
      </c>
      <c r="E325" s="143" t="s">
        <v>4504</v>
      </c>
      <c r="F325" s="143" t="s">
        <v>51</v>
      </c>
      <c r="G325" s="143" t="s">
        <v>4505</v>
      </c>
      <c r="H325" s="143" t="s">
        <v>4506</v>
      </c>
      <c r="I325" s="143" t="s">
        <v>1827</v>
      </c>
      <c r="J325" s="143" t="s">
        <v>153</v>
      </c>
      <c r="K325" s="143">
        <v>15</v>
      </c>
      <c r="L325" s="143">
        <v>251.13</v>
      </c>
      <c r="M325" s="143" t="s">
        <v>679</v>
      </c>
      <c r="N325" s="143">
        <v>1</v>
      </c>
      <c r="O325" s="144">
        <v>42901</v>
      </c>
      <c r="P325" s="144">
        <v>42901</v>
      </c>
      <c r="Q325" s="144">
        <v>42902</v>
      </c>
      <c r="R325" s="144">
        <v>42932</v>
      </c>
      <c r="S325" s="145">
        <v>280.13</v>
      </c>
    </row>
    <row r="326" spans="1:22" x14ac:dyDescent="0.45">
      <c r="A326" s="143" t="s">
        <v>1790</v>
      </c>
      <c r="B326" s="143">
        <v>672134508</v>
      </c>
      <c r="C326" s="143" t="s">
        <v>4507</v>
      </c>
      <c r="D326" s="143" t="s">
        <v>4508</v>
      </c>
      <c r="E326" s="143" t="s">
        <v>4509</v>
      </c>
      <c r="F326" s="143" t="s">
        <v>45</v>
      </c>
      <c r="G326" s="143" t="s">
        <v>4510</v>
      </c>
      <c r="H326" s="143" t="s">
        <v>4511</v>
      </c>
      <c r="I326" s="143" t="s">
        <v>1816</v>
      </c>
      <c r="J326" s="143" t="s">
        <v>84</v>
      </c>
      <c r="K326" s="143">
        <v>15</v>
      </c>
      <c r="L326" s="143">
        <v>271.18</v>
      </c>
      <c r="M326" s="143" t="s">
        <v>96</v>
      </c>
      <c r="N326" s="143">
        <v>1</v>
      </c>
      <c r="O326" s="144">
        <v>42901</v>
      </c>
      <c r="P326" s="144">
        <v>42901</v>
      </c>
      <c r="Q326" s="144">
        <v>42902</v>
      </c>
      <c r="R326" s="144">
        <v>42932</v>
      </c>
      <c r="S326" s="145">
        <v>300.18</v>
      </c>
    </row>
    <row r="327" spans="1:22" x14ac:dyDescent="0.45">
      <c r="A327" s="143" t="s">
        <v>1799</v>
      </c>
      <c r="B327" s="143">
        <v>672134364</v>
      </c>
      <c r="C327" s="143" t="s">
        <v>4512</v>
      </c>
      <c r="D327" s="143" t="s">
        <v>4513</v>
      </c>
      <c r="E327" s="143" t="s">
        <v>4514</v>
      </c>
      <c r="F327" s="143" t="s">
        <v>15</v>
      </c>
      <c r="G327" s="143" t="s">
        <v>4515</v>
      </c>
      <c r="H327" s="143" t="s">
        <v>4516</v>
      </c>
      <c r="I327" s="143" t="s">
        <v>1816</v>
      </c>
      <c r="J327" s="143" t="s">
        <v>101</v>
      </c>
      <c r="K327" s="143">
        <v>15</v>
      </c>
      <c r="L327" s="143">
        <v>199.37</v>
      </c>
      <c r="M327" s="143" t="s">
        <v>96</v>
      </c>
      <c r="N327" s="143">
        <v>1</v>
      </c>
      <c r="O327" s="144">
        <v>42901</v>
      </c>
      <c r="P327" s="144">
        <v>42901</v>
      </c>
      <c r="Q327" s="144">
        <v>42902</v>
      </c>
      <c r="R327" s="144">
        <v>42932</v>
      </c>
      <c r="S327" s="145">
        <v>228.37</v>
      </c>
    </row>
    <row r="328" spans="1:22" x14ac:dyDescent="0.45">
      <c r="A328" s="143" t="s">
        <v>1774</v>
      </c>
      <c r="B328" s="143">
        <v>672134330</v>
      </c>
      <c r="C328" s="143" t="s">
        <v>4517</v>
      </c>
      <c r="D328" s="143" t="s">
        <v>4518</v>
      </c>
      <c r="E328" s="143" t="s">
        <v>4519</v>
      </c>
      <c r="F328" s="143" t="s">
        <v>29</v>
      </c>
      <c r="G328" s="143" t="s">
        <v>4520</v>
      </c>
      <c r="H328" s="143" t="s">
        <v>4521</v>
      </c>
      <c r="I328" s="143" t="s">
        <v>1841</v>
      </c>
      <c r="J328" s="143" t="s">
        <v>153</v>
      </c>
      <c r="K328" s="143">
        <v>15</v>
      </c>
      <c r="L328" s="143">
        <v>212.07</v>
      </c>
      <c r="M328" s="143" t="s">
        <v>96</v>
      </c>
      <c r="O328" s="144">
        <v>42901</v>
      </c>
      <c r="P328" s="144">
        <v>42937</v>
      </c>
      <c r="S328" s="145">
        <v>256.07</v>
      </c>
    </row>
    <row r="329" spans="1:22" x14ac:dyDescent="0.45">
      <c r="A329" s="143" t="s">
        <v>1789</v>
      </c>
      <c r="B329" s="143">
        <v>672133995</v>
      </c>
      <c r="C329" s="143" t="s">
        <v>4522</v>
      </c>
      <c r="D329" s="143" t="s">
        <v>4523</v>
      </c>
      <c r="E329" s="143" t="s">
        <v>4524</v>
      </c>
      <c r="F329" s="143" t="s">
        <v>6</v>
      </c>
      <c r="G329" s="143" t="s">
        <v>4525</v>
      </c>
      <c r="H329" s="143" t="s">
        <v>4526</v>
      </c>
      <c r="I329" s="143" t="s">
        <v>1816</v>
      </c>
      <c r="J329" s="143" t="s">
        <v>139</v>
      </c>
      <c r="K329" s="143">
        <v>15</v>
      </c>
      <c r="L329" s="143">
        <v>153.93</v>
      </c>
      <c r="M329" s="143" t="s">
        <v>90</v>
      </c>
      <c r="N329" s="143">
        <v>1</v>
      </c>
      <c r="O329" s="144">
        <v>42901</v>
      </c>
      <c r="P329" s="144">
        <v>42901</v>
      </c>
      <c r="Q329" s="144">
        <v>42902</v>
      </c>
      <c r="R329" s="144">
        <v>42932</v>
      </c>
      <c r="S329" s="145">
        <v>182.93</v>
      </c>
    </row>
    <row r="330" spans="1:22" x14ac:dyDescent="0.45">
      <c r="A330" s="143" t="s">
        <v>1790</v>
      </c>
      <c r="B330" s="143">
        <v>672134240</v>
      </c>
      <c r="C330" s="143" t="s">
        <v>4527</v>
      </c>
      <c r="D330" s="143" t="s">
        <v>4513</v>
      </c>
      <c r="E330" s="143" t="s">
        <v>4514</v>
      </c>
      <c r="F330" s="143" t="s">
        <v>15</v>
      </c>
      <c r="G330" s="143" t="s">
        <v>4515</v>
      </c>
      <c r="H330" s="143" t="s">
        <v>4516</v>
      </c>
      <c r="I330" s="143" t="s">
        <v>1816</v>
      </c>
      <c r="J330" s="143" t="s">
        <v>84</v>
      </c>
      <c r="K330" s="143">
        <v>15</v>
      </c>
      <c r="L330" s="143">
        <v>159.49</v>
      </c>
      <c r="M330" s="143" t="s">
        <v>96</v>
      </c>
      <c r="N330" s="143">
        <v>1</v>
      </c>
      <c r="O330" s="144">
        <v>42901</v>
      </c>
      <c r="P330" s="144">
        <v>42901</v>
      </c>
      <c r="Q330" s="144">
        <v>42902</v>
      </c>
      <c r="S330" s="145">
        <v>188.49</v>
      </c>
      <c r="U330" s="144">
        <v>42901</v>
      </c>
    </row>
    <row r="331" spans="1:22" x14ac:dyDescent="0.45">
      <c r="A331" s="143" t="s">
        <v>1789</v>
      </c>
      <c r="B331" s="143">
        <v>672134223</v>
      </c>
      <c r="C331" s="143" t="s">
        <v>4528</v>
      </c>
      <c r="D331" s="143" t="s">
        <v>4529</v>
      </c>
      <c r="E331" s="143" t="s">
        <v>4530</v>
      </c>
      <c r="F331" s="143" t="s">
        <v>40</v>
      </c>
      <c r="G331" s="143" t="s">
        <v>4531</v>
      </c>
      <c r="H331" s="143" t="s">
        <v>4532</v>
      </c>
      <c r="I331" s="143" t="s">
        <v>1816</v>
      </c>
      <c r="J331" s="143" t="s">
        <v>95</v>
      </c>
      <c r="K331" s="143">
        <v>15</v>
      </c>
      <c r="L331" s="143">
        <v>147.28</v>
      </c>
      <c r="M331" s="143" t="s">
        <v>96</v>
      </c>
      <c r="N331" s="143">
        <v>1</v>
      </c>
      <c r="O331" s="144">
        <v>42901</v>
      </c>
      <c r="P331" s="144">
        <v>42901</v>
      </c>
      <c r="Q331" s="144">
        <v>42902</v>
      </c>
      <c r="R331" s="144">
        <v>42932</v>
      </c>
      <c r="S331" s="145">
        <v>176.28</v>
      </c>
    </row>
    <row r="332" spans="1:22" x14ac:dyDescent="0.45">
      <c r="A332" s="143" t="s">
        <v>2560</v>
      </c>
      <c r="B332" s="143">
        <v>672134202</v>
      </c>
      <c r="C332" s="143" t="s">
        <v>4533</v>
      </c>
      <c r="D332" s="143" t="s">
        <v>4534</v>
      </c>
      <c r="E332" s="143" t="s">
        <v>155</v>
      </c>
      <c r="F332" s="143" t="s">
        <v>45</v>
      </c>
      <c r="G332" s="143" t="s">
        <v>4535</v>
      </c>
      <c r="H332" s="143" t="s">
        <v>4536</v>
      </c>
      <c r="I332" s="143" t="s">
        <v>1827</v>
      </c>
      <c r="J332" s="143" t="s">
        <v>153</v>
      </c>
      <c r="K332" s="143">
        <v>15</v>
      </c>
      <c r="L332" s="143">
        <v>223.01</v>
      </c>
      <c r="M332" s="143" t="s">
        <v>96</v>
      </c>
      <c r="N332" s="143">
        <v>1</v>
      </c>
      <c r="O332" s="144">
        <v>42901</v>
      </c>
      <c r="P332" s="144">
        <v>42901</v>
      </c>
      <c r="Q332" s="144">
        <v>42902</v>
      </c>
      <c r="R332" s="144">
        <v>42932</v>
      </c>
      <c r="S332" s="145">
        <v>252.01</v>
      </c>
    </row>
    <row r="333" spans="1:22" x14ac:dyDescent="0.45">
      <c r="A333" s="143" t="s">
        <v>2140</v>
      </c>
      <c r="B333" s="143">
        <v>672134197</v>
      </c>
      <c r="C333" s="143" t="s">
        <v>4537</v>
      </c>
      <c r="D333" s="143" t="s">
        <v>4538</v>
      </c>
      <c r="E333" s="143" t="s">
        <v>4539</v>
      </c>
      <c r="F333" s="143" t="s">
        <v>11</v>
      </c>
      <c r="G333" s="143" t="s">
        <v>4540</v>
      </c>
      <c r="H333" s="143" t="s">
        <v>4541</v>
      </c>
      <c r="I333" s="143" t="s">
        <v>1841</v>
      </c>
      <c r="J333" s="143" t="s">
        <v>153</v>
      </c>
      <c r="K333" s="143">
        <v>15</v>
      </c>
      <c r="L333" s="143">
        <v>104.34</v>
      </c>
      <c r="M333" s="143" t="s">
        <v>96</v>
      </c>
      <c r="N333" s="143">
        <v>0</v>
      </c>
      <c r="O333" s="144">
        <v>42901</v>
      </c>
      <c r="P333" s="144">
        <v>42901</v>
      </c>
      <c r="Q333" s="144">
        <v>42902</v>
      </c>
      <c r="S333" s="145">
        <v>148.34</v>
      </c>
      <c r="U333" s="144">
        <v>42901</v>
      </c>
    </row>
    <row r="334" spans="1:22" x14ac:dyDescent="0.45">
      <c r="A334" s="143" t="s">
        <v>1791</v>
      </c>
      <c r="B334" s="143">
        <v>672133958</v>
      </c>
      <c r="C334" s="143" t="s">
        <v>4542</v>
      </c>
      <c r="D334" s="143" t="s">
        <v>4543</v>
      </c>
      <c r="E334" s="143" t="s">
        <v>4544</v>
      </c>
      <c r="F334" s="143" t="s">
        <v>11</v>
      </c>
      <c r="G334" s="143" t="s">
        <v>4545</v>
      </c>
      <c r="H334" s="143" t="s">
        <v>4546</v>
      </c>
      <c r="I334" s="143" t="s">
        <v>1841</v>
      </c>
      <c r="J334" s="143" t="s">
        <v>139</v>
      </c>
      <c r="K334" s="143">
        <v>15</v>
      </c>
      <c r="L334" s="143">
        <v>75.510000000000005</v>
      </c>
      <c r="M334" s="143" t="s">
        <v>158</v>
      </c>
      <c r="N334" s="143">
        <v>1</v>
      </c>
      <c r="O334" s="144">
        <v>42901</v>
      </c>
      <c r="P334" s="144">
        <v>42901</v>
      </c>
      <c r="Q334" s="144">
        <v>42902</v>
      </c>
      <c r="R334" s="144">
        <v>42932</v>
      </c>
      <c r="S334" s="145">
        <v>104.51</v>
      </c>
    </row>
    <row r="335" spans="1:22" x14ac:dyDescent="0.45">
      <c r="A335" s="143" t="s">
        <v>1790</v>
      </c>
      <c r="B335" s="143">
        <v>672133920</v>
      </c>
      <c r="C335" s="143" t="s">
        <v>4547</v>
      </c>
      <c r="D335" s="143" t="s">
        <v>4548</v>
      </c>
      <c r="E335" s="143" t="s">
        <v>4549</v>
      </c>
      <c r="F335" s="143" t="s">
        <v>45</v>
      </c>
      <c r="G335" s="143" t="s">
        <v>4550</v>
      </c>
      <c r="H335" s="143" t="s">
        <v>4551</v>
      </c>
      <c r="I335" s="143" t="s">
        <v>1816</v>
      </c>
      <c r="J335" s="143" t="s">
        <v>101</v>
      </c>
      <c r="K335" s="143">
        <v>15</v>
      </c>
      <c r="L335" s="143">
        <v>316.67</v>
      </c>
      <c r="M335" s="143" t="s">
        <v>90</v>
      </c>
      <c r="N335" s="143">
        <v>1</v>
      </c>
      <c r="O335" s="144">
        <v>42901</v>
      </c>
      <c r="P335" s="144">
        <v>42901</v>
      </c>
      <c r="Q335" s="144">
        <v>42902</v>
      </c>
      <c r="R335" s="144">
        <v>42932</v>
      </c>
      <c r="S335" s="145">
        <v>345.67</v>
      </c>
    </row>
    <row r="336" spans="1:22" x14ac:dyDescent="0.45">
      <c r="A336" s="143" t="s">
        <v>1790</v>
      </c>
      <c r="B336" s="143">
        <v>672133850</v>
      </c>
      <c r="C336" s="143" t="s">
        <v>4552</v>
      </c>
      <c r="D336" s="143" t="s">
        <v>4553</v>
      </c>
      <c r="E336" s="143" t="s">
        <v>627</v>
      </c>
      <c r="F336" s="143" t="s">
        <v>15</v>
      </c>
      <c r="G336" s="143" t="s">
        <v>4554</v>
      </c>
      <c r="H336" s="143" t="s">
        <v>4555</v>
      </c>
      <c r="I336" s="143" t="s">
        <v>1816</v>
      </c>
      <c r="J336" s="143" t="s">
        <v>101</v>
      </c>
      <c r="K336" s="143">
        <v>15</v>
      </c>
      <c r="L336" s="143">
        <v>631.79</v>
      </c>
      <c r="M336" s="143" t="s">
        <v>90</v>
      </c>
      <c r="N336" s="143">
        <v>1</v>
      </c>
      <c r="O336" s="144">
        <v>42901</v>
      </c>
      <c r="P336" s="144">
        <v>42906</v>
      </c>
      <c r="Q336" s="144">
        <v>42948</v>
      </c>
      <c r="S336" s="145">
        <v>660.79</v>
      </c>
      <c r="U336" s="144">
        <v>42947</v>
      </c>
      <c r="V336" s="143" t="s">
        <v>5550</v>
      </c>
    </row>
    <row r="337" spans="1:22" x14ac:dyDescent="0.45">
      <c r="A337" s="143" t="s">
        <v>1774</v>
      </c>
      <c r="B337" s="143">
        <v>672133842</v>
      </c>
      <c r="C337" s="143" t="s">
        <v>4556</v>
      </c>
      <c r="D337" s="143" t="s">
        <v>4557</v>
      </c>
      <c r="E337" s="143" t="s">
        <v>321</v>
      </c>
      <c r="F337" s="143" t="s">
        <v>5</v>
      </c>
      <c r="G337" s="143" t="s">
        <v>4558</v>
      </c>
      <c r="H337" s="143" t="s">
        <v>4559</v>
      </c>
      <c r="I337" s="143" t="s">
        <v>1841</v>
      </c>
      <c r="J337" s="143" t="s">
        <v>144</v>
      </c>
      <c r="K337" s="143">
        <v>15</v>
      </c>
      <c r="L337" s="143">
        <v>143.55000000000001</v>
      </c>
      <c r="M337" s="143" t="s">
        <v>96</v>
      </c>
      <c r="N337" s="143">
        <v>1</v>
      </c>
      <c r="O337" s="144">
        <v>42901</v>
      </c>
      <c r="P337" s="144">
        <v>42909</v>
      </c>
      <c r="Q337" s="144">
        <v>42902</v>
      </c>
      <c r="R337" s="144">
        <v>42932</v>
      </c>
      <c r="S337" s="145">
        <v>172.55</v>
      </c>
    </row>
    <row r="338" spans="1:22" x14ac:dyDescent="0.45">
      <c r="A338" s="143" t="s">
        <v>1791</v>
      </c>
      <c r="B338" s="143">
        <v>672133836</v>
      </c>
      <c r="C338" s="143" t="s">
        <v>4560</v>
      </c>
      <c r="D338" s="143" t="s">
        <v>4561</v>
      </c>
      <c r="E338" s="143" t="s">
        <v>4562</v>
      </c>
      <c r="F338" s="143" t="s">
        <v>12</v>
      </c>
      <c r="G338" s="143" t="s">
        <v>4563</v>
      </c>
      <c r="H338" s="143" t="s">
        <v>4564</v>
      </c>
      <c r="I338" s="143" t="s">
        <v>1841</v>
      </c>
      <c r="J338" s="143" t="s">
        <v>144</v>
      </c>
      <c r="K338" s="143">
        <v>15</v>
      </c>
      <c r="L338" s="143">
        <v>283.23</v>
      </c>
      <c r="M338" s="143" t="s">
        <v>90</v>
      </c>
      <c r="N338" s="143">
        <v>1</v>
      </c>
      <c r="O338" s="144">
        <v>42901</v>
      </c>
      <c r="P338" s="144">
        <v>42901</v>
      </c>
      <c r="Q338" s="144">
        <v>42902</v>
      </c>
      <c r="R338" s="144">
        <v>42932</v>
      </c>
      <c r="S338" s="145">
        <v>312.23</v>
      </c>
    </row>
    <row r="339" spans="1:22" x14ac:dyDescent="0.45">
      <c r="A339" s="143" t="s">
        <v>1788</v>
      </c>
      <c r="B339" s="143">
        <v>672133319</v>
      </c>
      <c r="C339" s="143" t="s">
        <v>4350</v>
      </c>
      <c r="D339" s="143" t="s">
        <v>4351</v>
      </c>
      <c r="E339" s="143" t="s">
        <v>4352</v>
      </c>
      <c r="F339" s="143" t="s">
        <v>24</v>
      </c>
      <c r="G339" s="143" t="s">
        <v>4353</v>
      </c>
      <c r="H339" s="143" t="s">
        <v>4354</v>
      </c>
      <c r="I339" s="143" t="s">
        <v>1816</v>
      </c>
      <c r="J339" s="143" t="s">
        <v>84</v>
      </c>
      <c r="K339" s="143">
        <v>15</v>
      </c>
      <c r="L339" s="143">
        <v>366.04</v>
      </c>
      <c r="M339" s="143" t="s">
        <v>90</v>
      </c>
      <c r="N339" s="143">
        <v>0</v>
      </c>
      <c r="O339" s="144">
        <v>42900</v>
      </c>
      <c r="P339" s="144">
        <v>42900</v>
      </c>
      <c r="Q339" s="144">
        <v>42901</v>
      </c>
      <c r="S339" s="145">
        <v>410.04</v>
      </c>
      <c r="U339" s="144">
        <v>42900</v>
      </c>
    </row>
    <row r="340" spans="1:22" x14ac:dyDescent="0.45">
      <c r="A340" s="143" t="s">
        <v>1791</v>
      </c>
      <c r="B340" s="143">
        <v>672133198</v>
      </c>
      <c r="C340" s="143" t="s">
        <v>4355</v>
      </c>
      <c r="D340" s="143" t="s">
        <v>4356</v>
      </c>
      <c r="E340" s="143" t="s">
        <v>4357</v>
      </c>
      <c r="F340" s="143" t="s">
        <v>6</v>
      </c>
      <c r="G340" s="143" t="s">
        <v>4358</v>
      </c>
      <c r="H340" s="143" t="s">
        <v>4359</v>
      </c>
      <c r="I340" s="143" t="s">
        <v>1841</v>
      </c>
      <c r="J340" s="143" t="s">
        <v>84</v>
      </c>
      <c r="K340" s="143">
        <v>15</v>
      </c>
      <c r="L340" s="143">
        <v>196.63</v>
      </c>
      <c r="M340" s="143" t="s">
        <v>85</v>
      </c>
      <c r="N340" s="143">
        <v>1</v>
      </c>
      <c r="O340" s="144">
        <v>42900</v>
      </c>
      <c r="P340" s="144">
        <v>42900</v>
      </c>
      <c r="Q340" s="144">
        <v>42901</v>
      </c>
      <c r="R340" s="144">
        <v>42931</v>
      </c>
      <c r="S340" s="145">
        <v>225.63</v>
      </c>
    </row>
    <row r="341" spans="1:22" x14ac:dyDescent="0.45">
      <c r="A341" s="143" t="s">
        <v>1792</v>
      </c>
      <c r="B341" s="143">
        <v>672133149</v>
      </c>
      <c r="C341" s="143" t="s">
        <v>4360</v>
      </c>
      <c r="D341" s="143" t="s">
        <v>4361</v>
      </c>
      <c r="E341" s="143" t="s">
        <v>4362</v>
      </c>
      <c r="F341" s="143" t="s">
        <v>40</v>
      </c>
      <c r="G341" s="143" t="s">
        <v>4363</v>
      </c>
      <c r="H341" s="143" t="s">
        <v>4364</v>
      </c>
      <c r="I341" s="143" t="s">
        <v>1816</v>
      </c>
      <c r="J341" s="143" t="s">
        <v>139</v>
      </c>
      <c r="K341" s="143">
        <v>15</v>
      </c>
      <c r="L341" s="143">
        <v>31.35</v>
      </c>
      <c r="M341" s="143" t="s">
        <v>96</v>
      </c>
      <c r="N341" s="143">
        <v>0</v>
      </c>
      <c r="O341" s="144">
        <v>42900</v>
      </c>
      <c r="P341" s="144">
        <v>42908</v>
      </c>
      <c r="Q341" s="144">
        <v>42909</v>
      </c>
      <c r="S341" s="145">
        <v>75.349999999999994</v>
      </c>
      <c r="U341" s="144">
        <v>42908</v>
      </c>
      <c r="V341" s="143" t="s">
        <v>5550</v>
      </c>
    </row>
    <row r="342" spans="1:22" x14ac:dyDescent="0.45">
      <c r="A342" s="143" t="s">
        <v>1791</v>
      </c>
      <c r="B342" s="143">
        <v>672132936</v>
      </c>
      <c r="C342" s="143" t="s">
        <v>4365</v>
      </c>
      <c r="D342" s="143" t="s">
        <v>4366</v>
      </c>
      <c r="E342" s="143" t="s">
        <v>184</v>
      </c>
      <c r="F342" s="143" t="s">
        <v>19</v>
      </c>
      <c r="G342" s="143" t="s">
        <v>1022</v>
      </c>
      <c r="H342" s="143" t="s">
        <v>1023</v>
      </c>
      <c r="I342" s="143" t="s">
        <v>1841</v>
      </c>
      <c r="J342" s="143" t="s">
        <v>139</v>
      </c>
      <c r="K342" s="143">
        <v>15</v>
      </c>
      <c r="L342" s="143">
        <v>48.28</v>
      </c>
      <c r="M342" s="143" t="s">
        <v>96</v>
      </c>
      <c r="N342" s="143">
        <v>1</v>
      </c>
      <c r="O342" s="144">
        <v>42900</v>
      </c>
      <c r="P342" s="144">
        <v>42909</v>
      </c>
      <c r="Q342" s="144">
        <v>42910</v>
      </c>
      <c r="R342" s="144">
        <v>42940</v>
      </c>
      <c r="S342" s="145">
        <v>77.28</v>
      </c>
    </row>
    <row r="343" spans="1:22" x14ac:dyDescent="0.45">
      <c r="A343" s="143" t="s">
        <v>1788</v>
      </c>
      <c r="B343" s="143">
        <v>672132800</v>
      </c>
      <c r="C343" s="143" t="s">
        <v>4367</v>
      </c>
      <c r="D343" s="143" t="s">
        <v>4368</v>
      </c>
      <c r="E343" s="143" t="s">
        <v>1500</v>
      </c>
      <c r="F343" s="143" t="s">
        <v>45</v>
      </c>
      <c r="G343" s="143" t="s">
        <v>4369</v>
      </c>
      <c r="H343" s="143" t="s">
        <v>4370</v>
      </c>
      <c r="I343" s="143" t="s">
        <v>1816</v>
      </c>
      <c r="J343" s="143" t="s">
        <v>101</v>
      </c>
      <c r="K343" s="143">
        <v>15</v>
      </c>
      <c r="L343" s="143">
        <v>91.38</v>
      </c>
      <c r="M343" s="143" t="s">
        <v>158</v>
      </c>
      <c r="N343" s="143">
        <v>0</v>
      </c>
      <c r="O343" s="144">
        <v>42900</v>
      </c>
      <c r="P343" s="144">
        <v>42900</v>
      </c>
      <c r="Q343" s="144">
        <v>42901</v>
      </c>
      <c r="S343" s="145">
        <v>135.38</v>
      </c>
      <c r="U343" s="144">
        <v>42900</v>
      </c>
    </row>
    <row r="344" spans="1:22" x14ac:dyDescent="0.45">
      <c r="A344" s="143" t="s">
        <v>1774</v>
      </c>
      <c r="B344" s="143">
        <v>672132751</v>
      </c>
      <c r="C344" s="143" t="s">
        <v>4371</v>
      </c>
      <c r="D344" s="143" t="s">
        <v>4372</v>
      </c>
      <c r="E344" s="143" t="s">
        <v>4373</v>
      </c>
      <c r="F344" s="143" t="s">
        <v>5</v>
      </c>
      <c r="G344" s="143" t="s">
        <v>4374</v>
      </c>
      <c r="H344" s="143" t="s">
        <v>4375</v>
      </c>
      <c r="I344" s="143" t="s">
        <v>1841</v>
      </c>
      <c r="J344" s="143" t="s">
        <v>84</v>
      </c>
      <c r="K344" s="143">
        <v>15</v>
      </c>
      <c r="L344" s="143">
        <v>251.7</v>
      </c>
      <c r="M344" s="143" t="s">
        <v>96</v>
      </c>
      <c r="N344" s="143">
        <v>1</v>
      </c>
      <c r="O344" s="144">
        <v>42900</v>
      </c>
      <c r="P344" s="144">
        <v>42900</v>
      </c>
      <c r="Q344" s="144">
        <v>42901</v>
      </c>
      <c r="R344" s="144">
        <v>42931</v>
      </c>
      <c r="S344" s="145">
        <v>280.7</v>
      </c>
    </row>
    <row r="345" spans="1:22" x14ac:dyDescent="0.45">
      <c r="A345" s="143" t="s">
        <v>1774</v>
      </c>
      <c r="B345" s="143">
        <v>672132626</v>
      </c>
      <c r="C345" s="143" t="s">
        <v>4376</v>
      </c>
      <c r="D345" s="143" t="s">
        <v>4377</v>
      </c>
      <c r="E345" s="143" t="s">
        <v>2716</v>
      </c>
      <c r="F345" s="143" t="s">
        <v>17</v>
      </c>
      <c r="G345" s="143" t="s">
        <v>4378</v>
      </c>
      <c r="H345" s="143" t="s">
        <v>4379</v>
      </c>
      <c r="I345" s="143" t="s">
        <v>1841</v>
      </c>
      <c r="J345" s="143" t="s">
        <v>144</v>
      </c>
      <c r="K345" s="143">
        <v>15</v>
      </c>
      <c r="L345" s="143">
        <v>134.32</v>
      </c>
      <c r="M345" s="143" t="s">
        <v>90</v>
      </c>
      <c r="N345" s="143">
        <v>1</v>
      </c>
      <c r="O345" s="144">
        <v>42900</v>
      </c>
      <c r="P345" s="144">
        <v>42900</v>
      </c>
      <c r="Q345" s="144">
        <v>42901</v>
      </c>
      <c r="R345" s="144">
        <v>42931</v>
      </c>
      <c r="S345" s="145">
        <v>163.32</v>
      </c>
    </row>
    <row r="346" spans="1:22" x14ac:dyDescent="0.45">
      <c r="A346" s="143" t="s">
        <v>1774</v>
      </c>
      <c r="B346" s="143">
        <v>672132230</v>
      </c>
      <c r="C346" s="143" t="s">
        <v>4380</v>
      </c>
      <c r="D346" s="143" t="s">
        <v>4381</v>
      </c>
      <c r="E346" s="143" t="s">
        <v>4382</v>
      </c>
      <c r="F346" s="143" t="s">
        <v>44</v>
      </c>
      <c r="G346" s="143" t="s">
        <v>4383</v>
      </c>
      <c r="H346" s="143" t="s">
        <v>4384</v>
      </c>
      <c r="I346" s="143" t="s">
        <v>1841</v>
      </c>
      <c r="J346" s="143" t="s">
        <v>153</v>
      </c>
      <c r="K346" s="143">
        <v>15</v>
      </c>
      <c r="L346" s="143">
        <v>122.13</v>
      </c>
      <c r="M346" s="143" t="s">
        <v>96</v>
      </c>
      <c r="N346" s="143">
        <v>1</v>
      </c>
      <c r="O346" s="144">
        <v>42900</v>
      </c>
      <c r="P346" s="144">
        <v>42900</v>
      </c>
      <c r="Q346" s="144">
        <v>42921</v>
      </c>
      <c r="R346" s="144">
        <v>42952</v>
      </c>
      <c r="S346" s="145">
        <v>151.13</v>
      </c>
    </row>
    <row r="347" spans="1:22" x14ac:dyDescent="0.45">
      <c r="A347" s="143" t="s">
        <v>1762</v>
      </c>
      <c r="B347" s="143">
        <v>672132222</v>
      </c>
      <c r="C347" s="143" t="s">
        <v>4385</v>
      </c>
      <c r="D347" s="143" t="s">
        <v>4386</v>
      </c>
      <c r="E347" s="143" t="s">
        <v>4387</v>
      </c>
      <c r="F347" s="143" t="s">
        <v>51</v>
      </c>
      <c r="G347" s="143" t="s">
        <v>4388</v>
      </c>
      <c r="H347" s="143" t="s">
        <v>4389</v>
      </c>
      <c r="I347" s="143" t="s">
        <v>1816</v>
      </c>
      <c r="J347" s="143" t="s">
        <v>101</v>
      </c>
      <c r="K347" s="143">
        <v>15</v>
      </c>
      <c r="L347" s="143">
        <v>52.92</v>
      </c>
      <c r="M347" s="143" t="s">
        <v>96</v>
      </c>
      <c r="N347" s="143">
        <v>1</v>
      </c>
      <c r="O347" s="144">
        <v>42900</v>
      </c>
      <c r="P347" s="144">
        <v>42900</v>
      </c>
      <c r="Q347" s="144">
        <v>42901</v>
      </c>
      <c r="R347" s="144">
        <v>42931</v>
      </c>
      <c r="S347" s="145">
        <v>81.92</v>
      </c>
    </row>
    <row r="348" spans="1:22" x14ac:dyDescent="0.45">
      <c r="A348" s="143" t="s">
        <v>1762</v>
      </c>
      <c r="B348" s="143">
        <v>672132055</v>
      </c>
      <c r="C348" s="143" t="s">
        <v>4390</v>
      </c>
      <c r="D348" s="143" t="s">
        <v>4391</v>
      </c>
      <c r="E348" s="143" t="s">
        <v>588</v>
      </c>
      <c r="F348" s="143" t="s">
        <v>12</v>
      </c>
      <c r="G348" s="143" t="s">
        <v>4392</v>
      </c>
      <c r="H348" s="143" t="s">
        <v>4393</v>
      </c>
      <c r="I348" s="143" t="s">
        <v>1841</v>
      </c>
      <c r="J348" s="143" t="s">
        <v>144</v>
      </c>
      <c r="K348" s="143">
        <v>15</v>
      </c>
      <c r="L348" s="143">
        <v>168.24</v>
      </c>
      <c r="M348" s="143" t="s">
        <v>96</v>
      </c>
      <c r="N348" s="143">
        <v>1</v>
      </c>
      <c r="O348" s="144">
        <v>42900</v>
      </c>
      <c r="P348" s="144">
        <v>42900</v>
      </c>
      <c r="Q348" s="144">
        <v>42901</v>
      </c>
      <c r="S348" s="145">
        <v>197.24</v>
      </c>
      <c r="U348" s="144">
        <v>42900</v>
      </c>
      <c r="V348" s="143" t="s">
        <v>5547</v>
      </c>
    </row>
    <row r="349" spans="1:22" x14ac:dyDescent="0.45">
      <c r="A349" s="143" t="s">
        <v>2140</v>
      </c>
      <c r="B349" s="143">
        <v>672131739</v>
      </c>
      <c r="C349" s="143" t="s">
        <v>4394</v>
      </c>
      <c r="D349" s="143" t="s">
        <v>4395</v>
      </c>
      <c r="E349" s="143" t="s">
        <v>784</v>
      </c>
      <c r="F349" s="143" t="s">
        <v>45</v>
      </c>
      <c r="G349" s="143" t="s">
        <v>4396</v>
      </c>
      <c r="H349" s="143" t="s">
        <v>4397</v>
      </c>
      <c r="I349" s="143" t="s">
        <v>1841</v>
      </c>
      <c r="J349" s="143" t="s">
        <v>153</v>
      </c>
      <c r="K349" s="143">
        <v>15</v>
      </c>
      <c r="L349" s="143">
        <v>77.540000000000006</v>
      </c>
      <c r="M349" s="143" t="s">
        <v>96</v>
      </c>
      <c r="N349" s="143">
        <v>1</v>
      </c>
      <c r="O349" s="144">
        <v>42900</v>
      </c>
      <c r="P349" s="144">
        <v>42900</v>
      </c>
      <c r="Q349" s="144">
        <v>42901</v>
      </c>
      <c r="R349" s="144">
        <v>42931</v>
      </c>
      <c r="S349" s="145">
        <v>106.54</v>
      </c>
    </row>
    <row r="350" spans="1:22" x14ac:dyDescent="0.45">
      <c r="A350" s="143" t="s">
        <v>1792</v>
      </c>
      <c r="B350" s="143">
        <v>672131614</v>
      </c>
      <c r="C350" s="143" t="s">
        <v>4398</v>
      </c>
      <c r="D350" s="143" t="s">
        <v>4399</v>
      </c>
      <c r="E350" s="143" t="s">
        <v>4400</v>
      </c>
      <c r="F350" s="143" t="s">
        <v>15</v>
      </c>
      <c r="G350" s="143" t="s">
        <v>4401</v>
      </c>
      <c r="H350" s="143" t="s">
        <v>4402</v>
      </c>
      <c r="I350" s="143" t="s">
        <v>2038</v>
      </c>
      <c r="J350" s="143" t="s">
        <v>84</v>
      </c>
      <c r="K350" s="143">
        <v>15</v>
      </c>
      <c r="L350" s="143">
        <v>162.72</v>
      </c>
      <c r="M350" s="143" t="s">
        <v>679</v>
      </c>
      <c r="N350" s="143">
        <v>1</v>
      </c>
      <c r="O350" s="144">
        <v>42900</v>
      </c>
      <c r="P350" s="144">
        <v>42900</v>
      </c>
      <c r="Q350" s="144">
        <v>42901</v>
      </c>
      <c r="R350" s="144">
        <v>42930</v>
      </c>
      <c r="S350" s="145">
        <v>191.72</v>
      </c>
    </row>
    <row r="351" spans="1:22" x14ac:dyDescent="0.45">
      <c r="A351" s="143" t="s">
        <v>1779</v>
      </c>
      <c r="B351" s="143">
        <v>672131576</v>
      </c>
      <c r="C351" s="143" t="s">
        <v>4403</v>
      </c>
      <c r="D351" s="143" t="s">
        <v>5830</v>
      </c>
      <c r="E351" s="143" t="s">
        <v>2686</v>
      </c>
      <c r="F351" s="143" t="s">
        <v>37</v>
      </c>
      <c r="G351" s="143" t="s">
        <v>4404</v>
      </c>
      <c r="H351" s="143" t="s">
        <v>4405</v>
      </c>
      <c r="I351" s="143" t="s">
        <v>1816</v>
      </c>
      <c r="J351" s="143" t="s">
        <v>101</v>
      </c>
      <c r="K351" s="143">
        <v>15</v>
      </c>
      <c r="L351" s="143">
        <v>299.64</v>
      </c>
      <c r="M351" s="143" t="s">
        <v>96</v>
      </c>
      <c r="N351" s="143">
        <v>2</v>
      </c>
      <c r="O351" s="144">
        <v>42900</v>
      </c>
      <c r="P351" s="144">
        <v>42900</v>
      </c>
      <c r="Q351" s="144">
        <v>42917</v>
      </c>
      <c r="R351" s="144">
        <v>42948</v>
      </c>
      <c r="S351" s="145">
        <v>328.64</v>
      </c>
      <c r="U351" s="144">
        <v>42901</v>
      </c>
      <c r="V351" s="143" t="s">
        <v>5552</v>
      </c>
    </row>
    <row r="352" spans="1:22" x14ac:dyDescent="0.45">
      <c r="A352" s="143" t="s">
        <v>1807</v>
      </c>
      <c r="B352" s="143">
        <v>672131545</v>
      </c>
      <c r="C352" s="143" t="s">
        <v>4406</v>
      </c>
      <c r="D352" s="143" t="s">
        <v>4407</v>
      </c>
      <c r="E352" s="143" t="s">
        <v>4408</v>
      </c>
      <c r="F352" s="143" t="s">
        <v>44</v>
      </c>
      <c r="G352" s="143" t="s">
        <v>4409</v>
      </c>
      <c r="H352" s="143" t="s">
        <v>4410</v>
      </c>
      <c r="I352" s="143" t="s">
        <v>1841</v>
      </c>
      <c r="J352" s="143" t="s">
        <v>84</v>
      </c>
      <c r="K352" s="143">
        <v>15</v>
      </c>
      <c r="L352" s="143">
        <v>176.53</v>
      </c>
      <c r="M352" s="143" t="s">
        <v>85</v>
      </c>
      <c r="O352" s="144">
        <v>42900</v>
      </c>
      <c r="P352" s="144">
        <v>42919</v>
      </c>
      <c r="Q352" s="144">
        <v>42901</v>
      </c>
      <c r="S352" s="145">
        <v>220.53</v>
      </c>
    </row>
    <row r="353" spans="1:22" x14ac:dyDescent="0.45">
      <c r="A353" s="143" t="s">
        <v>1788</v>
      </c>
      <c r="B353" s="143">
        <v>672131541</v>
      </c>
      <c r="C353" s="143" t="s">
        <v>4411</v>
      </c>
      <c r="D353" s="143" t="s">
        <v>4412</v>
      </c>
      <c r="E353" s="143" t="s">
        <v>4413</v>
      </c>
      <c r="F353" s="143" t="s">
        <v>24</v>
      </c>
      <c r="G353" s="143" t="s">
        <v>4414</v>
      </c>
      <c r="H353" s="143" t="s">
        <v>4415</v>
      </c>
      <c r="I353" s="143" t="s">
        <v>1816</v>
      </c>
      <c r="J353" s="143" t="s">
        <v>84</v>
      </c>
      <c r="K353" s="143">
        <v>15</v>
      </c>
      <c r="L353" s="143">
        <v>78.06</v>
      </c>
      <c r="M353" s="143" t="s">
        <v>96</v>
      </c>
      <c r="N353" s="143">
        <v>1</v>
      </c>
      <c r="O353" s="144">
        <v>42900</v>
      </c>
      <c r="P353" s="144">
        <v>42917</v>
      </c>
      <c r="Q353" s="144">
        <v>42901</v>
      </c>
      <c r="R353" s="144">
        <v>42931</v>
      </c>
      <c r="S353" s="145">
        <v>107.06</v>
      </c>
    </row>
    <row r="354" spans="1:22" x14ac:dyDescent="0.45">
      <c r="A354" s="143" t="s">
        <v>3021</v>
      </c>
      <c r="B354" s="143">
        <v>672131351</v>
      </c>
      <c r="C354" s="143" t="s">
        <v>4416</v>
      </c>
      <c r="D354" s="143" t="s">
        <v>4417</v>
      </c>
      <c r="E354" s="143" t="s">
        <v>4418</v>
      </c>
      <c r="F354" s="143" t="s">
        <v>24</v>
      </c>
      <c r="G354" s="143" t="s">
        <v>4419</v>
      </c>
      <c r="H354" s="143" t="s">
        <v>4420</v>
      </c>
      <c r="I354" s="143" t="s">
        <v>1841</v>
      </c>
      <c r="J354" s="143" t="s">
        <v>139</v>
      </c>
      <c r="K354" s="143">
        <v>15</v>
      </c>
      <c r="L354" s="143">
        <v>35.65</v>
      </c>
      <c r="M354" s="143" t="s">
        <v>90</v>
      </c>
      <c r="N354" s="143">
        <v>1</v>
      </c>
      <c r="O354" s="144">
        <v>42900</v>
      </c>
      <c r="P354" s="144">
        <v>42900</v>
      </c>
      <c r="Q354" s="144">
        <v>42901</v>
      </c>
      <c r="R354" s="144">
        <v>42931</v>
      </c>
      <c r="S354" s="145">
        <v>64.650000000000006</v>
      </c>
    </row>
    <row r="355" spans="1:22" x14ac:dyDescent="0.45">
      <c r="A355" s="143" t="s">
        <v>1789</v>
      </c>
      <c r="B355" s="143">
        <v>672130849</v>
      </c>
      <c r="C355" s="143" t="s">
        <v>4225</v>
      </c>
      <c r="D355" s="143" t="s">
        <v>4226</v>
      </c>
      <c r="E355" s="143" t="s">
        <v>4227</v>
      </c>
      <c r="F355" s="143" t="s">
        <v>24</v>
      </c>
      <c r="G355" s="143" t="s">
        <v>4228</v>
      </c>
      <c r="H355" s="143" t="s">
        <v>4229</v>
      </c>
      <c r="I355" s="143" t="s">
        <v>1841</v>
      </c>
      <c r="J355" s="143" t="s">
        <v>144</v>
      </c>
      <c r="K355" s="143">
        <v>15</v>
      </c>
      <c r="L355" s="143">
        <v>65.87</v>
      </c>
      <c r="M355" s="143" t="s">
        <v>85</v>
      </c>
      <c r="N355" s="143">
        <v>1</v>
      </c>
      <c r="O355" s="144">
        <v>42899</v>
      </c>
      <c r="P355" s="144">
        <v>42899</v>
      </c>
      <c r="Q355" s="144">
        <v>42917</v>
      </c>
      <c r="R355" s="144">
        <v>42948</v>
      </c>
      <c r="S355" s="145">
        <v>94.87</v>
      </c>
    </row>
    <row r="356" spans="1:22" x14ac:dyDescent="0.45">
      <c r="A356" s="143" t="s">
        <v>1799</v>
      </c>
      <c r="B356" s="143">
        <v>672130691</v>
      </c>
      <c r="C356" s="143" t="s">
        <v>4230</v>
      </c>
      <c r="D356" s="143" t="s">
        <v>4231</v>
      </c>
      <c r="E356" s="143" t="s">
        <v>4232</v>
      </c>
      <c r="F356" s="143" t="s">
        <v>45</v>
      </c>
      <c r="G356" s="143" t="s">
        <v>4233</v>
      </c>
      <c r="H356" s="143" t="s">
        <v>4234</v>
      </c>
      <c r="I356" s="143" t="s">
        <v>1816</v>
      </c>
      <c r="J356" s="143" t="s">
        <v>101</v>
      </c>
      <c r="K356" s="143">
        <v>15</v>
      </c>
      <c r="L356" s="143">
        <v>593.87</v>
      </c>
      <c r="M356" s="143" t="s">
        <v>96</v>
      </c>
      <c r="N356" s="143">
        <v>0</v>
      </c>
      <c r="O356" s="144">
        <v>42899</v>
      </c>
      <c r="P356" s="144">
        <v>42899</v>
      </c>
      <c r="Q356" s="144">
        <v>42900</v>
      </c>
      <c r="S356" s="145">
        <v>637.87</v>
      </c>
      <c r="U356" s="144">
        <v>42899</v>
      </c>
      <c r="V356" s="143" t="s">
        <v>5547</v>
      </c>
    </row>
    <row r="357" spans="1:22" x14ac:dyDescent="0.45">
      <c r="A357" s="143" t="s">
        <v>1791</v>
      </c>
      <c r="B357" s="143">
        <v>672130582</v>
      </c>
      <c r="C357" s="143" t="s">
        <v>4235</v>
      </c>
      <c r="D357" s="143" t="s">
        <v>4236</v>
      </c>
      <c r="E357" s="143" t="s">
        <v>4237</v>
      </c>
      <c r="F357" s="143" t="s">
        <v>44</v>
      </c>
      <c r="G357" s="143" t="s">
        <v>4238</v>
      </c>
      <c r="H357" s="143" t="s">
        <v>4239</v>
      </c>
      <c r="I357" s="143" t="s">
        <v>1841</v>
      </c>
      <c r="J357" s="143" t="s">
        <v>84</v>
      </c>
      <c r="K357" s="143">
        <v>15</v>
      </c>
      <c r="L357" s="143">
        <v>47.98</v>
      </c>
      <c r="M357" s="143" t="s">
        <v>96</v>
      </c>
      <c r="N357" s="143">
        <v>1</v>
      </c>
      <c r="O357" s="144">
        <v>42899</v>
      </c>
      <c r="P357" s="144">
        <v>42899</v>
      </c>
      <c r="Q357" s="144">
        <v>42900</v>
      </c>
      <c r="R357" s="144">
        <v>42930</v>
      </c>
      <c r="S357" s="145">
        <v>76.98</v>
      </c>
    </row>
    <row r="358" spans="1:22" x14ac:dyDescent="0.45">
      <c r="A358" s="143" t="s">
        <v>1806</v>
      </c>
      <c r="B358" s="143">
        <v>672130528</v>
      </c>
      <c r="C358" s="143" t="s">
        <v>4240</v>
      </c>
      <c r="D358" s="143" t="s">
        <v>4241</v>
      </c>
      <c r="E358" s="143" t="s">
        <v>4242</v>
      </c>
      <c r="F358" s="143" t="s">
        <v>6</v>
      </c>
      <c r="G358" s="143" t="s">
        <v>4243</v>
      </c>
      <c r="H358" s="143" t="s">
        <v>4244</v>
      </c>
      <c r="I358" s="143" t="s">
        <v>1841</v>
      </c>
      <c r="J358" s="143" t="s">
        <v>153</v>
      </c>
      <c r="K358" s="143">
        <v>15</v>
      </c>
      <c r="L358" s="143">
        <v>142.75</v>
      </c>
      <c r="M358" s="143" t="s">
        <v>96</v>
      </c>
      <c r="N358" s="143">
        <v>1</v>
      </c>
      <c r="O358" s="144">
        <v>42899</v>
      </c>
      <c r="P358" s="144">
        <v>42899</v>
      </c>
      <c r="Q358" s="144">
        <v>42901</v>
      </c>
      <c r="R358" s="144">
        <v>42931</v>
      </c>
      <c r="S358" s="145">
        <v>171.75</v>
      </c>
    </row>
    <row r="359" spans="1:22" x14ac:dyDescent="0.45">
      <c r="A359" s="143" t="s">
        <v>1792</v>
      </c>
      <c r="B359" s="143">
        <v>672130392</v>
      </c>
      <c r="C359" s="143" t="s">
        <v>4245</v>
      </c>
      <c r="D359" s="143" t="s">
        <v>4246</v>
      </c>
      <c r="E359" s="143" t="s">
        <v>2025</v>
      </c>
      <c r="F359" s="143" t="s">
        <v>45</v>
      </c>
      <c r="G359" s="143" t="s">
        <v>4247</v>
      </c>
      <c r="H359" s="143" t="s">
        <v>4248</v>
      </c>
      <c r="I359" s="143" t="s">
        <v>1816</v>
      </c>
      <c r="J359" s="143" t="s">
        <v>139</v>
      </c>
      <c r="K359" s="143">
        <v>15</v>
      </c>
      <c r="L359" s="143">
        <v>24.73</v>
      </c>
      <c r="M359" s="143" t="s">
        <v>96</v>
      </c>
      <c r="O359" s="144">
        <v>42899</v>
      </c>
      <c r="S359" s="145">
        <v>68.73</v>
      </c>
      <c r="U359" s="144">
        <v>42900</v>
      </c>
    </row>
    <row r="360" spans="1:22" x14ac:dyDescent="0.45">
      <c r="A360" s="143" t="s">
        <v>1774</v>
      </c>
      <c r="B360" s="143">
        <v>672130268</v>
      </c>
      <c r="C360" s="143" t="s">
        <v>4249</v>
      </c>
      <c r="D360" s="143" t="s">
        <v>4250</v>
      </c>
      <c r="E360" s="143" t="s">
        <v>4251</v>
      </c>
      <c r="F360" s="143" t="s">
        <v>11</v>
      </c>
      <c r="G360" s="143" t="s">
        <v>4252</v>
      </c>
      <c r="H360" s="143" t="s">
        <v>4253</v>
      </c>
      <c r="I360" s="143" t="s">
        <v>1841</v>
      </c>
      <c r="J360" s="143" t="s">
        <v>84</v>
      </c>
      <c r="K360" s="143">
        <v>15</v>
      </c>
      <c r="L360" s="143">
        <v>145.66</v>
      </c>
      <c r="M360" s="143" t="s">
        <v>85</v>
      </c>
      <c r="N360" s="143">
        <v>1</v>
      </c>
      <c r="O360" s="144">
        <v>42899</v>
      </c>
      <c r="P360" s="144">
        <v>42899</v>
      </c>
      <c r="Q360" s="144">
        <v>42900</v>
      </c>
      <c r="R360" s="144">
        <v>42930</v>
      </c>
      <c r="S360" s="145">
        <v>174.66</v>
      </c>
    </row>
    <row r="361" spans="1:22" x14ac:dyDescent="0.45">
      <c r="A361" s="143" t="s">
        <v>1792</v>
      </c>
      <c r="B361" s="143">
        <v>672130172</v>
      </c>
      <c r="C361" s="143" t="s">
        <v>4254</v>
      </c>
      <c r="D361" s="143" t="s">
        <v>4622</v>
      </c>
      <c r="E361" s="143" t="s">
        <v>2691</v>
      </c>
      <c r="F361" s="143" t="s">
        <v>15</v>
      </c>
      <c r="G361" s="143" t="s">
        <v>4255</v>
      </c>
      <c r="H361" s="143" t="s">
        <v>4256</v>
      </c>
      <c r="I361" s="143" t="s">
        <v>1816</v>
      </c>
      <c r="J361" s="143" t="s">
        <v>84</v>
      </c>
      <c r="K361" s="143">
        <v>15</v>
      </c>
      <c r="L361" s="143">
        <v>66.63</v>
      </c>
      <c r="M361" s="143" t="s">
        <v>96</v>
      </c>
      <c r="O361" s="144">
        <v>42899</v>
      </c>
      <c r="P361" s="144">
        <v>42902</v>
      </c>
      <c r="Q361" s="144">
        <v>42900</v>
      </c>
      <c r="S361" s="145">
        <v>110.63</v>
      </c>
      <c r="T361" s="143" t="s">
        <v>4623</v>
      </c>
    </row>
    <row r="362" spans="1:22" x14ac:dyDescent="0.45">
      <c r="A362" s="143" t="s">
        <v>1806</v>
      </c>
      <c r="B362" s="143">
        <v>672130086</v>
      </c>
      <c r="C362" s="143" t="s">
        <v>4257</v>
      </c>
      <c r="D362" s="143" t="s">
        <v>4258</v>
      </c>
      <c r="E362" s="143" t="s">
        <v>4259</v>
      </c>
      <c r="F362" s="143" t="s">
        <v>48</v>
      </c>
      <c r="G362" s="143" t="s">
        <v>4260</v>
      </c>
      <c r="H362" s="143" t="s">
        <v>4261</v>
      </c>
      <c r="I362" s="143" t="s">
        <v>1841</v>
      </c>
      <c r="J362" s="143" t="s">
        <v>139</v>
      </c>
      <c r="K362" s="143">
        <v>15</v>
      </c>
      <c r="L362" s="143">
        <v>78.66</v>
      </c>
      <c r="M362" s="143" t="s">
        <v>85</v>
      </c>
      <c r="N362" s="143">
        <v>1</v>
      </c>
      <c r="O362" s="144">
        <v>42899</v>
      </c>
      <c r="P362" s="144">
        <v>42899</v>
      </c>
      <c r="Q362" s="144">
        <v>42900</v>
      </c>
      <c r="R362" s="144">
        <v>42930</v>
      </c>
      <c r="S362" s="145">
        <v>107.66</v>
      </c>
    </row>
    <row r="363" spans="1:22" x14ac:dyDescent="0.45">
      <c r="A363" s="143" t="s">
        <v>1762</v>
      </c>
      <c r="B363" s="143">
        <v>672130075</v>
      </c>
      <c r="C363" s="143" t="s">
        <v>4262</v>
      </c>
      <c r="D363" s="143" t="s">
        <v>4263</v>
      </c>
      <c r="E363" s="143" t="s">
        <v>4264</v>
      </c>
      <c r="F363" s="143" t="s">
        <v>24</v>
      </c>
      <c r="G363" s="143" t="s">
        <v>4265</v>
      </c>
      <c r="H363" s="143" t="s">
        <v>4266</v>
      </c>
      <c r="I363" s="143" t="s">
        <v>1841</v>
      </c>
      <c r="J363" s="143" t="s">
        <v>144</v>
      </c>
      <c r="K363" s="143">
        <v>15</v>
      </c>
      <c r="L363" s="143">
        <v>402.71</v>
      </c>
      <c r="M363" s="143" t="s">
        <v>90</v>
      </c>
      <c r="N363" s="143">
        <v>1</v>
      </c>
      <c r="O363" s="144">
        <v>42899</v>
      </c>
      <c r="P363" s="144">
        <v>42899</v>
      </c>
      <c r="Q363" s="144">
        <v>42900</v>
      </c>
      <c r="R363" s="144">
        <v>42930</v>
      </c>
      <c r="S363" s="145">
        <v>431.71</v>
      </c>
    </row>
    <row r="364" spans="1:22" x14ac:dyDescent="0.45">
      <c r="A364" s="143" t="s">
        <v>1770</v>
      </c>
      <c r="B364" s="143">
        <v>672129955</v>
      </c>
      <c r="C364" s="143" t="s">
        <v>4267</v>
      </c>
      <c r="D364" s="143" t="s">
        <v>4268</v>
      </c>
      <c r="E364" s="143" t="s">
        <v>1488</v>
      </c>
      <c r="F364" s="143" t="s">
        <v>19</v>
      </c>
      <c r="G364" s="143" t="s">
        <v>4269</v>
      </c>
      <c r="H364" s="143" t="s">
        <v>4270</v>
      </c>
      <c r="I364" s="143" t="s">
        <v>1841</v>
      </c>
      <c r="J364" s="143" t="s">
        <v>153</v>
      </c>
      <c r="K364" s="143">
        <v>15</v>
      </c>
      <c r="L364" s="143">
        <v>58.68</v>
      </c>
      <c r="M364" s="143" t="s">
        <v>96</v>
      </c>
      <c r="O364" s="144">
        <v>42899</v>
      </c>
      <c r="P364" s="144">
        <v>42921</v>
      </c>
      <c r="Q364" s="144">
        <v>42922</v>
      </c>
      <c r="S364" s="145">
        <v>102.68</v>
      </c>
    </row>
    <row r="365" spans="1:22" x14ac:dyDescent="0.45">
      <c r="A365" s="143" t="s">
        <v>1762</v>
      </c>
      <c r="B365" s="143">
        <v>672129944</v>
      </c>
      <c r="C365" s="143" t="s">
        <v>4271</v>
      </c>
      <c r="D365" s="143" t="s">
        <v>4272</v>
      </c>
      <c r="E365" s="143" t="s">
        <v>4264</v>
      </c>
      <c r="F365" s="143" t="s">
        <v>24</v>
      </c>
      <c r="G365" s="143" t="s">
        <v>4273</v>
      </c>
      <c r="H365" s="143" t="s">
        <v>4274</v>
      </c>
      <c r="I365" s="143" t="s">
        <v>1841</v>
      </c>
      <c r="J365" s="143" t="s">
        <v>144</v>
      </c>
      <c r="K365" s="143">
        <v>15</v>
      </c>
      <c r="L365" s="143">
        <v>578.55999999999995</v>
      </c>
      <c r="M365" s="143" t="s">
        <v>90</v>
      </c>
      <c r="N365" s="143">
        <v>1</v>
      </c>
      <c r="O365" s="144">
        <v>42899</v>
      </c>
      <c r="P365" s="144">
        <v>42899</v>
      </c>
      <c r="Q365" s="144">
        <v>42900</v>
      </c>
      <c r="R365" s="144">
        <v>42930</v>
      </c>
      <c r="S365" s="145">
        <v>607.55999999999995</v>
      </c>
    </row>
    <row r="366" spans="1:22" x14ac:dyDescent="0.45">
      <c r="A366" s="143" t="s">
        <v>1791</v>
      </c>
      <c r="B366" s="143">
        <v>672129916</v>
      </c>
      <c r="C366" s="143" t="s">
        <v>4275</v>
      </c>
      <c r="D366" s="143" t="s">
        <v>4276</v>
      </c>
      <c r="E366" s="143" t="s">
        <v>4277</v>
      </c>
      <c r="F366" s="143" t="s">
        <v>45</v>
      </c>
      <c r="G366" s="143" t="s">
        <v>4278</v>
      </c>
      <c r="H366" s="143" t="s">
        <v>4279</v>
      </c>
      <c r="I366" s="143" t="s">
        <v>1816</v>
      </c>
      <c r="J366" s="143" t="s">
        <v>84</v>
      </c>
      <c r="K366" s="143">
        <v>15</v>
      </c>
      <c r="L366" s="143">
        <v>157.36000000000001</v>
      </c>
      <c r="M366" s="143" t="s">
        <v>96</v>
      </c>
      <c r="N366" s="143">
        <v>1</v>
      </c>
      <c r="O366" s="144">
        <v>42899</v>
      </c>
      <c r="P366" s="144">
        <v>42899</v>
      </c>
      <c r="Q366" s="144">
        <v>42900</v>
      </c>
      <c r="R366" s="144">
        <v>42930</v>
      </c>
      <c r="S366" s="145">
        <v>186.36</v>
      </c>
    </row>
    <row r="367" spans="1:22" x14ac:dyDescent="0.45">
      <c r="A367" s="143" t="s">
        <v>1770</v>
      </c>
      <c r="B367" s="143">
        <v>672129868</v>
      </c>
      <c r="C367" s="143" t="s">
        <v>4280</v>
      </c>
      <c r="D367" s="143" t="s">
        <v>4281</v>
      </c>
      <c r="E367" s="143" t="s">
        <v>4282</v>
      </c>
      <c r="F367" s="143" t="s">
        <v>12</v>
      </c>
      <c r="G367" s="143" t="s">
        <v>4283</v>
      </c>
      <c r="H367" s="143" t="s">
        <v>4284</v>
      </c>
      <c r="I367" s="143" t="s">
        <v>1816</v>
      </c>
      <c r="J367" s="143" t="s">
        <v>95</v>
      </c>
      <c r="K367" s="143">
        <v>15</v>
      </c>
      <c r="L367" s="143">
        <v>209.81</v>
      </c>
      <c r="M367" s="143" t="s">
        <v>96</v>
      </c>
      <c r="N367" s="143">
        <v>1</v>
      </c>
      <c r="O367" s="144">
        <v>42899</v>
      </c>
      <c r="P367" s="144">
        <v>42899</v>
      </c>
      <c r="Q367" s="144">
        <v>42900</v>
      </c>
      <c r="R367" s="144">
        <v>42930</v>
      </c>
      <c r="S367" s="145">
        <v>238.81</v>
      </c>
    </row>
    <row r="368" spans="1:22" x14ac:dyDescent="0.45">
      <c r="A368" s="143" t="s">
        <v>1774</v>
      </c>
      <c r="B368" s="143">
        <v>672129852</v>
      </c>
      <c r="C368" s="143" t="s">
        <v>4285</v>
      </c>
      <c r="D368" s="143" t="s">
        <v>4286</v>
      </c>
      <c r="E368" s="143" t="s">
        <v>4287</v>
      </c>
      <c r="F368" s="143" t="s">
        <v>45</v>
      </c>
      <c r="G368" s="143" t="s">
        <v>4288</v>
      </c>
      <c r="H368" s="143" t="s">
        <v>4289</v>
      </c>
      <c r="I368" s="143" t="s">
        <v>1841</v>
      </c>
      <c r="J368" s="143" t="s">
        <v>84</v>
      </c>
      <c r="K368" s="143">
        <v>15</v>
      </c>
      <c r="L368" s="143">
        <v>56.87</v>
      </c>
      <c r="M368" s="143" t="s">
        <v>90</v>
      </c>
      <c r="N368" s="143">
        <v>1</v>
      </c>
      <c r="O368" s="144">
        <v>42899</v>
      </c>
      <c r="P368" s="144">
        <v>42899</v>
      </c>
      <c r="Q368" s="144">
        <v>42903</v>
      </c>
      <c r="R368" s="144">
        <v>42933</v>
      </c>
      <c r="S368" s="145">
        <v>85.87</v>
      </c>
    </row>
    <row r="369" spans="1:22" x14ac:dyDescent="0.45">
      <c r="A369" s="143" t="s">
        <v>1767</v>
      </c>
      <c r="B369" s="143">
        <v>672129816</v>
      </c>
      <c r="C369" s="143" t="s">
        <v>4290</v>
      </c>
      <c r="D369" s="143" t="s">
        <v>4291</v>
      </c>
      <c r="E369" s="143" t="s">
        <v>4292</v>
      </c>
      <c r="F369" s="143" t="s">
        <v>10</v>
      </c>
      <c r="G369" s="143" t="s">
        <v>4293</v>
      </c>
      <c r="H369" s="143" t="s">
        <v>4294</v>
      </c>
      <c r="I369" s="143" t="s">
        <v>1816</v>
      </c>
      <c r="J369" s="143" t="s">
        <v>84</v>
      </c>
      <c r="K369" s="143">
        <v>15</v>
      </c>
      <c r="L369" s="143">
        <v>385.38</v>
      </c>
      <c r="M369" s="143" t="s">
        <v>96</v>
      </c>
      <c r="N369" s="143">
        <v>1</v>
      </c>
      <c r="O369" s="144">
        <v>42899</v>
      </c>
      <c r="P369" s="144">
        <v>42899</v>
      </c>
      <c r="Q369" s="144">
        <v>42900</v>
      </c>
      <c r="R369" s="144">
        <v>42930</v>
      </c>
      <c r="S369" s="145">
        <v>414.38</v>
      </c>
    </row>
    <row r="370" spans="1:22" x14ac:dyDescent="0.45">
      <c r="A370" s="143" t="s">
        <v>1784</v>
      </c>
      <c r="B370" s="143">
        <v>672129703</v>
      </c>
      <c r="C370" s="143" t="s">
        <v>4295</v>
      </c>
      <c r="D370" s="143" t="s">
        <v>4296</v>
      </c>
      <c r="E370" s="143" t="s">
        <v>2025</v>
      </c>
      <c r="F370" s="143" t="s">
        <v>45</v>
      </c>
      <c r="G370" s="143" t="s">
        <v>4297</v>
      </c>
      <c r="H370" s="143" t="s">
        <v>4298</v>
      </c>
      <c r="I370" s="143" t="s">
        <v>1841</v>
      </c>
      <c r="J370" s="143" t="s">
        <v>153</v>
      </c>
      <c r="K370" s="143">
        <v>15</v>
      </c>
      <c r="L370" s="143">
        <v>59.17</v>
      </c>
      <c r="M370" s="143" t="s">
        <v>90</v>
      </c>
      <c r="O370" s="144">
        <v>42899</v>
      </c>
      <c r="Q370" s="144">
        <v>42917</v>
      </c>
      <c r="S370" s="145">
        <v>103.17</v>
      </c>
    </row>
    <row r="371" spans="1:22" x14ac:dyDescent="0.45">
      <c r="A371" s="143" t="s">
        <v>1779</v>
      </c>
      <c r="B371" s="143">
        <v>672129426</v>
      </c>
      <c r="C371" s="143" t="s">
        <v>4299</v>
      </c>
      <c r="D371" s="143" t="s">
        <v>4300</v>
      </c>
      <c r="E371" s="143" t="s">
        <v>4301</v>
      </c>
      <c r="F371" s="143" t="s">
        <v>45</v>
      </c>
      <c r="G371" s="143" t="s">
        <v>4302</v>
      </c>
      <c r="H371" s="143" t="s">
        <v>4303</v>
      </c>
      <c r="I371" s="143" t="s">
        <v>1841</v>
      </c>
      <c r="J371" s="143" t="s">
        <v>153</v>
      </c>
      <c r="K371" s="143">
        <v>15</v>
      </c>
      <c r="L371" s="143">
        <v>69.56</v>
      </c>
      <c r="M371" s="143" t="s">
        <v>90</v>
      </c>
      <c r="N371" s="143">
        <v>1</v>
      </c>
      <c r="O371" s="144">
        <v>42899</v>
      </c>
      <c r="P371" s="144">
        <v>42899</v>
      </c>
      <c r="Q371" s="144">
        <v>42900</v>
      </c>
      <c r="R371" s="144">
        <v>42930</v>
      </c>
      <c r="S371" s="145">
        <v>98.56</v>
      </c>
    </row>
    <row r="372" spans="1:22" x14ac:dyDescent="0.45">
      <c r="A372" s="143" t="s">
        <v>1770</v>
      </c>
      <c r="B372" s="143">
        <v>672129396</v>
      </c>
      <c r="C372" s="143" t="s">
        <v>4304</v>
      </c>
      <c r="D372" s="143" t="s">
        <v>4305</v>
      </c>
      <c r="E372" s="143" t="s">
        <v>4306</v>
      </c>
      <c r="F372" s="143" t="s">
        <v>11</v>
      </c>
      <c r="G372" s="143" t="s">
        <v>4307</v>
      </c>
      <c r="H372" s="143" t="s">
        <v>4308</v>
      </c>
      <c r="I372" s="143" t="s">
        <v>1841</v>
      </c>
      <c r="J372" s="143" t="s">
        <v>84</v>
      </c>
      <c r="K372" s="143">
        <v>15</v>
      </c>
      <c r="L372" s="143">
        <v>291.2</v>
      </c>
      <c r="M372" s="143" t="s">
        <v>96</v>
      </c>
      <c r="N372" s="143">
        <v>1</v>
      </c>
      <c r="O372" s="144">
        <v>42899</v>
      </c>
      <c r="P372" s="144">
        <v>42899</v>
      </c>
      <c r="Q372" s="144">
        <v>42917</v>
      </c>
      <c r="R372" s="144">
        <v>42948</v>
      </c>
      <c r="S372" s="145">
        <v>320.2</v>
      </c>
    </row>
    <row r="373" spans="1:22" x14ac:dyDescent="0.45">
      <c r="A373" s="143" t="s">
        <v>1789</v>
      </c>
      <c r="B373" s="143">
        <v>672129299</v>
      </c>
      <c r="C373" s="143" t="s">
        <v>4309</v>
      </c>
      <c r="D373" s="143" t="s">
        <v>4310</v>
      </c>
      <c r="E373" s="143" t="s">
        <v>4311</v>
      </c>
      <c r="F373" s="143" t="s">
        <v>11</v>
      </c>
      <c r="G373" s="143" t="s">
        <v>4312</v>
      </c>
      <c r="H373" s="143" t="s">
        <v>4313</v>
      </c>
      <c r="I373" s="143" t="s">
        <v>1827</v>
      </c>
      <c r="J373" s="143" t="s">
        <v>153</v>
      </c>
      <c r="K373" s="143">
        <v>15</v>
      </c>
      <c r="L373" s="143">
        <v>150.72999999999999</v>
      </c>
      <c r="M373" s="143" t="s">
        <v>96</v>
      </c>
      <c r="N373" s="143">
        <v>0</v>
      </c>
      <c r="O373" s="144">
        <v>42899</v>
      </c>
      <c r="P373" s="144">
        <v>42899</v>
      </c>
      <c r="Q373" s="144">
        <v>42900</v>
      </c>
      <c r="S373" s="145">
        <v>194.73</v>
      </c>
      <c r="U373" s="144">
        <v>42899</v>
      </c>
      <c r="V373" s="143" t="s">
        <v>5547</v>
      </c>
    </row>
    <row r="374" spans="1:22" x14ac:dyDescent="0.45">
      <c r="A374" s="143" t="s">
        <v>1779</v>
      </c>
      <c r="B374" s="143">
        <v>672129152</v>
      </c>
      <c r="C374" s="143" t="s">
        <v>4314</v>
      </c>
      <c r="D374" s="143" t="s">
        <v>4315</v>
      </c>
      <c r="E374" s="143" t="s">
        <v>4316</v>
      </c>
      <c r="F374" s="143" t="s">
        <v>44</v>
      </c>
      <c r="G374" s="143" t="s">
        <v>4317</v>
      </c>
      <c r="H374" s="143" t="s">
        <v>4318</v>
      </c>
      <c r="I374" s="143" t="s">
        <v>1816</v>
      </c>
      <c r="J374" s="143" t="s">
        <v>84</v>
      </c>
      <c r="K374" s="143">
        <v>15</v>
      </c>
      <c r="L374" s="143">
        <v>262.79000000000002</v>
      </c>
      <c r="M374" s="143" t="s">
        <v>96</v>
      </c>
      <c r="O374" s="144">
        <v>42899</v>
      </c>
      <c r="Q374" s="144">
        <v>42900</v>
      </c>
      <c r="S374" s="145">
        <v>306.79000000000002</v>
      </c>
    </row>
    <row r="375" spans="1:22" x14ac:dyDescent="0.45">
      <c r="A375" s="143" t="s">
        <v>1789</v>
      </c>
      <c r="B375" s="143">
        <v>672129098</v>
      </c>
      <c r="C375" s="143" t="s">
        <v>4319</v>
      </c>
      <c r="D375" s="143" t="s">
        <v>4320</v>
      </c>
      <c r="E375" s="143" t="s">
        <v>1067</v>
      </c>
      <c r="F375" s="143" t="s">
        <v>44</v>
      </c>
      <c r="G375" s="143" t="s">
        <v>4321</v>
      </c>
      <c r="H375" s="143" t="s">
        <v>4322</v>
      </c>
      <c r="I375" s="143" t="s">
        <v>1816</v>
      </c>
      <c r="J375" s="143" t="s">
        <v>101</v>
      </c>
      <c r="K375" s="143">
        <v>15</v>
      </c>
      <c r="L375" s="143">
        <v>40.82</v>
      </c>
      <c r="M375" s="143" t="s">
        <v>85</v>
      </c>
      <c r="N375" s="143">
        <v>1</v>
      </c>
      <c r="O375" s="144">
        <v>42899</v>
      </c>
      <c r="P375" s="144">
        <v>42899</v>
      </c>
      <c r="Q375" s="144">
        <v>42900</v>
      </c>
      <c r="R375" s="144">
        <v>42930</v>
      </c>
      <c r="S375" s="145">
        <v>69.819999999999993</v>
      </c>
    </row>
    <row r="376" spans="1:22" x14ac:dyDescent="0.45">
      <c r="A376" s="143" t="s">
        <v>1774</v>
      </c>
      <c r="B376" s="143">
        <v>672129080</v>
      </c>
      <c r="C376" s="143" t="s">
        <v>4323</v>
      </c>
      <c r="D376" s="143" t="s">
        <v>4324</v>
      </c>
      <c r="E376" s="143" t="s">
        <v>4325</v>
      </c>
      <c r="F376" s="143" t="s">
        <v>24</v>
      </c>
      <c r="G376" s="143" t="s">
        <v>4326</v>
      </c>
      <c r="H376" s="143" t="s">
        <v>4327</v>
      </c>
      <c r="I376" s="143" t="s">
        <v>1841</v>
      </c>
      <c r="J376" s="143" t="s">
        <v>153</v>
      </c>
      <c r="K376" s="143">
        <v>15</v>
      </c>
      <c r="L376" s="143">
        <v>252.04</v>
      </c>
      <c r="M376" s="143" t="s">
        <v>85</v>
      </c>
      <c r="N376" s="143">
        <v>1</v>
      </c>
      <c r="O376" s="144">
        <v>42899</v>
      </c>
      <c r="P376" s="144">
        <v>42899</v>
      </c>
      <c r="Q376" s="144">
        <v>42917</v>
      </c>
      <c r="R376" s="144">
        <v>42948</v>
      </c>
      <c r="S376" s="145">
        <v>281.04000000000002</v>
      </c>
    </row>
    <row r="377" spans="1:22" x14ac:dyDescent="0.45">
      <c r="A377" s="143" t="s">
        <v>1760</v>
      </c>
      <c r="B377" s="143">
        <v>672128865</v>
      </c>
      <c r="C377" s="143" t="s">
        <v>4328</v>
      </c>
      <c r="D377" s="143" t="s">
        <v>4329</v>
      </c>
      <c r="E377" s="143" t="s">
        <v>4330</v>
      </c>
      <c r="F377" s="143" t="s">
        <v>37</v>
      </c>
      <c r="G377" s="143" t="s">
        <v>4331</v>
      </c>
      <c r="H377" s="143" t="s">
        <v>4332</v>
      </c>
      <c r="I377" s="143" t="s">
        <v>1841</v>
      </c>
      <c r="J377" s="143" t="s">
        <v>153</v>
      </c>
      <c r="K377" s="143">
        <v>15</v>
      </c>
      <c r="L377" s="143">
        <v>57.85</v>
      </c>
      <c r="M377" s="143" t="s">
        <v>679</v>
      </c>
      <c r="N377" s="143">
        <v>1</v>
      </c>
      <c r="O377" s="144">
        <v>42899</v>
      </c>
      <c r="P377" s="144">
        <v>42899</v>
      </c>
      <c r="Q377" s="144">
        <v>42900</v>
      </c>
      <c r="R377" s="144">
        <v>42930</v>
      </c>
      <c r="S377" s="145">
        <v>86.85</v>
      </c>
    </row>
    <row r="378" spans="1:22" x14ac:dyDescent="0.45">
      <c r="A378" s="143" t="s">
        <v>1774</v>
      </c>
      <c r="B378" s="143">
        <v>672128829</v>
      </c>
      <c r="C378" s="143" t="s">
        <v>4333</v>
      </c>
      <c r="D378" s="143" t="s">
        <v>4334</v>
      </c>
      <c r="E378" s="143" t="s">
        <v>4335</v>
      </c>
      <c r="F378" s="143" t="s">
        <v>24</v>
      </c>
      <c r="G378" s="143" t="s">
        <v>4336</v>
      </c>
      <c r="H378" s="143" t="s">
        <v>4337</v>
      </c>
      <c r="I378" s="143" t="s">
        <v>1841</v>
      </c>
      <c r="J378" s="143" t="s">
        <v>84</v>
      </c>
      <c r="K378" s="143">
        <v>15</v>
      </c>
      <c r="L378" s="143">
        <v>53.89</v>
      </c>
      <c r="M378" s="143" t="s">
        <v>85</v>
      </c>
      <c r="N378" s="143">
        <v>1</v>
      </c>
      <c r="O378" s="144">
        <v>42899</v>
      </c>
      <c r="P378" s="144">
        <v>42899</v>
      </c>
      <c r="Q378" s="144">
        <v>42917</v>
      </c>
      <c r="R378" s="144">
        <v>42948</v>
      </c>
      <c r="S378" s="145">
        <v>82.89</v>
      </c>
    </row>
    <row r="379" spans="1:22" x14ac:dyDescent="0.45">
      <c r="A379" s="143" t="s">
        <v>1790</v>
      </c>
      <c r="B379" s="143">
        <v>672128757</v>
      </c>
      <c r="C379" s="143" t="s">
        <v>4338</v>
      </c>
      <c r="D379" s="143" t="s">
        <v>4160</v>
      </c>
      <c r="E379" s="143" t="s">
        <v>4161</v>
      </c>
      <c r="F379" s="143" t="s">
        <v>45</v>
      </c>
      <c r="G379" s="143" t="s">
        <v>4162</v>
      </c>
      <c r="H379" s="143" t="s">
        <v>4163</v>
      </c>
      <c r="I379" s="143" t="s">
        <v>1827</v>
      </c>
      <c r="J379" s="143" t="s">
        <v>153</v>
      </c>
      <c r="K379" s="143">
        <v>15</v>
      </c>
      <c r="L379" s="143">
        <v>378.22</v>
      </c>
      <c r="M379" s="143" t="s">
        <v>96</v>
      </c>
      <c r="N379" s="143">
        <v>1</v>
      </c>
      <c r="O379" s="144">
        <v>42899</v>
      </c>
      <c r="P379" s="144">
        <v>42899</v>
      </c>
      <c r="Q379" s="144">
        <v>42900</v>
      </c>
      <c r="R379" s="144">
        <v>42930</v>
      </c>
      <c r="S379" s="145">
        <v>407.22</v>
      </c>
    </row>
    <row r="380" spans="1:22" x14ac:dyDescent="0.45">
      <c r="A380" s="143" t="s">
        <v>1774</v>
      </c>
      <c r="B380" s="143">
        <v>672128696</v>
      </c>
      <c r="C380" s="143" t="s">
        <v>4339</v>
      </c>
      <c r="D380" s="143" t="s">
        <v>4340</v>
      </c>
      <c r="E380" s="143" t="s">
        <v>4341</v>
      </c>
      <c r="F380" s="143" t="s">
        <v>38</v>
      </c>
      <c r="G380" s="143" t="s">
        <v>4342</v>
      </c>
      <c r="H380" s="143" t="s">
        <v>4343</v>
      </c>
      <c r="I380" s="143" t="s">
        <v>1841</v>
      </c>
      <c r="J380" s="143" t="s">
        <v>84</v>
      </c>
      <c r="K380" s="143">
        <v>15</v>
      </c>
      <c r="L380" s="143">
        <v>132.96</v>
      </c>
      <c r="M380" s="143" t="s">
        <v>96</v>
      </c>
      <c r="N380" s="143">
        <v>1</v>
      </c>
      <c r="O380" s="144">
        <v>42899</v>
      </c>
      <c r="P380" s="144">
        <v>42899</v>
      </c>
      <c r="Q380" s="144">
        <v>42900</v>
      </c>
      <c r="R380" s="144">
        <v>42930</v>
      </c>
      <c r="S380" s="145">
        <v>161.96</v>
      </c>
    </row>
    <row r="381" spans="1:22" x14ac:dyDescent="0.45">
      <c r="A381" s="143" t="s">
        <v>3348</v>
      </c>
      <c r="B381" s="143">
        <v>672128641</v>
      </c>
      <c r="C381" s="143" t="s">
        <v>4344</v>
      </c>
      <c r="D381" s="143" t="s">
        <v>4345</v>
      </c>
      <c r="E381" s="143" t="s">
        <v>4346</v>
      </c>
      <c r="F381" s="143" t="s">
        <v>45</v>
      </c>
      <c r="G381" s="143" t="s">
        <v>4347</v>
      </c>
      <c r="H381" s="143" t="s">
        <v>4348</v>
      </c>
      <c r="I381" s="143" t="s">
        <v>1841</v>
      </c>
      <c r="J381" s="143" t="s">
        <v>84</v>
      </c>
      <c r="K381" s="143">
        <v>15</v>
      </c>
      <c r="L381" s="143">
        <v>46.52</v>
      </c>
      <c r="M381" s="143" t="s">
        <v>96</v>
      </c>
      <c r="O381" s="144">
        <v>42899</v>
      </c>
      <c r="P381" s="144">
        <v>42948</v>
      </c>
      <c r="Q381" s="144">
        <v>42948</v>
      </c>
      <c r="S381" s="145">
        <v>90.52</v>
      </c>
    </row>
    <row r="382" spans="1:22" x14ac:dyDescent="0.45">
      <c r="A382" s="143" t="s">
        <v>1779</v>
      </c>
      <c r="B382" s="143">
        <v>672128201</v>
      </c>
      <c r="C382" s="143" t="s">
        <v>4106</v>
      </c>
      <c r="D382" s="143" t="s">
        <v>4107</v>
      </c>
      <c r="E382" s="143" t="s">
        <v>726</v>
      </c>
      <c r="F382" s="143" t="s">
        <v>48</v>
      </c>
      <c r="G382" s="143" t="s">
        <v>4108</v>
      </c>
      <c r="H382" s="143" t="s">
        <v>4109</v>
      </c>
      <c r="I382" s="143" t="s">
        <v>1841</v>
      </c>
      <c r="J382" s="143" t="s">
        <v>139</v>
      </c>
      <c r="K382" s="143">
        <v>15</v>
      </c>
      <c r="L382" s="143">
        <v>56.63</v>
      </c>
      <c r="M382" s="143" t="s">
        <v>96</v>
      </c>
      <c r="N382" s="143">
        <v>1</v>
      </c>
      <c r="O382" s="144">
        <v>42898</v>
      </c>
      <c r="P382" s="144">
        <v>42898</v>
      </c>
      <c r="Q382" s="144">
        <v>42899</v>
      </c>
      <c r="R382" s="144">
        <v>42929</v>
      </c>
      <c r="S382" s="145">
        <v>85.63</v>
      </c>
    </row>
    <row r="383" spans="1:22" x14ac:dyDescent="0.45">
      <c r="A383" s="143" t="s">
        <v>1791</v>
      </c>
      <c r="B383" s="143">
        <v>672128129</v>
      </c>
      <c r="C383" s="143" t="s">
        <v>4110</v>
      </c>
      <c r="D383" s="143" t="s">
        <v>4111</v>
      </c>
      <c r="E383" s="143" t="s">
        <v>4112</v>
      </c>
      <c r="F383" s="143" t="s">
        <v>11</v>
      </c>
      <c r="G383" s="143" t="s">
        <v>4113</v>
      </c>
      <c r="H383" s="143" t="s">
        <v>4114</v>
      </c>
      <c r="I383" s="143" t="s">
        <v>1841</v>
      </c>
      <c r="J383" s="143" t="s">
        <v>84</v>
      </c>
      <c r="K383" s="143">
        <v>15</v>
      </c>
      <c r="L383" s="143">
        <v>156.69999999999999</v>
      </c>
      <c r="M383" s="143" t="s">
        <v>90</v>
      </c>
      <c r="N383" s="143">
        <v>1</v>
      </c>
      <c r="O383" s="144">
        <v>42898</v>
      </c>
      <c r="P383" s="144">
        <v>42898</v>
      </c>
      <c r="Q383" s="144">
        <v>42899</v>
      </c>
      <c r="R383" s="144">
        <v>42929</v>
      </c>
      <c r="S383" s="145">
        <v>185.7</v>
      </c>
    </row>
    <row r="384" spans="1:22" x14ac:dyDescent="0.45">
      <c r="A384" s="143" t="s">
        <v>1789</v>
      </c>
      <c r="B384" s="143">
        <v>672128017</v>
      </c>
      <c r="C384" s="143" t="s">
        <v>4115</v>
      </c>
      <c r="D384" s="143" t="s">
        <v>4116</v>
      </c>
      <c r="E384" s="143" t="s">
        <v>2359</v>
      </c>
      <c r="F384" s="143" t="s">
        <v>44</v>
      </c>
      <c r="G384" s="143" t="s">
        <v>4117</v>
      </c>
      <c r="H384" s="143" t="s">
        <v>4118</v>
      </c>
      <c r="I384" s="143" t="s">
        <v>1816</v>
      </c>
      <c r="J384" s="143" t="s">
        <v>84</v>
      </c>
      <c r="K384" s="143">
        <v>15</v>
      </c>
      <c r="L384" s="143">
        <v>76.150000000000006</v>
      </c>
      <c r="M384" s="143" t="s">
        <v>96</v>
      </c>
      <c r="N384" s="143">
        <v>1</v>
      </c>
      <c r="O384" s="144">
        <v>42898</v>
      </c>
      <c r="P384" s="144">
        <v>42898</v>
      </c>
      <c r="Q384" s="144">
        <v>42899</v>
      </c>
      <c r="R384" s="144">
        <v>42929</v>
      </c>
      <c r="S384" s="145">
        <v>105.15</v>
      </c>
    </row>
    <row r="385" spans="1:22" x14ac:dyDescent="0.45">
      <c r="A385" s="143" t="s">
        <v>1790</v>
      </c>
      <c r="B385" s="143">
        <v>672127853</v>
      </c>
      <c r="C385" s="143" t="s">
        <v>4119</v>
      </c>
      <c r="D385" s="143" t="s">
        <v>4120</v>
      </c>
      <c r="E385" s="143" t="s">
        <v>4121</v>
      </c>
      <c r="F385" s="143" t="s">
        <v>48</v>
      </c>
      <c r="G385" s="143" t="s">
        <v>4122</v>
      </c>
      <c r="H385" s="143" t="s">
        <v>4123</v>
      </c>
      <c r="I385" s="143" t="s">
        <v>1816</v>
      </c>
      <c r="J385" s="143" t="s">
        <v>84</v>
      </c>
      <c r="K385" s="143">
        <v>15</v>
      </c>
      <c r="L385" s="143">
        <v>231.79</v>
      </c>
      <c r="M385" s="143" t="s">
        <v>85</v>
      </c>
      <c r="N385" s="143">
        <v>1</v>
      </c>
      <c r="O385" s="144">
        <v>42898</v>
      </c>
      <c r="P385" s="144">
        <v>42898</v>
      </c>
      <c r="Q385" s="144">
        <v>42899</v>
      </c>
      <c r="R385" s="144">
        <v>42930</v>
      </c>
      <c r="S385" s="145">
        <v>260.79000000000002</v>
      </c>
    </row>
    <row r="386" spans="1:22" x14ac:dyDescent="0.45">
      <c r="A386" s="143" t="s">
        <v>1790</v>
      </c>
      <c r="B386" s="143">
        <v>672127849</v>
      </c>
      <c r="C386" s="143" t="s">
        <v>4124</v>
      </c>
      <c r="D386" s="143" t="s">
        <v>4125</v>
      </c>
      <c r="E386" s="143" t="s">
        <v>4126</v>
      </c>
      <c r="F386" s="143" t="s">
        <v>38</v>
      </c>
      <c r="G386" s="143" t="s">
        <v>4127</v>
      </c>
      <c r="H386" s="143" t="s">
        <v>4128</v>
      </c>
      <c r="I386" s="143" t="s">
        <v>1816</v>
      </c>
      <c r="J386" s="143" t="s">
        <v>84</v>
      </c>
      <c r="K386" s="143">
        <v>15</v>
      </c>
      <c r="L386" s="143">
        <v>261.39</v>
      </c>
      <c r="M386" s="143" t="s">
        <v>96</v>
      </c>
      <c r="N386" s="143">
        <v>1</v>
      </c>
      <c r="O386" s="144">
        <v>42898</v>
      </c>
      <c r="P386" s="144">
        <v>42898</v>
      </c>
      <c r="Q386" s="144">
        <v>42899</v>
      </c>
      <c r="R386" s="144">
        <v>42929</v>
      </c>
      <c r="S386" s="145">
        <v>290.39</v>
      </c>
    </row>
    <row r="387" spans="1:22" x14ac:dyDescent="0.45">
      <c r="A387" s="143" t="s">
        <v>1774</v>
      </c>
      <c r="B387" s="143">
        <v>672127423</v>
      </c>
      <c r="C387" s="143" t="s">
        <v>4129</v>
      </c>
      <c r="D387" s="143" t="s">
        <v>4130</v>
      </c>
      <c r="E387" s="143" t="s">
        <v>806</v>
      </c>
      <c r="F387" s="143" t="s">
        <v>12</v>
      </c>
      <c r="G387" s="143" t="s">
        <v>4131</v>
      </c>
      <c r="H387" s="143" t="s">
        <v>4132</v>
      </c>
      <c r="I387" s="143" t="s">
        <v>1841</v>
      </c>
      <c r="J387" s="143" t="s">
        <v>84</v>
      </c>
      <c r="K387" s="143">
        <v>15</v>
      </c>
      <c r="L387" s="143">
        <v>123.17</v>
      </c>
      <c r="M387" s="143" t="s">
        <v>90</v>
      </c>
      <c r="N387" s="143">
        <v>1</v>
      </c>
      <c r="O387" s="144">
        <v>42898</v>
      </c>
      <c r="P387" s="144">
        <v>42898</v>
      </c>
      <c r="Q387" s="144">
        <v>42900</v>
      </c>
      <c r="R387" s="144">
        <v>42930</v>
      </c>
      <c r="S387" s="145">
        <v>152.16999999999999</v>
      </c>
    </row>
    <row r="388" spans="1:22" x14ac:dyDescent="0.45">
      <c r="A388" s="143" t="s">
        <v>4011</v>
      </c>
      <c r="B388" s="143">
        <v>672127407</v>
      </c>
      <c r="C388" s="143" t="s">
        <v>4133</v>
      </c>
      <c r="D388" s="143" t="s">
        <v>4134</v>
      </c>
      <c r="E388" s="143" t="s">
        <v>1312</v>
      </c>
      <c r="F388" s="143" t="s">
        <v>5</v>
      </c>
      <c r="G388" s="143" t="s">
        <v>4135</v>
      </c>
      <c r="H388" s="143" t="s">
        <v>4136</v>
      </c>
      <c r="I388" s="143" t="s">
        <v>1827</v>
      </c>
      <c r="J388" s="143" t="s">
        <v>153</v>
      </c>
      <c r="K388" s="143">
        <v>15</v>
      </c>
      <c r="L388" s="143">
        <v>970.36</v>
      </c>
      <c r="M388" s="143" t="s">
        <v>85</v>
      </c>
      <c r="N388" s="143">
        <v>1</v>
      </c>
      <c r="O388" s="144">
        <v>42898</v>
      </c>
      <c r="P388" s="144">
        <v>42898</v>
      </c>
      <c r="Q388" s="144">
        <v>42917</v>
      </c>
      <c r="R388" s="144">
        <v>42929</v>
      </c>
      <c r="S388" s="145">
        <v>999.36</v>
      </c>
    </row>
    <row r="389" spans="1:22" x14ac:dyDescent="0.45">
      <c r="A389" s="143" t="s">
        <v>1789</v>
      </c>
      <c r="B389" s="143">
        <v>672127231</v>
      </c>
      <c r="C389" s="143" t="s">
        <v>4137</v>
      </c>
      <c r="D389" s="143" t="s">
        <v>4138</v>
      </c>
      <c r="E389" s="143" t="s">
        <v>4139</v>
      </c>
      <c r="F389" s="143" t="s">
        <v>40</v>
      </c>
      <c r="G389" s="143" t="s">
        <v>4140</v>
      </c>
      <c r="H389" s="143" t="s">
        <v>4141</v>
      </c>
      <c r="I389" s="143" t="s">
        <v>1841</v>
      </c>
      <c r="J389" s="143" t="s">
        <v>144</v>
      </c>
      <c r="K389" s="143">
        <v>15</v>
      </c>
      <c r="L389" s="143">
        <v>80.17</v>
      </c>
      <c r="M389" s="143" t="s">
        <v>96</v>
      </c>
      <c r="O389" s="144">
        <v>42898</v>
      </c>
      <c r="P389" s="144">
        <v>42902</v>
      </c>
      <c r="Q389" s="144">
        <v>42903</v>
      </c>
      <c r="S389" s="145">
        <v>124.17</v>
      </c>
      <c r="T389" s="143" t="s">
        <v>4623</v>
      </c>
    </row>
    <row r="390" spans="1:22" x14ac:dyDescent="0.45">
      <c r="A390" s="143" t="s">
        <v>1774</v>
      </c>
      <c r="B390" s="143">
        <v>672127194</v>
      </c>
      <c r="C390" s="143" t="s">
        <v>4142</v>
      </c>
      <c r="D390" s="143" t="s">
        <v>4143</v>
      </c>
      <c r="E390" s="143" t="s">
        <v>4144</v>
      </c>
      <c r="F390" s="143" t="s">
        <v>24</v>
      </c>
      <c r="G390" s="143" t="s">
        <v>4145</v>
      </c>
      <c r="H390" s="143" t="s">
        <v>4146</v>
      </c>
      <c r="I390" s="143" t="s">
        <v>1841</v>
      </c>
      <c r="J390" s="143" t="s">
        <v>153</v>
      </c>
      <c r="K390" s="143">
        <v>15</v>
      </c>
      <c r="L390" s="143">
        <v>147.80000000000001</v>
      </c>
      <c r="M390" s="143" t="s">
        <v>96</v>
      </c>
      <c r="N390" s="143">
        <v>1</v>
      </c>
      <c r="O390" s="144">
        <v>42898</v>
      </c>
      <c r="P390" s="144">
        <v>42898</v>
      </c>
      <c r="Q390" s="144">
        <v>42917</v>
      </c>
      <c r="R390" s="144">
        <v>42948</v>
      </c>
      <c r="S390" s="145">
        <v>176.8</v>
      </c>
    </row>
    <row r="391" spans="1:22" x14ac:dyDescent="0.45">
      <c r="A391" s="143" t="s">
        <v>1789</v>
      </c>
      <c r="B391" s="143">
        <v>672127112</v>
      </c>
      <c r="C391" s="143" t="s">
        <v>4147</v>
      </c>
      <c r="D391" s="143" t="s">
        <v>4148</v>
      </c>
      <c r="E391" s="143" t="s">
        <v>4149</v>
      </c>
      <c r="F391" s="143" t="s">
        <v>40</v>
      </c>
      <c r="G391" s="143" t="s">
        <v>4140</v>
      </c>
      <c r="H391" s="143" t="s">
        <v>4141</v>
      </c>
      <c r="I391" s="143" t="s">
        <v>1841</v>
      </c>
      <c r="J391" s="143" t="s">
        <v>144</v>
      </c>
      <c r="K391" s="143">
        <v>15</v>
      </c>
      <c r="L391" s="143">
        <v>80.17</v>
      </c>
      <c r="M391" s="143" t="s">
        <v>96</v>
      </c>
      <c r="O391" s="144">
        <v>42898</v>
      </c>
      <c r="S391" s="145">
        <v>124.17</v>
      </c>
    </row>
    <row r="392" spans="1:22" x14ac:dyDescent="0.45">
      <c r="A392" s="143" t="s">
        <v>1790</v>
      </c>
      <c r="B392" s="143">
        <v>672127097</v>
      </c>
      <c r="C392" s="143" t="s">
        <v>4150</v>
      </c>
      <c r="D392" s="143" t="s">
        <v>4151</v>
      </c>
      <c r="E392" s="143" t="s">
        <v>4152</v>
      </c>
      <c r="F392" s="143" t="s">
        <v>38</v>
      </c>
      <c r="G392" s="143" t="s">
        <v>4153</v>
      </c>
      <c r="H392" s="143" t="s">
        <v>4154</v>
      </c>
      <c r="I392" s="143" t="s">
        <v>1816</v>
      </c>
      <c r="J392" s="143" t="s">
        <v>84</v>
      </c>
      <c r="K392" s="143">
        <v>15</v>
      </c>
      <c r="L392" s="143">
        <v>349.82</v>
      </c>
      <c r="M392" s="143" t="s">
        <v>96</v>
      </c>
      <c r="N392" s="143">
        <v>1</v>
      </c>
      <c r="O392" s="144">
        <v>42898</v>
      </c>
      <c r="P392" s="144">
        <v>42898</v>
      </c>
      <c r="Q392" s="144">
        <v>42899</v>
      </c>
      <c r="R392" s="144">
        <v>42929</v>
      </c>
      <c r="S392" s="145">
        <v>378.82</v>
      </c>
    </row>
    <row r="393" spans="1:22" x14ac:dyDescent="0.45">
      <c r="A393" s="143" t="s">
        <v>1770</v>
      </c>
      <c r="B393" s="143">
        <v>672127083</v>
      </c>
      <c r="C393" s="143" t="s">
        <v>4155</v>
      </c>
      <c r="D393" s="143" t="s">
        <v>4156</v>
      </c>
      <c r="E393" s="143" t="s">
        <v>5956</v>
      </c>
      <c r="F393" s="143" t="s">
        <v>51</v>
      </c>
      <c r="G393" s="143" t="s">
        <v>4157</v>
      </c>
      <c r="H393" s="143" t="s">
        <v>4158</v>
      </c>
      <c r="I393" s="143" t="s">
        <v>1841</v>
      </c>
      <c r="J393" s="143" t="s">
        <v>84</v>
      </c>
      <c r="K393" s="143">
        <v>15</v>
      </c>
      <c r="L393" s="143">
        <v>274.07</v>
      </c>
      <c r="M393" s="143" t="s">
        <v>90</v>
      </c>
      <c r="N393" s="143">
        <v>1</v>
      </c>
      <c r="O393" s="144">
        <v>42898</v>
      </c>
      <c r="P393" s="144">
        <v>42898</v>
      </c>
      <c r="Q393" s="144">
        <v>42899</v>
      </c>
      <c r="R393" s="144">
        <v>42929</v>
      </c>
      <c r="S393" s="145">
        <v>303.07</v>
      </c>
    </row>
    <row r="394" spans="1:22" x14ac:dyDescent="0.45">
      <c r="A394" s="143" t="s">
        <v>1790</v>
      </c>
      <c r="B394" s="143">
        <v>672126950</v>
      </c>
      <c r="C394" s="143" t="s">
        <v>4159</v>
      </c>
      <c r="D394" s="143" t="s">
        <v>4160</v>
      </c>
      <c r="E394" s="143" t="s">
        <v>4161</v>
      </c>
      <c r="F394" s="143" t="s">
        <v>45</v>
      </c>
      <c r="G394" s="143" t="s">
        <v>4162</v>
      </c>
      <c r="H394" s="143" t="s">
        <v>4163</v>
      </c>
      <c r="I394" s="143" t="s">
        <v>1816</v>
      </c>
      <c r="J394" s="143" t="s">
        <v>101</v>
      </c>
      <c r="K394" s="143">
        <v>15</v>
      </c>
      <c r="L394" s="143">
        <v>196.2</v>
      </c>
      <c r="M394" s="143" t="s">
        <v>96</v>
      </c>
      <c r="N394" s="143">
        <v>0</v>
      </c>
      <c r="O394" s="144">
        <v>42898</v>
      </c>
      <c r="P394" s="144">
        <v>42898</v>
      </c>
      <c r="Q394" s="144">
        <v>42899</v>
      </c>
      <c r="S394" s="145">
        <v>240.2</v>
      </c>
      <c r="U394" s="144">
        <v>42898</v>
      </c>
      <c r="V394" s="143" t="s">
        <v>5553</v>
      </c>
    </row>
    <row r="395" spans="1:22" x14ac:dyDescent="0.45">
      <c r="A395" s="143" t="s">
        <v>1760</v>
      </c>
      <c r="B395" s="143">
        <v>672126927</v>
      </c>
      <c r="C395" s="143" t="s">
        <v>4164</v>
      </c>
      <c r="D395" s="143" t="s">
        <v>4165</v>
      </c>
      <c r="E395" s="143" t="s">
        <v>4166</v>
      </c>
      <c r="F395" s="143" t="s">
        <v>29</v>
      </c>
      <c r="G395" s="143" t="s">
        <v>4167</v>
      </c>
      <c r="H395" s="143" t="s">
        <v>4168</v>
      </c>
      <c r="I395" s="143" t="s">
        <v>1816</v>
      </c>
      <c r="J395" s="143" t="s">
        <v>139</v>
      </c>
      <c r="K395" s="143">
        <v>15</v>
      </c>
      <c r="L395" s="143">
        <v>79.23</v>
      </c>
      <c r="M395" s="143" t="s">
        <v>96</v>
      </c>
      <c r="N395" s="143">
        <v>1</v>
      </c>
      <c r="O395" s="144">
        <v>42898</v>
      </c>
      <c r="P395" s="144">
        <v>42898</v>
      </c>
      <c r="Q395" s="144">
        <v>42899</v>
      </c>
      <c r="R395" s="144">
        <v>42929</v>
      </c>
      <c r="S395" s="145">
        <v>108.23</v>
      </c>
    </row>
    <row r="396" spans="1:22" x14ac:dyDescent="0.45">
      <c r="A396" s="143" t="s">
        <v>1789</v>
      </c>
      <c r="B396" s="143">
        <v>672126894</v>
      </c>
      <c r="C396" s="143" t="s">
        <v>4169</v>
      </c>
      <c r="D396" s="143" t="s">
        <v>4170</v>
      </c>
      <c r="E396" s="143" t="s">
        <v>4171</v>
      </c>
      <c r="F396" s="143" t="s">
        <v>45</v>
      </c>
      <c r="G396" s="143" t="s">
        <v>4172</v>
      </c>
      <c r="H396" s="143" t="s">
        <v>4173</v>
      </c>
      <c r="I396" s="143" t="s">
        <v>1841</v>
      </c>
      <c r="J396" s="143" t="s">
        <v>84</v>
      </c>
      <c r="K396" s="143">
        <v>15</v>
      </c>
      <c r="L396" s="143">
        <v>134.72999999999999</v>
      </c>
      <c r="M396" s="143" t="s">
        <v>85</v>
      </c>
      <c r="N396" s="143">
        <v>1</v>
      </c>
      <c r="O396" s="144">
        <v>42898</v>
      </c>
      <c r="P396" s="144">
        <v>42898</v>
      </c>
      <c r="Q396" s="144">
        <v>42899</v>
      </c>
      <c r="R396" s="144">
        <v>42929</v>
      </c>
      <c r="S396" s="145">
        <v>163.72999999999999</v>
      </c>
    </row>
    <row r="397" spans="1:22" x14ac:dyDescent="0.45">
      <c r="A397" s="143" t="s">
        <v>1784</v>
      </c>
      <c r="B397" s="143">
        <v>672126877</v>
      </c>
      <c r="C397" s="143" t="s">
        <v>4174</v>
      </c>
      <c r="D397" s="143" t="s">
        <v>4175</v>
      </c>
      <c r="E397" s="143" t="s">
        <v>4176</v>
      </c>
      <c r="F397" s="143" t="s">
        <v>40</v>
      </c>
      <c r="G397" s="143" t="s">
        <v>4177</v>
      </c>
      <c r="H397" s="143" t="s">
        <v>4178</v>
      </c>
      <c r="I397" s="143" t="s">
        <v>1841</v>
      </c>
      <c r="J397" s="143" t="s">
        <v>153</v>
      </c>
      <c r="K397" s="143">
        <v>15</v>
      </c>
      <c r="L397" s="143">
        <v>62.65</v>
      </c>
      <c r="M397" s="143" t="s">
        <v>90</v>
      </c>
      <c r="O397" s="144">
        <v>42898</v>
      </c>
      <c r="P397" s="144">
        <v>42899</v>
      </c>
      <c r="Q397" s="144">
        <v>42900</v>
      </c>
      <c r="S397" s="145">
        <v>106.65</v>
      </c>
      <c r="T397" s="143" t="s">
        <v>4349</v>
      </c>
    </row>
    <row r="398" spans="1:22" x14ac:dyDescent="0.45">
      <c r="A398" s="143" t="s">
        <v>1788</v>
      </c>
      <c r="B398" s="143">
        <v>672126632</v>
      </c>
      <c r="C398" s="143" t="s">
        <v>4179</v>
      </c>
      <c r="D398" s="143" t="s">
        <v>4180</v>
      </c>
      <c r="E398" s="143" t="s">
        <v>927</v>
      </c>
      <c r="F398" s="143" t="s">
        <v>51</v>
      </c>
      <c r="G398" s="143" t="s">
        <v>4181</v>
      </c>
      <c r="H398" s="143" t="s">
        <v>4182</v>
      </c>
      <c r="I398" s="143" t="s">
        <v>1816</v>
      </c>
      <c r="J398" s="143" t="s">
        <v>101</v>
      </c>
      <c r="K398" s="143">
        <v>15</v>
      </c>
      <c r="L398" s="143">
        <v>439.5</v>
      </c>
      <c r="M398" s="143" t="s">
        <v>96</v>
      </c>
      <c r="N398" s="143">
        <v>1</v>
      </c>
      <c r="O398" s="144">
        <v>42898</v>
      </c>
      <c r="P398" s="144">
        <v>42898</v>
      </c>
      <c r="Q398" s="144">
        <v>42899</v>
      </c>
      <c r="R398" s="144">
        <v>42929</v>
      </c>
      <c r="S398" s="145">
        <v>468.5</v>
      </c>
    </row>
    <row r="399" spans="1:22" x14ac:dyDescent="0.45">
      <c r="A399" s="143" t="s">
        <v>1774</v>
      </c>
      <c r="B399" s="143">
        <v>672126603</v>
      </c>
      <c r="C399" s="143" t="s">
        <v>4183</v>
      </c>
      <c r="D399" s="143" t="s">
        <v>4184</v>
      </c>
      <c r="E399" s="143" t="s">
        <v>4185</v>
      </c>
      <c r="F399" s="143" t="s">
        <v>37</v>
      </c>
      <c r="G399" s="143" t="s">
        <v>4186</v>
      </c>
      <c r="H399" s="143" t="s">
        <v>4187</v>
      </c>
      <c r="I399" s="143" t="s">
        <v>1841</v>
      </c>
      <c r="J399" s="143" t="s">
        <v>153</v>
      </c>
      <c r="K399" s="143">
        <v>15</v>
      </c>
      <c r="L399" s="143">
        <v>37.72</v>
      </c>
      <c r="M399" s="143" t="s">
        <v>85</v>
      </c>
      <c r="N399" s="143">
        <v>1</v>
      </c>
      <c r="O399" s="144">
        <v>42898</v>
      </c>
      <c r="P399" s="144">
        <v>42898</v>
      </c>
      <c r="Q399" s="144">
        <v>42899</v>
      </c>
      <c r="R399" s="144">
        <v>42929</v>
      </c>
      <c r="S399" s="145">
        <v>66.72</v>
      </c>
    </row>
    <row r="400" spans="1:22" x14ac:dyDescent="0.45">
      <c r="A400" s="143" t="s">
        <v>1788</v>
      </c>
      <c r="B400" s="143">
        <v>672126537</v>
      </c>
      <c r="C400" s="143" t="s">
        <v>4188</v>
      </c>
      <c r="D400" s="143" t="s">
        <v>5713</v>
      </c>
      <c r="E400" s="143" t="s">
        <v>588</v>
      </c>
      <c r="F400" s="143" t="s">
        <v>12</v>
      </c>
      <c r="G400" s="143" t="s">
        <v>4189</v>
      </c>
      <c r="H400" s="143" t="s">
        <v>4190</v>
      </c>
      <c r="I400" s="143" t="s">
        <v>1816</v>
      </c>
      <c r="J400" s="143" t="s">
        <v>101</v>
      </c>
      <c r="K400" s="143">
        <v>15</v>
      </c>
      <c r="L400" s="143">
        <v>130.54</v>
      </c>
      <c r="M400" s="143" t="s">
        <v>85</v>
      </c>
      <c r="N400" s="143">
        <v>1</v>
      </c>
      <c r="O400" s="144">
        <v>42898</v>
      </c>
      <c r="P400" s="144">
        <v>42898</v>
      </c>
      <c r="Q400" s="144">
        <v>42899</v>
      </c>
      <c r="R400" s="144">
        <v>42929</v>
      </c>
      <c r="S400" s="145">
        <v>159.54</v>
      </c>
    </row>
    <row r="401" spans="1:22" x14ac:dyDescent="0.45">
      <c r="A401" s="143" t="s">
        <v>1774</v>
      </c>
      <c r="B401" s="143">
        <v>672126256</v>
      </c>
      <c r="C401" s="143" t="s">
        <v>4191</v>
      </c>
      <c r="D401" s="143" t="s">
        <v>4192</v>
      </c>
      <c r="E401" s="143" t="s">
        <v>4193</v>
      </c>
      <c r="F401" s="143" t="s">
        <v>24</v>
      </c>
      <c r="G401" s="143" t="s">
        <v>4194</v>
      </c>
      <c r="H401" s="143" t="s">
        <v>4195</v>
      </c>
      <c r="I401" s="143" t="s">
        <v>1816</v>
      </c>
      <c r="J401" s="143" t="s">
        <v>139</v>
      </c>
      <c r="K401" s="143">
        <v>15</v>
      </c>
      <c r="L401" s="143">
        <v>30.99</v>
      </c>
      <c r="M401" s="143" t="s">
        <v>96</v>
      </c>
      <c r="O401" s="144">
        <v>42898</v>
      </c>
      <c r="P401" s="144">
        <v>42902</v>
      </c>
      <c r="Q401" s="144">
        <v>42903</v>
      </c>
      <c r="S401" s="145">
        <v>74.989999999999995</v>
      </c>
      <c r="T401" s="143" t="s">
        <v>4623</v>
      </c>
    </row>
    <row r="402" spans="1:22" x14ac:dyDescent="0.45">
      <c r="A402" s="143" t="s">
        <v>2140</v>
      </c>
      <c r="B402" s="143">
        <v>672126245</v>
      </c>
      <c r="C402" s="143" t="s">
        <v>4196</v>
      </c>
      <c r="D402" s="143" t="s">
        <v>4197</v>
      </c>
      <c r="E402" s="143" t="s">
        <v>4198</v>
      </c>
      <c r="F402" s="143" t="s">
        <v>12</v>
      </c>
      <c r="G402" s="143" t="s">
        <v>4199</v>
      </c>
      <c r="H402" s="143" t="s">
        <v>4200</v>
      </c>
      <c r="I402" s="143" t="s">
        <v>1841</v>
      </c>
      <c r="J402" s="143" t="s">
        <v>153</v>
      </c>
      <c r="K402" s="143">
        <v>15</v>
      </c>
      <c r="L402" s="143">
        <v>217.16</v>
      </c>
      <c r="M402" s="143" t="s">
        <v>96</v>
      </c>
      <c r="N402" s="143">
        <v>1</v>
      </c>
      <c r="O402" s="144">
        <v>42898</v>
      </c>
      <c r="P402" s="144">
        <v>42898</v>
      </c>
      <c r="Q402" s="144">
        <v>42921</v>
      </c>
      <c r="R402" s="144">
        <v>42952</v>
      </c>
      <c r="S402" s="145">
        <v>246.16</v>
      </c>
    </row>
    <row r="403" spans="1:22" x14ac:dyDescent="0.45">
      <c r="A403" s="143" t="s">
        <v>1789</v>
      </c>
      <c r="B403" s="143">
        <v>672126240</v>
      </c>
      <c r="C403" s="143" t="s">
        <v>4201</v>
      </c>
      <c r="D403" s="143" t="s">
        <v>4202</v>
      </c>
      <c r="E403" s="143" t="s">
        <v>980</v>
      </c>
      <c r="F403" s="143" t="s">
        <v>12</v>
      </c>
      <c r="G403" s="143" t="s">
        <v>4203</v>
      </c>
      <c r="H403" s="143" t="s">
        <v>4204</v>
      </c>
      <c r="I403" s="143" t="s">
        <v>1841</v>
      </c>
      <c r="J403" s="143" t="s">
        <v>84</v>
      </c>
      <c r="K403" s="143">
        <v>15</v>
      </c>
      <c r="L403" s="143">
        <v>174.9</v>
      </c>
      <c r="M403" s="143" t="s">
        <v>90</v>
      </c>
      <c r="N403" s="143">
        <v>1</v>
      </c>
      <c r="O403" s="144">
        <v>42898</v>
      </c>
      <c r="P403" s="144">
        <v>42898</v>
      </c>
      <c r="Q403" s="144">
        <v>42899</v>
      </c>
      <c r="S403" s="145">
        <v>203.9</v>
      </c>
      <c r="U403" s="144">
        <v>42898</v>
      </c>
      <c r="V403" s="143" t="s">
        <v>5547</v>
      </c>
    </row>
    <row r="404" spans="1:22" x14ac:dyDescent="0.45">
      <c r="A404" s="143" t="s">
        <v>1774</v>
      </c>
      <c r="B404" s="143">
        <v>672126179</v>
      </c>
      <c r="C404" s="143">
        <v>2127459</v>
      </c>
      <c r="D404" s="143" t="s">
        <v>4205</v>
      </c>
      <c r="E404" s="143" t="s">
        <v>4206</v>
      </c>
      <c r="F404" s="143" t="s">
        <v>26</v>
      </c>
      <c r="G404" s="143" t="s">
        <v>4207</v>
      </c>
      <c r="H404" s="143" t="s">
        <v>4208</v>
      </c>
      <c r="I404" s="143" t="s">
        <v>106</v>
      </c>
      <c r="J404" s="143" t="s">
        <v>84</v>
      </c>
      <c r="K404" s="143">
        <v>15</v>
      </c>
      <c r="L404" s="143">
        <v>342.13</v>
      </c>
      <c r="M404" s="143" t="s">
        <v>90</v>
      </c>
      <c r="N404" s="143">
        <v>1</v>
      </c>
      <c r="O404" s="144">
        <v>42898</v>
      </c>
      <c r="P404" s="144">
        <v>42898</v>
      </c>
      <c r="Q404" s="144">
        <v>42899</v>
      </c>
      <c r="R404" s="144">
        <v>42928</v>
      </c>
      <c r="S404" s="145">
        <v>371.13</v>
      </c>
    </row>
    <row r="405" spans="1:22" x14ac:dyDescent="0.45">
      <c r="A405" s="143" t="s">
        <v>1774</v>
      </c>
      <c r="B405" s="143">
        <v>672126085</v>
      </c>
      <c r="C405" s="143" t="s">
        <v>4209</v>
      </c>
      <c r="D405" s="143" t="s">
        <v>4210</v>
      </c>
      <c r="E405" s="143" t="s">
        <v>4211</v>
      </c>
      <c r="F405" s="143" t="s">
        <v>44</v>
      </c>
      <c r="G405" s="143" t="s">
        <v>4212</v>
      </c>
      <c r="H405" s="143" t="s">
        <v>4213</v>
      </c>
      <c r="I405" s="143" t="s">
        <v>2038</v>
      </c>
      <c r="J405" s="143" t="s">
        <v>84</v>
      </c>
      <c r="K405" s="143">
        <v>15</v>
      </c>
      <c r="L405" s="143">
        <v>255.47</v>
      </c>
      <c r="M405" s="143" t="s">
        <v>96</v>
      </c>
      <c r="N405" s="143">
        <v>1</v>
      </c>
      <c r="O405" s="144">
        <v>42898</v>
      </c>
      <c r="P405" s="144">
        <v>42898</v>
      </c>
      <c r="Q405" s="144">
        <v>42899</v>
      </c>
      <c r="R405" s="144">
        <v>42928</v>
      </c>
      <c r="S405" s="145">
        <v>284.47000000000003</v>
      </c>
    </row>
    <row r="406" spans="1:22" x14ac:dyDescent="0.45">
      <c r="A406" s="143" t="s">
        <v>1791</v>
      </c>
      <c r="B406" s="143">
        <v>672126074</v>
      </c>
      <c r="C406" s="143" t="s">
        <v>4214</v>
      </c>
      <c r="D406" s="143" t="s">
        <v>1329</v>
      </c>
      <c r="E406" s="143" t="s">
        <v>4215</v>
      </c>
      <c r="F406" s="143" t="s">
        <v>48</v>
      </c>
      <c r="G406" s="143" t="s">
        <v>4216</v>
      </c>
      <c r="H406" s="143" t="s">
        <v>4217</v>
      </c>
      <c r="I406" s="143" t="s">
        <v>1816</v>
      </c>
      <c r="J406" s="143" t="s">
        <v>101</v>
      </c>
      <c r="K406" s="143">
        <v>15</v>
      </c>
      <c r="L406" s="143">
        <v>41.01</v>
      </c>
      <c r="M406" s="143" t="s">
        <v>96</v>
      </c>
      <c r="N406" s="143">
        <v>1</v>
      </c>
      <c r="O406" s="144">
        <v>42898</v>
      </c>
      <c r="P406" s="144">
        <v>42898</v>
      </c>
      <c r="Q406" s="144">
        <v>42899</v>
      </c>
      <c r="R406" s="144">
        <v>42929</v>
      </c>
      <c r="S406" s="145">
        <v>70.010000000000005</v>
      </c>
    </row>
    <row r="407" spans="1:22" x14ac:dyDescent="0.45">
      <c r="A407" s="143" t="s">
        <v>2201</v>
      </c>
      <c r="B407" s="143">
        <v>672124614</v>
      </c>
      <c r="C407" s="143" t="s">
        <v>4006</v>
      </c>
      <c r="D407" s="143" t="s">
        <v>4007</v>
      </c>
      <c r="E407" s="143" t="s">
        <v>4008</v>
      </c>
      <c r="F407" s="143" t="s">
        <v>15</v>
      </c>
      <c r="G407" s="143" t="s">
        <v>4009</v>
      </c>
      <c r="H407" s="143" t="s">
        <v>4010</v>
      </c>
      <c r="I407" s="143" t="s">
        <v>1841</v>
      </c>
      <c r="J407" s="143" t="s">
        <v>153</v>
      </c>
      <c r="K407" s="143">
        <v>15</v>
      </c>
      <c r="L407" s="143">
        <v>170.32</v>
      </c>
      <c r="M407" s="143" t="s">
        <v>96</v>
      </c>
      <c r="N407" s="143">
        <v>1</v>
      </c>
      <c r="O407" s="144">
        <v>42895</v>
      </c>
      <c r="P407" s="144">
        <v>42895</v>
      </c>
      <c r="Q407" s="144">
        <v>42896</v>
      </c>
      <c r="R407" s="144">
        <v>42926</v>
      </c>
      <c r="S407" s="145">
        <v>199.32</v>
      </c>
    </row>
    <row r="408" spans="1:22" x14ac:dyDescent="0.45">
      <c r="A408" s="143" t="s">
        <v>1760</v>
      </c>
      <c r="B408" s="143">
        <v>672124366</v>
      </c>
      <c r="C408" s="143" t="s">
        <v>4012</v>
      </c>
      <c r="D408" s="143" t="s">
        <v>4013</v>
      </c>
      <c r="E408" s="143" t="s">
        <v>4014</v>
      </c>
      <c r="F408" s="143" t="s">
        <v>48</v>
      </c>
      <c r="G408" s="143" t="s">
        <v>4015</v>
      </c>
      <c r="H408" s="143" t="s">
        <v>4016</v>
      </c>
      <c r="I408" s="143" t="s">
        <v>1816</v>
      </c>
      <c r="J408" s="143" t="s">
        <v>101</v>
      </c>
      <c r="K408" s="143">
        <v>15</v>
      </c>
      <c r="L408" s="143">
        <v>281.11</v>
      </c>
      <c r="M408" s="143" t="s">
        <v>96</v>
      </c>
      <c r="N408" s="143">
        <v>1</v>
      </c>
      <c r="O408" s="144">
        <v>42895</v>
      </c>
      <c r="P408" s="144">
        <v>42895</v>
      </c>
      <c r="Q408" s="144">
        <v>42896</v>
      </c>
      <c r="R408" s="144">
        <v>42926</v>
      </c>
      <c r="S408" s="145">
        <v>310.11</v>
      </c>
    </row>
    <row r="409" spans="1:22" x14ac:dyDescent="0.45">
      <c r="A409" s="143" t="s">
        <v>4017</v>
      </c>
      <c r="B409" s="143">
        <v>672124335</v>
      </c>
      <c r="C409" s="143" t="s">
        <v>4018</v>
      </c>
      <c r="D409" s="143" t="s">
        <v>4019</v>
      </c>
      <c r="E409" s="143" t="s">
        <v>4020</v>
      </c>
      <c r="F409" s="143" t="s">
        <v>24</v>
      </c>
      <c r="G409" s="143" t="s">
        <v>4021</v>
      </c>
      <c r="H409" s="143" t="s">
        <v>4022</v>
      </c>
      <c r="I409" s="143" t="s">
        <v>1841</v>
      </c>
      <c r="J409" s="143" t="s">
        <v>153</v>
      </c>
      <c r="K409" s="143">
        <v>15</v>
      </c>
      <c r="L409" s="143">
        <v>283.19</v>
      </c>
      <c r="M409" s="143" t="s">
        <v>96</v>
      </c>
      <c r="O409" s="144">
        <v>42895</v>
      </c>
      <c r="S409" s="145">
        <v>327.19</v>
      </c>
      <c r="U409" s="144">
        <v>42900</v>
      </c>
    </row>
    <row r="410" spans="1:22" x14ac:dyDescent="0.45">
      <c r="A410" s="143" t="s">
        <v>2140</v>
      </c>
      <c r="B410" s="143">
        <v>672124327</v>
      </c>
      <c r="C410" s="143" t="s">
        <v>4023</v>
      </c>
      <c r="D410" s="143" t="s">
        <v>4024</v>
      </c>
      <c r="E410" s="143" t="s">
        <v>2630</v>
      </c>
      <c r="F410" s="143" t="s">
        <v>45</v>
      </c>
      <c r="G410" s="143" t="s">
        <v>4025</v>
      </c>
      <c r="H410" s="143" t="s">
        <v>4026</v>
      </c>
      <c r="I410" s="143" t="s">
        <v>1841</v>
      </c>
      <c r="J410" s="143" t="s">
        <v>84</v>
      </c>
      <c r="K410" s="143">
        <v>15</v>
      </c>
      <c r="L410" s="143">
        <v>196.1</v>
      </c>
      <c r="M410" s="143" t="s">
        <v>90</v>
      </c>
      <c r="N410" s="143">
        <v>1</v>
      </c>
      <c r="O410" s="144">
        <v>42895</v>
      </c>
      <c r="P410" s="144">
        <v>42899</v>
      </c>
      <c r="Q410" s="144">
        <v>42900</v>
      </c>
      <c r="R410" s="144">
        <v>42930</v>
      </c>
      <c r="S410" s="145">
        <v>225.1</v>
      </c>
    </row>
    <row r="411" spans="1:22" x14ac:dyDescent="0.45">
      <c r="A411" s="143" t="s">
        <v>1774</v>
      </c>
      <c r="B411" s="143">
        <v>672124289</v>
      </c>
      <c r="C411" s="143" t="s">
        <v>4027</v>
      </c>
      <c r="D411" s="143" t="s">
        <v>4028</v>
      </c>
      <c r="E411" s="143" t="s">
        <v>4029</v>
      </c>
      <c r="F411" s="143" t="s">
        <v>3</v>
      </c>
      <c r="G411" s="143" t="s">
        <v>4030</v>
      </c>
      <c r="H411" s="143" t="s">
        <v>4565</v>
      </c>
      <c r="I411" s="143" t="s">
        <v>1816</v>
      </c>
      <c r="J411" s="143" t="s">
        <v>101</v>
      </c>
      <c r="K411" s="143">
        <v>15</v>
      </c>
      <c r="L411" s="143">
        <v>62.94</v>
      </c>
      <c r="M411" s="143" t="s">
        <v>96</v>
      </c>
      <c r="N411" s="143">
        <v>1</v>
      </c>
      <c r="O411" s="144">
        <v>42895</v>
      </c>
      <c r="P411" s="144">
        <v>42901</v>
      </c>
      <c r="Q411" s="144">
        <v>42902</v>
      </c>
      <c r="R411" s="144">
        <v>42932</v>
      </c>
      <c r="S411" s="145">
        <v>91.94</v>
      </c>
    </row>
    <row r="412" spans="1:22" x14ac:dyDescent="0.45">
      <c r="A412" s="143" t="s">
        <v>1790</v>
      </c>
      <c r="B412" s="143">
        <v>672124280</v>
      </c>
      <c r="C412" s="143" t="s">
        <v>4031</v>
      </c>
      <c r="D412" s="143" t="s">
        <v>4032</v>
      </c>
      <c r="E412" s="143" t="s">
        <v>4033</v>
      </c>
      <c r="F412" s="143" t="s">
        <v>48</v>
      </c>
      <c r="G412" s="143" t="s">
        <v>4034</v>
      </c>
      <c r="H412" s="143" t="s">
        <v>4035</v>
      </c>
      <c r="I412" s="143" t="s">
        <v>1841</v>
      </c>
      <c r="J412" s="143" t="s">
        <v>84</v>
      </c>
      <c r="K412" s="143">
        <v>15</v>
      </c>
      <c r="L412" s="143">
        <v>187.89</v>
      </c>
      <c r="M412" s="143" t="s">
        <v>96</v>
      </c>
      <c r="N412" s="143">
        <v>1</v>
      </c>
      <c r="O412" s="144">
        <v>42895</v>
      </c>
      <c r="P412" s="144">
        <v>42902</v>
      </c>
      <c r="Q412" s="144">
        <v>42917</v>
      </c>
      <c r="R412" s="144">
        <v>42948</v>
      </c>
      <c r="S412" s="145">
        <v>216.89</v>
      </c>
    </row>
    <row r="413" spans="1:22" x14ac:dyDescent="0.45">
      <c r="A413" s="143" t="s">
        <v>1774</v>
      </c>
      <c r="B413" s="143">
        <v>672124247</v>
      </c>
      <c r="C413" s="143" t="s">
        <v>4036</v>
      </c>
      <c r="D413" s="143" t="s">
        <v>4037</v>
      </c>
      <c r="E413" s="143" t="s">
        <v>4038</v>
      </c>
      <c r="F413" s="143" t="s">
        <v>3</v>
      </c>
      <c r="G413" s="143" t="s">
        <v>4039</v>
      </c>
      <c r="H413" s="143" t="s">
        <v>4040</v>
      </c>
      <c r="I413" s="143" t="s">
        <v>1841</v>
      </c>
      <c r="J413" s="143" t="s">
        <v>153</v>
      </c>
      <c r="K413" s="143">
        <v>15</v>
      </c>
      <c r="L413" s="143">
        <v>81.11</v>
      </c>
      <c r="M413" s="143" t="s">
        <v>96</v>
      </c>
      <c r="N413" s="143">
        <v>1</v>
      </c>
      <c r="O413" s="144">
        <v>42895</v>
      </c>
      <c r="P413" s="144">
        <v>42901</v>
      </c>
      <c r="Q413" s="144">
        <v>42902</v>
      </c>
      <c r="R413" s="144">
        <v>42932</v>
      </c>
      <c r="S413" s="145">
        <v>110.11</v>
      </c>
    </row>
    <row r="414" spans="1:22" x14ac:dyDescent="0.45">
      <c r="A414" s="143" t="s">
        <v>1806</v>
      </c>
      <c r="B414" s="143">
        <v>672124092</v>
      </c>
      <c r="C414" s="143" t="s">
        <v>4041</v>
      </c>
      <c r="D414" s="143" t="s">
        <v>4042</v>
      </c>
      <c r="E414" s="143" t="s">
        <v>4043</v>
      </c>
      <c r="F414" s="143" t="s">
        <v>48</v>
      </c>
      <c r="G414" s="143" t="s">
        <v>4044</v>
      </c>
      <c r="H414" s="143" t="s">
        <v>4045</v>
      </c>
      <c r="I414" s="143" t="s">
        <v>1827</v>
      </c>
      <c r="J414" s="143" t="s">
        <v>153</v>
      </c>
      <c r="K414" s="143">
        <v>15</v>
      </c>
      <c r="L414" s="143">
        <v>126.19</v>
      </c>
      <c r="M414" s="143" t="s">
        <v>96</v>
      </c>
      <c r="N414" s="143">
        <v>1</v>
      </c>
      <c r="O414" s="144">
        <v>42895</v>
      </c>
      <c r="P414" s="144">
        <v>42895</v>
      </c>
      <c r="Q414" s="144">
        <v>42917</v>
      </c>
      <c r="R414" s="144">
        <v>42948</v>
      </c>
      <c r="S414" s="145">
        <v>155.19</v>
      </c>
    </row>
    <row r="415" spans="1:22" x14ac:dyDescent="0.45">
      <c r="A415" s="143" t="s">
        <v>1774</v>
      </c>
      <c r="B415" s="143">
        <v>672124054</v>
      </c>
      <c r="C415" s="143" t="s">
        <v>4046</v>
      </c>
      <c r="D415" s="143" t="s">
        <v>4047</v>
      </c>
      <c r="E415" s="143" t="s">
        <v>1071</v>
      </c>
      <c r="F415" s="143" t="s">
        <v>44</v>
      </c>
      <c r="G415" s="143" t="s">
        <v>4048</v>
      </c>
      <c r="H415" s="143" t="s">
        <v>4049</v>
      </c>
      <c r="I415" s="143" t="s">
        <v>1841</v>
      </c>
      <c r="J415" s="143" t="s">
        <v>84</v>
      </c>
      <c r="K415" s="143">
        <v>15</v>
      </c>
      <c r="L415" s="143">
        <v>118.05</v>
      </c>
      <c r="M415" s="143" t="s">
        <v>96</v>
      </c>
      <c r="N415" s="143">
        <v>1</v>
      </c>
      <c r="O415" s="144">
        <v>42895</v>
      </c>
      <c r="P415" s="144">
        <v>42895</v>
      </c>
      <c r="Q415" s="144">
        <v>42896</v>
      </c>
      <c r="R415" s="144">
        <v>42926</v>
      </c>
      <c r="S415" s="145">
        <v>147.05000000000001</v>
      </c>
    </row>
    <row r="416" spans="1:22" x14ac:dyDescent="0.45">
      <c r="A416" s="143" t="s">
        <v>1789</v>
      </c>
      <c r="B416" s="143">
        <v>672124036</v>
      </c>
      <c r="C416" s="143" t="s">
        <v>4050</v>
      </c>
      <c r="D416" s="143" t="s">
        <v>4051</v>
      </c>
      <c r="E416" s="143" t="s">
        <v>663</v>
      </c>
      <c r="F416" s="143" t="s">
        <v>15</v>
      </c>
      <c r="G416" s="143" t="s">
        <v>4052</v>
      </c>
      <c r="H416" s="143" t="s">
        <v>4053</v>
      </c>
      <c r="I416" s="143" t="s">
        <v>1841</v>
      </c>
      <c r="J416" s="143" t="s">
        <v>144</v>
      </c>
      <c r="K416" s="143">
        <v>15</v>
      </c>
      <c r="L416" s="143">
        <v>95.68</v>
      </c>
      <c r="M416" s="143" t="s">
        <v>96</v>
      </c>
      <c r="N416" s="143">
        <v>1</v>
      </c>
      <c r="O416" s="144">
        <v>42895</v>
      </c>
      <c r="P416" s="144">
        <v>42895</v>
      </c>
      <c r="Q416" s="144">
        <v>42896</v>
      </c>
      <c r="R416" s="144">
        <v>42926</v>
      </c>
      <c r="S416" s="145">
        <v>124.68</v>
      </c>
    </row>
    <row r="417" spans="1:22" x14ac:dyDescent="0.45">
      <c r="A417" s="143" t="s">
        <v>3761</v>
      </c>
      <c r="B417" s="143">
        <v>672123980</v>
      </c>
      <c r="C417" s="143" t="s">
        <v>4054</v>
      </c>
      <c r="D417" s="143" t="s">
        <v>4055</v>
      </c>
      <c r="E417" s="143" t="s">
        <v>3406</v>
      </c>
      <c r="F417" s="143" t="s">
        <v>5</v>
      </c>
      <c r="G417" s="143" t="s">
        <v>4056</v>
      </c>
      <c r="H417" s="143" t="s">
        <v>4057</v>
      </c>
      <c r="I417" s="143" t="s">
        <v>1841</v>
      </c>
      <c r="J417" s="143" t="s">
        <v>153</v>
      </c>
      <c r="K417" s="143">
        <v>15</v>
      </c>
      <c r="L417" s="143">
        <v>139.36000000000001</v>
      </c>
      <c r="M417" s="143" t="s">
        <v>96</v>
      </c>
      <c r="N417" s="143">
        <v>1</v>
      </c>
      <c r="O417" s="144">
        <v>42895</v>
      </c>
      <c r="P417" s="144">
        <v>42898</v>
      </c>
      <c r="Q417" s="144">
        <v>42896</v>
      </c>
      <c r="R417" s="144">
        <v>42926</v>
      </c>
      <c r="S417" s="145">
        <v>168.36</v>
      </c>
    </row>
    <row r="418" spans="1:22" x14ac:dyDescent="0.45">
      <c r="A418" s="143" t="s">
        <v>2201</v>
      </c>
      <c r="B418" s="143">
        <v>672123921</v>
      </c>
      <c r="C418" s="143" t="s">
        <v>4058</v>
      </c>
      <c r="D418" s="143" t="s">
        <v>4059</v>
      </c>
      <c r="E418" s="143" t="s">
        <v>1075</v>
      </c>
      <c r="F418" s="143" t="s">
        <v>11</v>
      </c>
      <c r="G418" s="143" t="s">
        <v>4060</v>
      </c>
      <c r="H418" s="143" t="s">
        <v>4061</v>
      </c>
      <c r="I418" s="143" t="s">
        <v>1841</v>
      </c>
      <c r="J418" s="143" t="s">
        <v>153</v>
      </c>
      <c r="K418" s="143">
        <v>15</v>
      </c>
      <c r="L418" s="143">
        <v>260.14</v>
      </c>
      <c r="M418" s="143" t="s">
        <v>96</v>
      </c>
      <c r="N418" s="143">
        <v>1</v>
      </c>
      <c r="O418" s="144">
        <v>42895</v>
      </c>
      <c r="P418" s="144">
        <v>42895</v>
      </c>
      <c r="Q418" s="144">
        <v>42896</v>
      </c>
      <c r="R418" s="144">
        <v>42926</v>
      </c>
      <c r="S418" s="145">
        <v>289.14</v>
      </c>
    </row>
    <row r="419" spans="1:22" x14ac:dyDescent="0.45">
      <c r="A419" s="143" t="s">
        <v>2201</v>
      </c>
      <c r="B419" s="143">
        <v>672123836</v>
      </c>
      <c r="C419" s="143" t="s">
        <v>4062</v>
      </c>
      <c r="D419" s="143" t="s">
        <v>4063</v>
      </c>
      <c r="E419" s="143" t="s">
        <v>627</v>
      </c>
      <c r="F419" s="143" t="s">
        <v>15</v>
      </c>
      <c r="G419" s="143" t="s">
        <v>4064</v>
      </c>
      <c r="H419" s="143" t="s">
        <v>4065</v>
      </c>
      <c r="I419" s="143" t="s">
        <v>1841</v>
      </c>
      <c r="J419" s="143" t="s">
        <v>84</v>
      </c>
      <c r="K419" s="143">
        <v>15</v>
      </c>
      <c r="L419" s="143">
        <v>48.73</v>
      </c>
      <c r="M419" s="143" t="s">
        <v>96</v>
      </c>
      <c r="N419" s="143">
        <v>1</v>
      </c>
      <c r="O419" s="144">
        <v>42895</v>
      </c>
      <c r="P419" s="144">
        <v>42895</v>
      </c>
      <c r="Q419" s="144">
        <v>42901</v>
      </c>
      <c r="R419" s="144">
        <v>42931</v>
      </c>
      <c r="S419" s="145">
        <v>77.73</v>
      </c>
    </row>
    <row r="420" spans="1:22" x14ac:dyDescent="0.45">
      <c r="A420" s="143" t="s">
        <v>1788</v>
      </c>
      <c r="B420" s="143">
        <v>672123834</v>
      </c>
      <c r="C420" s="143" t="s">
        <v>4066</v>
      </c>
      <c r="D420" s="143" t="s">
        <v>4067</v>
      </c>
      <c r="E420" s="143" t="s">
        <v>4068</v>
      </c>
      <c r="F420" s="143" t="s">
        <v>11</v>
      </c>
      <c r="G420" s="143" t="s">
        <v>4069</v>
      </c>
      <c r="H420" s="143" t="s">
        <v>4070</v>
      </c>
      <c r="I420" s="143" t="s">
        <v>1816</v>
      </c>
      <c r="J420" s="143" t="s">
        <v>84</v>
      </c>
      <c r="K420" s="143">
        <v>15</v>
      </c>
      <c r="L420" s="143">
        <v>198.29</v>
      </c>
      <c r="M420" s="143" t="s">
        <v>158</v>
      </c>
      <c r="N420" s="143">
        <v>1</v>
      </c>
      <c r="O420" s="144">
        <v>42895</v>
      </c>
      <c r="P420" s="144">
        <v>42895</v>
      </c>
      <c r="Q420" s="144">
        <v>42896</v>
      </c>
      <c r="R420" s="144">
        <v>42926</v>
      </c>
      <c r="S420" s="145">
        <v>227.29</v>
      </c>
    </row>
    <row r="421" spans="1:22" x14ac:dyDescent="0.45">
      <c r="A421" s="143" t="s">
        <v>1774</v>
      </c>
      <c r="B421" s="143">
        <v>672123833</v>
      </c>
      <c r="C421" s="143" t="s">
        <v>4071</v>
      </c>
      <c r="D421" s="143" t="s">
        <v>4072</v>
      </c>
      <c r="E421" s="143" t="s">
        <v>4073</v>
      </c>
      <c r="F421" s="143" t="s">
        <v>29</v>
      </c>
      <c r="G421" s="143" t="s">
        <v>4074</v>
      </c>
      <c r="H421" s="143" t="s">
        <v>4075</v>
      </c>
      <c r="I421" s="143" t="s">
        <v>1827</v>
      </c>
      <c r="J421" s="143" t="s">
        <v>153</v>
      </c>
      <c r="K421" s="143">
        <v>15</v>
      </c>
      <c r="L421" s="143">
        <v>201.88</v>
      </c>
      <c r="M421" s="143" t="s">
        <v>96</v>
      </c>
      <c r="N421" s="143">
        <v>1</v>
      </c>
      <c r="O421" s="144">
        <v>42895</v>
      </c>
      <c r="P421" s="144">
        <v>42895</v>
      </c>
      <c r="Q421" s="144">
        <v>42896</v>
      </c>
      <c r="R421" s="144">
        <v>42926</v>
      </c>
      <c r="S421" s="145">
        <v>230.88</v>
      </c>
    </row>
    <row r="422" spans="1:22" x14ac:dyDescent="0.45">
      <c r="A422" s="143" t="s">
        <v>1842</v>
      </c>
      <c r="B422" s="143">
        <v>672123535</v>
      </c>
      <c r="C422" s="143" t="s">
        <v>4076</v>
      </c>
      <c r="D422" s="143" t="s">
        <v>4077</v>
      </c>
      <c r="E422" s="143" t="s">
        <v>1045</v>
      </c>
      <c r="F422" s="143" t="s">
        <v>45</v>
      </c>
      <c r="G422" s="143" t="s">
        <v>4078</v>
      </c>
      <c r="H422" s="143" t="s">
        <v>4079</v>
      </c>
      <c r="I422" s="143" t="s">
        <v>2038</v>
      </c>
      <c r="J422" s="143" t="s">
        <v>84</v>
      </c>
      <c r="K422" s="143">
        <v>15</v>
      </c>
      <c r="L422" s="143">
        <v>200.73</v>
      </c>
      <c r="M422" s="143" t="s">
        <v>96</v>
      </c>
      <c r="N422" s="143">
        <v>1</v>
      </c>
      <c r="O422" s="144">
        <v>42895</v>
      </c>
      <c r="P422" s="144">
        <v>42895</v>
      </c>
      <c r="Q422" s="144">
        <v>42896</v>
      </c>
      <c r="R422" s="144">
        <v>42925</v>
      </c>
      <c r="S422" s="145">
        <v>229.73</v>
      </c>
    </row>
    <row r="423" spans="1:22" x14ac:dyDescent="0.45">
      <c r="A423" s="143" t="s">
        <v>1807</v>
      </c>
      <c r="B423" s="143">
        <v>672123424</v>
      </c>
      <c r="C423" s="143" t="s">
        <v>4080</v>
      </c>
      <c r="D423" s="143" t="s">
        <v>4081</v>
      </c>
      <c r="E423" s="143" t="s">
        <v>2025</v>
      </c>
      <c r="F423" s="143" t="s">
        <v>45</v>
      </c>
      <c r="G423" s="143" t="s">
        <v>4082</v>
      </c>
      <c r="H423" s="143" t="s">
        <v>4083</v>
      </c>
      <c r="I423" s="143" t="s">
        <v>1841</v>
      </c>
      <c r="J423" s="143" t="s">
        <v>84</v>
      </c>
      <c r="K423" s="143">
        <v>15</v>
      </c>
      <c r="L423" s="143">
        <v>440.41</v>
      </c>
      <c r="M423" s="143" t="s">
        <v>96</v>
      </c>
      <c r="N423" s="143">
        <v>1</v>
      </c>
      <c r="O423" s="144">
        <v>42895</v>
      </c>
      <c r="P423" s="144">
        <v>42905</v>
      </c>
      <c r="Q423" s="144">
        <v>42917</v>
      </c>
      <c r="R423" s="144">
        <v>42948</v>
      </c>
      <c r="S423" s="145">
        <v>469.41</v>
      </c>
    </row>
    <row r="424" spans="1:22" x14ac:dyDescent="0.45">
      <c r="A424" s="143" t="s">
        <v>1788</v>
      </c>
      <c r="B424" s="143">
        <v>672123344</v>
      </c>
      <c r="C424" s="143" t="s">
        <v>4084</v>
      </c>
      <c r="D424" s="143" t="s">
        <v>4085</v>
      </c>
      <c r="E424" s="143" t="s">
        <v>4086</v>
      </c>
      <c r="F424" s="143" t="s">
        <v>24</v>
      </c>
      <c r="G424" s="143" t="s">
        <v>4087</v>
      </c>
      <c r="H424" s="143" t="s">
        <v>4088</v>
      </c>
      <c r="I424" s="143" t="s">
        <v>1816</v>
      </c>
      <c r="J424" s="143" t="s">
        <v>101</v>
      </c>
      <c r="K424" s="143">
        <v>15</v>
      </c>
      <c r="L424" s="143">
        <v>254.5</v>
      </c>
      <c r="M424" s="143" t="s">
        <v>85</v>
      </c>
      <c r="N424" s="143">
        <v>1</v>
      </c>
      <c r="O424" s="144">
        <v>42895</v>
      </c>
      <c r="P424" s="144">
        <v>42895</v>
      </c>
      <c r="Q424" s="144">
        <v>42896</v>
      </c>
      <c r="R424" s="144">
        <v>42926</v>
      </c>
      <c r="S424" s="145">
        <v>283.5</v>
      </c>
    </row>
    <row r="425" spans="1:22" x14ac:dyDescent="0.45">
      <c r="A425" s="143" t="s">
        <v>701</v>
      </c>
      <c r="B425" s="143">
        <v>672123085</v>
      </c>
      <c r="C425" s="143" t="s">
        <v>4089</v>
      </c>
      <c r="D425" s="143" t="s">
        <v>4090</v>
      </c>
      <c r="E425" s="143" t="s">
        <v>4091</v>
      </c>
      <c r="F425" s="143" t="s">
        <v>3</v>
      </c>
      <c r="G425" s="143" t="s">
        <v>4092</v>
      </c>
      <c r="H425" s="143" t="s">
        <v>4093</v>
      </c>
      <c r="I425" s="143" t="s">
        <v>2038</v>
      </c>
      <c r="J425" s="143" t="s">
        <v>111</v>
      </c>
      <c r="K425" s="143">
        <v>15</v>
      </c>
      <c r="L425" s="143">
        <v>86.23</v>
      </c>
      <c r="M425" s="143" t="s">
        <v>96</v>
      </c>
      <c r="N425" s="143">
        <v>1</v>
      </c>
      <c r="O425" s="144">
        <v>42895</v>
      </c>
      <c r="P425" s="144">
        <v>42895</v>
      </c>
      <c r="Q425" s="144">
        <v>42896</v>
      </c>
      <c r="R425" s="144">
        <v>42925</v>
      </c>
      <c r="S425" s="145">
        <v>115.23</v>
      </c>
    </row>
    <row r="426" spans="1:22" x14ac:dyDescent="0.45">
      <c r="A426" s="143" t="s">
        <v>1790</v>
      </c>
      <c r="B426" s="143">
        <v>672122862</v>
      </c>
      <c r="C426" s="143" t="s">
        <v>4094</v>
      </c>
      <c r="D426" s="143" t="s">
        <v>4095</v>
      </c>
      <c r="E426" s="143" t="s">
        <v>3110</v>
      </c>
      <c r="F426" s="143" t="s">
        <v>37</v>
      </c>
      <c r="G426" s="143" t="s">
        <v>4096</v>
      </c>
      <c r="H426" s="143" t="s">
        <v>4097</v>
      </c>
      <c r="I426" s="143" t="s">
        <v>1816</v>
      </c>
      <c r="J426" s="143" t="s">
        <v>101</v>
      </c>
      <c r="K426" s="143">
        <v>15</v>
      </c>
      <c r="L426" s="143">
        <v>340.68</v>
      </c>
      <c r="M426" s="143" t="s">
        <v>90</v>
      </c>
      <c r="N426" s="143">
        <v>0</v>
      </c>
      <c r="O426" s="144">
        <v>42895</v>
      </c>
      <c r="P426" s="144">
        <v>42895</v>
      </c>
      <c r="Q426" s="144">
        <v>42896</v>
      </c>
      <c r="S426" s="145">
        <v>384.68</v>
      </c>
      <c r="U426" s="144">
        <v>42895</v>
      </c>
    </row>
    <row r="427" spans="1:22" x14ac:dyDescent="0.45">
      <c r="A427" s="143" t="s">
        <v>701</v>
      </c>
      <c r="B427" s="143">
        <v>672122795</v>
      </c>
      <c r="C427" s="143" t="s">
        <v>4098</v>
      </c>
      <c r="D427" s="143" t="s">
        <v>4099</v>
      </c>
      <c r="E427" s="143" t="s">
        <v>4100</v>
      </c>
      <c r="F427" s="143" t="s">
        <v>24</v>
      </c>
      <c r="G427" s="143" t="s">
        <v>4101</v>
      </c>
      <c r="H427" s="143" t="s">
        <v>4102</v>
      </c>
      <c r="I427" s="143" t="s">
        <v>1816</v>
      </c>
      <c r="J427" s="143" t="s">
        <v>84</v>
      </c>
      <c r="K427" s="143">
        <v>15</v>
      </c>
      <c r="L427" s="143">
        <v>30.06</v>
      </c>
      <c r="M427" s="143" t="s">
        <v>85</v>
      </c>
      <c r="N427" s="143">
        <v>0</v>
      </c>
      <c r="O427" s="144">
        <v>42895</v>
      </c>
      <c r="P427" s="144">
        <v>42895</v>
      </c>
      <c r="Q427" s="144">
        <v>42896</v>
      </c>
      <c r="S427" s="145">
        <v>74.06</v>
      </c>
      <c r="T427" s="143" t="s">
        <v>4421</v>
      </c>
    </row>
    <row r="428" spans="1:22" x14ac:dyDescent="0.45">
      <c r="A428" s="143" t="s">
        <v>2201</v>
      </c>
      <c r="B428" s="143">
        <v>672122429</v>
      </c>
      <c r="C428" s="143" t="s">
        <v>3930</v>
      </c>
      <c r="D428" s="143" t="s">
        <v>3931</v>
      </c>
      <c r="E428" s="143" t="s">
        <v>3932</v>
      </c>
      <c r="F428" s="143" t="s">
        <v>15</v>
      </c>
      <c r="G428" s="143" t="s">
        <v>3933</v>
      </c>
      <c r="H428" s="143" t="s">
        <v>5251</v>
      </c>
      <c r="I428" s="143" t="s">
        <v>1841</v>
      </c>
      <c r="J428" s="143" t="s">
        <v>153</v>
      </c>
      <c r="K428" s="143">
        <v>15</v>
      </c>
      <c r="L428" s="143">
        <v>462.89</v>
      </c>
      <c r="M428" s="143" t="s">
        <v>96</v>
      </c>
      <c r="N428" s="143">
        <v>1</v>
      </c>
      <c r="O428" s="144">
        <v>42894</v>
      </c>
      <c r="P428" s="144">
        <v>42908</v>
      </c>
      <c r="Q428" s="144">
        <v>42923</v>
      </c>
      <c r="R428" s="144">
        <v>42954</v>
      </c>
      <c r="S428" s="145">
        <v>491.89</v>
      </c>
    </row>
    <row r="429" spans="1:22" x14ac:dyDescent="0.45">
      <c r="A429" s="143" t="s">
        <v>1779</v>
      </c>
      <c r="B429" s="143">
        <v>672122362</v>
      </c>
      <c r="C429" s="143" t="s">
        <v>3934</v>
      </c>
      <c r="D429" s="143" t="s">
        <v>211</v>
      </c>
      <c r="E429" s="143" t="s">
        <v>212</v>
      </c>
      <c r="F429" s="143" t="s">
        <v>3</v>
      </c>
      <c r="G429" s="143" t="s">
        <v>3935</v>
      </c>
      <c r="H429" s="143" t="s">
        <v>3936</v>
      </c>
      <c r="I429" s="143" t="s">
        <v>1827</v>
      </c>
      <c r="J429" s="143" t="s">
        <v>153</v>
      </c>
      <c r="K429" s="143">
        <v>15</v>
      </c>
      <c r="L429" s="143">
        <v>103.12</v>
      </c>
      <c r="M429" s="143" t="s">
        <v>85</v>
      </c>
      <c r="N429" s="143">
        <v>1</v>
      </c>
      <c r="O429" s="144">
        <v>42894</v>
      </c>
      <c r="P429" s="144">
        <v>42894</v>
      </c>
      <c r="Q429" s="144">
        <v>42895</v>
      </c>
      <c r="R429" s="144">
        <v>42925</v>
      </c>
      <c r="S429" s="145">
        <v>132.12</v>
      </c>
    </row>
    <row r="430" spans="1:22" x14ac:dyDescent="0.45">
      <c r="A430" s="143" t="s">
        <v>1779</v>
      </c>
      <c r="B430" s="143">
        <v>672122187</v>
      </c>
      <c r="C430" s="143" t="s">
        <v>3937</v>
      </c>
      <c r="D430" s="143" t="s">
        <v>3938</v>
      </c>
      <c r="E430" s="143" t="s">
        <v>3939</v>
      </c>
      <c r="F430" s="143" t="s">
        <v>24</v>
      </c>
      <c r="G430" s="143" t="s">
        <v>3940</v>
      </c>
      <c r="H430" s="143" t="s">
        <v>4103</v>
      </c>
      <c r="I430" s="143" t="s">
        <v>1841</v>
      </c>
      <c r="J430" s="143" t="s">
        <v>153</v>
      </c>
      <c r="K430" s="143">
        <v>15</v>
      </c>
      <c r="L430" s="143">
        <v>66.33</v>
      </c>
      <c r="M430" s="143" t="s">
        <v>90</v>
      </c>
      <c r="N430" s="143">
        <v>1</v>
      </c>
      <c r="O430" s="144">
        <v>42894</v>
      </c>
      <c r="P430" s="144">
        <v>42894</v>
      </c>
      <c r="Q430" s="144">
        <v>42895</v>
      </c>
      <c r="S430" s="145">
        <v>95.33</v>
      </c>
      <c r="U430" s="144">
        <v>42894</v>
      </c>
      <c r="V430" s="143" t="s">
        <v>5547</v>
      </c>
    </row>
    <row r="431" spans="1:22" x14ac:dyDescent="0.45">
      <c r="A431" s="143" t="s">
        <v>1774</v>
      </c>
      <c r="B431" s="143">
        <v>672122139</v>
      </c>
      <c r="C431" s="143" t="s">
        <v>3941</v>
      </c>
      <c r="D431" s="143" t="s">
        <v>3942</v>
      </c>
      <c r="E431" s="143" t="s">
        <v>3943</v>
      </c>
      <c r="F431" s="143" t="s">
        <v>52</v>
      </c>
      <c r="G431" s="143" t="s">
        <v>3944</v>
      </c>
      <c r="H431" s="143" t="s">
        <v>3945</v>
      </c>
      <c r="I431" s="143" t="s">
        <v>1841</v>
      </c>
      <c r="J431" s="143" t="s">
        <v>153</v>
      </c>
      <c r="K431" s="143">
        <v>15</v>
      </c>
      <c r="L431" s="143">
        <v>291.92</v>
      </c>
      <c r="M431" s="143" t="s">
        <v>90</v>
      </c>
      <c r="N431" s="143">
        <v>1</v>
      </c>
      <c r="O431" s="144">
        <v>42894</v>
      </c>
      <c r="P431" s="144">
        <v>42894</v>
      </c>
      <c r="Q431" s="144">
        <v>42917</v>
      </c>
      <c r="R431" s="144">
        <v>42948</v>
      </c>
      <c r="S431" s="145">
        <v>320.92</v>
      </c>
    </row>
    <row r="432" spans="1:22" x14ac:dyDescent="0.45">
      <c r="A432" s="143" t="s">
        <v>2201</v>
      </c>
      <c r="B432" s="143">
        <v>672122080</v>
      </c>
      <c r="C432" s="143" t="s">
        <v>3946</v>
      </c>
      <c r="D432" s="143" t="s">
        <v>3947</v>
      </c>
      <c r="E432" s="143" t="s">
        <v>3948</v>
      </c>
      <c r="F432" s="143" t="s">
        <v>45</v>
      </c>
      <c r="G432" s="143" t="s">
        <v>3949</v>
      </c>
      <c r="H432" s="143" t="s">
        <v>3950</v>
      </c>
      <c r="I432" s="143" t="s">
        <v>1841</v>
      </c>
      <c r="J432" s="143" t="s">
        <v>84</v>
      </c>
      <c r="K432" s="143">
        <v>15</v>
      </c>
      <c r="L432" s="143">
        <v>415.44</v>
      </c>
      <c r="M432" s="143" t="s">
        <v>85</v>
      </c>
      <c r="N432" s="143">
        <v>0</v>
      </c>
      <c r="O432" s="144">
        <v>42894</v>
      </c>
      <c r="P432" s="144">
        <v>42948</v>
      </c>
      <c r="Q432" s="144">
        <v>42952</v>
      </c>
      <c r="R432" s="144">
        <v>42952</v>
      </c>
      <c r="S432" s="145">
        <v>459.44</v>
      </c>
    </row>
    <row r="433" spans="1:21" x14ac:dyDescent="0.45">
      <c r="A433" s="143" t="s">
        <v>1779</v>
      </c>
      <c r="B433" s="143">
        <v>672122076</v>
      </c>
      <c r="C433" s="143" t="s">
        <v>3951</v>
      </c>
      <c r="D433" s="143" t="s">
        <v>3952</v>
      </c>
      <c r="E433" s="143" t="s">
        <v>3953</v>
      </c>
      <c r="F433" s="143" t="s">
        <v>24</v>
      </c>
      <c r="G433" s="143" t="s">
        <v>3954</v>
      </c>
      <c r="H433" s="143" t="s">
        <v>3955</v>
      </c>
      <c r="I433" s="143" t="s">
        <v>1816</v>
      </c>
      <c r="J433" s="143" t="s">
        <v>84</v>
      </c>
      <c r="K433" s="143">
        <v>15</v>
      </c>
      <c r="L433" s="143">
        <v>38.97</v>
      </c>
      <c r="M433" s="143" t="s">
        <v>96</v>
      </c>
      <c r="N433" s="143">
        <v>1</v>
      </c>
      <c r="O433" s="144">
        <v>42894</v>
      </c>
      <c r="P433" s="144">
        <v>42916</v>
      </c>
      <c r="Q433" s="144">
        <v>42917</v>
      </c>
      <c r="R433" s="144">
        <v>42948</v>
      </c>
      <c r="S433" s="145">
        <v>67.97</v>
      </c>
    </row>
    <row r="434" spans="1:21" x14ac:dyDescent="0.45">
      <c r="A434" s="143" t="s">
        <v>1789</v>
      </c>
      <c r="B434" s="143">
        <v>672121661</v>
      </c>
      <c r="C434" s="143" t="s">
        <v>3956</v>
      </c>
      <c r="D434" s="143" t="s">
        <v>3957</v>
      </c>
      <c r="E434" s="143" t="s">
        <v>1724</v>
      </c>
      <c r="F434" s="143" t="s">
        <v>45</v>
      </c>
      <c r="G434" s="143" t="s">
        <v>3958</v>
      </c>
      <c r="H434" s="143" t="s">
        <v>3959</v>
      </c>
      <c r="I434" s="143" t="s">
        <v>1841</v>
      </c>
      <c r="J434" s="143" t="s">
        <v>84</v>
      </c>
      <c r="K434" s="143">
        <v>15</v>
      </c>
      <c r="L434" s="143">
        <v>198.39</v>
      </c>
      <c r="M434" s="143" t="s">
        <v>85</v>
      </c>
      <c r="N434" s="143">
        <v>1</v>
      </c>
      <c r="O434" s="144">
        <v>42894</v>
      </c>
      <c r="P434" s="144">
        <v>42894</v>
      </c>
      <c r="Q434" s="144">
        <v>42895</v>
      </c>
      <c r="R434" s="144">
        <v>42925</v>
      </c>
      <c r="S434" s="145">
        <v>227.39</v>
      </c>
    </row>
    <row r="435" spans="1:21" x14ac:dyDescent="0.45">
      <c r="A435" s="143" t="s">
        <v>1790</v>
      </c>
      <c r="B435" s="143">
        <v>672121598</v>
      </c>
      <c r="C435" s="143" t="s">
        <v>3960</v>
      </c>
      <c r="D435" s="143" t="s">
        <v>3961</v>
      </c>
      <c r="E435" s="143" t="s">
        <v>3962</v>
      </c>
      <c r="F435" s="143" t="s">
        <v>50</v>
      </c>
      <c r="G435" s="143" t="s">
        <v>3963</v>
      </c>
      <c r="H435" s="143" t="s">
        <v>3964</v>
      </c>
      <c r="I435" s="143" t="s">
        <v>1816</v>
      </c>
      <c r="J435" s="143" t="s">
        <v>101</v>
      </c>
      <c r="K435" s="143">
        <v>15</v>
      </c>
      <c r="L435" s="143">
        <v>261.47000000000003</v>
      </c>
      <c r="M435" s="143" t="s">
        <v>90</v>
      </c>
      <c r="N435" s="143">
        <v>1</v>
      </c>
      <c r="O435" s="144">
        <v>42894</v>
      </c>
      <c r="P435" s="144">
        <v>42894</v>
      </c>
      <c r="Q435" s="144">
        <v>42917</v>
      </c>
      <c r="R435" s="144">
        <v>42948</v>
      </c>
      <c r="S435" s="145">
        <v>290.47000000000003</v>
      </c>
    </row>
    <row r="436" spans="1:21" x14ac:dyDescent="0.45">
      <c r="A436" s="143" t="s">
        <v>1789</v>
      </c>
      <c r="B436" s="143">
        <v>672121593</v>
      </c>
      <c r="C436" s="143" t="s">
        <v>3965</v>
      </c>
      <c r="D436" s="143" t="s">
        <v>3966</v>
      </c>
      <c r="E436" s="143" t="s">
        <v>1838</v>
      </c>
      <c r="F436" s="143" t="s">
        <v>10</v>
      </c>
      <c r="G436" s="143" t="s">
        <v>3967</v>
      </c>
      <c r="H436" s="143" t="s">
        <v>3968</v>
      </c>
      <c r="I436" s="143" t="s">
        <v>1841</v>
      </c>
      <c r="J436" s="143" t="s">
        <v>153</v>
      </c>
      <c r="K436" s="143">
        <v>15</v>
      </c>
      <c r="L436" s="143">
        <v>44.74</v>
      </c>
      <c r="M436" s="143" t="s">
        <v>96</v>
      </c>
      <c r="N436" s="143">
        <v>1</v>
      </c>
      <c r="O436" s="144">
        <v>42894</v>
      </c>
      <c r="P436" s="144">
        <v>42894</v>
      </c>
      <c r="Q436" s="144">
        <v>42895</v>
      </c>
      <c r="R436" s="144">
        <v>42925</v>
      </c>
      <c r="S436" s="145">
        <v>73.739999999999995</v>
      </c>
    </row>
    <row r="437" spans="1:21" x14ac:dyDescent="0.45">
      <c r="A437" s="143" t="s">
        <v>1791</v>
      </c>
      <c r="B437" s="143">
        <v>672121579</v>
      </c>
      <c r="C437" s="143" t="s">
        <v>3969</v>
      </c>
      <c r="D437" s="143" t="s">
        <v>3970</v>
      </c>
      <c r="E437" s="143" t="s">
        <v>3971</v>
      </c>
      <c r="F437" s="143" t="s">
        <v>51</v>
      </c>
      <c r="G437" s="143" t="s">
        <v>3972</v>
      </c>
      <c r="H437" s="143" t="s">
        <v>3973</v>
      </c>
      <c r="I437" s="143" t="s">
        <v>1841</v>
      </c>
      <c r="J437" s="143" t="s">
        <v>153</v>
      </c>
      <c r="K437" s="143">
        <v>15</v>
      </c>
      <c r="L437" s="143">
        <v>431.1</v>
      </c>
      <c r="M437" s="143" t="s">
        <v>96</v>
      </c>
      <c r="N437" s="143">
        <v>0</v>
      </c>
      <c r="O437" s="144">
        <v>42894</v>
      </c>
      <c r="P437" s="144">
        <v>42894</v>
      </c>
      <c r="Q437" s="144">
        <v>42948</v>
      </c>
      <c r="S437" s="145">
        <v>475.1</v>
      </c>
      <c r="U437" s="144">
        <v>42947</v>
      </c>
    </row>
    <row r="438" spans="1:21" x14ac:dyDescent="0.45">
      <c r="A438" s="143" t="s">
        <v>1760</v>
      </c>
      <c r="B438" s="143">
        <v>672121432</v>
      </c>
      <c r="C438" s="143" t="s">
        <v>3974</v>
      </c>
      <c r="D438" s="143" t="s">
        <v>3975</v>
      </c>
      <c r="E438" s="143" t="s">
        <v>2686</v>
      </c>
      <c r="F438" s="143" t="s">
        <v>37</v>
      </c>
      <c r="G438" s="143" t="s">
        <v>3976</v>
      </c>
      <c r="H438" s="143" t="s">
        <v>3977</v>
      </c>
      <c r="I438" s="143" t="s">
        <v>2038</v>
      </c>
      <c r="J438" s="143" t="s">
        <v>84</v>
      </c>
      <c r="K438" s="143">
        <v>15</v>
      </c>
      <c r="L438" s="143">
        <v>64.58</v>
      </c>
      <c r="M438" s="143" t="s">
        <v>90</v>
      </c>
      <c r="O438" s="144">
        <v>42894</v>
      </c>
      <c r="S438" s="145">
        <v>108.58</v>
      </c>
    </row>
    <row r="439" spans="1:21" x14ac:dyDescent="0.45">
      <c r="A439" s="143" t="s">
        <v>3719</v>
      </c>
      <c r="B439" s="143">
        <v>672121316</v>
      </c>
      <c r="C439" s="143" t="s">
        <v>3978</v>
      </c>
      <c r="D439" s="143" t="s">
        <v>3979</v>
      </c>
      <c r="E439" s="143" t="s">
        <v>3980</v>
      </c>
      <c r="F439" s="143" t="s">
        <v>3</v>
      </c>
      <c r="G439" s="143" t="s">
        <v>3981</v>
      </c>
      <c r="H439" s="143" t="s">
        <v>3982</v>
      </c>
      <c r="I439" s="143" t="s">
        <v>1841</v>
      </c>
      <c r="J439" s="143" t="s">
        <v>144</v>
      </c>
      <c r="K439" s="143">
        <v>15</v>
      </c>
      <c r="L439" s="143">
        <v>166.64</v>
      </c>
      <c r="M439" s="143" t="s">
        <v>85</v>
      </c>
      <c r="O439" s="144">
        <v>42894</v>
      </c>
      <c r="Q439" s="144">
        <v>42895</v>
      </c>
      <c r="S439" s="145">
        <v>210.64</v>
      </c>
    </row>
    <row r="440" spans="1:21" x14ac:dyDescent="0.45">
      <c r="A440" s="143" t="s">
        <v>1791</v>
      </c>
      <c r="B440" s="143">
        <v>672121188</v>
      </c>
      <c r="C440" s="143" t="s">
        <v>3983</v>
      </c>
      <c r="D440" s="143" t="s">
        <v>3984</v>
      </c>
      <c r="E440" s="143" t="s">
        <v>286</v>
      </c>
      <c r="F440" s="143" t="s">
        <v>29</v>
      </c>
      <c r="G440" s="143" t="s">
        <v>3985</v>
      </c>
      <c r="H440" s="143" t="s">
        <v>3986</v>
      </c>
      <c r="I440" s="143" t="s">
        <v>1816</v>
      </c>
      <c r="J440" s="143" t="s">
        <v>84</v>
      </c>
      <c r="K440" s="143">
        <v>15</v>
      </c>
      <c r="L440" s="143">
        <v>34.380000000000003</v>
      </c>
      <c r="M440" s="143" t="s">
        <v>96</v>
      </c>
      <c r="N440" s="143">
        <v>1</v>
      </c>
      <c r="O440" s="144">
        <v>42894</v>
      </c>
      <c r="P440" s="144">
        <v>42894</v>
      </c>
      <c r="Q440" s="144">
        <v>42895</v>
      </c>
      <c r="R440" s="144">
        <v>42925</v>
      </c>
      <c r="S440" s="145">
        <v>63.38</v>
      </c>
    </row>
    <row r="441" spans="1:21" x14ac:dyDescent="0.45">
      <c r="A441" s="143" t="s">
        <v>1774</v>
      </c>
      <c r="B441" s="143">
        <v>672120937</v>
      </c>
      <c r="C441" s="143" t="s">
        <v>3987</v>
      </c>
      <c r="D441" s="143" t="s">
        <v>3988</v>
      </c>
      <c r="E441" s="143" t="s">
        <v>184</v>
      </c>
      <c r="F441" s="143" t="s">
        <v>19</v>
      </c>
      <c r="G441" s="143" t="s">
        <v>3989</v>
      </c>
      <c r="H441" s="143" t="s">
        <v>3990</v>
      </c>
      <c r="I441" s="143" t="s">
        <v>1841</v>
      </c>
      <c r="J441" s="143" t="s">
        <v>84</v>
      </c>
      <c r="K441" s="143">
        <v>15</v>
      </c>
      <c r="L441" s="143">
        <v>112.23</v>
      </c>
      <c r="M441" s="143" t="s">
        <v>96</v>
      </c>
      <c r="N441" s="143">
        <v>1</v>
      </c>
      <c r="O441" s="144">
        <v>42894</v>
      </c>
      <c r="P441" s="144">
        <v>42894</v>
      </c>
      <c r="Q441" s="144">
        <v>42895</v>
      </c>
      <c r="R441" s="144">
        <v>42925</v>
      </c>
      <c r="S441" s="145">
        <v>141.22999999999999</v>
      </c>
    </row>
    <row r="442" spans="1:21" x14ac:dyDescent="0.45">
      <c r="A442" s="143" t="s">
        <v>1789</v>
      </c>
      <c r="B442" s="143">
        <v>672120890</v>
      </c>
      <c r="C442" s="143" t="s">
        <v>3991</v>
      </c>
      <c r="D442" s="143" t="s">
        <v>3992</v>
      </c>
      <c r="E442" s="143" t="s">
        <v>518</v>
      </c>
      <c r="F442" s="143" t="s">
        <v>37</v>
      </c>
      <c r="G442" s="143" t="s">
        <v>3993</v>
      </c>
      <c r="H442" s="143" t="s">
        <v>3994</v>
      </c>
      <c r="I442" s="143" t="s">
        <v>1841</v>
      </c>
      <c r="J442" s="143" t="s">
        <v>153</v>
      </c>
      <c r="K442" s="143">
        <v>15</v>
      </c>
      <c r="L442" s="143">
        <v>180.65</v>
      </c>
      <c r="M442" s="143" t="s">
        <v>90</v>
      </c>
      <c r="N442" s="143">
        <v>1</v>
      </c>
      <c r="O442" s="144">
        <v>42894</v>
      </c>
      <c r="P442" s="144">
        <v>42894</v>
      </c>
      <c r="Q442" s="144">
        <v>42895</v>
      </c>
      <c r="R442" s="144">
        <v>42925</v>
      </c>
      <c r="S442" s="145">
        <v>209.65</v>
      </c>
    </row>
    <row r="443" spans="1:21" x14ac:dyDescent="0.45">
      <c r="A443" s="143" t="s">
        <v>1784</v>
      </c>
      <c r="B443" s="143">
        <v>672120686</v>
      </c>
      <c r="C443" s="143" t="s">
        <v>3995</v>
      </c>
      <c r="D443" s="143" t="s">
        <v>3996</v>
      </c>
      <c r="E443" s="143" t="s">
        <v>5714</v>
      </c>
      <c r="F443" s="143" t="s">
        <v>44</v>
      </c>
      <c r="G443" s="143" t="s">
        <v>3997</v>
      </c>
      <c r="H443" s="143" t="s">
        <v>3998</v>
      </c>
      <c r="I443" s="143" t="s">
        <v>1827</v>
      </c>
      <c r="J443" s="143" t="s">
        <v>153</v>
      </c>
      <c r="K443" s="143">
        <v>15</v>
      </c>
      <c r="L443" s="143">
        <v>283.20999999999998</v>
      </c>
      <c r="M443" s="143" t="s">
        <v>96</v>
      </c>
      <c r="N443" s="143">
        <v>1</v>
      </c>
      <c r="O443" s="144">
        <v>42894</v>
      </c>
      <c r="P443" s="144">
        <v>42894</v>
      </c>
      <c r="Q443" s="144">
        <v>42895</v>
      </c>
      <c r="R443" s="144">
        <v>42925</v>
      </c>
      <c r="S443" s="145">
        <v>312.20999999999998</v>
      </c>
    </row>
    <row r="444" spans="1:21" x14ac:dyDescent="0.45">
      <c r="A444" s="143" t="s">
        <v>1774</v>
      </c>
      <c r="B444" s="143">
        <v>672119443</v>
      </c>
      <c r="C444" s="143" t="s">
        <v>3847</v>
      </c>
      <c r="D444" s="143" t="s">
        <v>3848</v>
      </c>
      <c r="E444" s="143" t="s">
        <v>3849</v>
      </c>
      <c r="F444" s="143" t="s">
        <v>51</v>
      </c>
      <c r="G444" s="143" t="s">
        <v>3850</v>
      </c>
      <c r="H444" s="143" t="s">
        <v>3851</v>
      </c>
      <c r="I444" s="143" t="s">
        <v>1827</v>
      </c>
      <c r="J444" s="143" t="s">
        <v>144</v>
      </c>
      <c r="K444" s="143">
        <v>15</v>
      </c>
      <c r="L444" s="143">
        <v>240.96</v>
      </c>
      <c r="M444" s="143" t="s">
        <v>90</v>
      </c>
      <c r="N444" s="143">
        <v>0</v>
      </c>
      <c r="O444" s="144">
        <v>42893</v>
      </c>
      <c r="P444" s="144">
        <v>42898</v>
      </c>
      <c r="Q444" s="144">
        <v>42917</v>
      </c>
      <c r="S444" s="145">
        <v>284.95999999999998</v>
      </c>
      <c r="U444" s="144">
        <v>42916</v>
      </c>
    </row>
    <row r="445" spans="1:21" x14ac:dyDescent="0.45">
      <c r="A445" s="143" t="s">
        <v>1774</v>
      </c>
      <c r="B445" s="143">
        <v>672119438</v>
      </c>
      <c r="C445" s="143" t="s">
        <v>3852</v>
      </c>
      <c r="D445" s="143" t="s">
        <v>3848</v>
      </c>
      <c r="E445" s="143" t="s">
        <v>3849</v>
      </c>
      <c r="F445" s="143" t="s">
        <v>51</v>
      </c>
      <c r="G445" s="143" t="s">
        <v>3850</v>
      </c>
      <c r="H445" s="143" t="s">
        <v>3851</v>
      </c>
      <c r="I445" s="143" t="s">
        <v>1827</v>
      </c>
      <c r="J445" s="143" t="s">
        <v>144</v>
      </c>
      <c r="K445" s="143">
        <v>15</v>
      </c>
      <c r="L445" s="143">
        <v>240.96</v>
      </c>
      <c r="M445" s="143" t="s">
        <v>90</v>
      </c>
      <c r="O445" s="144">
        <v>42893</v>
      </c>
      <c r="Q445" s="144">
        <v>42894</v>
      </c>
      <c r="S445" s="145">
        <v>284.95999999999998</v>
      </c>
    </row>
    <row r="446" spans="1:21" x14ac:dyDescent="0.45">
      <c r="A446" s="143" t="s">
        <v>1774</v>
      </c>
      <c r="B446" s="143">
        <v>672119320</v>
      </c>
      <c r="C446" s="143" t="s">
        <v>3853</v>
      </c>
      <c r="D446" s="143" t="s">
        <v>3854</v>
      </c>
      <c r="E446" s="143" t="s">
        <v>1045</v>
      </c>
      <c r="F446" s="143" t="s">
        <v>45</v>
      </c>
      <c r="G446" s="143" t="s">
        <v>3855</v>
      </c>
      <c r="H446" s="143" t="s">
        <v>3856</v>
      </c>
      <c r="I446" s="143" t="s">
        <v>1841</v>
      </c>
      <c r="J446" s="143" t="s">
        <v>84</v>
      </c>
      <c r="K446" s="143">
        <v>15</v>
      </c>
      <c r="L446" s="143">
        <v>64.77</v>
      </c>
      <c r="M446" s="143" t="s">
        <v>96</v>
      </c>
      <c r="N446" s="143">
        <v>0</v>
      </c>
      <c r="O446" s="144">
        <v>42893</v>
      </c>
      <c r="P446" s="144">
        <v>42893</v>
      </c>
      <c r="Q446" s="144">
        <v>42894</v>
      </c>
      <c r="S446" s="145">
        <v>108.77</v>
      </c>
      <c r="U446" s="144">
        <v>42893</v>
      </c>
    </row>
    <row r="447" spans="1:21" x14ac:dyDescent="0.45">
      <c r="A447" s="143" t="s">
        <v>1760</v>
      </c>
      <c r="B447" s="143">
        <v>672119247</v>
      </c>
      <c r="C447" s="143" t="s">
        <v>3857</v>
      </c>
      <c r="D447" s="143" t="s">
        <v>3858</v>
      </c>
      <c r="E447" s="143" t="s">
        <v>3859</v>
      </c>
      <c r="F447" s="143" t="s">
        <v>37</v>
      </c>
      <c r="G447" s="143" t="s">
        <v>3860</v>
      </c>
      <c r="H447" s="143" t="s">
        <v>3861</v>
      </c>
      <c r="I447" s="143" t="s">
        <v>1841</v>
      </c>
      <c r="J447" s="143" t="s">
        <v>84</v>
      </c>
      <c r="K447" s="143">
        <v>15</v>
      </c>
      <c r="L447" s="143">
        <v>132.29</v>
      </c>
      <c r="M447" s="143" t="s">
        <v>90</v>
      </c>
      <c r="N447" s="143">
        <v>1</v>
      </c>
      <c r="O447" s="144">
        <v>42893</v>
      </c>
      <c r="P447" s="144">
        <v>42902</v>
      </c>
      <c r="Q447" s="144">
        <v>42903</v>
      </c>
      <c r="S447" s="145">
        <v>161.29</v>
      </c>
      <c r="U447" s="144">
        <v>42932</v>
      </c>
    </row>
    <row r="448" spans="1:21" x14ac:dyDescent="0.45">
      <c r="A448" s="143" t="s">
        <v>1790</v>
      </c>
      <c r="B448" s="143">
        <v>672119153</v>
      </c>
      <c r="C448" s="143" t="s">
        <v>3862</v>
      </c>
      <c r="D448" s="143" t="s">
        <v>3863</v>
      </c>
      <c r="E448" s="143" t="s">
        <v>3864</v>
      </c>
      <c r="F448" s="143" t="s">
        <v>12</v>
      </c>
      <c r="G448" s="143" t="s">
        <v>3865</v>
      </c>
      <c r="H448" s="143" t="s">
        <v>3866</v>
      </c>
      <c r="I448" s="143" t="s">
        <v>1816</v>
      </c>
      <c r="J448" s="143" t="s">
        <v>84</v>
      </c>
      <c r="K448" s="143">
        <v>15</v>
      </c>
      <c r="L448" s="143">
        <v>54.73</v>
      </c>
      <c r="M448" s="143" t="s">
        <v>85</v>
      </c>
      <c r="N448" s="143">
        <v>1</v>
      </c>
      <c r="O448" s="144">
        <v>42893</v>
      </c>
      <c r="P448" s="144">
        <v>42893</v>
      </c>
      <c r="Q448" s="144">
        <v>42894</v>
      </c>
      <c r="R448" s="144">
        <v>42924</v>
      </c>
      <c r="S448" s="145">
        <v>83.73</v>
      </c>
    </row>
    <row r="449" spans="1:22" x14ac:dyDescent="0.45">
      <c r="A449" s="143" t="s">
        <v>1760</v>
      </c>
      <c r="B449" s="143">
        <v>672118858</v>
      </c>
      <c r="C449" s="143" t="s">
        <v>3867</v>
      </c>
      <c r="D449" s="143" t="s">
        <v>3868</v>
      </c>
      <c r="E449" s="143" t="s">
        <v>3869</v>
      </c>
      <c r="F449" s="143" t="s">
        <v>37</v>
      </c>
      <c r="G449" s="143" t="s">
        <v>3870</v>
      </c>
      <c r="H449" s="143" t="s">
        <v>4218</v>
      </c>
      <c r="I449" s="143" t="s">
        <v>1841</v>
      </c>
      <c r="J449" s="143" t="s">
        <v>84</v>
      </c>
      <c r="K449" s="143">
        <v>15</v>
      </c>
      <c r="L449" s="143">
        <v>44.39</v>
      </c>
      <c r="M449" s="143" t="s">
        <v>90</v>
      </c>
      <c r="N449" s="143">
        <v>1</v>
      </c>
      <c r="O449" s="144">
        <v>42893</v>
      </c>
      <c r="P449" s="144">
        <v>42893</v>
      </c>
      <c r="Q449" s="144">
        <v>42894</v>
      </c>
      <c r="R449" s="144">
        <v>42924</v>
      </c>
      <c r="S449" s="145">
        <v>73.39</v>
      </c>
    </row>
    <row r="450" spans="1:22" x14ac:dyDescent="0.45">
      <c r="A450" s="143" t="s">
        <v>1774</v>
      </c>
      <c r="B450" s="143">
        <v>672118766</v>
      </c>
      <c r="C450" s="143" t="s">
        <v>3871</v>
      </c>
      <c r="D450" s="143" t="s">
        <v>3872</v>
      </c>
      <c r="E450" s="143" t="s">
        <v>3873</v>
      </c>
      <c r="F450" s="143" t="s">
        <v>29</v>
      </c>
      <c r="G450" s="143" t="s">
        <v>3874</v>
      </c>
      <c r="H450" s="143" t="s">
        <v>3875</v>
      </c>
      <c r="I450" s="143" t="s">
        <v>1816</v>
      </c>
      <c r="J450" s="143" t="s">
        <v>84</v>
      </c>
      <c r="K450" s="143">
        <v>15</v>
      </c>
      <c r="L450" s="143">
        <v>149.34</v>
      </c>
      <c r="M450" s="143" t="s">
        <v>90</v>
      </c>
      <c r="N450" s="143">
        <v>1</v>
      </c>
      <c r="O450" s="144">
        <v>42893</v>
      </c>
      <c r="P450" s="144">
        <v>42905</v>
      </c>
      <c r="Q450" s="144">
        <v>42906</v>
      </c>
      <c r="R450" s="144">
        <v>42936</v>
      </c>
      <c r="S450" s="145">
        <v>178.34</v>
      </c>
    </row>
    <row r="451" spans="1:22" x14ac:dyDescent="0.45">
      <c r="A451" s="143" t="s">
        <v>1774</v>
      </c>
      <c r="B451" s="143">
        <v>672118744</v>
      </c>
      <c r="C451" s="143" t="s">
        <v>3876</v>
      </c>
      <c r="D451" s="143" t="s">
        <v>3877</v>
      </c>
      <c r="E451" s="143" t="s">
        <v>3878</v>
      </c>
      <c r="F451" s="143" t="s">
        <v>11</v>
      </c>
      <c r="G451" s="143" t="s">
        <v>3879</v>
      </c>
      <c r="H451" s="143" t="s">
        <v>3880</v>
      </c>
      <c r="I451" s="143" t="s">
        <v>1841</v>
      </c>
      <c r="J451" s="143" t="s">
        <v>144</v>
      </c>
      <c r="K451" s="143">
        <v>15</v>
      </c>
      <c r="L451" s="143">
        <v>499.02</v>
      </c>
      <c r="M451" s="143" t="s">
        <v>90</v>
      </c>
      <c r="N451" s="143">
        <v>1</v>
      </c>
      <c r="O451" s="144">
        <v>42893</v>
      </c>
      <c r="P451" s="144">
        <v>42893</v>
      </c>
      <c r="Q451" s="144">
        <v>42894</v>
      </c>
      <c r="R451" s="144">
        <v>42924</v>
      </c>
      <c r="S451" s="145">
        <v>528.02</v>
      </c>
    </row>
    <row r="452" spans="1:22" x14ac:dyDescent="0.45">
      <c r="A452" s="143" t="s">
        <v>1790</v>
      </c>
      <c r="B452" s="143">
        <v>672118729</v>
      </c>
      <c r="C452" s="143" t="s">
        <v>3881</v>
      </c>
      <c r="D452" s="143" t="s">
        <v>3882</v>
      </c>
      <c r="E452" s="143" t="s">
        <v>3883</v>
      </c>
      <c r="F452" s="143" t="s">
        <v>12</v>
      </c>
      <c r="G452" s="143" t="s">
        <v>3884</v>
      </c>
      <c r="H452" s="143" t="s">
        <v>3885</v>
      </c>
      <c r="I452" s="143" t="s">
        <v>1816</v>
      </c>
      <c r="J452" s="143" t="s">
        <v>101</v>
      </c>
      <c r="K452" s="143">
        <v>15</v>
      </c>
      <c r="L452" s="143">
        <v>181.69</v>
      </c>
      <c r="M452" s="143" t="s">
        <v>96</v>
      </c>
      <c r="N452" s="143">
        <v>1</v>
      </c>
      <c r="O452" s="144">
        <v>42893</v>
      </c>
      <c r="P452" s="144">
        <v>42893</v>
      </c>
      <c r="Q452" s="144">
        <v>42917</v>
      </c>
      <c r="S452" s="145">
        <v>210.69</v>
      </c>
      <c r="U452" s="144">
        <v>42916</v>
      </c>
      <c r="V452" s="143" t="s">
        <v>5547</v>
      </c>
    </row>
    <row r="453" spans="1:22" x14ac:dyDescent="0.45">
      <c r="A453" s="143" t="s">
        <v>1790</v>
      </c>
      <c r="B453" s="143">
        <v>672118725</v>
      </c>
      <c r="C453" s="143" t="s">
        <v>3886</v>
      </c>
      <c r="D453" s="143" t="s">
        <v>3887</v>
      </c>
      <c r="E453" s="143" t="s">
        <v>3888</v>
      </c>
      <c r="F453" s="143" t="s">
        <v>12</v>
      </c>
      <c r="G453" s="143" t="s">
        <v>3889</v>
      </c>
      <c r="H453" s="143" t="s">
        <v>3890</v>
      </c>
      <c r="I453" s="143" t="s">
        <v>1816</v>
      </c>
      <c r="J453" s="143" t="s">
        <v>84</v>
      </c>
      <c r="K453" s="143">
        <v>15</v>
      </c>
      <c r="L453" s="143">
        <v>143.56</v>
      </c>
      <c r="M453" s="143" t="s">
        <v>85</v>
      </c>
      <c r="N453" s="143">
        <v>1</v>
      </c>
      <c r="O453" s="144">
        <v>42893</v>
      </c>
      <c r="P453" s="144">
        <v>42893</v>
      </c>
      <c r="Q453" s="144">
        <v>42894</v>
      </c>
      <c r="R453" s="144">
        <v>42924</v>
      </c>
      <c r="S453" s="145">
        <v>172.56</v>
      </c>
    </row>
    <row r="454" spans="1:22" x14ac:dyDescent="0.45">
      <c r="A454" s="143" t="s">
        <v>1770</v>
      </c>
      <c r="B454" s="143">
        <v>672118714</v>
      </c>
      <c r="C454" s="143" t="s">
        <v>3891</v>
      </c>
      <c r="D454" s="143" t="s">
        <v>3892</v>
      </c>
      <c r="E454" s="143" t="s">
        <v>2147</v>
      </c>
      <c r="F454" s="143" t="s">
        <v>51</v>
      </c>
      <c r="G454" s="143" t="s">
        <v>3893</v>
      </c>
      <c r="H454" s="143" t="s">
        <v>4845</v>
      </c>
      <c r="I454" s="143" t="s">
        <v>2038</v>
      </c>
      <c r="J454" s="143" t="s">
        <v>84</v>
      </c>
      <c r="K454" s="143">
        <v>15</v>
      </c>
      <c r="L454" s="143">
        <v>66.23</v>
      </c>
      <c r="M454" s="143" t="s">
        <v>96</v>
      </c>
      <c r="N454" s="143">
        <v>1</v>
      </c>
      <c r="O454" s="144">
        <v>42893</v>
      </c>
      <c r="P454" s="144">
        <v>42893</v>
      </c>
      <c r="Q454" s="144">
        <v>42894</v>
      </c>
      <c r="S454" s="145">
        <v>95.23</v>
      </c>
      <c r="U454" s="144">
        <v>42922</v>
      </c>
      <c r="V454" s="143" t="s">
        <v>5554</v>
      </c>
    </row>
    <row r="455" spans="1:22" x14ac:dyDescent="0.45">
      <c r="A455" s="143" t="s">
        <v>1774</v>
      </c>
      <c r="B455" s="143">
        <v>672118658</v>
      </c>
      <c r="C455" s="143" t="s">
        <v>3894</v>
      </c>
      <c r="D455" s="143" t="s">
        <v>3895</v>
      </c>
      <c r="E455" s="143" t="s">
        <v>2455</v>
      </c>
      <c r="F455" s="143" t="s">
        <v>45</v>
      </c>
      <c r="G455" s="143" t="s">
        <v>3896</v>
      </c>
      <c r="H455" s="143" t="s">
        <v>5831</v>
      </c>
      <c r="I455" s="143" t="s">
        <v>1816</v>
      </c>
      <c r="J455" s="143" t="s">
        <v>95</v>
      </c>
      <c r="K455" s="143">
        <v>15</v>
      </c>
      <c r="L455" s="143">
        <v>126.5</v>
      </c>
      <c r="M455" s="143" t="s">
        <v>96</v>
      </c>
      <c r="N455" s="143">
        <v>1</v>
      </c>
      <c r="O455" s="144">
        <v>42893</v>
      </c>
      <c r="P455" s="144">
        <v>42893</v>
      </c>
      <c r="Q455" s="144">
        <v>42894</v>
      </c>
      <c r="R455" s="144">
        <v>42924</v>
      </c>
      <c r="S455" s="145">
        <v>155.5</v>
      </c>
    </row>
    <row r="456" spans="1:22" x14ac:dyDescent="0.45">
      <c r="A456" s="143" t="s">
        <v>1774</v>
      </c>
      <c r="B456" s="143">
        <v>672118439</v>
      </c>
      <c r="C456" s="143" t="s">
        <v>3897</v>
      </c>
      <c r="D456" s="143" t="s">
        <v>3898</v>
      </c>
      <c r="E456" s="143" t="s">
        <v>3899</v>
      </c>
      <c r="F456" s="143" t="s">
        <v>48</v>
      </c>
      <c r="G456" s="143" t="s">
        <v>3900</v>
      </c>
      <c r="H456" s="143" t="s">
        <v>3901</v>
      </c>
      <c r="I456" s="143" t="s">
        <v>1841</v>
      </c>
      <c r="J456" s="143" t="s">
        <v>84</v>
      </c>
      <c r="K456" s="143">
        <v>15</v>
      </c>
      <c r="L456" s="143">
        <v>43.72</v>
      </c>
      <c r="M456" s="143" t="s">
        <v>96</v>
      </c>
      <c r="O456" s="144">
        <v>42893</v>
      </c>
      <c r="P456" s="144">
        <v>42898</v>
      </c>
      <c r="Q456" s="144">
        <v>42899</v>
      </c>
      <c r="S456" s="145">
        <v>87.72</v>
      </c>
      <c r="T456" s="143" t="s">
        <v>4219</v>
      </c>
    </row>
    <row r="457" spans="1:22" x14ac:dyDescent="0.45">
      <c r="A457" s="143" t="s">
        <v>1760</v>
      </c>
      <c r="B457" s="143">
        <v>672118318</v>
      </c>
      <c r="C457" s="143" t="s">
        <v>3902</v>
      </c>
      <c r="D457" s="143" t="s">
        <v>3903</v>
      </c>
      <c r="E457" s="143" t="s">
        <v>3904</v>
      </c>
      <c r="F457" s="143" t="s">
        <v>38</v>
      </c>
      <c r="G457" s="143" t="s">
        <v>3905</v>
      </c>
      <c r="H457" s="143" t="s">
        <v>5104</v>
      </c>
      <c r="I457" s="143" t="s">
        <v>1816</v>
      </c>
      <c r="J457" s="143" t="s">
        <v>84</v>
      </c>
      <c r="K457" s="143">
        <v>15</v>
      </c>
      <c r="L457" s="143">
        <v>214.6</v>
      </c>
      <c r="M457" s="143" t="s">
        <v>96</v>
      </c>
      <c r="N457" s="143">
        <v>1</v>
      </c>
      <c r="O457" s="144">
        <v>42893</v>
      </c>
      <c r="P457" s="144">
        <v>42893</v>
      </c>
      <c r="Q457" s="144">
        <v>42894</v>
      </c>
      <c r="R457" s="144">
        <v>42924</v>
      </c>
      <c r="S457" s="145">
        <v>243.6</v>
      </c>
    </row>
    <row r="458" spans="1:22" x14ac:dyDescent="0.45">
      <c r="A458" s="143" t="s">
        <v>1774</v>
      </c>
      <c r="B458" s="143">
        <v>672118317</v>
      </c>
      <c r="C458" s="143" t="s">
        <v>3906</v>
      </c>
      <c r="D458" s="143" t="s">
        <v>2542</v>
      </c>
      <c r="E458" s="143" t="s">
        <v>2543</v>
      </c>
      <c r="F458" s="143" t="s">
        <v>12</v>
      </c>
      <c r="G458" s="143" t="s">
        <v>2544</v>
      </c>
      <c r="H458" s="143" t="s">
        <v>3907</v>
      </c>
      <c r="I458" s="143" t="s">
        <v>1841</v>
      </c>
      <c r="J458" s="143" t="s">
        <v>144</v>
      </c>
      <c r="K458" s="143">
        <v>15</v>
      </c>
      <c r="L458" s="143">
        <v>89.34</v>
      </c>
      <c r="M458" s="143" t="s">
        <v>96</v>
      </c>
      <c r="N458" s="143">
        <v>1</v>
      </c>
      <c r="O458" s="144">
        <v>42893</v>
      </c>
      <c r="P458" s="144">
        <v>42893</v>
      </c>
      <c r="Q458" s="144">
        <v>42894</v>
      </c>
      <c r="R458" s="144">
        <v>42924</v>
      </c>
      <c r="S458" s="145">
        <v>118.34</v>
      </c>
    </row>
    <row r="459" spans="1:22" x14ac:dyDescent="0.45">
      <c r="A459" s="143" t="s">
        <v>1790</v>
      </c>
      <c r="B459" s="143">
        <v>672118257</v>
      </c>
      <c r="C459" s="143" t="s">
        <v>3908</v>
      </c>
      <c r="D459" s="143" t="s">
        <v>3909</v>
      </c>
      <c r="E459" s="143" t="s">
        <v>3910</v>
      </c>
      <c r="F459" s="143" t="s">
        <v>24</v>
      </c>
      <c r="G459" s="143" t="s">
        <v>3911</v>
      </c>
      <c r="H459" s="143" t="s">
        <v>3912</v>
      </c>
      <c r="I459" s="143" t="s">
        <v>1816</v>
      </c>
      <c r="J459" s="143" t="s">
        <v>84</v>
      </c>
      <c r="K459" s="143">
        <v>15</v>
      </c>
      <c r="L459" s="143">
        <v>159.9</v>
      </c>
      <c r="M459" s="143" t="s">
        <v>90</v>
      </c>
      <c r="N459" s="143">
        <v>1</v>
      </c>
      <c r="O459" s="144">
        <v>42893</v>
      </c>
      <c r="P459" s="144">
        <v>42915</v>
      </c>
      <c r="Q459" s="144">
        <v>42899</v>
      </c>
      <c r="R459" s="144">
        <v>42929</v>
      </c>
      <c r="S459" s="145">
        <v>188.9</v>
      </c>
    </row>
    <row r="460" spans="1:22" x14ac:dyDescent="0.45">
      <c r="A460" s="143" t="s">
        <v>1774</v>
      </c>
      <c r="B460" s="143">
        <v>672118150</v>
      </c>
      <c r="C460" s="143" t="s">
        <v>3913</v>
      </c>
      <c r="D460" s="143" t="s">
        <v>3914</v>
      </c>
      <c r="E460" s="143" t="s">
        <v>3464</v>
      </c>
      <c r="F460" s="143" t="s">
        <v>48</v>
      </c>
      <c r="G460" s="143" t="s">
        <v>3915</v>
      </c>
      <c r="H460" s="143" t="s">
        <v>4722</v>
      </c>
      <c r="I460" s="143" t="s">
        <v>1816</v>
      </c>
      <c r="J460" s="143" t="s">
        <v>101</v>
      </c>
      <c r="K460" s="143">
        <v>15</v>
      </c>
      <c r="L460" s="143">
        <v>37.58</v>
      </c>
      <c r="M460" s="143" t="s">
        <v>96</v>
      </c>
      <c r="N460" s="143">
        <v>1</v>
      </c>
      <c r="O460" s="144">
        <v>42893</v>
      </c>
      <c r="P460" s="144">
        <v>42893</v>
      </c>
      <c r="Q460" s="144">
        <v>42894</v>
      </c>
      <c r="R460" s="144">
        <v>42924</v>
      </c>
      <c r="S460" s="145">
        <v>66.58</v>
      </c>
    </row>
    <row r="461" spans="1:22" x14ac:dyDescent="0.45">
      <c r="A461" s="143" t="s">
        <v>1791</v>
      </c>
      <c r="B461" s="143">
        <v>672117910</v>
      </c>
      <c r="C461" s="143" t="s">
        <v>3916</v>
      </c>
      <c r="D461" s="143" t="s">
        <v>3917</v>
      </c>
      <c r="E461" s="143" t="s">
        <v>3918</v>
      </c>
      <c r="F461" s="143" t="s">
        <v>45</v>
      </c>
      <c r="G461" s="143" t="s">
        <v>3919</v>
      </c>
      <c r="H461" s="143" t="s">
        <v>3920</v>
      </c>
      <c r="I461" s="143" t="s">
        <v>2038</v>
      </c>
      <c r="J461" s="143" t="s">
        <v>111</v>
      </c>
      <c r="K461" s="143">
        <v>15</v>
      </c>
      <c r="L461" s="143">
        <v>283.79000000000002</v>
      </c>
      <c r="M461" s="143" t="s">
        <v>96</v>
      </c>
      <c r="O461" s="144">
        <v>42893</v>
      </c>
      <c r="S461" s="145">
        <v>327.79</v>
      </c>
      <c r="U461" s="144">
        <v>42893</v>
      </c>
      <c r="V461" s="143" t="s">
        <v>5555</v>
      </c>
    </row>
    <row r="462" spans="1:22" x14ac:dyDescent="0.45">
      <c r="A462" s="143" t="s">
        <v>1791</v>
      </c>
      <c r="B462" s="143">
        <v>672117860</v>
      </c>
      <c r="C462" s="143" t="s">
        <v>3921</v>
      </c>
      <c r="D462" s="143" t="s">
        <v>3922</v>
      </c>
      <c r="E462" s="143" t="s">
        <v>3918</v>
      </c>
      <c r="F462" s="143" t="s">
        <v>45</v>
      </c>
      <c r="G462" s="143" t="s">
        <v>3919</v>
      </c>
      <c r="H462" s="143" t="s">
        <v>3920</v>
      </c>
      <c r="I462" s="143" t="s">
        <v>2038</v>
      </c>
      <c r="J462" s="143" t="s">
        <v>111</v>
      </c>
      <c r="K462" s="143">
        <v>15</v>
      </c>
      <c r="L462" s="143">
        <v>283.79000000000002</v>
      </c>
      <c r="M462" s="143" t="s">
        <v>96</v>
      </c>
      <c r="O462" s="144">
        <v>42893</v>
      </c>
      <c r="S462" s="145">
        <v>327.79</v>
      </c>
      <c r="U462" s="144">
        <v>42917</v>
      </c>
      <c r="V462" s="143" t="s">
        <v>5551</v>
      </c>
    </row>
    <row r="463" spans="1:22" x14ac:dyDescent="0.45">
      <c r="A463" s="143" t="s">
        <v>1791</v>
      </c>
      <c r="B463" s="143">
        <v>672117804</v>
      </c>
      <c r="C463" s="143" t="s">
        <v>3923</v>
      </c>
      <c r="D463" s="143" t="s">
        <v>3924</v>
      </c>
      <c r="E463" s="143" t="s">
        <v>3918</v>
      </c>
      <c r="F463" s="143" t="s">
        <v>45</v>
      </c>
      <c r="G463" s="143" t="s">
        <v>3919</v>
      </c>
      <c r="H463" s="143" t="s">
        <v>3920</v>
      </c>
      <c r="I463" s="143" t="s">
        <v>2038</v>
      </c>
      <c r="J463" s="143" t="s">
        <v>111</v>
      </c>
      <c r="K463" s="143">
        <v>15</v>
      </c>
      <c r="L463" s="143">
        <v>291.56</v>
      </c>
      <c r="M463" s="143" t="s">
        <v>96</v>
      </c>
      <c r="O463" s="144">
        <v>42893</v>
      </c>
      <c r="S463" s="145">
        <v>335.56</v>
      </c>
      <c r="U463" s="144">
        <v>42893</v>
      </c>
      <c r="V463" s="143" t="s">
        <v>5555</v>
      </c>
    </row>
    <row r="464" spans="1:22" x14ac:dyDescent="0.45">
      <c r="A464" s="143" t="s">
        <v>1791</v>
      </c>
      <c r="B464" s="143">
        <v>672117738</v>
      </c>
      <c r="C464" s="143" t="s">
        <v>3925</v>
      </c>
      <c r="D464" s="143" t="s">
        <v>3922</v>
      </c>
      <c r="E464" s="143" t="s">
        <v>3918</v>
      </c>
      <c r="F464" s="143" t="s">
        <v>45</v>
      </c>
      <c r="G464" s="143" t="s">
        <v>3919</v>
      </c>
      <c r="H464" s="143" t="s">
        <v>3920</v>
      </c>
      <c r="I464" s="143" t="s">
        <v>2038</v>
      </c>
      <c r="J464" s="143" t="s">
        <v>111</v>
      </c>
      <c r="K464" s="143">
        <v>15</v>
      </c>
      <c r="L464" s="143">
        <v>283.79000000000002</v>
      </c>
      <c r="M464" s="143" t="s">
        <v>96</v>
      </c>
      <c r="O464" s="144">
        <v>42893</v>
      </c>
      <c r="S464" s="145">
        <v>327.79</v>
      </c>
      <c r="U464" s="144">
        <v>42893</v>
      </c>
      <c r="V464" s="143" t="s">
        <v>5555</v>
      </c>
    </row>
    <row r="465" spans="1:22" x14ac:dyDescent="0.45">
      <c r="A465" s="143" t="s">
        <v>1774</v>
      </c>
      <c r="B465" s="143">
        <v>672117624</v>
      </c>
      <c r="C465" s="143" t="s">
        <v>3926</v>
      </c>
      <c r="D465" s="143" t="s">
        <v>3927</v>
      </c>
      <c r="E465" s="143" t="s">
        <v>2359</v>
      </c>
      <c r="F465" s="143" t="s">
        <v>44</v>
      </c>
      <c r="G465" s="143" t="s">
        <v>3928</v>
      </c>
      <c r="H465" s="143" t="s">
        <v>3929</v>
      </c>
      <c r="I465" s="143" t="s">
        <v>1816</v>
      </c>
      <c r="J465" s="143" t="s">
        <v>139</v>
      </c>
      <c r="K465" s="143">
        <v>15</v>
      </c>
      <c r="L465" s="143">
        <v>30.43</v>
      </c>
      <c r="M465" s="143" t="s">
        <v>96</v>
      </c>
      <c r="O465" s="144">
        <v>42893</v>
      </c>
      <c r="P465" s="144">
        <v>42895</v>
      </c>
      <c r="Q465" s="144">
        <v>42896</v>
      </c>
      <c r="S465" s="145">
        <v>74.430000000000007</v>
      </c>
      <c r="T465" s="143" t="s">
        <v>4104</v>
      </c>
    </row>
    <row r="466" spans="1:22" x14ac:dyDescent="0.45">
      <c r="A466" s="143" t="s">
        <v>3761</v>
      </c>
      <c r="B466" s="143">
        <v>672117375</v>
      </c>
      <c r="C466" s="143" t="s">
        <v>3762</v>
      </c>
      <c r="D466" s="143" t="s">
        <v>3763</v>
      </c>
      <c r="E466" s="143" t="s">
        <v>1227</v>
      </c>
      <c r="F466" s="143" t="s">
        <v>5</v>
      </c>
      <c r="G466" s="143" t="s">
        <v>3764</v>
      </c>
      <c r="H466" s="143" t="s">
        <v>3765</v>
      </c>
      <c r="I466" s="143" t="s">
        <v>2038</v>
      </c>
      <c r="J466" s="143" t="s">
        <v>84</v>
      </c>
      <c r="K466" s="143">
        <v>15</v>
      </c>
      <c r="L466" s="143">
        <v>116.89</v>
      </c>
      <c r="M466" s="143" t="s">
        <v>96</v>
      </c>
      <c r="N466" s="143">
        <v>1</v>
      </c>
      <c r="O466" s="144">
        <v>42893</v>
      </c>
      <c r="P466" s="144">
        <v>42893</v>
      </c>
      <c r="Q466" s="144">
        <v>42894</v>
      </c>
      <c r="R466" s="144">
        <v>42923</v>
      </c>
      <c r="S466" s="145">
        <v>145.88999999999999</v>
      </c>
    </row>
    <row r="467" spans="1:22" x14ac:dyDescent="0.45">
      <c r="A467" s="143" t="s">
        <v>1774</v>
      </c>
      <c r="B467" s="143">
        <v>672116966</v>
      </c>
      <c r="C467" s="143" t="s">
        <v>3766</v>
      </c>
      <c r="D467" s="143" t="s">
        <v>3767</v>
      </c>
      <c r="E467" s="143" t="s">
        <v>3768</v>
      </c>
      <c r="F467" s="143" t="s">
        <v>15</v>
      </c>
      <c r="G467" s="143" t="s">
        <v>3769</v>
      </c>
      <c r="H467" s="143" t="s">
        <v>3770</v>
      </c>
      <c r="I467" s="143" t="s">
        <v>1841</v>
      </c>
      <c r="J467" s="143" t="s">
        <v>153</v>
      </c>
      <c r="K467" s="143">
        <v>15</v>
      </c>
      <c r="L467" s="143">
        <v>107.02</v>
      </c>
      <c r="M467" s="143" t="s">
        <v>96</v>
      </c>
      <c r="N467" s="143">
        <v>1</v>
      </c>
      <c r="O467" s="144">
        <v>42892</v>
      </c>
      <c r="P467" s="144">
        <v>42892</v>
      </c>
      <c r="Q467" s="144">
        <v>42893</v>
      </c>
      <c r="R467" s="144">
        <v>42923</v>
      </c>
      <c r="S467" s="145">
        <v>136.02000000000001</v>
      </c>
    </row>
    <row r="468" spans="1:22" x14ac:dyDescent="0.45">
      <c r="A468" s="143" t="s">
        <v>1779</v>
      </c>
      <c r="B468" s="143">
        <v>672116836</v>
      </c>
      <c r="C468" s="143" t="s">
        <v>3771</v>
      </c>
      <c r="D468" s="143" t="s">
        <v>3772</v>
      </c>
      <c r="E468" s="143" t="s">
        <v>98</v>
      </c>
      <c r="F468" s="143" t="s">
        <v>51</v>
      </c>
      <c r="G468" s="143" t="s">
        <v>3773</v>
      </c>
      <c r="H468" s="143" t="s">
        <v>3774</v>
      </c>
      <c r="I468" s="143" t="s">
        <v>1841</v>
      </c>
      <c r="J468" s="143" t="s">
        <v>153</v>
      </c>
      <c r="K468" s="143">
        <v>15</v>
      </c>
      <c r="L468" s="143">
        <v>115.94</v>
      </c>
      <c r="M468" s="143" t="s">
        <v>96</v>
      </c>
      <c r="O468" s="144">
        <v>42892</v>
      </c>
      <c r="P468" s="144">
        <v>42900</v>
      </c>
      <c r="Q468" s="144">
        <v>42901</v>
      </c>
      <c r="S468" s="145">
        <v>159.94</v>
      </c>
      <c r="T468" s="143" t="s">
        <v>4422</v>
      </c>
    </row>
    <row r="469" spans="1:22" x14ac:dyDescent="0.45">
      <c r="A469" s="143" t="s">
        <v>1774</v>
      </c>
      <c r="B469" s="143">
        <v>672116739</v>
      </c>
      <c r="C469" s="143" t="s">
        <v>3775</v>
      </c>
      <c r="D469" s="143" t="s">
        <v>3776</v>
      </c>
      <c r="E469" s="143" t="s">
        <v>3777</v>
      </c>
      <c r="F469" s="143" t="s">
        <v>45</v>
      </c>
      <c r="G469" s="143" t="s">
        <v>3778</v>
      </c>
      <c r="H469" s="143" t="s">
        <v>3779</v>
      </c>
      <c r="I469" s="143" t="s">
        <v>1841</v>
      </c>
      <c r="J469" s="143" t="s">
        <v>84</v>
      </c>
      <c r="K469" s="143">
        <v>15</v>
      </c>
      <c r="L469" s="143">
        <v>76.45</v>
      </c>
      <c r="M469" s="143" t="s">
        <v>90</v>
      </c>
      <c r="O469" s="144">
        <v>42892</v>
      </c>
      <c r="S469" s="145">
        <v>120.45</v>
      </c>
    </row>
    <row r="470" spans="1:22" x14ac:dyDescent="0.45">
      <c r="A470" s="143" t="s">
        <v>1779</v>
      </c>
      <c r="B470" s="143">
        <v>672116275</v>
      </c>
      <c r="C470" s="143">
        <v>7572137</v>
      </c>
      <c r="D470" s="143" t="s">
        <v>3780</v>
      </c>
      <c r="E470" s="143" t="s">
        <v>3781</v>
      </c>
      <c r="F470" s="143" t="s">
        <v>11</v>
      </c>
      <c r="G470" s="143" t="s">
        <v>3782</v>
      </c>
      <c r="H470" s="143" t="s">
        <v>3783</v>
      </c>
      <c r="I470" s="143" t="s">
        <v>83</v>
      </c>
      <c r="J470" s="143" t="s">
        <v>84</v>
      </c>
      <c r="K470" s="143">
        <v>15</v>
      </c>
      <c r="L470" s="143">
        <v>294.05</v>
      </c>
      <c r="M470" s="143" t="s">
        <v>85</v>
      </c>
      <c r="N470" s="143">
        <v>1</v>
      </c>
      <c r="O470" s="144">
        <v>42892</v>
      </c>
      <c r="P470" s="144">
        <v>42892</v>
      </c>
      <c r="Q470" s="144">
        <v>42901</v>
      </c>
      <c r="R470" s="144">
        <v>42931</v>
      </c>
      <c r="S470" s="145">
        <v>323.05</v>
      </c>
    </row>
    <row r="471" spans="1:22" x14ac:dyDescent="0.45">
      <c r="A471" s="143" t="s">
        <v>2201</v>
      </c>
      <c r="B471" s="143">
        <v>672116039</v>
      </c>
      <c r="C471" s="143" t="s">
        <v>3784</v>
      </c>
      <c r="D471" s="143" t="s">
        <v>3785</v>
      </c>
      <c r="E471" s="143" t="s">
        <v>1691</v>
      </c>
      <c r="F471" s="143" t="s">
        <v>15</v>
      </c>
      <c r="G471" s="143" t="s">
        <v>3786</v>
      </c>
      <c r="H471" s="143" t="s">
        <v>3787</v>
      </c>
      <c r="I471" s="143" t="s">
        <v>1841</v>
      </c>
      <c r="J471" s="143" t="s">
        <v>84</v>
      </c>
      <c r="K471" s="143">
        <v>15</v>
      </c>
      <c r="L471" s="143">
        <v>168.34</v>
      </c>
      <c r="M471" s="143" t="s">
        <v>96</v>
      </c>
      <c r="N471" s="143">
        <v>1</v>
      </c>
      <c r="O471" s="144">
        <v>42892</v>
      </c>
      <c r="P471" s="144">
        <v>42892</v>
      </c>
      <c r="Q471" s="144">
        <v>42917</v>
      </c>
      <c r="R471" s="144">
        <v>42948</v>
      </c>
      <c r="S471" s="145">
        <v>197.34</v>
      </c>
    </row>
    <row r="472" spans="1:22" x14ac:dyDescent="0.45">
      <c r="A472" s="143" t="s">
        <v>1774</v>
      </c>
      <c r="B472" s="143">
        <v>672115885</v>
      </c>
      <c r="C472" s="143" t="s">
        <v>3788</v>
      </c>
      <c r="D472" s="143" t="s">
        <v>3789</v>
      </c>
      <c r="E472" s="143" t="s">
        <v>3790</v>
      </c>
      <c r="F472" s="143" t="s">
        <v>37</v>
      </c>
      <c r="G472" s="143" t="s">
        <v>3791</v>
      </c>
      <c r="H472" s="143" t="s">
        <v>3792</v>
      </c>
      <c r="I472" s="143" t="s">
        <v>1841</v>
      </c>
      <c r="J472" s="143" t="s">
        <v>153</v>
      </c>
      <c r="K472" s="143">
        <v>15</v>
      </c>
      <c r="L472" s="143">
        <v>120.71</v>
      </c>
      <c r="M472" s="143" t="s">
        <v>96</v>
      </c>
      <c r="N472" s="143">
        <v>1</v>
      </c>
      <c r="O472" s="144">
        <v>42892</v>
      </c>
      <c r="P472" s="144">
        <v>42892</v>
      </c>
      <c r="Q472" s="144">
        <v>42917</v>
      </c>
      <c r="R472" s="144">
        <v>42948</v>
      </c>
      <c r="S472" s="145">
        <v>149.71</v>
      </c>
    </row>
    <row r="473" spans="1:22" x14ac:dyDescent="0.45">
      <c r="A473" s="143" t="s">
        <v>1774</v>
      </c>
      <c r="B473" s="143">
        <v>672115718</v>
      </c>
      <c r="C473" s="143">
        <v>5301821</v>
      </c>
      <c r="D473" s="143" t="s">
        <v>3793</v>
      </c>
      <c r="E473" s="143" t="s">
        <v>3794</v>
      </c>
      <c r="F473" s="143" t="s">
        <v>11</v>
      </c>
      <c r="G473" s="143" t="s">
        <v>3795</v>
      </c>
      <c r="H473" s="143" t="s">
        <v>3796</v>
      </c>
      <c r="I473" s="143" t="s">
        <v>83</v>
      </c>
      <c r="J473" s="143" t="s">
        <v>153</v>
      </c>
      <c r="K473" s="143">
        <v>15</v>
      </c>
      <c r="L473" s="143">
        <v>356.12</v>
      </c>
      <c r="M473" s="143" t="s">
        <v>96</v>
      </c>
      <c r="N473" s="143">
        <v>1</v>
      </c>
      <c r="O473" s="144">
        <v>42892</v>
      </c>
      <c r="P473" s="144">
        <v>42892</v>
      </c>
      <c r="Q473" s="144">
        <v>42893</v>
      </c>
      <c r="R473" s="144">
        <v>42923</v>
      </c>
      <c r="S473" s="145">
        <v>385.12</v>
      </c>
    </row>
    <row r="474" spans="1:22" x14ac:dyDescent="0.45">
      <c r="A474" s="143" t="s">
        <v>1774</v>
      </c>
      <c r="B474" s="143">
        <v>672115613</v>
      </c>
      <c r="C474" s="143" t="s">
        <v>3797</v>
      </c>
      <c r="D474" s="143" t="s">
        <v>3798</v>
      </c>
      <c r="E474" s="143" t="s">
        <v>454</v>
      </c>
      <c r="F474" s="143" t="s">
        <v>15</v>
      </c>
      <c r="G474" s="143" t="s">
        <v>3799</v>
      </c>
      <c r="H474" s="143" t="s">
        <v>3800</v>
      </c>
      <c r="I474" s="143" t="s">
        <v>1841</v>
      </c>
      <c r="J474" s="143" t="s">
        <v>153</v>
      </c>
      <c r="K474" s="143">
        <v>15</v>
      </c>
      <c r="L474" s="143">
        <v>149.83000000000001</v>
      </c>
      <c r="M474" s="143" t="s">
        <v>96</v>
      </c>
      <c r="O474" s="144">
        <v>42892</v>
      </c>
      <c r="Q474" s="144">
        <v>42893</v>
      </c>
      <c r="S474" s="145">
        <v>193.83</v>
      </c>
    </row>
    <row r="475" spans="1:22" x14ac:dyDescent="0.45">
      <c r="A475" s="143" t="s">
        <v>1791</v>
      </c>
      <c r="B475" s="143">
        <v>672115544</v>
      </c>
      <c r="C475" s="143" t="s">
        <v>3801</v>
      </c>
      <c r="D475" s="143" t="s">
        <v>3802</v>
      </c>
      <c r="E475" s="143" t="s">
        <v>2229</v>
      </c>
      <c r="F475" s="143" t="s">
        <v>50</v>
      </c>
      <c r="G475" s="143" t="s">
        <v>3803</v>
      </c>
      <c r="H475" s="143" t="s">
        <v>3804</v>
      </c>
      <c r="I475" s="143" t="s">
        <v>1841</v>
      </c>
      <c r="J475" s="143" t="s">
        <v>139</v>
      </c>
      <c r="K475" s="143">
        <v>15</v>
      </c>
      <c r="L475" s="143">
        <v>44.85</v>
      </c>
      <c r="M475" s="143" t="s">
        <v>96</v>
      </c>
      <c r="O475" s="144">
        <v>42892</v>
      </c>
      <c r="P475" s="144">
        <v>42900</v>
      </c>
      <c r="Q475" s="144">
        <v>42901</v>
      </c>
      <c r="S475" s="145">
        <v>88.85</v>
      </c>
      <c r="T475" s="143" t="s">
        <v>4422</v>
      </c>
    </row>
    <row r="476" spans="1:22" x14ac:dyDescent="0.45">
      <c r="A476" s="143" t="s">
        <v>1760</v>
      </c>
      <c r="B476" s="143">
        <v>672115521</v>
      </c>
      <c r="C476" s="143" t="s">
        <v>3805</v>
      </c>
      <c r="D476" s="143" t="s">
        <v>3806</v>
      </c>
      <c r="E476" s="143" t="s">
        <v>3807</v>
      </c>
      <c r="F476" s="143" t="s">
        <v>40</v>
      </c>
      <c r="G476" s="143" t="s">
        <v>3808</v>
      </c>
      <c r="H476" s="143" t="s">
        <v>3809</v>
      </c>
      <c r="I476" s="143" t="s">
        <v>1816</v>
      </c>
      <c r="J476" s="143" t="s">
        <v>95</v>
      </c>
      <c r="K476" s="143">
        <v>15</v>
      </c>
      <c r="L476" s="143">
        <v>210.77</v>
      </c>
      <c r="M476" s="143" t="s">
        <v>85</v>
      </c>
      <c r="N476" s="143">
        <v>1</v>
      </c>
      <c r="O476" s="144">
        <v>42892</v>
      </c>
      <c r="P476" s="144">
        <v>42892</v>
      </c>
      <c r="Q476" s="144">
        <v>42893</v>
      </c>
      <c r="R476" s="144">
        <v>42923</v>
      </c>
      <c r="S476" s="145">
        <v>239.77</v>
      </c>
    </row>
    <row r="477" spans="1:22" x14ac:dyDescent="0.45">
      <c r="A477" s="143" t="s">
        <v>1774</v>
      </c>
      <c r="B477" s="143">
        <v>672115519</v>
      </c>
      <c r="C477" s="143" t="s">
        <v>3810</v>
      </c>
      <c r="D477" s="143" t="s">
        <v>3811</v>
      </c>
      <c r="E477" s="143" t="s">
        <v>2691</v>
      </c>
      <c r="F477" s="143" t="s">
        <v>15</v>
      </c>
      <c r="G477" s="143" t="s">
        <v>2692</v>
      </c>
      <c r="H477" s="143" t="s">
        <v>2693</v>
      </c>
      <c r="I477" s="143" t="s">
        <v>2038</v>
      </c>
      <c r="J477" s="143" t="s">
        <v>101</v>
      </c>
      <c r="K477" s="143">
        <v>15</v>
      </c>
      <c r="L477" s="143">
        <v>55.63</v>
      </c>
      <c r="M477" s="143" t="s">
        <v>90</v>
      </c>
      <c r="N477" s="143">
        <v>1</v>
      </c>
      <c r="O477" s="144">
        <v>42892</v>
      </c>
      <c r="P477" s="144">
        <v>42892</v>
      </c>
      <c r="Q477" s="144">
        <v>42893</v>
      </c>
      <c r="R477" s="144">
        <v>42922</v>
      </c>
      <c r="S477" s="145">
        <v>84.63</v>
      </c>
    </row>
    <row r="478" spans="1:22" x14ac:dyDescent="0.45">
      <c r="A478" s="143" t="s">
        <v>1791</v>
      </c>
      <c r="B478" s="143">
        <v>672115457</v>
      </c>
      <c r="C478" s="143" t="s">
        <v>3812</v>
      </c>
      <c r="D478" s="143" t="s">
        <v>3813</v>
      </c>
      <c r="E478" s="143" t="s">
        <v>3814</v>
      </c>
      <c r="F478" s="143" t="s">
        <v>44</v>
      </c>
      <c r="G478" s="143" t="s">
        <v>3815</v>
      </c>
      <c r="H478" s="143" t="s">
        <v>3816</v>
      </c>
      <c r="I478" s="143" t="s">
        <v>1816</v>
      </c>
      <c r="J478" s="143" t="s">
        <v>101</v>
      </c>
      <c r="K478" s="143">
        <v>15</v>
      </c>
      <c r="L478" s="143">
        <v>168.11</v>
      </c>
      <c r="M478" s="143" t="s">
        <v>96</v>
      </c>
      <c r="N478" s="143">
        <v>0</v>
      </c>
      <c r="O478" s="144">
        <v>42892</v>
      </c>
      <c r="P478" s="144">
        <v>42892</v>
      </c>
      <c r="Q478" s="144">
        <v>42893</v>
      </c>
      <c r="S478" s="145">
        <v>212.11</v>
      </c>
      <c r="U478" s="144">
        <v>42892</v>
      </c>
      <c r="V478" s="143" t="s">
        <v>5553</v>
      </c>
    </row>
    <row r="479" spans="1:22" x14ac:dyDescent="0.45">
      <c r="A479" s="143" t="s">
        <v>1769</v>
      </c>
      <c r="B479" s="143">
        <v>672115432</v>
      </c>
      <c r="C479" s="143" t="s">
        <v>3817</v>
      </c>
      <c r="D479" s="143" t="s">
        <v>3818</v>
      </c>
      <c r="E479" s="143" t="s">
        <v>3819</v>
      </c>
      <c r="F479" s="143" t="s">
        <v>45</v>
      </c>
      <c r="G479" s="143" t="s">
        <v>3820</v>
      </c>
      <c r="H479" s="143" t="s">
        <v>3821</v>
      </c>
      <c r="I479" s="143" t="s">
        <v>1816</v>
      </c>
      <c r="J479" s="143" t="s">
        <v>101</v>
      </c>
      <c r="K479" s="143">
        <v>15</v>
      </c>
      <c r="L479" s="143">
        <v>520.29</v>
      </c>
      <c r="M479" s="143" t="s">
        <v>85</v>
      </c>
      <c r="N479" s="143">
        <v>0</v>
      </c>
      <c r="O479" s="144">
        <v>42892</v>
      </c>
      <c r="P479" s="144">
        <v>42892</v>
      </c>
      <c r="Q479" s="144">
        <v>42896</v>
      </c>
      <c r="S479" s="145">
        <v>564.29</v>
      </c>
      <c r="U479" s="144">
        <v>42895</v>
      </c>
      <c r="V479" s="143" t="s">
        <v>5550</v>
      </c>
    </row>
    <row r="480" spans="1:22" x14ac:dyDescent="0.45">
      <c r="A480" s="143" t="s">
        <v>1790</v>
      </c>
      <c r="B480" s="143">
        <v>672115391</v>
      </c>
      <c r="C480" s="143" t="s">
        <v>3822</v>
      </c>
      <c r="D480" s="143" t="s">
        <v>3823</v>
      </c>
      <c r="E480" s="143" t="s">
        <v>3824</v>
      </c>
      <c r="F480" s="143" t="s">
        <v>45</v>
      </c>
      <c r="G480" s="143" t="s">
        <v>3825</v>
      </c>
      <c r="H480" s="143" t="s">
        <v>3826</v>
      </c>
      <c r="I480" s="143" t="s">
        <v>1816</v>
      </c>
      <c r="J480" s="143" t="s">
        <v>84</v>
      </c>
      <c r="K480" s="143">
        <v>15</v>
      </c>
      <c r="L480" s="143">
        <v>117.37</v>
      </c>
      <c r="M480" s="143" t="s">
        <v>90</v>
      </c>
      <c r="N480" s="143">
        <v>1</v>
      </c>
      <c r="O480" s="144">
        <v>42892</v>
      </c>
      <c r="P480" s="144">
        <v>42892</v>
      </c>
      <c r="Q480" s="144">
        <v>42893</v>
      </c>
      <c r="S480" s="145">
        <v>146.37</v>
      </c>
      <c r="U480" s="144">
        <v>42892</v>
      </c>
      <c r="V480" s="143" t="s">
        <v>5552</v>
      </c>
    </row>
    <row r="481" spans="1:22" x14ac:dyDescent="0.45">
      <c r="A481" s="143" t="s">
        <v>1774</v>
      </c>
      <c r="B481" s="143">
        <v>672115239</v>
      </c>
      <c r="C481" s="143" t="s">
        <v>3827</v>
      </c>
      <c r="D481" s="143" t="s">
        <v>3828</v>
      </c>
      <c r="E481" s="143" t="s">
        <v>450</v>
      </c>
      <c r="F481" s="143" t="s">
        <v>44</v>
      </c>
      <c r="G481" s="143" t="s">
        <v>3829</v>
      </c>
      <c r="H481" s="143" t="s">
        <v>3830</v>
      </c>
      <c r="I481" s="143" t="s">
        <v>1841</v>
      </c>
      <c r="J481" s="143" t="s">
        <v>153</v>
      </c>
      <c r="K481" s="143">
        <v>15</v>
      </c>
      <c r="L481" s="143">
        <v>141.47</v>
      </c>
      <c r="M481" s="143" t="s">
        <v>85</v>
      </c>
      <c r="N481" s="143">
        <v>1</v>
      </c>
      <c r="O481" s="144">
        <v>42892</v>
      </c>
      <c r="P481" s="144">
        <v>42895</v>
      </c>
      <c r="Q481" s="144">
        <v>42896</v>
      </c>
      <c r="R481" s="144">
        <v>42926</v>
      </c>
      <c r="S481" s="145">
        <v>170.47</v>
      </c>
    </row>
    <row r="482" spans="1:22" x14ac:dyDescent="0.45">
      <c r="A482" s="143" t="s">
        <v>701</v>
      </c>
      <c r="B482" s="143">
        <v>672115054</v>
      </c>
      <c r="C482" s="143" t="s">
        <v>3831</v>
      </c>
      <c r="D482" s="143" t="s">
        <v>3832</v>
      </c>
      <c r="E482" s="143" t="s">
        <v>3833</v>
      </c>
      <c r="F482" s="143" t="s">
        <v>3</v>
      </c>
      <c r="G482" s="143" t="s">
        <v>3834</v>
      </c>
      <c r="H482" s="143" t="s">
        <v>3835</v>
      </c>
      <c r="I482" s="143" t="s">
        <v>1816</v>
      </c>
      <c r="J482" s="143" t="s">
        <v>101</v>
      </c>
      <c r="K482" s="143">
        <v>15</v>
      </c>
      <c r="L482" s="143">
        <v>43.84</v>
      </c>
      <c r="M482" s="143" t="s">
        <v>85</v>
      </c>
      <c r="O482" s="144">
        <v>42892</v>
      </c>
      <c r="P482" s="144">
        <v>42921</v>
      </c>
      <c r="S482" s="145">
        <v>87.84</v>
      </c>
    </row>
    <row r="483" spans="1:22" x14ac:dyDescent="0.45">
      <c r="A483" s="143" t="s">
        <v>1774</v>
      </c>
      <c r="B483" s="143">
        <v>672115052</v>
      </c>
      <c r="C483" s="143" t="s">
        <v>3836</v>
      </c>
      <c r="D483" s="143" t="s">
        <v>3837</v>
      </c>
      <c r="E483" s="143" t="s">
        <v>3838</v>
      </c>
      <c r="F483" s="143" t="s">
        <v>19</v>
      </c>
      <c r="G483" s="143" t="s">
        <v>3839</v>
      </c>
      <c r="H483" s="143" t="s">
        <v>3840</v>
      </c>
      <c r="I483" s="143" t="s">
        <v>1841</v>
      </c>
      <c r="J483" s="143" t="s">
        <v>84</v>
      </c>
      <c r="K483" s="143">
        <v>15</v>
      </c>
      <c r="L483" s="143">
        <v>29.68</v>
      </c>
      <c r="M483" s="143" t="s">
        <v>90</v>
      </c>
      <c r="N483" s="143">
        <v>1</v>
      </c>
      <c r="O483" s="144">
        <v>42892</v>
      </c>
      <c r="P483" s="144">
        <v>42892</v>
      </c>
      <c r="Q483" s="144">
        <v>42893</v>
      </c>
      <c r="R483" s="144">
        <v>42923</v>
      </c>
      <c r="S483" s="145">
        <v>58.68</v>
      </c>
    </row>
    <row r="484" spans="1:22" x14ac:dyDescent="0.45">
      <c r="A484" s="143" t="s">
        <v>1792</v>
      </c>
      <c r="B484" s="143">
        <v>672114472</v>
      </c>
      <c r="C484" s="143" t="s">
        <v>3636</v>
      </c>
      <c r="D484" s="143" t="s">
        <v>3637</v>
      </c>
      <c r="E484" s="143" t="s">
        <v>2369</v>
      </c>
      <c r="F484" s="143" t="s">
        <v>37</v>
      </c>
      <c r="G484" s="143" t="s">
        <v>3638</v>
      </c>
      <c r="H484" s="143" t="s">
        <v>3639</v>
      </c>
      <c r="I484" s="143" t="s">
        <v>1841</v>
      </c>
      <c r="J484" s="143" t="s">
        <v>84</v>
      </c>
      <c r="K484" s="143">
        <v>15</v>
      </c>
      <c r="L484" s="143">
        <v>45.34</v>
      </c>
      <c r="M484" s="143" t="s">
        <v>96</v>
      </c>
      <c r="N484" s="143">
        <v>1</v>
      </c>
      <c r="O484" s="144">
        <v>42891</v>
      </c>
      <c r="P484" s="144">
        <v>42891</v>
      </c>
      <c r="Q484" s="144">
        <v>42892</v>
      </c>
      <c r="R484" s="144">
        <v>42922</v>
      </c>
      <c r="S484" s="145">
        <v>74.34</v>
      </c>
    </row>
    <row r="485" spans="1:22" x14ac:dyDescent="0.45">
      <c r="A485" s="143" t="s">
        <v>1791</v>
      </c>
      <c r="B485" s="143">
        <v>672114452</v>
      </c>
      <c r="C485" s="143" t="s">
        <v>3640</v>
      </c>
      <c r="D485" s="143" t="s">
        <v>3641</v>
      </c>
      <c r="E485" s="143" t="s">
        <v>454</v>
      </c>
      <c r="F485" s="143" t="s">
        <v>15</v>
      </c>
      <c r="G485" s="143" t="s">
        <v>3642</v>
      </c>
      <c r="H485" s="143" t="s">
        <v>3643</v>
      </c>
      <c r="I485" s="143" t="s">
        <v>1841</v>
      </c>
      <c r="J485" s="143" t="s">
        <v>144</v>
      </c>
      <c r="K485" s="143">
        <v>15</v>
      </c>
      <c r="L485" s="143">
        <v>70.709999999999994</v>
      </c>
      <c r="M485" s="143" t="s">
        <v>85</v>
      </c>
      <c r="N485" s="143">
        <v>1</v>
      </c>
      <c r="O485" s="144">
        <v>42891</v>
      </c>
      <c r="P485" s="144">
        <v>42893</v>
      </c>
      <c r="Q485" s="144">
        <v>42894</v>
      </c>
      <c r="R485" s="144">
        <v>42924</v>
      </c>
      <c r="S485" s="145">
        <v>99.71</v>
      </c>
    </row>
    <row r="486" spans="1:22" x14ac:dyDescent="0.45">
      <c r="A486" s="143" t="s">
        <v>1790</v>
      </c>
      <c r="B486" s="143">
        <v>672114361</v>
      </c>
      <c r="C486" s="143" t="s">
        <v>3644</v>
      </c>
      <c r="D486" s="143" t="s">
        <v>3645</v>
      </c>
      <c r="E486" s="143" t="s">
        <v>3646</v>
      </c>
      <c r="F486" s="143" t="s">
        <v>5</v>
      </c>
      <c r="G486" s="143" t="s">
        <v>3647</v>
      </c>
      <c r="H486" s="143" t="s">
        <v>3648</v>
      </c>
      <c r="I486" s="143" t="s">
        <v>1816</v>
      </c>
      <c r="J486" s="143" t="s">
        <v>84</v>
      </c>
      <c r="K486" s="143">
        <v>15</v>
      </c>
      <c r="L486" s="143">
        <v>228.19</v>
      </c>
      <c r="M486" s="143" t="s">
        <v>96</v>
      </c>
      <c r="N486" s="143">
        <v>1</v>
      </c>
      <c r="O486" s="144">
        <v>42891</v>
      </c>
      <c r="P486" s="144">
        <v>42891</v>
      </c>
      <c r="Q486" s="144">
        <v>42892</v>
      </c>
      <c r="R486" s="144">
        <v>42922</v>
      </c>
      <c r="S486" s="145">
        <v>257.19</v>
      </c>
    </row>
    <row r="487" spans="1:22" x14ac:dyDescent="0.45">
      <c r="A487" s="143" t="s">
        <v>2167</v>
      </c>
      <c r="B487" s="143">
        <v>672114327</v>
      </c>
      <c r="C487" s="143" t="s">
        <v>3649</v>
      </c>
      <c r="D487" s="143" t="s">
        <v>3650</v>
      </c>
      <c r="E487" s="143" t="s">
        <v>3651</v>
      </c>
      <c r="F487" s="143" t="s">
        <v>5</v>
      </c>
      <c r="G487" s="143" t="s">
        <v>3652</v>
      </c>
      <c r="H487" s="143" t="s">
        <v>3653</v>
      </c>
      <c r="I487" s="143" t="s">
        <v>1841</v>
      </c>
      <c r="J487" s="143" t="s">
        <v>84</v>
      </c>
      <c r="K487" s="143">
        <v>15</v>
      </c>
      <c r="L487" s="143">
        <v>138.25</v>
      </c>
      <c r="M487" s="143" t="s">
        <v>96</v>
      </c>
      <c r="N487" s="143">
        <v>1</v>
      </c>
      <c r="O487" s="144">
        <v>42891</v>
      </c>
      <c r="P487" s="144">
        <v>42891</v>
      </c>
      <c r="Q487" s="144">
        <v>42892</v>
      </c>
      <c r="R487" s="144">
        <v>42922</v>
      </c>
      <c r="S487" s="145">
        <v>167.25</v>
      </c>
    </row>
    <row r="488" spans="1:22" x14ac:dyDescent="0.45">
      <c r="A488" s="143" t="s">
        <v>1770</v>
      </c>
      <c r="B488" s="143">
        <v>672114164</v>
      </c>
      <c r="C488" s="143" t="s">
        <v>3654</v>
      </c>
      <c r="D488" s="143" t="s">
        <v>3655</v>
      </c>
      <c r="E488" s="143" t="s">
        <v>1045</v>
      </c>
      <c r="F488" s="143" t="s">
        <v>45</v>
      </c>
      <c r="G488" s="143" t="s">
        <v>3656</v>
      </c>
      <c r="H488" s="143" t="s">
        <v>3657</v>
      </c>
      <c r="I488" s="143" t="s">
        <v>1816</v>
      </c>
      <c r="J488" s="143" t="s">
        <v>84</v>
      </c>
      <c r="K488" s="143">
        <v>15</v>
      </c>
      <c r="L488" s="143">
        <v>66.03</v>
      </c>
      <c r="M488" s="143" t="s">
        <v>96</v>
      </c>
      <c r="N488" s="143">
        <v>1</v>
      </c>
      <c r="O488" s="144">
        <v>42891</v>
      </c>
      <c r="P488" s="144">
        <v>42891</v>
      </c>
      <c r="Q488" s="144">
        <v>42892</v>
      </c>
      <c r="R488" s="144">
        <v>42922</v>
      </c>
      <c r="S488" s="145">
        <v>95.03</v>
      </c>
    </row>
    <row r="489" spans="1:22" x14ac:dyDescent="0.45">
      <c r="A489" s="143" t="s">
        <v>1770</v>
      </c>
      <c r="B489" s="143">
        <v>672114164</v>
      </c>
      <c r="C489" s="143" t="s">
        <v>3658</v>
      </c>
      <c r="D489" s="143" t="s">
        <v>3655</v>
      </c>
      <c r="E489" s="143" t="s">
        <v>1045</v>
      </c>
      <c r="F489" s="143" t="s">
        <v>45</v>
      </c>
      <c r="G489" s="143" t="s">
        <v>3656</v>
      </c>
      <c r="H489" s="143" t="s">
        <v>3657</v>
      </c>
      <c r="I489" s="143" t="s">
        <v>1816</v>
      </c>
      <c r="J489" s="143" t="s">
        <v>84</v>
      </c>
      <c r="K489" s="143">
        <v>15</v>
      </c>
      <c r="L489" s="143">
        <v>66.03</v>
      </c>
      <c r="M489" s="143" t="s">
        <v>96</v>
      </c>
      <c r="O489" s="144">
        <v>42891</v>
      </c>
      <c r="Q489" s="144">
        <v>42892</v>
      </c>
      <c r="S489" s="145">
        <v>110.03</v>
      </c>
    </row>
    <row r="490" spans="1:22" x14ac:dyDescent="0.45">
      <c r="A490" s="143" t="s">
        <v>1779</v>
      </c>
      <c r="B490" s="143">
        <v>672114041</v>
      </c>
      <c r="C490" s="143" t="s">
        <v>3659</v>
      </c>
      <c r="D490" s="143" t="s">
        <v>3660</v>
      </c>
      <c r="E490" s="143" t="s">
        <v>1067</v>
      </c>
      <c r="F490" s="143" t="s">
        <v>44</v>
      </c>
      <c r="G490" s="143" t="s">
        <v>3661</v>
      </c>
      <c r="H490" s="143" t="s">
        <v>3662</v>
      </c>
      <c r="I490" s="143" t="s">
        <v>1827</v>
      </c>
      <c r="J490" s="143" t="s">
        <v>153</v>
      </c>
      <c r="K490" s="143">
        <v>15</v>
      </c>
      <c r="L490" s="143">
        <v>222.77</v>
      </c>
      <c r="M490" s="143" t="s">
        <v>85</v>
      </c>
      <c r="N490" s="143">
        <v>1</v>
      </c>
      <c r="O490" s="144">
        <v>42891</v>
      </c>
      <c r="P490" s="144">
        <v>42891</v>
      </c>
      <c r="Q490" s="144">
        <v>42892</v>
      </c>
      <c r="R490" s="144">
        <v>42922</v>
      </c>
      <c r="S490" s="145">
        <v>251.77</v>
      </c>
    </row>
    <row r="491" spans="1:22" x14ac:dyDescent="0.45">
      <c r="A491" s="143" t="s">
        <v>1790</v>
      </c>
      <c r="B491" s="143">
        <v>672114000</v>
      </c>
      <c r="C491" s="143" t="s">
        <v>3663</v>
      </c>
      <c r="D491" s="143" t="s">
        <v>3841</v>
      </c>
      <c r="E491" s="143" t="s">
        <v>3664</v>
      </c>
      <c r="F491" s="143" t="s">
        <v>15</v>
      </c>
      <c r="G491" s="143" t="s">
        <v>3665</v>
      </c>
      <c r="H491" s="143" t="s">
        <v>3666</v>
      </c>
      <c r="I491" s="143" t="s">
        <v>1816</v>
      </c>
      <c r="J491" s="143" t="s">
        <v>101</v>
      </c>
      <c r="K491" s="143">
        <v>15</v>
      </c>
      <c r="L491" s="143">
        <v>161.68</v>
      </c>
      <c r="M491" s="143" t="s">
        <v>90</v>
      </c>
      <c r="N491" s="143">
        <v>1</v>
      </c>
      <c r="O491" s="144">
        <v>42891</v>
      </c>
      <c r="P491" s="144">
        <v>42891</v>
      </c>
      <c r="Q491" s="144">
        <v>42892</v>
      </c>
      <c r="S491" s="145">
        <v>190.68</v>
      </c>
      <c r="U491" s="144">
        <v>42921</v>
      </c>
      <c r="V491" s="143" t="s">
        <v>5551</v>
      </c>
    </row>
    <row r="492" spans="1:22" x14ac:dyDescent="0.45">
      <c r="A492" s="143" t="s">
        <v>1784</v>
      </c>
      <c r="B492" s="143">
        <v>672113997</v>
      </c>
      <c r="C492" s="143" t="s">
        <v>3667</v>
      </c>
      <c r="D492" s="143" t="s">
        <v>3668</v>
      </c>
      <c r="E492" s="143" t="s">
        <v>3669</v>
      </c>
      <c r="F492" s="143" t="s">
        <v>50</v>
      </c>
      <c r="G492" s="143" t="s">
        <v>3670</v>
      </c>
      <c r="H492" s="143" t="s">
        <v>3671</v>
      </c>
      <c r="I492" s="143" t="s">
        <v>1841</v>
      </c>
      <c r="J492" s="143" t="s">
        <v>153</v>
      </c>
      <c r="K492" s="143">
        <v>15</v>
      </c>
      <c r="L492" s="143">
        <v>45.97</v>
      </c>
      <c r="M492" s="143" t="s">
        <v>90</v>
      </c>
      <c r="N492" s="143">
        <v>1</v>
      </c>
      <c r="O492" s="144">
        <v>42891</v>
      </c>
      <c r="P492" s="144">
        <v>42891</v>
      </c>
      <c r="Q492" s="144">
        <v>42917</v>
      </c>
      <c r="S492" s="145">
        <v>74.97</v>
      </c>
      <c r="U492" s="144">
        <v>42885</v>
      </c>
      <c r="V492" s="143" t="s">
        <v>5547</v>
      </c>
    </row>
    <row r="493" spans="1:22" x14ac:dyDescent="0.45">
      <c r="A493" s="143" t="s">
        <v>1784</v>
      </c>
      <c r="B493" s="143">
        <v>672113950</v>
      </c>
      <c r="C493" s="143" t="s">
        <v>3672</v>
      </c>
      <c r="D493" s="143" t="s">
        <v>3673</v>
      </c>
      <c r="E493" s="143" t="s">
        <v>3674</v>
      </c>
      <c r="F493" s="143" t="s">
        <v>19</v>
      </c>
      <c r="G493" s="143" t="s">
        <v>3675</v>
      </c>
      <c r="H493" s="143" t="s">
        <v>3676</v>
      </c>
      <c r="I493" s="143" t="s">
        <v>1816</v>
      </c>
      <c r="J493" s="143" t="s">
        <v>101</v>
      </c>
      <c r="K493" s="143">
        <v>15</v>
      </c>
      <c r="L493" s="143">
        <v>402.54</v>
      </c>
      <c r="M493" s="143" t="s">
        <v>96</v>
      </c>
      <c r="N493" s="143">
        <v>1</v>
      </c>
      <c r="O493" s="144">
        <v>42891</v>
      </c>
      <c r="P493" s="144">
        <v>42891</v>
      </c>
      <c r="Q493" s="144">
        <v>42921</v>
      </c>
      <c r="R493" s="144">
        <v>42952</v>
      </c>
      <c r="S493" s="145">
        <v>431.54</v>
      </c>
    </row>
    <row r="494" spans="1:22" x14ac:dyDescent="0.45">
      <c r="A494" s="143" t="s">
        <v>1806</v>
      </c>
      <c r="B494" s="143">
        <v>672113631</v>
      </c>
      <c r="C494" s="143">
        <v>8547905</v>
      </c>
      <c r="D494" s="143" t="s">
        <v>3677</v>
      </c>
      <c r="E494" s="143" t="s">
        <v>602</v>
      </c>
      <c r="F494" s="143" t="s">
        <v>11</v>
      </c>
      <c r="G494" s="143" t="s">
        <v>3678</v>
      </c>
      <c r="H494" s="143" t="s">
        <v>3679</v>
      </c>
      <c r="I494" s="143" t="s">
        <v>83</v>
      </c>
      <c r="J494" s="143" t="s">
        <v>144</v>
      </c>
      <c r="K494" s="143">
        <v>15</v>
      </c>
      <c r="L494" s="143">
        <v>244.36</v>
      </c>
      <c r="M494" s="143" t="s">
        <v>90</v>
      </c>
      <c r="O494" s="144">
        <v>42891</v>
      </c>
      <c r="P494" s="144">
        <v>42895</v>
      </c>
      <c r="S494" s="145">
        <v>288.36</v>
      </c>
      <c r="T494" s="143" t="s">
        <v>4104</v>
      </c>
    </row>
    <row r="495" spans="1:22" x14ac:dyDescent="0.45">
      <c r="A495" s="143" t="s">
        <v>1779</v>
      </c>
      <c r="B495" s="143">
        <v>672113297</v>
      </c>
      <c r="C495" s="143" t="s">
        <v>3680</v>
      </c>
      <c r="D495" s="143" t="s">
        <v>3082</v>
      </c>
      <c r="E495" s="143" t="s">
        <v>3681</v>
      </c>
      <c r="F495" s="143" t="s">
        <v>51</v>
      </c>
      <c r="G495" s="143" t="s">
        <v>3084</v>
      </c>
      <c r="H495" s="143" t="s">
        <v>3085</v>
      </c>
      <c r="I495" s="143" t="s">
        <v>1816</v>
      </c>
      <c r="J495" s="143" t="s">
        <v>101</v>
      </c>
      <c r="K495" s="143">
        <v>15</v>
      </c>
      <c r="L495" s="143">
        <v>86.1</v>
      </c>
      <c r="M495" s="143" t="s">
        <v>96</v>
      </c>
      <c r="O495" s="144">
        <v>42891</v>
      </c>
      <c r="S495" s="145">
        <v>130.1</v>
      </c>
    </row>
    <row r="496" spans="1:22" x14ac:dyDescent="0.45">
      <c r="A496" s="143" t="s">
        <v>1790</v>
      </c>
      <c r="B496" s="143">
        <v>672113267</v>
      </c>
      <c r="C496" s="143" t="s">
        <v>3682</v>
      </c>
      <c r="D496" s="143" t="s">
        <v>3683</v>
      </c>
      <c r="E496" s="143" t="s">
        <v>1326</v>
      </c>
      <c r="F496" s="143" t="s">
        <v>37</v>
      </c>
      <c r="G496" s="143" t="s">
        <v>3684</v>
      </c>
      <c r="H496" s="143" t="s">
        <v>3685</v>
      </c>
      <c r="I496" s="143" t="s">
        <v>1816</v>
      </c>
      <c r="J496" s="143" t="s">
        <v>139</v>
      </c>
      <c r="K496" s="143">
        <v>15</v>
      </c>
      <c r="L496" s="143">
        <v>267.36</v>
      </c>
      <c r="M496" s="143" t="s">
        <v>96</v>
      </c>
      <c r="N496" s="143">
        <v>1</v>
      </c>
      <c r="O496" s="144">
        <v>42891</v>
      </c>
      <c r="P496" s="144">
        <v>42891</v>
      </c>
      <c r="Q496" s="144">
        <v>42892</v>
      </c>
      <c r="R496" s="144">
        <v>42922</v>
      </c>
      <c r="S496" s="145">
        <v>296.36</v>
      </c>
    </row>
    <row r="497" spans="1:22" x14ac:dyDescent="0.45">
      <c r="A497" s="143" t="s">
        <v>1791</v>
      </c>
      <c r="B497" s="143">
        <v>672113261</v>
      </c>
      <c r="C497" s="143" t="s">
        <v>3686</v>
      </c>
      <c r="D497" s="143" t="s">
        <v>3687</v>
      </c>
      <c r="E497" s="143" t="s">
        <v>294</v>
      </c>
      <c r="F497" s="143" t="s">
        <v>24</v>
      </c>
      <c r="G497" s="143" t="s">
        <v>3688</v>
      </c>
      <c r="H497" s="143" t="s">
        <v>3689</v>
      </c>
      <c r="I497" s="143" t="s">
        <v>1841</v>
      </c>
      <c r="J497" s="143" t="s">
        <v>84</v>
      </c>
      <c r="K497" s="143">
        <v>15</v>
      </c>
      <c r="L497" s="143">
        <v>40.92</v>
      </c>
      <c r="M497" s="143" t="s">
        <v>90</v>
      </c>
      <c r="N497" s="143">
        <v>1</v>
      </c>
      <c r="O497" s="144">
        <v>42891</v>
      </c>
      <c r="P497" s="144">
        <v>42891</v>
      </c>
      <c r="Q497" s="144">
        <v>42892</v>
      </c>
      <c r="R497" s="144">
        <v>42922</v>
      </c>
      <c r="S497" s="145">
        <v>69.92</v>
      </c>
    </row>
    <row r="498" spans="1:22" x14ac:dyDescent="0.45">
      <c r="A498" s="143" t="s">
        <v>2560</v>
      </c>
      <c r="B498" s="143">
        <v>672112751</v>
      </c>
      <c r="C498" s="143" t="s">
        <v>3690</v>
      </c>
      <c r="D498" s="143" t="s">
        <v>3691</v>
      </c>
      <c r="E498" s="143" t="s">
        <v>227</v>
      </c>
      <c r="F498" s="143" t="s">
        <v>45</v>
      </c>
      <c r="G498" s="143" t="s">
        <v>3692</v>
      </c>
      <c r="H498" s="143" t="s">
        <v>3693</v>
      </c>
      <c r="I498" s="143" t="s">
        <v>1841</v>
      </c>
      <c r="J498" s="143" t="s">
        <v>153</v>
      </c>
      <c r="K498" s="143">
        <v>15</v>
      </c>
      <c r="L498" s="143">
        <v>186.47</v>
      </c>
      <c r="M498" s="143" t="s">
        <v>96</v>
      </c>
      <c r="N498" s="143">
        <v>1</v>
      </c>
      <c r="O498" s="144">
        <v>42891</v>
      </c>
      <c r="P498" s="144">
        <v>42891</v>
      </c>
      <c r="Q498" s="144">
        <v>42917</v>
      </c>
      <c r="R498" s="144">
        <v>42948</v>
      </c>
      <c r="S498" s="145">
        <v>215.47</v>
      </c>
    </row>
    <row r="499" spans="1:22" x14ac:dyDescent="0.45">
      <c r="A499" s="143" t="s">
        <v>1791</v>
      </c>
      <c r="B499" s="143">
        <v>672112741</v>
      </c>
      <c r="C499" s="143" t="s">
        <v>3694</v>
      </c>
      <c r="D499" s="143" t="s">
        <v>3695</v>
      </c>
      <c r="E499" s="143" t="s">
        <v>3696</v>
      </c>
      <c r="F499" s="143" t="s">
        <v>15</v>
      </c>
      <c r="G499" s="143" t="s">
        <v>3697</v>
      </c>
      <c r="H499" s="143" t="s">
        <v>3698</v>
      </c>
      <c r="I499" s="143" t="s">
        <v>1827</v>
      </c>
      <c r="J499" s="143" t="s">
        <v>153</v>
      </c>
      <c r="K499" s="143">
        <v>15</v>
      </c>
      <c r="L499" s="143">
        <v>418.75</v>
      </c>
      <c r="M499" s="143" t="s">
        <v>96</v>
      </c>
      <c r="N499" s="143">
        <v>1</v>
      </c>
      <c r="O499" s="144">
        <v>42891</v>
      </c>
      <c r="P499" s="144">
        <v>42891</v>
      </c>
      <c r="Q499" s="144">
        <v>42892</v>
      </c>
      <c r="S499" s="145">
        <v>447.75</v>
      </c>
      <c r="U499" s="144">
        <v>42891</v>
      </c>
      <c r="V499" s="143" t="s">
        <v>5548</v>
      </c>
    </row>
    <row r="500" spans="1:22" x14ac:dyDescent="0.45">
      <c r="A500" s="143" t="s">
        <v>1791</v>
      </c>
      <c r="B500" s="143">
        <v>672112726</v>
      </c>
      <c r="C500" s="143" t="s">
        <v>3699</v>
      </c>
      <c r="D500" s="143" t="s">
        <v>3700</v>
      </c>
      <c r="E500" s="143" t="s">
        <v>3701</v>
      </c>
      <c r="F500" s="143" t="s">
        <v>50</v>
      </c>
      <c r="G500" s="143" t="s">
        <v>3702</v>
      </c>
      <c r="H500" s="143" t="s">
        <v>3703</v>
      </c>
      <c r="I500" s="143" t="s">
        <v>2038</v>
      </c>
      <c r="J500" s="143" t="s">
        <v>101</v>
      </c>
      <c r="K500" s="143">
        <v>15</v>
      </c>
      <c r="L500" s="143">
        <v>63.82</v>
      </c>
      <c r="M500" s="143" t="s">
        <v>96</v>
      </c>
      <c r="O500" s="144">
        <v>42891</v>
      </c>
      <c r="Q500" s="144">
        <v>42896</v>
      </c>
      <c r="S500" s="145">
        <v>107.82</v>
      </c>
      <c r="U500" s="144">
        <v>42895</v>
      </c>
      <c r="V500" s="143" t="s">
        <v>5547</v>
      </c>
    </row>
    <row r="501" spans="1:22" x14ac:dyDescent="0.45">
      <c r="A501" s="143" t="s">
        <v>1774</v>
      </c>
      <c r="B501" s="143">
        <v>672112689</v>
      </c>
      <c r="C501" s="143" t="s">
        <v>3704</v>
      </c>
      <c r="D501" s="143" t="s">
        <v>3705</v>
      </c>
      <c r="E501" s="143" t="s">
        <v>3706</v>
      </c>
      <c r="F501" s="143" t="s">
        <v>37</v>
      </c>
      <c r="G501" s="143" t="s">
        <v>3707</v>
      </c>
      <c r="H501" s="143" t="s">
        <v>3708</v>
      </c>
      <c r="I501" s="143" t="s">
        <v>1816</v>
      </c>
      <c r="J501" s="143" t="s">
        <v>95</v>
      </c>
      <c r="K501" s="143">
        <v>15</v>
      </c>
      <c r="L501" s="143">
        <v>190.87</v>
      </c>
      <c r="M501" s="143" t="s">
        <v>96</v>
      </c>
      <c r="O501" s="144">
        <v>42891</v>
      </c>
      <c r="P501" s="144">
        <v>42895</v>
      </c>
      <c r="Q501" s="144">
        <v>42896</v>
      </c>
      <c r="S501" s="145">
        <v>234.87</v>
      </c>
      <c r="U501" s="144">
        <v>42895</v>
      </c>
      <c r="V501" s="143" t="s">
        <v>5554</v>
      </c>
    </row>
    <row r="502" spans="1:22" x14ac:dyDescent="0.45">
      <c r="A502" s="143" t="s">
        <v>701</v>
      </c>
      <c r="B502" s="143">
        <v>672112688</v>
      </c>
      <c r="C502" s="143" t="s">
        <v>3709</v>
      </c>
      <c r="D502" s="143" t="s">
        <v>3710</v>
      </c>
      <c r="E502" s="143" t="s">
        <v>270</v>
      </c>
      <c r="F502" s="143" t="s">
        <v>37</v>
      </c>
      <c r="G502" s="143" t="s">
        <v>3711</v>
      </c>
      <c r="H502" s="143" t="s">
        <v>3712</v>
      </c>
      <c r="I502" s="143" t="s">
        <v>1816</v>
      </c>
      <c r="J502" s="143" t="s">
        <v>95</v>
      </c>
      <c r="K502" s="143">
        <v>15</v>
      </c>
      <c r="L502" s="143">
        <v>88.68</v>
      </c>
      <c r="M502" s="143" t="s">
        <v>85</v>
      </c>
      <c r="N502" s="143">
        <v>1</v>
      </c>
      <c r="O502" s="144">
        <v>42891</v>
      </c>
      <c r="P502" s="144">
        <v>42891</v>
      </c>
      <c r="Q502" s="144">
        <v>42892</v>
      </c>
      <c r="R502" s="144">
        <v>42922</v>
      </c>
      <c r="S502" s="145">
        <v>117.68</v>
      </c>
    </row>
    <row r="503" spans="1:22" x14ac:dyDescent="0.45">
      <c r="A503" s="143" t="s">
        <v>2167</v>
      </c>
      <c r="B503" s="143">
        <v>672112551</v>
      </c>
      <c r="C503" s="143" t="s">
        <v>3713</v>
      </c>
      <c r="D503" s="143" t="s">
        <v>3714</v>
      </c>
      <c r="E503" s="143" t="s">
        <v>3715</v>
      </c>
      <c r="F503" s="143" t="s">
        <v>48</v>
      </c>
      <c r="G503" s="143" t="s">
        <v>3716</v>
      </c>
      <c r="H503" s="143" t="s">
        <v>3717</v>
      </c>
      <c r="I503" s="143" t="s">
        <v>1841</v>
      </c>
      <c r="J503" s="143" t="s">
        <v>84</v>
      </c>
      <c r="K503" s="143">
        <v>15</v>
      </c>
      <c r="L503" s="143">
        <v>89.59</v>
      </c>
      <c r="M503" s="143" t="s">
        <v>96</v>
      </c>
      <c r="N503" s="143">
        <v>0</v>
      </c>
      <c r="O503" s="144">
        <v>42891</v>
      </c>
      <c r="P503" s="144">
        <v>42891</v>
      </c>
      <c r="Q503" s="144">
        <v>42892</v>
      </c>
      <c r="S503" s="145">
        <v>133.59</v>
      </c>
      <c r="U503" s="144">
        <v>42891</v>
      </c>
      <c r="V503" s="143" t="s">
        <v>5547</v>
      </c>
    </row>
    <row r="504" spans="1:22" x14ac:dyDescent="0.45">
      <c r="A504" s="143" t="s">
        <v>701</v>
      </c>
      <c r="B504" s="143">
        <v>672112549</v>
      </c>
      <c r="C504" s="143" t="s">
        <v>3718</v>
      </c>
      <c r="D504" s="143" t="s">
        <v>3700</v>
      </c>
      <c r="E504" s="143" t="s">
        <v>3701</v>
      </c>
      <c r="F504" s="143" t="s">
        <v>50</v>
      </c>
      <c r="G504" s="143" t="s">
        <v>3702</v>
      </c>
      <c r="H504" s="143" t="s">
        <v>3703</v>
      </c>
      <c r="I504" s="143" t="s">
        <v>2038</v>
      </c>
      <c r="J504" s="143" t="s">
        <v>101</v>
      </c>
      <c r="K504" s="143">
        <v>15</v>
      </c>
      <c r="L504" s="143">
        <v>63.82</v>
      </c>
      <c r="M504" s="143" t="s">
        <v>96</v>
      </c>
      <c r="N504" s="143">
        <v>0</v>
      </c>
      <c r="O504" s="144">
        <v>42891</v>
      </c>
      <c r="P504" s="144">
        <v>42891</v>
      </c>
      <c r="Q504" s="144">
        <v>42893</v>
      </c>
      <c r="S504" s="145">
        <v>107.82</v>
      </c>
      <c r="U504" s="144">
        <v>42892</v>
      </c>
      <c r="V504" s="143" t="s">
        <v>5553</v>
      </c>
    </row>
    <row r="505" spans="1:22" x14ac:dyDescent="0.45">
      <c r="A505" s="143" t="s">
        <v>3719</v>
      </c>
      <c r="B505" s="143">
        <v>672112525</v>
      </c>
      <c r="C505" s="143" t="s">
        <v>3720</v>
      </c>
      <c r="D505" s="143" t="s">
        <v>3721</v>
      </c>
      <c r="E505" s="143" t="s">
        <v>3722</v>
      </c>
      <c r="F505" s="143" t="s">
        <v>40</v>
      </c>
      <c r="G505" s="143" t="s">
        <v>3723</v>
      </c>
      <c r="H505" s="143" t="s">
        <v>3724</v>
      </c>
      <c r="I505" s="143" t="s">
        <v>1827</v>
      </c>
      <c r="J505" s="143" t="s">
        <v>144</v>
      </c>
      <c r="K505" s="143">
        <v>15</v>
      </c>
      <c r="L505" s="143">
        <v>162.91</v>
      </c>
      <c r="M505" s="143" t="s">
        <v>85</v>
      </c>
      <c r="O505" s="144">
        <v>42891</v>
      </c>
      <c r="Q505" s="144">
        <v>42892</v>
      </c>
      <c r="S505" s="145">
        <v>206.91</v>
      </c>
    </row>
    <row r="506" spans="1:22" x14ac:dyDescent="0.45">
      <c r="A506" s="143" t="s">
        <v>1790</v>
      </c>
      <c r="B506" s="143">
        <v>672112490</v>
      </c>
      <c r="C506" s="143" t="s">
        <v>3725</v>
      </c>
      <c r="D506" s="143" t="s">
        <v>3726</v>
      </c>
      <c r="E506" s="143" t="s">
        <v>3727</v>
      </c>
      <c r="F506" s="143" t="s">
        <v>51</v>
      </c>
      <c r="G506" s="143" t="s">
        <v>3728</v>
      </c>
      <c r="H506" s="143" t="s">
        <v>3729</v>
      </c>
      <c r="I506" s="143" t="s">
        <v>1816</v>
      </c>
      <c r="J506" s="143" t="s">
        <v>95</v>
      </c>
      <c r="K506" s="143">
        <v>15</v>
      </c>
      <c r="L506" s="143">
        <v>187.64</v>
      </c>
      <c r="M506" s="143" t="s">
        <v>96</v>
      </c>
      <c r="N506" s="143">
        <v>1</v>
      </c>
      <c r="O506" s="144">
        <v>42891</v>
      </c>
      <c r="P506" s="144">
        <v>42891</v>
      </c>
      <c r="Q506" s="144">
        <v>42892</v>
      </c>
      <c r="S506" s="145">
        <v>216.64</v>
      </c>
      <c r="U506" s="144">
        <v>42891</v>
      </c>
      <c r="V506" s="143" t="s">
        <v>5556</v>
      </c>
    </row>
    <row r="507" spans="1:22" x14ac:dyDescent="0.45">
      <c r="A507" s="143" t="s">
        <v>1806</v>
      </c>
      <c r="B507" s="143">
        <v>672112488</v>
      </c>
      <c r="C507" s="143" t="s">
        <v>3730</v>
      </c>
      <c r="D507" s="143" t="s">
        <v>3731</v>
      </c>
      <c r="E507" s="143" t="s">
        <v>3732</v>
      </c>
      <c r="F507" s="143" t="s">
        <v>51</v>
      </c>
      <c r="G507" s="143" t="s">
        <v>3733</v>
      </c>
      <c r="H507" s="143" t="s">
        <v>3734</v>
      </c>
      <c r="I507" s="143" t="s">
        <v>1841</v>
      </c>
      <c r="J507" s="143" t="s">
        <v>84</v>
      </c>
      <c r="K507" s="143">
        <v>15</v>
      </c>
      <c r="L507" s="143">
        <v>168.75</v>
      </c>
      <c r="M507" s="143" t="s">
        <v>90</v>
      </c>
      <c r="N507" s="143">
        <v>1</v>
      </c>
      <c r="O507" s="144">
        <v>42891</v>
      </c>
      <c r="P507" s="144">
        <v>42891</v>
      </c>
      <c r="Q507" s="144">
        <v>42948</v>
      </c>
      <c r="S507" s="145">
        <v>197.75</v>
      </c>
      <c r="U507" s="144">
        <v>42947</v>
      </c>
      <c r="V507" s="143" t="s">
        <v>5547</v>
      </c>
    </row>
    <row r="508" spans="1:22" x14ac:dyDescent="0.45">
      <c r="A508" s="143" t="s">
        <v>1770</v>
      </c>
      <c r="B508" s="143">
        <v>672112476</v>
      </c>
      <c r="C508" s="143" t="s">
        <v>3735</v>
      </c>
      <c r="D508" s="143" t="s">
        <v>3736</v>
      </c>
      <c r="E508" s="143" t="s">
        <v>3737</v>
      </c>
      <c r="F508" s="143" t="s">
        <v>10</v>
      </c>
      <c r="G508" s="143" t="s">
        <v>3738</v>
      </c>
      <c r="H508" s="143" t="s">
        <v>3739</v>
      </c>
      <c r="I508" s="143" t="s">
        <v>1841</v>
      </c>
      <c r="J508" s="143" t="s">
        <v>153</v>
      </c>
      <c r="K508" s="143">
        <v>15</v>
      </c>
      <c r="L508" s="143">
        <v>218.22</v>
      </c>
      <c r="M508" s="143" t="s">
        <v>96</v>
      </c>
      <c r="N508" s="143">
        <v>1</v>
      </c>
      <c r="O508" s="144">
        <v>42891</v>
      </c>
      <c r="P508" s="144">
        <v>42891</v>
      </c>
      <c r="Q508" s="144">
        <v>42892</v>
      </c>
      <c r="R508" s="144">
        <v>42922</v>
      </c>
      <c r="S508" s="145">
        <v>247.22</v>
      </c>
    </row>
    <row r="509" spans="1:22" x14ac:dyDescent="0.45">
      <c r="A509" s="143" t="s">
        <v>1774</v>
      </c>
      <c r="B509" s="143">
        <v>672112397</v>
      </c>
      <c r="C509" s="143" t="s">
        <v>3740</v>
      </c>
      <c r="D509" s="143" t="s">
        <v>3741</v>
      </c>
      <c r="E509" s="143" t="s">
        <v>3742</v>
      </c>
      <c r="F509" s="143" t="s">
        <v>5</v>
      </c>
      <c r="G509" s="143" t="s">
        <v>3743</v>
      </c>
      <c r="H509" s="143" t="s">
        <v>4723</v>
      </c>
      <c r="I509" s="143" t="s">
        <v>1841</v>
      </c>
      <c r="J509" s="143" t="s">
        <v>153</v>
      </c>
      <c r="K509" s="143">
        <v>15</v>
      </c>
      <c r="L509" s="143">
        <v>280.94</v>
      </c>
      <c r="M509" s="143" t="s">
        <v>85</v>
      </c>
      <c r="N509" s="143">
        <v>1</v>
      </c>
      <c r="O509" s="144">
        <v>42891</v>
      </c>
      <c r="P509" s="144">
        <v>42891</v>
      </c>
      <c r="Q509" s="144">
        <v>42900</v>
      </c>
      <c r="R509" s="144">
        <v>42930</v>
      </c>
      <c r="S509" s="145">
        <v>309.94</v>
      </c>
    </row>
    <row r="510" spans="1:22" x14ac:dyDescent="0.45">
      <c r="A510" s="143" t="s">
        <v>1790</v>
      </c>
      <c r="B510" s="143">
        <v>672112282</v>
      </c>
      <c r="C510" s="143" t="s">
        <v>3744</v>
      </c>
      <c r="D510" s="143" t="s">
        <v>3745</v>
      </c>
      <c r="E510" s="143" t="s">
        <v>2797</v>
      </c>
      <c r="F510" s="143" t="s">
        <v>45</v>
      </c>
      <c r="G510" s="143" t="s">
        <v>3746</v>
      </c>
      <c r="H510" s="143" t="s">
        <v>3747</v>
      </c>
      <c r="I510" s="143" t="s">
        <v>1816</v>
      </c>
      <c r="J510" s="143" t="s">
        <v>84</v>
      </c>
      <c r="K510" s="143">
        <v>15</v>
      </c>
      <c r="L510" s="143">
        <v>199.26</v>
      </c>
      <c r="M510" s="143" t="s">
        <v>158</v>
      </c>
      <c r="N510" s="143">
        <v>1</v>
      </c>
      <c r="O510" s="144">
        <v>42891</v>
      </c>
      <c r="P510" s="144">
        <v>42891</v>
      </c>
      <c r="Q510" s="144">
        <v>42892</v>
      </c>
      <c r="S510" s="145">
        <v>228.26</v>
      </c>
      <c r="U510" s="144">
        <v>42891</v>
      </c>
      <c r="V510" s="143" t="s">
        <v>5551</v>
      </c>
    </row>
    <row r="511" spans="1:22" x14ac:dyDescent="0.45">
      <c r="A511" s="143" t="s">
        <v>1806</v>
      </c>
      <c r="B511" s="143">
        <v>672112256</v>
      </c>
      <c r="C511" s="143" t="s">
        <v>3748</v>
      </c>
      <c r="D511" s="143" t="s">
        <v>3749</v>
      </c>
      <c r="E511" s="143" t="s">
        <v>2359</v>
      </c>
      <c r="F511" s="143" t="s">
        <v>44</v>
      </c>
      <c r="G511" s="143" t="s">
        <v>3750</v>
      </c>
      <c r="H511" s="143" t="s">
        <v>3751</v>
      </c>
      <c r="I511" s="143" t="s">
        <v>1816</v>
      </c>
      <c r="J511" s="143" t="s">
        <v>139</v>
      </c>
      <c r="K511" s="143">
        <v>15</v>
      </c>
      <c r="L511" s="143">
        <v>53.7</v>
      </c>
      <c r="M511" s="143" t="s">
        <v>96</v>
      </c>
      <c r="N511" s="143">
        <v>1</v>
      </c>
      <c r="O511" s="144">
        <v>42891</v>
      </c>
      <c r="P511" s="144">
        <v>42891</v>
      </c>
      <c r="Q511" s="144">
        <v>42892</v>
      </c>
      <c r="R511" s="144">
        <v>42922</v>
      </c>
      <c r="S511" s="145">
        <v>82.7</v>
      </c>
    </row>
    <row r="512" spans="1:22" x14ac:dyDescent="0.45">
      <c r="A512" s="143" t="s">
        <v>1789</v>
      </c>
      <c r="B512" s="143">
        <v>672112156</v>
      </c>
      <c r="C512" s="143" t="s">
        <v>3752</v>
      </c>
      <c r="D512" s="143" t="s">
        <v>3753</v>
      </c>
      <c r="E512" s="143" t="s">
        <v>3754</v>
      </c>
      <c r="F512" s="143" t="s">
        <v>12</v>
      </c>
      <c r="G512" s="143" t="s">
        <v>3755</v>
      </c>
      <c r="H512" s="143" t="s">
        <v>3756</v>
      </c>
      <c r="I512" s="143" t="s">
        <v>1841</v>
      </c>
      <c r="J512" s="143" t="s">
        <v>84</v>
      </c>
      <c r="K512" s="143">
        <v>15</v>
      </c>
      <c r="L512" s="143">
        <v>129</v>
      </c>
      <c r="M512" s="143" t="s">
        <v>96</v>
      </c>
      <c r="O512" s="144">
        <v>42891</v>
      </c>
      <c r="S512" s="145">
        <v>173</v>
      </c>
    </row>
    <row r="513" spans="1:22" x14ac:dyDescent="0.45">
      <c r="A513" s="143" t="s">
        <v>2201</v>
      </c>
      <c r="B513" s="143">
        <v>672110429</v>
      </c>
      <c r="C513" s="143">
        <v>7050321</v>
      </c>
      <c r="D513" s="143" t="s">
        <v>3515</v>
      </c>
      <c r="E513" s="143" t="s">
        <v>3516</v>
      </c>
      <c r="F513" s="143" t="s">
        <v>11</v>
      </c>
      <c r="G513" s="143" t="s">
        <v>3517</v>
      </c>
      <c r="H513" s="143" t="s">
        <v>3518</v>
      </c>
      <c r="I513" s="143" t="s">
        <v>83</v>
      </c>
      <c r="J513" s="143" t="s">
        <v>84</v>
      </c>
      <c r="K513" s="143">
        <v>15</v>
      </c>
      <c r="L513" s="143">
        <v>133.53</v>
      </c>
      <c r="M513" s="143" t="s">
        <v>96</v>
      </c>
      <c r="N513" s="143">
        <v>1</v>
      </c>
      <c r="O513" s="144">
        <v>42888</v>
      </c>
      <c r="P513" s="144">
        <v>42888</v>
      </c>
      <c r="Q513" s="144">
        <v>42917</v>
      </c>
      <c r="R513" s="144">
        <v>42948</v>
      </c>
      <c r="S513" s="145">
        <v>162.53</v>
      </c>
    </row>
    <row r="514" spans="1:22" x14ac:dyDescent="0.45">
      <c r="A514" s="143" t="s">
        <v>1790</v>
      </c>
      <c r="B514" s="143">
        <v>672110309</v>
      </c>
      <c r="C514" s="143" t="s">
        <v>3519</v>
      </c>
      <c r="D514" s="143" t="s">
        <v>3520</v>
      </c>
      <c r="E514" s="143" t="s">
        <v>3521</v>
      </c>
      <c r="F514" s="143" t="s">
        <v>15</v>
      </c>
      <c r="G514" s="143" t="s">
        <v>3522</v>
      </c>
      <c r="H514" s="143" t="s">
        <v>3523</v>
      </c>
      <c r="I514" s="143" t="s">
        <v>2038</v>
      </c>
      <c r="J514" s="143" t="s">
        <v>101</v>
      </c>
      <c r="K514" s="143">
        <v>15</v>
      </c>
      <c r="L514" s="143">
        <v>283.33</v>
      </c>
      <c r="M514" s="143" t="s">
        <v>96</v>
      </c>
      <c r="N514" s="143">
        <v>1</v>
      </c>
      <c r="O514" s="144">
        <v>42888</v>
      </c>
      <c r="P514" s="144">
        <v>42888</v>
      </c>
      <c r="Q514" s="144">
        <v>42889</v>
      </c>
      <c r="R514" s="144">
        <v>42918</v>
      </c>
      <c r="S514" s="145">
        <v>312.33</v>
      </c>
    </row>
    <row r="515" spans="1:22" x14ac:dyDescent="0.45">
      <c r="A515" s="143" t="s">
        <v>1788</v>
      </c>
      <c r="B515" s="143">
        <v>672110161</v>
      </c>
      <c r="C515" s="143" t="s">
        <v>3524</v>
      </c>
      <c r="D515" s="143" t="s">
        <v>3525</v>
      </c>
      <c r="E515" s="143" t="s">
        <v>3526</v>
      </c>
      <c r="F515" s="143" t="s">
        <v>48</v>
      </c>
      <c r="G515" s="143" t="s">
        <v>3527</v>
      </c>
      <c r="H515" s="143" t="s">
        <v>3528</v>
      </c>
      <c r="I515" s="143" t="s">
        <v>2038</v>
      </c>
      <c r="J515" s="143" t="s">
        <v>101</v>
      </c>
      <c r="K515" s="143">
        <v>15</v>
      </c>
      <c r="L515" s="143">
        <v>88.83</v>
      </c>
      <c r="M515" s="143" t="s">
        <v>96</v>
      </c>
      <c r="N515" s="143">
        <v>1</v>
      </c>
      <c r="O515" s="144">
        <v>42888</v>
      </c>
      <c r="P515" s="144">
        <v>42888</v>
      </c>
      <c r="Q515" s="144">
        <v>42889</v>
      </c>
      <c r="R515" s="144">
        <v>42918</v>
      </c>
      <c r="S515" s="145">
        <v>117.83</v>
      </c>
    </row>
    <row r="516" spans="1:22" x14ac:dyDescent="0.45">
      <c r="A516" s="143" t="s">
        <v>2201</v>
      </c>
      <c r="B516" s="143">
        <v>672110010</v>
      </c>
      <c r="C516" s="143" t="s">
        <v>3529</v>
      </c>
      <c r="D516" s="143" t="s">
        <v>3530</v>
      </c>
      <c r="E516" s="143" t="s">
        <v>3531</v>
      </c>
      <c r="F516" s="143" t="s">
        <v>45</v>
      </c>
      <c r="G516" s="143" t="s">
        <v>3532</v>
      </c>
      <c r="H516" s="143" t="s">
        <v>3533</v>
      </c>
      <c r="I516" s="143" t="s">
        <v>1841</v>
      </c>
      <c r="J516" s="143" t="s">
        <v>144</v>
      </c>
      <c r="K516" s="143">
        <v>15</v>
      </c>
      <c r="L516" s="143">
        <v>157.66999999999999</v>
      </c>
      <c r="M516" s="143" t="s">
        <v>96</v>
      </c>
      <c r="N516" s="143">
        <v>1</v>
      </c>
      <c r="O516" s="144">
        <v>42888</v>
      </c>
      <c r="P516" s="144">
        <v>42888</v>
      </c>
      <c r="Q516" s="144">
        <v>42906</v>
      </c>
      <c r="R516" s="144">
        <v>42936</v>
      </c>
      <c r="S516" s="145">
        <v>186.67</v>
      </c>
    </row>
    <row r="517" spans="1:22" x14ac:dyDescent="0.45">
      <c r="A517" s="143" t="s">
        <v>1792</v>
      </c>
      <c r="B517" s="143">
        <v>672109885</v>
      </c>
      <c r="C517" s="143" t="s">
        <v>3534</v>
      </c>
      <c r="D517" s="143" t="s">
        <v>3535</v>
      </c>
      <c r="E517" s="143" t="s">
        <v>3536</v>
      </c>
      <c r="F517" s="143" t="s">
        <v>44</v>
      </c>
      <c r="G517" s="143" t="s">
        <v>3537</v>
      </c>
      <c r="H517" s="143" t="s">
        <v>3538</v>
      </c>
      <c r="I517" s="143" t="s">
        <v>1841</v>
      </c>
      <c r="J517" s="143" t="s">
        <v>144</v>
      </c>
      <c r="K517" s="143">
        <v>15</v>
      </c>
      <c r="L517" s="143">
        <v>76.45</v>
      </c>
      <c r="M517" s="143" t="s">
        <v>96</v>
      </c>
      <c r="N517" s="143">
        <v>1</v>
      </c>
      <c r="O517" s="144">
        <v>42888</v>
      </c>
      <c r="P517" s="144">
        <v>42894</v>
      </c>
      <c r="Q517" s="144">
        <v>42895</v>
      </c>
      <c r="R517" s="144">
        <v>42925</v>
      </c>
      <c r="S517" s="145">
        <v>105.45</v>
      </c>
    </row>
    <row r="518" spans="1:22" x14ac:dyDescent="0.45">
      <c r="A518" s="143" t="s">
        <v>1774</v>
      </c>
      <c r="B518" s="143">
        <v>672109795</v>
      </c>
      <c r="C518" s="143" t="s">
        <v>3539</v>
      </c>
      <c r="D518" s="143" t="s">
        <v>3540</v>
      </c>
      <c r="E518" s="143" t="s">
        <v>3541</v>
      </c>
      <c r="F518" s="143" t="s">
        <v>3</v>
      </c>
      <c r="G518" s="143" t="s">
        <v>3542</v>
      </c>
      <c r="H518" s="143" t="s">
        <v>3543</v>
      </c>
      <c r="I518" s="143" t="s">
        <v>1841</v>
      </c>
      <c r="J518" s="143" t="s">
        <v>144</v>
      </c>
      <c r="K518" s="143">
        <v>15</v>
      </c>
      <c r="L518" s="143">
        <v>79.900000000000006</v>
      </c>
      <c r="M518" s="143" t="s">
        <v>85</v>
      </c>
      <c r="O518" s="144">
        <v>42888</v>
      </c>
      <c r="Q518" s="144">
        <v>42889</v>
      </c>
      <c r="S518" s="145">
        <v>123.9</v>
      </c>
    </row>
    <row r="519" spans="1:22" x14ac:dyDescent="0.45">
      <c r="A519" s="143" t="s">
        <v>1770</v>
      </c>
      <c r="B519" s="143">
        <v>672109678</v>
      </c>
      <c r="C519" s="143" t="s">
        <v>3544</v>
      </c>
      <c r="D519" s="143" t="s">
        <v>3545</v>
      </c>
      <c r="E519" s="143" t="s">
        <v>227</v>
      </c>
      <c r="F519" s="143" t="s">
        <v>45</v>
      </c>
      <c r="G519" s="143" t="s">
        <v>3546</v>
      </c>
      <c r="H519" s="143" t="s">
        <v>3547</v>
      </c>
      <c r="I519" s="143" t="s">
        <v>1816</v>
      </c>
      <c r="J519" s="143" t="s">
        <v>101</v>
      </c>
      <c r="K519" s="143">
        <v>15</v>
      </c>
      <c r="L519" s="143">
        <v>217.64</v>
      </c>
      <c r="M519" s="143" t="s">
        <v>96</v>
      </c>
      <c r="N519" s="143">
        <v>1</v>
      </c>
      <c r="O519" s="144">
        <v>42888</v>
      </c>
      <c r="P519" s="144">
        <v>42888</v>
      </c>
      <c r="Q519" s="144">
        <v>42889</v>
      </c>
      <c r="R519" s="144">
        <v>42919</v>
      </c>
      <c r="S519" s="145">
        <v>246.64</v>
      </c>
    </row>
    <row r="520" spans="1:22" x14ac:dyDescent="0.45">
      <c r="A520" s="143" t="s">
        <v>1779</v>
      </c>
      <c r="B520" s="143">
        <v>672109619</v>
      </c>
      <c r="C520" s="143" t="s">
        <v>3548</v>
      </c>
      <c r="D520" s="143" t="s">
        <v>3549</v>
      </c>
      <c r="E520" s="143" t="s">
        <v>3550</v>
      </c>
      <c r="F520" s="143" t="s">
        <v>24</v>
      </c>
      <c r="G520" s="143" t="s">
        <v>3551</v>
      </c>
      <c r="H520" s="143" t="s">
        <v>3552</v>
      </c>
      <c r="I520" s="143" t="s">
        <v>1827</v>
      </c>
      <c r="J520" s="143" t="s">
        <v>153</v>
      </c>
      <c r="K520" s="143">
        <v>15</v>
      </c>
      <c r="L520" s="143">
        <v>146.69</v>
      </c>
      <c r="M520" s="143" t="s">
        <v>90</v>
      </c>
      <c r="N520" s="143">
        <v>1</v>
      </c>
      <c r="O520" s="144">
        <v>42888</v>
      </c>
      <c r="P520" s="144">
        <v>42888</v>
      </c>
      <c r="Q520" s="144">
        <v>42889</v>
      </c>
      <c r="R520" s="144">
        <v>42919</v>
      </c>
      <c r="S520" s="145">
        <v>175.69</v>
      </c>
    </row>
    <row r="521" spans="1:22" x14ac:dyDescent="0.45">
      <c r="A521" s="143" t="s">
        <v>1779</v>
      </c>
      <c r="B521" s="143">
        <v>672109604</v>
      </c>
      <c r="C521" s="143" t="s">
        <v>3553</v>
      </c>
      <c r="D521" s="143" t="s">
        <v>3545</v>
      </c>
      <c r="E521" s="143" t="s">
        <v>227</v>
      </c>
      <c r="F521" s="143" t="s">
        <v>45</v>
      </c>
      <c r="G521" s="143" t="s">
        <v>3546</v>
      </c>
      <c r="H521" s="143" t="s">
        <v>3547</v>
      </c>
      <c r="I521" s="143" t="s">
        <v>1816</v>
      </c>
      <c r="J521" s="143" t="s">
        <v>101</v>
      </c>
      <c r="K521" s="143">
        <v>15</v>
      </c>
      <c r="L521" s="143">
        <v>217.64</v>
      </c>
      <c r="M521" s="143" t="s">
        <v>96</v>
      </c>
      <c r="O521" s="144">
        <v>42888</v>
      </c>
      <c r="Q521" s="144">
        <v>42889</v>
      </c>
      <c r="S521" s="145">
        <v>261.64</v>
      </c>
    </row>
    <row r="522" spans="1:22" x14ac:dyDescent="0.45">
      <c r="A522" s="143" t="s">
        <v>1788</v>
      </c>
      <c r="B522" s="143">
        <v>672109480</v>
      </c>
      <c r="C522" s="143" t="s">
        <v>3554</v>
      </c>
      <c r="D522" s="143" t="s">
        <v>3555</v>
      </c>
      <c r="E522" s="143" t="s">
        <v>3556</v>
      </c>
      <c r="F522" s="143" t="s">
        <v>44</v>
      </c>
      <c r="G522" s="143" t="s">
        <v>3557</v>
      </c>
      <c r="H522" s="143" t="s">
        <v>3558</v>
      </c>
      <c r="I522" s="143" t="s">
        <v>1816</v>
      </c>
      <c r="J522" s="143" t="s">
        <v>95</v>
      </c>
      <c r="K522" s="143">
        <v>15</v>
      </c>
      <c r="L522" s="143">
        <v>91.77</v>
      </c>
      <c r="M522" s="143" t="s">
        <v>679</v>
      </c>
      <c r="N522" s="143">
        <v>1</v>
      </c>
      <c r="O522" s="144">
        <v>42888</v>
      </c>
      <c r="P522" s="144">
        <v>42888</v>
      </c>
      <c r="Q522" s="144">
        <v>42889</v>
      </c>
      <c r="R522" s="144">
        <v>42919</v>
      </c>
      <c r="S522" s="145">
        <v>120.77</v>
      </c>
    </row>
    <row r="523" spans="1:22" x14ac:dyDescent="0.45">
      <c r="A523" s="143" t="s">
        <v>1788</v>
      </c>
      <c r="B523" s="143">
        <v>672109446</v>
      </c>
      <c r="C523" s="143" t="s">
        <v>3559</v>
      </c>
      <c r="D523" s="143" t="s">
        <v>3560</v>
      </c>
      <c r="E523" s="143" t="s">
        <v>3561</v>
      </c>
      <c r="F523" s="143" t="s">
        <v>12</v>
      </c>
      <c r="G523" s="143" t="s">
        <v>3562</v>
      </c>
      <c r="H523" s="143" t="s">
        <v>3563</v>
      </c>
      <c r="I523" s="143" t="s">
        <v>1816</v>
      </c>
      <c r="J523" s="143" t="s">
        <v>101</v>
      </c>
      <c r="K523" s="143">
        <v>15</v>
      </c>
      <c r="L523" s="143">
        <v>171.07</v>
      </c>
      <c r="M523" s="143" t="s">
        <v>85</v>
      </c>
      <c r="N523" s="143">
        <v>1</v>
      </c>
      <c r="O523" s="144">
        <v>42888</v>
      </c>
      <c r="P523" s="144">
        <v>42888</v>
      </c>
      <c r="Q523" s="144">
        <v>42889</v>
      </c>
      <c r="R523" s="144">
        <v>42919</v>
      </c>
      <c r="S523" s="145">
        <v>200.07</v>
      </c>
    </row>
    <row r="524" spans="1:22" x14ac:dyDescent="0.45">
      <c r="A524" s="143" t="s">
        <v>2201</v>
      </c>
      <c r="B524" s="143">
        <v>672109400</v>
      </c>
      <c r="C524" s="143" t="s">
        <v>3564</v>
      </c>
      <c r="D524" s="143" t="s">
        <v>3565</v>
      </c>
      <c r="E524" s="143" t="s">
        <v>3566</v>
      </c>
      <c r="F524" s="143" t="s">
        <v>12</v>
      </c>
      <c r="G524" s="143" t="s">
        <v>3567</v>
      </c>
      <c r="H524" s="143" t="s">
        <v>3568</v>
      </c>
      <c r="I524" s="143" t="s">
        <v>1841</v>
      </c>
      <c r="J524" s="143" t="s">
        <v>84</v>
      </c>
      <c r="K524" s="143">
        <v>15</v>
      </c>
      <c r="L524" s="143">
        <v>66.569999999999993</v>
      </c>
      <c r="M524" s="143" t="s">
        <v>90</v>
      </c>
      <c r="N524" s="143">
        <v>1</v>
      </c>
      <c r="O524" s="144">
        <v>42888</v>
      </c>
      <c r="P524" s="144">
        <v>42902</v>
      </c>
      <c r="Q524" s="144">
        <v>42917</v>
      </c>
      <c r="R524" s="144">
        <v>42948</v>
      </c>
      <c r="S524" s="145">
        <v>95.57</v>
      </c>
    </row>
    <row r="525" spans="1:22" x14ac:dyDescent="0.45">
      <c r="A525" s="143" t="s">
        <v>3003</v>
      </c>
      <c r="B525" s="143">
        <v>672109376</v>
      </c>
      <c r="C525" s="143" t="s">
        <v>3569</v>
      </c>
      <c r="D525" s="143" t="s">
        <v>3570</v>
      </c>
      <c r="E525" s="143" t="s">
        <v>2132</v>
      </c>
      <c r="F525" s="143" t="s">
        <v>45</v>
      </c>
      <c r="G525" s="143" t="s">
        <v>3571</v>
      </c>
      <c r="H525" s="143" t="s">
        <v>3572</v>
      </c>
      <c r="I525" s="143" t="s">
        <v>1827</v>
      </c>
      <c r="J525" s="143" t="s">
        <v>153</v>
      </c>
      <c r="K525" s="143">
        <v>15</v>
      </c>
      <c r="L525" s="143">
        <v>344.43</v>
      </c>
      <c r="M525" s="143" t="s">
        <v>96</v>
      </c>
      <c r="N525" s="143">
        <v>1</v>
      </c>
      <c r="O525" s="144">
        <v>42888</v>
      </c>
      <c r="P525" s="144">
        <v>42888</v>
      </c>
      <c r="Q525" s="144">
        <v>42889</v>
      </c>
      <c r="S525" s="145">
        <v>373.43</v>
      </c>
      <c r="U525" s="144">
        <v>42918</v>
      </c>
      <c r="V525" s="143" t="s">
        <v>5550</v>
      </c>
    </row>
    <row r="526" spans="1:22" x14ac:dyDescent="0.45">
      <c r="A526" s="143" t="s">
        <v>1779</v>
      </c>
      <c r="B526" s="143">
        <v>672109347</v>
      </c>
      <c r="C526" s="143" t="s">
        <v>3573</v>
      </c>
      <c r="D526" s="143" t="s">
        <v>3574</v>
      </c>
      <c r="E526" s="143" t="s">
        <v>3575</v>
      </c>
      <c r="F526" s="143" t="s">
        <v>51</v>
      </c>
      <c r="G526" s="143" t="s">
        <v>3576</v>
      </c>
      <c r="H526" s="143" t="s">
        <v>3577</v>
      </c>
      <c r="I526" s="143" t="s">
        <v>1841</v>
      </c>
      <c r="J526" s="143" t="s">
        <v>84</v>
      </c>
      <c r="K526" s="143">
        <v>15</v>
      </c>
      <c r="L526" s="143">
        <v>127.28</v>
      </c>
      <c r="M526" s="143" t="s">
        <v>679</v>
      </c>
      <c r="N526" s="143">
        <v>1</v>
      </c>
      <c r="O526" s="144">
        <v>42888</v>
      </c>
      <c r="P526" s="144">
        <v>42888</v>
      </c>
      <c r="Q526" s="144">
        <v>42889</v>
      </c>
      <c r="R526" s="144">
        <v>42919</v>
      </c>
      <c r="S526" s="145">
        <v>156.28</v>
      </c>
    </row>
    <row r="527" spans="1:22" x14ac:dyDescent="0.45">
      <c r="A527" s="143" t="s">
        <v>1807</v>
      </c>
      <c r="B527" s="143">
        <v>672109221</v>
      </c>
      <c r="C527" s="143">
        <v>2779390</v>
      </c>
      <c r="D527" s="143" t="s">
        <v>3578</v>
      </c>
      <c r="E527" s="143" t="s">
        <v>3579</v>
      </c>
      <c r="F527" s="143" t="s">
        <v>11</v>
      </c>
      <c r="G527" s="143" t="s">
        <v>3580</v>
      </c>
      <c r="H527" s="143" t="s">
        <v>3581</v>
      </c>
      <c r="I527" s="143" t="s">
        <v>94</v>
      </c>
      <c r="J527" s="143" t="s">
        <v>101</v>
      </c>
      <c r="K527" s="143">
        <v>15</v>
      </c>
      <c r="L527" s="143">
        <v>255.43</v>
      </c>
      <c r="M527" s="143" t="s">
        <v>85</v>
      </c>
      <c r="N527" s="143">
        <v>0</v>
      </c>
      <c r="O527" s="144">
        <v>42888</v>
      </c>
      <c r="P527" s="144">
        <v>42888</v>
      </c>
      <c r="Q527" s="144">
        <v>42889</v>
      </c>
      <c r="S527" s="145">
        <v>299.43</v>
      </c>
      <c r="U527" s="144">
        <v>42888</v>
      </c>
      <c r="V527" s="143" t="s">
        <v>5547</v>
      </c>
    </row>
    <row r="528" spans="1:22" x14ac:dyDescent="0.45">
      <c r="A528" s="143" t="s">
        <v>1807</v>
      </c>
      <c r="B528" s="143">
        <v>672109186</v>
      </c>
      <c r="C528" s="143" t="s">
        <v>3582</v>
      </c>
      <c r="D528" s="143" t="s">
        <v>3583</v>
      </c>
      <c r="E528" s="143" t="s">
        <v>3584</v>
      </c>
      <c r="F528" s="143" t="s">
        <v>45</v>
      </c>
      <c r="G528" s="143" t="s">
        <v>3585</v>
      </c>
      <c r="H528" s="143" t="s">
        <v>3586</v>
      </c>
      <c r="I528" s="143" t="s">
        <v>1841</v>
      </c>
      <c r="J528" s="143" t="s">
        <v>153</v>
      </c>
      <c r="K528" s="143">
        <v>15</v>
      </c>
      <c r="L528" s="143">
        <v>240.62</v>
      </c>
      <c r="M528" s="143" t="s">
        <v>96</v>
      </c>
      <c r="N528" s="143">
        <v>1</v>
      </c>
      <c r="O528" s="144">
        <v>42888</v>
      </c>
      <c r="P528" s="144">
        <v>42913</v>
      </c>
      <c r="Q528" s="144">
        <v>42914</v>
      </c>
      <c r="R528" s="144">
        <v>42944</v>
      </c>
      <c r="S528" s="145">
        <v>269.62</v>
      </c>
    </row>
    <row r="529" spans="1:22" x14ac:dyDescent="0.45">
      <c r="A529" s="143" t="s">
        <v>1807</v>
      </c>
      <c r="B529" s="143">
        <v>672109064</v>
      </c>
      <c r="C529" s="143" t="s">
        <v>3587</v>
      </c>
      <c r="D529" s="143" t="s">
        <v>3588</v>
      </c>
      <c r="E529" s="143" t="s">
        <v>454</v>
      </c>
      <c r="F529" s="143" t="s">
        <v>15</v>
      </c>
      <c r="G529" s="143" t="s">
        <v>3589</v>
      </c>
      <c r="H529" s="143" t="s">
        <v>3590</v>
      </c>
      <c r="I529" s="143" t="s">
        <v>1841</v>
      </c>
      <c r="J529" s="143" t="s">
        <v>84</v>
      </c>
      <c r="K529" s="143">
        <v>15</v>
      </c>
      <c r="L529" s="143">
        <v>70.709999999999994</v>
      </c>
      <c r="M529" s="143" t="s">
        <v>90</v>
      </c>
      <c r="N529" s="143">
        <v>1</v>
      </c>
      <c r="O529" s="144">
        <v>42888</v>
      </c>
      <c r="P529" s="144">
        <v>42898</v>
      </c>
      <c r="Q529" s="144">
        <v>42906</v>
      </c>
      <c r="R529" s="144">
        <v>42936</v>
      </c>
      <c r="S529" s="145">
        <v>99.71</v>
      </c>
    </row>
    <row r="530" spans="1:22" x14ac:dyDescent="0.45">
      <c r="A530" s="143" t="s">
        <v>1774</v>
      </c>
      <c r="B530" s="143">
        <v>672109017</v>
      </c>
      <c r="C530" s="143" t="s">
        <v>3591</v>
      </c>
      <c r="D530" s="143" t="s">
        <v>3592</v>
      </c>
      <c r="E530" s="143" t="s">
        <v>3593</v>
      </c>
      <c r="F530" s="143" t="s">
        <v>15</v>
      </c>
      <c r="G530" s="143" t="s">
        <v>3594</v>
      </c>
      <c r="H530" s="143" t="s">
        <v>3595</v>
      </c>
      <c r="I530" s="143" t="s">
        <v>1816</v>
      </c>
      <c r="J530" s="143" t="s">
        <v>139</v>
      </c>
      <c r="K530" s="143">
        <v>15</v>
      </c>
      <c r="L530" s="143">
        <v>20.84</v>
      </c>
      <c r="M530" s="143" t="s">
        <v>96</v>
      </c>
      <c r="N530" s="143">
        <v>1</v>
      </c>
      <c r="O530" s="144">
        <v>42888</v>
      </c>
      <c r="P530" s="144">
        <v>42888</v>
      </c>
      <c r="Q530" s="144">
        <v>42889</v>
      </c>
      <c r="S530" s="145">
        <v>49.84</v>
      </c>
      <c r="U530" s="144">
        <v>42888</v>
      </c>
      <c r="V530" s="143" t="s">
        <v>5552</v>
      </c>
    </row>
    <row r="531" spans="1:22" x14ac:dyDescent="0.45">
      <c r="A531" s="143" t="s">
        <v>2869</v>
      </c>
      <c r="B531" s="143">
        <v>672108781</v>
      </c>
      <c r="C531" s="143" t="s">
        <v>3596</v>
      </c>
      <c r="D531" s="143" t="s">
        <v>3597</v>
      </c>
      <c r="E531" s="143" t="s">
        <v>3598</v>
      </c>
      <c r="F531" s="143" t="s">
        <v>15</v>
      </c>
      <c r="G531" s="143" t="s">
        <v>3599</v>
      </c>
      <c r="H531" s="143" t="s">
        <v>3600</v>
      </c>
      <c r="I531" s="143" t="s">
        <v>1816</v>
      </c>
      <c r="J531" s="143" t="s">
        <v>101</v>
      </c>
      <c r="K531" s="143">
        <v>15</v>
      </c>
      <c r="L531" s="143">
        <v>113.29</v>
      </c>
      <c r="M531" s="143" t="s">
        <v>96</v>
      </c>
      <c r="N531" s="143">
        <v>1</v>
      </c>
      <c r="O531" s="144">
        <v>42888</v>
      </c>
      <c r="P531" s="144">
        <v>42888</v>
      </c>
      <c r="Q531" s="144">
        <v>42889</v>
      </c>
      <c r="S531" s="145">
        <v>142.29</v>
      </c>
      <c r="U531" s="144">
        <v>42888</v>
      </c>
      <c r="V531" s="143" t="s">
        <v>5547</v>
      </c>
    </row>
    <row r="532" spans="1:22" x14ac:dyDescent="0.45">
      <c r="A532" s="143" t="s">
        <v>1774</v>
      </c>
      <c r="B532" s="143">
        <v>672108711</v>
      </c>
      <c r="C532" s="143" t="s">
        <v>3601</v>
      </c>
      <c r="D532" s="143" t="s">
        <v>3602</v>
      </c>
      <c r="E532" s="143" t="s">
        <v>3603</v>
      </c>
      <c r="F532" s="143" t="s">
        <v>44</v>
      </c>
      <c r="G532" s="143" t="s">
        <v>3604</v>
      </c>
      <c r="H532" s="143" t="s">
        <v>3605</v>
      </c>
      <c r="I532" s="143" t="s">
        <v>1841</v>
      </c>
      <c r="J532" s="143" t="s">
        <v>153</v>
      </c>
      <c r="K532" s="143">
        <v>15</v>
      </c>
      <c r="L532" s="143">
        <v>167.22</v>
      </c>
      <c r="M532" s="143" t="s">
        <v>90</v>
      </c>
      <c r="N532" s="143">
        <v>1</v>
      </c>
      <c r="O532" s="144">
        <v>42888</v>
      </c>
      <c r="P532" s="144">
        <v>42888</v>
      </c>
      <c r="Q532" s="144">
        <v>42889</v>
      </c>
      <c r="R532" s="144">
        <v>42919</v>
      </c>
      <c r="S532" s="145">
        <v>196.22</v>
      </c>
    </row>
    <row r="533" spans="1:22" x14ac:dyDescent="0.45">
      <c r="A533" s="143" t="s">
        <v>1790</v>
      </c>
      <c r="B533" s="143">
        <v>672108454</v>
      </c>
      <c r="C533" s="143" t="s">
        <v>3606</v>
      </c>
      <c r="D533" s="143" t="s">
        <v>3607</v>
      </c>
      <c r="E533" s="143" t="s">
        <v>3608</v>
      </c>
      <c r="F533" s="143" t="s">
        <v>10</v>
      </c>
      <c r="G533" s="143" t="s">
        <v>3609</v>
      </c>
      <c r="H533" s="143" t="s">
        <v>3610</v>
      </c>
      <c r="I533" s="143" t="s">
        <v>1816</v>
      </c>
      <c r="J533" s="143" t="s">
        <v>101</v>
      </c>
      <c r="K533" s="143">
        <v>15</v>
      </c>
      <c r="L533" s="143">
        <v>259.44</v>
      </c>
      <c r="M533" s="143" t="s">
        <v>90</v>
      </c>
      <c r="N533" s="143">
        <v>0</v>
      </c>
      <c r="O533" s="144">
        <v>42888</v>
      </c>
      <c r="P533" s="144">
        <v>42888</v>
      </c>
      <c r="Q533" s="144">
        <v>42889</v>
      </c>
      <c r="S533" s="145">
        <v>303.44</v>
      </c>
      <c r="U533" s="144">
        <v>42888</v>
      </c>
      <c r="V533" s="143" t="s">
        <v>5551</v>
      </c>
    </row>
    <row r="534" spans="1:22" x14ac:dyDescent="0.45">
      <c r="A534" s="143" t="s">
        <v>1770</v>
      </c>
      <c r="B534" s="143">
        <v>672107790</v>
      </c>
      <c r="C534" s="143" t="s">
        <v>3430</v>
      </c>
      <c r="D534" s="143" t="s">
        <v>3431</v>
      </c>
      <c r="E534" s="143" t="s">
        <v>919</v>
      </c>
      <c r="F534" s="143" t="s">
        <v>10</v>
      </c>
      <c r="G534" s="143" t="s">
        <v>3432</v>
      </c>
      <c r="H534" s="143" t="s">
        <v>3433</v>
      </c>
      <c r="I534" s="143" t="s">
        <v>1841</v>
      </c>
      <c r="J534" s="143" t="s">
        <v>84</v>
      </c>
      <c r="K534" s="143">
        <v>15</v>
      </c>
      <c r="L534" s="143">
        <v>147.16</v>
      </c>
      <c r="M534" s="143" t="s">
        <v>96</v>
      </c>
      <c r="N534" s="143">
        <v>1</v>
      </c>
      <c r="O534" s="144">
        <v>42887</v>
      </c>
      <c r="P534" s="144">
        <v>42888</v>
      </c>
      <c r="Q534" s="144">
        <v>42889</v>
      </c>
      <c r="R534" s="144">
        <v>42919</v>
      </c>
      <c r="S534" s="145">
        <v>176.16</v>
      </c>
    </row>
    <row r="535" spans="1:22" x14ac:dyDescent="0.45">
      <c r="A535" s="143" t="s">
        <v>1806</v>
      </c>
      <c r="B535" s="143">
        <v>672107764</v>
      </c>
      <c r="C535" s="143" t="s">
        <v>3434</v>
      </c>
      <c r="D535" s="143" t="s">
        <v>3435</v>
      </c>
      <c r="E535" s="143" t="s">
        <v>3436</v>
      </c>
      <c r="F535" s="143" t="s">
        <v>40</v>
      </c>
      <c r="G535" s="143" t="s">
        <v>3437</v>
      </c>
      <c r="H535" s="143" t="s">
        <v>3438</v>
      </c>
      <c r="I535" s="143" t="s">
        <v>1816</v>
      </c>
      <c r="J535" s="143" t="s">
        <v>101</v>
      </c>
      <c r="K535" s="143">
        <v>15</v>
      </c>
      <c r="L535" s="143">
        <v>40.08</v>
      </c>
      <c r="M535" s="143" t="s">
        <v>90</v>
      </c>
      <c r="O535" s="144">
        <v>42887</v>
      </c>
      <c r="Q535" s="144">
        <v>42903</v>
      </c>
      <c r="S535" s="145">
        <v>84.08</v>
      </c>
      <c r="U535" s="144">
        <v>42902</v>
      </c>
      <c r="V535" s="143" t="s">
        <v>5547</v>
      </c>
    </row>
    <row r="536" spans="1:22" x14ac:dyDescent="0.45">
      <c r="A536" s="143" t="s">
        <v>2201</v>
      </c>
      <c r="B536" s="143">
        <v>672107473</v>
      </c>
      <c r="C536" s="143" t="s">
        <v>3439</v>
      </c>
      <c r="D536" s="143" t="s">
        <v>3440</v>
      </c>
      <c r="E536" s="143" t="s">
        <v>3441</v>
      </c>
      <c r="F536" s="143" t="s">
        <v>40</v>
      </c>
      <c r="G536" s="143" t="s">
        <v>3442</v>
      </c>
      <c r="H536" s="143" t="s">
        <v>3443</v>
      </c>
      <c r="I536" s="143" t="s">
        <v>1841</v>
      </c>
      <c r="J536" s="143" t="s">
        <v>144</v>
      </c>
      <c r="K536" s="143">
        <v>15</v>
      </c>
      <c r="L536" s="143">
        <v>81.55</v>
      </c>
      <c r="M536" s="143" t="s">
        <v>90</v>
      </c>
      <c r="N536" s="143">
        <v>1</v>
      </c>
      <c r="O536" s="144">
        <v>42887</v>
      </c>
      <c r="P536" s="144">
        <v>42887</v>
      </c>
      <c r="Q536" s="144">
        <v>42888</v>
      </c>
      <c r="R536" s="144">
        <v>42918</v>
      </c>
      <c r="S536" s="145">
        <v>110.55</v>
      </c>
    </row>
    <row r="537" spans="1:22" x14ac:dyDescent="0.45">
      <c r="A537" s="143" t="s">
        <v>1774</v>
      </c>
      <c r="B537" s="143">
        <v>672107363</v>
      </c>
      <c r="C537" s="143" t="s">
        <v>3444</v>
      </c>
      <c r="D537" s="143" t="s">
        <v>3445</v>
      </c>
      <c r="E537" s="143" t="s">
        <v>3446</v>
      </c>
      <c r="F537" s="143" t="s">
        <v>40</v>
      </c>
      <c r="G537" s="143" t="s">
        <v>3447</v>
      </c>
      <c r="H537" s="143" t="s">
        <v>3448</v>
      </c>
      <c r="I537" s="143" t="s">
        <v>1816</v>
      </c>
      <c r="J537" s="143" t="s">
        <v>95</v>
      </c>
      <c r="K537" s="143">
        <v>15</v>
      </c>
      <c r="L537" s="143">
        <v>36.25</v>
      </c>
      <c r="M537" s="143" t="s">
        <v>90</v>
      </c>
      <c r="N537" s="143">
        <v>1</v>
      </c>
      <c r="O537" s="144">
        <v>42887</v>
      </c>
      <c r="P537" s="144">
        <v>42887</v>
      </c>
      <c r="Q537" s="144">
        <v>42888</v>
      </c>
      <c r="R537" s="144">
        <v>42918</v>
      </c>
      <c r="S537" s="145">
        <v>65.25</v>
      </c>
    </row>
    <row r="538" spans="1:22" x14ac:dyDescent="0.45">
      <c r="A538" s="143" t="s">
        <v>1791</v>
      </c>
      <c r="B538" s="143">
        <v>672107265</v>
      </c>
      <c r="C538" s="143" t="s">
        <v>3449</v>
      </c>
      <c r="D538" s="143" t="s">
        <v>3450</v>
      </c>
      <c r="E538" s="143" t="s">
        <v>3451</v>
      </c>
      <c r="F538" s="143" t="s">
        <v>44</v>
      </c>
      <c r="G538" s="143" t="s">
        <v>3452</v>
      </c>
      <c r="H538" s="143" t="s">
        <v>3453</v>
      </c>
      <c r="I538" s="143" t="s">
        <v>1827</v>
      </c>
      <c r="J538" s="143" t="s">
        <v>153</v>
      </c>
      <c r="K538" s="143">
        <v>15</v>
      </c>
      <c r="L538" s="143">
        <v>60.29</v>
      </c>
      <c r="M538" s="143" t="s">
        <v>85</v>
      </c>
      <c r="N538" s="143">
        <v>1</v>
      </c>
      <c r="O538" s="144">
        <v>42887</v>
      </c>
      <c r="P538" s="144">
        <v>42908</v>
      </c>
      <c r="Q538" s="144">
        <v>42909</v>
      </c>
      <c r="R538" s="144">
        <v>42939</v>
      </c>
      <c r="S538" s="145">
        <v>89.29</v>
      </c>
    </row>
    <row r="539" spans="1:22" x14ac:dyDescent="0.45">
      <c r="A539" s="143" t="s">
        <v>1774</v>
      </c>
      <c r="B539" s="143">
        <v>672107214</v>
      </c>
      <c r="C539" s="143" t="s">
        <v>3454</v>
      </c>
      <c r="D539" s="143" t="s">
        <v>3455</v>
      </c>
      <c r="E539" s="143" t="s">
        <v>2359</v>
      </c>
      <c r="F539" s="143" t="s">
        <v>44</v>
      </c>
      <c r="G539" s="143" t="s">
        <v>3456</v>
      </c>
      <c r="H539" s="143" t="s">
        <v>3457</v>
      </c>
      <c r="I539" s="143" t="s">
        <v>2038</v>
      </c>
      <c r="J539" s="143" t="s">
        <v>84</v>
      </c>
      <c r="K539" s="143">
        <v>15</v>
      </c>
      <c r="L539" s="143">
        <v>89.77</v>
      </c>
      <c r="M539" s="143" t="s">
        <v>85</v>
      </c>
      <c r="N539" s="143">
        <v>0</v>
      </c>
      <c r="O539" s="144">
        <v>42887</v>
      </c>
      <c r="P539" s="144">
        <v>42887</v>
      </c>
      <c r="Q539" s="144">
        <v>42888</v>
      </c>
      <c r="S539" s="145">
        <v>133.77000000000001</v>
      </c>
      <c r="U539" s="144">
        <v>42887</v>
      </c>
    </row>
    <row r="540" spans="1:22" x14ac:dyDescent="0.45">
      <c r="A540" s="143" t="s">
        <v>1790</v>
      </c>
      <c r="B540" s="143">
        <v>672107195</v>
      </c>
      <c r="C540" s="143" t="s">
        <v>3458</v>
      </c>
      <c r="D540" s="143" t="s">
        <v>3459</v>
      </c>
      <c r="E540" s="143" t="s">
        <v>2132</v>
      </c>
      <c r="F540" s="143" t="s">
        <v>45</v>
      </c>
      <c r="G540" s="143" t="s">
        <v>3460</v>
      </c>
      <c r="H540" s="143" t="s">
        <v>3461</v>
      </c>
      <c r="I540" s="143" t="s">
        <v>1816</v>
      </c>
      <c r="J540" s="143" t="s">
        <v>101</v>
      </c>
      <c r="K540" s="143">
        <v>15</v>
      </c>
      <c r="L540" s="143">
        <v>405.9</v>
      </c>
      <c r="M540" s="143" t="s">
        <v>158</v>
      </c>
      <c r="N540" s="143">
        <v>1</v>
      </c>
      <c r="O540" s="144">
        <v>42887</v>
      </c>
      <c r="P540" s="144">
        <v>42887</v>
      </c>
      <c r="Q540" s="144">
        <v>42917</v>
      </c>
      <c r="S540" s="145">
        <v>434.9</v>
      </c>
      <c r="U540" s="144">
        <v>42916</v>
      </c>
      <c r="V540" s="143" t="s">
        <v>5550</v>
      </c>
    </row>
    <row r="541" spans="1:22" x14ac:dyDescent="0.45">
      <c r="A541" s="143" t="s">
        <v>1807</v>
      </c>
      <c r="B541" s="143">
        <v>672107097</v>
      </c>
      <c r="C541" s="143" t="s">
        <v>3462</v>
      </c>
      <c r="D541" s="143" t="s">
        <v>3463</v>
      </c>
      <c r="E541" s="143" t="s">
        <v>3464</v>
      </c>
      <c r="F541" s="143" t="s">
        <v>48</v>
      </c>
      <c r="G541" s="143" t="s">
        <v>3465</v>
      </c>
      <c r="H541" s="143" t="s">
        <v>3466</v>
      </c>
      <c r="I541" s="143" t="s">
        <v>1841</v>
      </c>
      <c r="J541" s="143" t="s">
        <v>84</v>
      </c>
      <c r="K541" s="143">
        <v>15</v>
      </c>
      <c r="L541" s="143">
        <v>277.39</v>
      </c>
      <c r="M541" s="143" t="s">
        <v>90</v>
      </c>
      <c r="N541" s="143">
        <v>1</v>
      </c>
      <c r="O541" s="144">
        <v>42887</v>
      </c>
      <c r="P541" s="144">
        <v>42887</v>
      </c>
      <c r="Q541" s="144">
        <v>42888</v>
      </c>
      <c r="R541" s="144">
        <v>42918</v>
      </c>
      <c r="S541" s="145">
        <v>306.39</v>
      </c>
    </row>
    <row r="542" spans="1:22" x14ac:dyDescent="0.45">
      <c r="A542" s="143" t="s">
        <v>1790</v>
      </c>
      <c r="B542" s="143">
        <v>672107095</v>
      </c>
      <c r="C542" s="143" t="s">
        <v>3467</v>
      </c>
      <c r="D542" s="143" t="s">
        <v>3468</v>
      </c>
      <c r="E542" s="143" t="s">
        <v>3226</v>
      </c>
      <c r="F542" s="143" t="s">
        <v>45</v>
      </c>
      <c r="G542" s="143" t="s">
        <v>3469</v>
      </c>
      <c r="H542" s="143" t="s">
        <v>3228</v>
      </c>
      <c r="I542" s="143" t="s">
        <v>1816</v>
      </c>
      <c r="J542" s="143" t="s">
        <v>101</v>
      </c>
      <c r="K542" s="143">
        <v>15</v>
      </c>
      <c r="L542" s="143">
        <v>407.18</v>
      </c>
      <c r="M542" s="143" t="s">
        <v>90</v>
      </c>
      <c r="N542" s="143">
        <v>1</v>
      </c>
      <c r="O542" s="144">
        <v>42887</v>
      </c>
      <c r="P542" s="144">
        <v>42887</v>
      </c>
      <c r="Q542" s="144">
        <v>42888</v>
      </c>
      <c r="R542" s="144">
        <v>42918</v>
      </c>
      <c r="S542" s="145">
        <v>436.18</v>
      </c>
    </row>
    <row r="543" spans="1:22" x14ac:dyDescent="0.45">
      <c r="A543" s="143" t="s">
        <v>1774</v>
      </c>
      <c r="B543" s="143">
        <v>672106864</v>
      </c>
      <c r="C543" s="143" t="s">
        <v>3470</v>
      </c>
      <c r="D543" s="143" t="s">
        <v>3471</v>
      </c>
      <c r="E543" s="143" t="s">
        <v>3472</v>
      </c>
      <c r="F543" s="143" t="s">
        <v>45</v>
      </c>
      <c r="G543" s="143" t="s">
        <v>3473</v>
      </c>
      <c r="H543" s="143" t="s">
        <v>3474</v>
      </c>
      <c r="I543" s="143" t="s">
        <v>1827</v>
      </c>
      <c r="J543" s="143" t="s">
        <v>1242</v>
      </c>
      <c r="K543" s="143">
        <v>15</v>
      </c>
      <c r="L543" s="143">
        <v>142.32</v>
      </c>
      <c r="M543" s="143" t="s">
        <v>96</v>
      </c>
      <c r="N543" s="143">
        <v>1</v>
      </c>
      <c r="O543" s="144">
        <v>42887</v>
      </c>
      <c r="P543" s="144">
        <v>42887</v>
      </c>
      <c r="Q543" s="144">
        <v>42888</v>
      </c>
      <c r="S543" s="145">
        <v>171.32</v>
      </c>
      <c r="U543" s="144">
        <v>42887</v>
      </c>
      <c r="V543" s="143" t="s">
        <v>5557</v>
      </c>
    </row>
    <row r="544" spans="1:22" x14ac:dyDescent="0.45">
      <c r="A544" s="143" t="s">
        <v>1790</v>
      </c>
      <c r="B544" s="143">
        <v>672106829</v>
      </c>
      <c r="C544" s="143" t="s">
        <v>3475</v>
      </c>
      <c r="D544" s="143" t="s">
        <v>3476</v>
      </c>
      <c r="E544" s="143" t="s">
        <v>3477</v>
      </c>
      <c r="F544" s="143" t="s">
        <v>40</v>
      </c>
      <c r="G544" s="143" t="s">
        <v>3478</v>
      </c>
      <c r="H544" s="143" t="s">
        <v>3479</v>
      </c>
      <c r="I544" s="143" t="s">
        <v>1827</v>
      </c>
      <c r="J544" s="143" t="s">
        <v>144</v>
      </c>
      <c r="K544" s="143">
        <v>15</v>
      </c>
      <c r="L544" s="143">
        <v>280.24</v>
      </c>
      <c r="M544" s="143" t="s">
        <v>96</v>
      </c>
      <c r="N544" s="143">
        <v>1</v>
      </c>
      <c r="O544" s="144">
        <v>42887</v>
      </c>
      <c r="P544" s="144">
        <v>42887</v>
      </c>
      <c r="Q544" s="144">
        <v>42888</v>
      </c>
      <c r="R544" s="144">
        <v>42918</v>
      </c>
      <c r="S544" s="145">
        <v>309.24</v>
      </c>
    </row>
    <row r="545" spans="1:20" x14ac:dyDescent="0.45">
      <c r="A545" s="143" t="s">
        <v>1779</v>
      </c>
      <c r="B545" s="143">
        <v>672106767</v>
      </c>
      <c r="C545" s="143" t="s">
        <v>3480</v>
      </c>
      <c r="D545" s="143" t="s">
        <v>3481</v>
      </c>
      <c r="E545" s="143" t="s">
        <v>2598</v>
      </c>
      <c r="F545" s="143" t="s">
        <v>48</v>
      </c>
      <c r="G545" s="143" t="s">
        <v>3482</v>
      </c>
      <c r="H545" s="143" t="s">
        <v>3483</v>
      </c>
      <c r="I545" s="143" t="s">
        <v>1827</v>
      </c>
      <c r="J545" s="143" t="s">
        <v>153</v>
      </c>
      <c r="K545" s="143">
        <v>15</v>
      </c>
      <c r="L545" s="143">
        <v>378.56</v>
      </c>
      <c r="M545" s="143" t="s">
        <v>85</v>
      </c>
      <c r="N545" s="143">
        <v>1</v>
      </c>
      <c r="O545" s="144">
        <v>42887</v>
      </c>
      <c r="P545" s="144">
        <v>42887</v>
      </c>
      <c r="Q545" s="144">
        <v>42901</v>
      </c>
      <c r="R545" s="144">
        <v>42931</v>
      </c>
      <c r="S545" s="145">
        <v>407.56</v>
      </c>
    </row>
    <row r="546" spans="1:20" x14ac:dyDescent="0.45">
      <c r="A546" s="143" t="s">
        <v>1790</v>
      </c>
      <c r="B546" s="143">
        <v>672106075</v>
      </c>
      <c r="C546" s="143" t="s">
        <v>3484</v>
      </c>
      <c r="D546" s="143" t="s">
        <v>3485</v>
      </c>
      <c r="E546" s="143" t="s">
        <v>1500</v>
      </c>
      <c r="F546" s="143" t="s">
        <v>45</v>
      </c>
      <c r="G546" s="143" t="s">
        <v>3486</v>
      </c>
      <c r="H546" s="143" t="s">
        <v>3487</v>
      </c>
      <c r="I546" s="143" t="s">
        <v>1816</v>
      </c>
      <c r="J546" s="143" t="s">
        <v>95</v>
      </c>
      <c r="K546" s="143">
        <v>15</v>
      </c>
      <c r="L546" s="143">
        <v>156.69999999999999</v>
      </c>
      <c r="M546" s="143" t="s">
        <v>90</v>
      </c>
      <c r="N546" s="143">
        <v>1</v>
      </c>
      <c r="O546" s="144">
        <v>42887</v>
      </c>
      <c r="P546" s="144">
        <v>42887</v>
      </c>
      <c r="Q546" s="144">
        <v>42888</v>
      </c>
      <c r="R546" s="144">
        <v>42918</v>
      </c>
      <c r="S546" s="145">
        <v>185.7</v>
      </c>
    </row>
    <row r="547" spans="1:20" x14ac:dyDescent="0.45">
      <c r="A547" s="143" t="s">
        <v>1790</v>
      </c>
      <c r="B547" s="143">
        <v>672106073</v>
      </c>
      <c r="C547" s="143" t="s">
        <v>3488</v>
      </c>
      <c r="D547" s="143" t="s">
        <v>3489</v>
      </c>
      <c r="E547" s="143" t="s">
        <v>3490</v>
      </c>
      <c r="F547" s="143" t="s">
        <v>24</v>
      </c>
      <c r="G547" s="143" t="s">
        <v>3491</v>
      </c>
      <c r="H547" s="143" t="s">
        <v>3492</v>
      </c>
      <c r="I547" s="143" t="s">
        <v>1816</v>
      </c>
      <c r="J547" s="143" t="s">
        <v>101</v>
      </c>
      <c r="K547" s="143">
        <v>15</v>
      </c>
      <c r="L547" s="143">
        <v>77.849999999999994</v>
      </c>
      <c r="M547" s="143" t="s">
        <v>90</v>
      </c>
      <c r="N547" s="143">
        <v>1</v>
      </c>
      <c r="O547" s="144">
        <v>42887</v>
      </c>
      <c r="P547" s="144">
        <v>42887</v>
      </c>
      <c r="Q547" s="144">
        <v>42888</v>
      </c>
      <c r="R547" s="144">
        <v>42918</v>
      </c>
      <c r="S547" s="145">
        <v>106.85</v>
      </c>
    </row>
    <row r="548" spans="1:20" x14ac:dyDescent="0.45">
      <c r="A548" s="143" t="s">
        <v>1774</v>
      </c>
      <c r="B548" s="143">
        <v>672105832</v>
      </c>
      <c r="C548" s="143" t="s">
        <v>3493</v>
      </c>
      <c r="D548" s="143" t="s">
        <v>3494</v>
      </c>
      <c r="E548" s="143" t="s">
        <v>3495</v>
      </c>
      <c r="F548" s="143" t="s">
        <v>3</v>
      </c>
      <c r="G548" s="143" t="s">
        <v>3496</v>
      </c>
      <c r="H548" s="143" t="s">
        <v>3497</v>
      </c>
      <c r="I548" s="143" t="s">
        <v>1841</v>
      </c>
      <c r="J548" s="143" t="s">
        <v>84</v>
      </c>
      <c r="K548" s="143">
        <v>15</v>
      </c>
      <c r="L548" s="143">
        <v>83.61</v>
      </c>
      <c r="M548" s="143" t="s">
        <v>96</v>
      </c>
      <c r="N548" s="143">
        <v>1</v>
      </c>
      <c r="O548" s="144">
        <v>42887</v>
      </c>
      <c r="P548" s="144">
        <v>42887</v>
      </c>
      <c r="Q548" s="144">
        <v>42888</v>
      </c>
      <c r="R548" s="144">
        <v>42918</v>
      </c>
      <c r="S548" s="145">
        <v>112.61</v>
      </c>
    </row>
    <row r="549" spans="1:20" x14ac:dyDescent="0.45">
      <c r="A549" s="143" t="s">
        <v>2560</v>
      </c>
      <c r="B549" s="143">
        <v>672105821</v>
      </c>
      <c r="C549" s="143" t="s">
        <v>3498</v>
      </c>
      <c r="D549" s="143" t="s">
        <v>3499</v>
      </c>
      <c r="E549" s="143" t="s">
        <v>3500</v>
      </c>
      <c r="F549" s="143" t="s">
        <v>45</v>
      </c>
      <c r="G549" s="143" t="s">
        <v>3501</v>
      </c>
      <c r="H549" s="143" t="s">
        <v>3502</v>
      </c>
      <c r="I549" s="143" t="s">
        <v>2038</v>
      </c>
      <c r="J549" s="143" t="s">
        <v>101</v>
      </c>
      <c r="K549" s="143">
        <v>15</v>
      </c>
      <c r="L549" s="143">
        <v>516.09</v>
      </c>
      <c r="M549" s="143" t="s">
        <v>85</v>
      </c>
      <c r="O549" s="144">
        <v>42887</v>
      </c>
      <c r="Q549" s="144">
        <v>42888</v>
      </c>
      <c r="S549" s="145">
        <v>560.09</v>
      </c>
    </row>
    <row r="550" spans="1:20" x14ac:dyDescent="0.45">
      <c r="A550" s="143" t="s">
        <v>1806</v>
      </c>
      <c r="B550" s="143">
        <v>672105739</v>
      </c>
      <c r="C550" s="143" t="s">
        <v>3503</v>
      </c>
      <c r="D550" s="143" t="s">
        <v>3504</v>
      </c>
      <c r="E550" s="143" t="s">
        <v>3505</v>
      </c>
      <c r="F550" s="143" t="s">
        <v>38</v>
      </c>
      <c r="G550" s="143" t="s">
        <v>3506</v>
      </c>
      <c r="H550" s="143" t="s">
        <v>3507</v>
      </c>
      <c r="I550" s="143" t="s">
        <v>1841</v>
      </c>
      <c r="J550" s="143" t="s">
        <v>153</v>
      </c>
      <c r="K550" s="143">
        <v>15</v>
      </c>
      <c r="L550" s="143">
        <v>338.17</v>
      </c>
      <c r="M550" s="143" t="s">
        <v>96</v>
      </c>
      <c r="N550" s="143">
        <v>1</v>
      </c>
      <c r="O550" s="144">
        <v>42887</v>
      </c>
      <c r="P550" s="144">
        <v>42887</v>
      </c>
      <c r="Q550" s="144">
        <v>42888</v>
      </c>
      <c r="R550" s="144">
        <v>42918</v>
      </c>
      <c r="S550" s="145">
        <v>367.17</v>
      </c>
    </row>
    <row r="551" spans="1:20" x14ac:dyDescent="0.45">
      <c r="A551" s="143" t="s">
        <v>1779</v>
      </c>
      <c r="B551" s="143">
        <v>672105663</v>
      </c>
      <c r="C551" s="143" t="s">
        <v>3508</v>
      </c>
      <c r="D551" s="143" t="s">
        <v>3509</v>
      </c>
      <c r="E551" s="143" t="s">
        <v>3510</v>
      </c>
      <c r="F551" s="143" t="s">
        <v>3</v>
      </c>
      <c r="G551" s="143" t="s">
        <v>3511</v>
      </c>
      <c r="H551" s="143" t="s">
        <v>3512</v>
      </c>
      <c r="I551" s="143" t="s">
        <v>1841</v>
      </c>
      <c r="J551" s="143" t="s">
        <v>84</v>
      </c>
      <c r="K551" s="143">
        <v>15</v>
      </c>
      <c r="L551" s="143">
        <v>46.61</v>
      </c>
      <c r="M551" s="143" t="s">
        <v>96</v>
      </c>
      <c r="N551" s="143">
        <v>1</v>
      </c>
      <c r="O551" s="144">
        <v>42887</v>
      </c>
      <c r="P551" s="144">
        <v>42887</v>
      </c>
      <c r="Q551" s="144">
        <v>42888</v>
      </c>
      <c r="R551" s="144">
        <v>42918</v>
      </c>
      <c r="S551" s="145">
        <v>75.61</v>
      </c>
    </row>
    <row r="552" spans="1:20" x14ac:dyDescent="0.45">
      <c r="A552" s="143" t="s">
        <v>2560</v>
      </c>
      <c r="B552" s="143">
        <v>672103548</v>
      </c>
      <c r="C552" s="143" t="s">
        <v>3349</v>
      </c>
      <c r="D552" s="143" t="s">
        <v>3350</v>
      </c>
      <c r="E552" s="143" t="s">
        <v>3351</v>
      </c>
      <c r="F552" s="143" t="s">
        <v>45</v>
      </c>
      <c r="G552" s="143" t="s">
        <v>3352</v>
      </c>
      <c r="H552" s="143" t="s">
        <v>3611</v>
      </c>
      <c r="I552" s="143" t="s">
        <v>1827</v>
      </c>
      <c r="J552" s="143" t="s">
        <v>1242</v>
      </c>
      <c r="K552" s="143">
        <v>15</v>
      </c>
      <c r="L552" s="143">
        <v>165.25</v>
      </c>
      <c r="M552" s="143" t="s">
        <v>85</v>
      </c>
      <c r="N552" s="143">
        <v>2</v>
      </c>
      <c r="O552" s="144">
        <v>42886</v>
      </c>
      <c r="P552" s="144">
        <v>42886</v>
      </c>
      <c r="Q552" s="144">
        <v>42887</v>
      </c>
      <c r="R552" s="144">
        <v>42948</v>
      </c>
      <c r="S552" s="145">
        <v>194.25</v>
      </c>
    </row>
    <row r="553" spans="1:20" x14ac:dyDescent="0.45">
      <c r="A553" s="143" t="s">
        <v>1774</v>
      </c>
      <c r="B553" s="143">
        <v>672103520</v>
      </c>
      <c r="C553" s="143" t="s">
        <v>3353</v>
      </c>
      <c r="D553" s="143" t="s">
        <v>3354</v>
      </c>
      <c r="E553" s="143" t="s">
        <v>3355</v>
      </c>
      <c r="F553" s="143" t="s">
        <v>5</v>
      </c>
      <c r="G553" s="143" t="s">
        <v>3356</v>
      </c>
      <c r="H553" s="143" t="s">
        <v>3357</v>
      </c>
      <c r="I553" s="143" t="s">
        <v>1841</v>
      </c>
      <c r="J553" s="143" t="s">
        <v>84</v>
      </c>
      <c r="K553" s="143">
        <v>15</v>
      </c>
      <c r="L553" s="143">
        <v>109.09</v>
      </c>
      <c r="M553" s="143" t="s">
        <v>96</v>
      </c>
      <c r="N553" s="143">
        <v>1</v>
      </c>
      <c r="O553" s="144">
        <v>42886</v>
      </c>
      <c r="P553" s="144">
        <v>42900</v>
      </c>
      <c r="Q553" s="144">
        <v>42901</v>
      </c>
      <c r="R553" s="144">
        <v>42931</v>
      </c>
      <c r="S553" s="145">
        <v>138.09</v>
      </c>
    </row>
    <row r="554" spans="1:20" x14ac:dyDescent="0.45">
      <c r="A554" s="143" t="s">
        <v>1789</v>
      </c>
      <c r="B554" s="143">
        <v>672103489</v>
      </c>
      <c r="C554" s="143" t="s">
        <v>3358</v>
      </c>
      <c r="D554" s="143" t="s">
        <v>3359</v>
      </c>
      <c r="E554" s="143" t="s">
        <v>1621</v>
      </c>
      <c r="F554" s="143" t="s">
        <v>48</v>
      </c>
      <c r="G554" s="143" t="s">
        <v>3360</v>
      </c>
      <c r="H554" s="143" t="s">
        <v>3361</v>
      </c>
      <c r="I554" s="143" t="s">
        <v>1841</v>
      </c>
      <c r="J554" s="143" t="s">
        <v>84</v>
      </c>
      <c r="K554" s="143">
        <v>15</v>
      </c>
      <c r="L554" s="143">
        <v>213.01</v>
      </c>
      <c r="M554" s="143" t="s">
        <v>85</v>
      </c>
      <c r="N554" s="143">
        <v>0</v>
      </c>
      <c r="O554" s="144">
        <v>42886</v>
      </c>
      <c r="P554" s="144">
        <v>42887</v>
      </c>
      <c r="Q554" s="144">
        <v>42887</v>
      </c>
      <c r="S554" s="145">
        <v>257.01</v>
      </c>
      <c r="T554" s="143" t="s">
        <v>4846</v>
      </c>
    </row>
    <row r="555" spans="1:20" x14ac:dyDescent="0.45">
      <c r="A555" s="143" t="s">
        <v>1790</v>
      </c>
      <c r="B555" s="143">
        <v>672102822</v>
      </c>
      <c r="C555" s="143" t="s">
        <v>3362</v>
      </c>
      <c r="D555" s="143" t="s">
        <v>3363</v>
      </c>
      <c r="E555" s="143" t="s">
        <v>3364</v>
      </c>
      <c r="F555" s="143" t="s">
        <v>12</v>
      </c>
      <c r="G555" s="143" t="s">
        <v>3365</v>
      </c>
      <c r="H555" s="143" t="s">
        <v>3366</v>
      </c>
      <c r="I555" s="143" t="s">
        <v>1816</v>
      </c>
      <c r="J555" s="143" t="s">
        <v>84</v>
      </c>
      <c r="K555" s="143">
        <v>15</v>
      </c>
      <c r="L555" s="143">
        <v>401.63</v>
      </c>
      <c r="M555" s="143" t="s">
        <v>90</v>
      </c>
      <c r="N555" s="143">
        <v>2</v>
      </c>
      <c r="O555" s="144">
        <v>42886</v>
      </c>
      <c r="P555" s="144">
        <v>42886</v>
      </c>
      <c r="Q555" s="144">
        <v>42887</v>
      </c>
      <c r="R555" s="144">
        <v>42948</v>
      </c>
      <c r="S555" s="145">
        <v>430.63</v>
      </c>
    </row>
    <row r="556" spans="1:20" x14ac:dyDescent="0.45">
      <c r="A556" s="143" t="s">
        <v>1779</v>
      </c>
      <c r="B556" s="143">
        <v>672102761</v>
      </c>
      <c r="C556" s="143" t="s">
        <v>3367</v>
      </c>
      <c r="D556" s="143" t="s">
        <v>3368</v>
      </c>
      <c r="E556" s="143" t="s">
        <v>3369</v>
      </c>
      <c r="F556" s="143" t="s">
        <v>48</v>
      </c>
      <c r="G556" s="143" t="s">
        <v>3370</v>
      </c>
      <c r="H556" s="143" t="s">
        <v>3371</v>
      </c>
      <c r="I556" s="143" t="s">
        <v>1841</v>
      </c>
      <c r="J556" s="143" t="s">
        <v>84</v>
      </c>
      <c r="K556" s="143">
        <v>15</v>
      </c>
      <c r="L556" s="143">
        <v>233.36</v>
      </c>
      <c r="M556" s="143" t="s">
        <v>96</v>
      </c>
      <c r="N556" s="143">
        <v>2</v>
      </c>
      <c r="O556" s="144">
        <v>42886</v>
      </c>
      <c r="P556" s="144">
        <v>42886</v>
      </c>
      <c r="Q556" s="144">
        <v>42887</v>
      </c>
      <c r="R556" s="144">
        <v>42948</v>
      </c>
      <c r="S556" s="145">
        <v>262.36</v>
      </c>
    </row>
    <row r="557" spans="1:20" x14ac:dyDescent="0.45">
      <c r="A557" s="143" t="s">
        <v>2201</v>
      </c>
      <c r="B557" s="143">
        <v>672102581</v>
      </c>
      <c r="C557" s="143" t="s">
        <v>3372</v>
      </c>
      <c r="D557" s="143" t="s">
        <v>3373</v>
      </c>
      <c r="E557" s="143" t="s">
        <v>3374</v>
      </c>
      <c r="F557" s="143" t="s">
        <v>40</v>
      </c>
      <c r="G557" s="143" t="s">
        <v>3375</v>
      </c>
      <c r="H557" s="143" t="s">
        <v>3376</v>
      </c>
      <c r="I557" s="143" t="s">
        <v>1816</v>
      </c>
      <c r="J557" s="143" t="s">
        <v>139</v>
      </c>
      <c r="K557" s="143">
        <v>15</v>
      </c>
      <c r="L557" s="143">
        <v>150.63999999999999</v>
      </c>
      <c r="M557" s="143" t="s">
        <v>96</v>
      </c>
      <c r="N557" s="143">
        <v>2</v>
      </c>
      <c r="O557" s="144">
        <v>42886</v>
      </c>
      <c r="P557" s="144">
        <v>42886</v>
      </c>
      <c r="Q557" s="144">
        <v>42887</v>
      </c>
      <c r="R557" s="144">
        <v>42948</v>
      </c>
      <c r="S557" s="145">
        <v>179.64</v>
      </c>
    </row>
    <row r="558" spans="1:20" x14ac:dyDescent="0.45">
      <c r="A558" s="143" t="s">
        <v>1806</v>
      </c>
      <c r="B558" s="143">
        <v>672102579</v>
      </c>
      <c r="C558" s="143" t="s">
        <v>3377</v>
      </c>
      <c r="D558" s="143" t="s">
        <v>3378</v>
      </c>
      <c r="E558" s="143" t="s">
        <v>2025</v>
      </c>
      <c r="F558" s="143" t="s">
        <v>45</v>
      </c>
      <c r="G558" s="143" t="s">
        <v>3379</v>
      </c>
      <c r="H558" s="143" t="s">
        <v>3380</v>
      </c>
      <c r="I558" s="143" t="s">
        <v>1816</v>
      </c>
      <c r="J558" s="143" t="s">
        <v>101</v>
      </c>
      <c r="K558" s="143">
        <v>15</v>
      </c>
      <c r="L558" s="143">
        <v>198.19</v>
      </c>
      <c r="M558" s="143" t="s">
        <v>85</v>
      </c>
      <c r="N558" s="143">
        <v>1</v>
      </c>
      <c r="O558" s="144">
        <v>42886</v>
      </c>
      <c r="P558" s="144">
        <v>42886</v>
      </c>
      <c r="Q558" s="144">
        <v>42917</v>
      </c>
      <c r="R558" s="144">
        <v>42948</v>
      </c>
      <c r="S558" s="145">
        <v>227.19</v>
      </c>
    </row>
    <row r="559" spans="1:20" x14ac:dyDescent="0.45">
      <c r="A559" s="143" t="s">
        <v>1789</v>
      </c>
      <c r="B559" s="143">
        <v>672102183</v>
      </c>
      <c r="C559" s="143" t="s">
        <v>3381</v>
      </c>
      <c r="D559" s="143" t="s">
        <v>3382</v>
      </c>
      <c r="E559" s="143" t="s">
        <v>3383</v>
      </c>
      <c r="F559" s="143" t="s">
        <v>40</v>
      </c>
      <c r="G559" s="143" t="s">
        <v>3384</v>
      </c>
      <c r="H559" s="143" t="s">
        <v>3385</v>
      </c>
      <c r="I559" s="143" t="s">
        <v>1841</v>
      </c>
      <c r="J559" s="143" t="s">
        <v>84</v>
      </c>
      <c r="K559" s="143">
        <v>15</v>
      </c>
      <c r="L559" s="143">
        <v>41.09</v>
      </c>
      <c r="M559" s="143" t="s">
        <v>96</v>
      </c>
      <c r="N559" s="143">
        <v>1</v>
      </c>
      <c r="O559" s="144">
        <v>42886</v>
      </c>
      <c r="P559" s="144">
        <v>42886</v>
      </c>
      <c r="Q559" s="144">
        <v>42894</v>
      </c>
      <c r="R559" s="144">
        <v>42924</v>
      </c>
      <c r="S559" s="145">
        <v>70.09</v>
      </c>
    </row>
    <row r="560" spans="1:20" x14ac:dyDescent="0.45">
      <c r="A560" s="143" t="s">
        <v>1779</v>
      </c>
      <c r="B560" s="143">
        <v>672102130</v>
      </c>
      <c r="C560" s="143" t="s">
        <v>3386</v>
      </c>
      <c r="D560" s="143" t="s">
        <v>3387</v>
      </c>
      <c r="E560" s="143" t="s">
        <v>1041</v>
      </c>
      <c r="F560" s="143" t="s">
        <v>37</v>
      </c>
      <c r="G560" s="143" t="s">
        <v>3388</v>
      </c>
      <c r="H560" s="143" t="s">
        <v>3389</v>
      </c>
      <c r="I560" s="143" t="s">
        <v>1841</v>
      </c>
      <c r="J560" s="143" t="s">
        <v>144</v>
      </c>
      <c r="K560" s="143">
        <v>15</v>
      </c>
      <c r="L560" s="143">
        <v>165.9</v>
      </c>
      <c r="M560" s="143" t="s">
        <v>85</v>
      </c>
      <c r="O560" s="144">
        <v>42886</v>
      </c>
      <c r="Q560" s="144">
        <v>42887</v>
      </c>
      <c r="S560" s="145">
        <v>209.9</v>
      </c>
    </row>
    <row r="561" spans="1:22" x14ac:dyDescent="0.45">
      <c r="A561" s="143" t="s">
        <v>1789</v>
      </c>
      <c r="B561" s="143">
        <v>672102107</v>
      </c>
      <c r="C561" s="143" t="s">
        <v>3390</v>
      </c>
      <c r="D561" s="143" t="s">
        <v>3391</v>
      </c>
      <c r="E561" s="143" t="s">
        <v>3392</v>
      </c>
      <c r="F561" s="143" t="s">
        <v>40</v>
      </c>
      <c r="G561" s="143" t="s">
        <v>3393</v>
      </c>
      <c r="H561" s="143" t="s">
        <v>3394</v>
      </c>
      <c r="I561" s="143" t="s">
        <v>1841</v>
      </c>
      <c r="J561" s="143" t="s">
        <v>153</v>
      </c>
      <c r="K561" s="143">
        <v>15</v>
      </c>
      <c r="L561" s="143">
        <v>128.29</v>
      </c>
      <c r="M561" s="143" t="s">
        <v>96</v>
      </c>
      <c r="N561" s="143">
        <v>1</v>
      </c>
      <c r="O561" s="144">
        <v>42886</v>
      </c>
      <c r="P561" s="144">
        <v>42886</v>
      </c>
      <c r="Q561" s="144">
        <v>42917</v>
      </c>
      <c r="R561" s="144">
        <v>42948</v>
      </c>
      <c r="S561" s="145">
        <v>157.29</v>
      </c>
    </row>
    <row r="562" spans="1:22" x14ac:dyDescent="0.45">
      <c r="A562" s="143" t="s">
        <v>1770</v>
      </c>
      <c r="B562" s="143">
        <v>672102052</v>
      </c>
      <c r="C562" s="143" t="s">
        <v>3395</v>
      </c>
      <c r="D562" s="143" t="s">
        <v>3396</v>
      </c>
      <c r="E562" s="143" t="s">
        <v>3397</v>
      </c>
      <c r="F562" s="143" t="s">
        <v>38</v>
      </c>
      <c r="G562" s="143" t="s">
        <v>3398</v>
      </c>
      <c r="H562" s="143" t="s">
        <v>3399</v>
      </c>
      <c r="I562" s="143" t="s">
        <v>1841</v>
      </c>
      <c r="J562" s="143" t="s">
        <v>84</v>
      </c>
      <c r="K562" s="143">
        <v>15</v>
      </c>
      <c r="L562" s="143">
        <v>101.82</v>
      </c>
      <c r="M562" s="143" t="s">
        <v>90</v>
      </c>
      <c r="O562" s="144">
        <v>42886</v>
      </c>
      <c r="S562" s="145">
        <v>145.82</v>
      </c>
      <c r="U562" s="144">
        <v>42906</v>
      </c>
      <c r="V562" s="143" t="s">
        <v>5555</v>
      </c>
    </row>
    <row r="563" spans="1:22" x14ac:dyDescent="0.45">
      <c r="A563" s="143" t="s">
        <v>1788</v>
      </c>
      <c r="B563" s="143">
        <v>672102044</v>
      </c>
      <c r="C563" s="143">
        <v>854709</v>
      </c>
      <c r="D563" s="143" t="s">
        <v>3400</v>
      </c>
      <c r="E563" s="143" t="s">
        <v>3401</v>
      </c>
      <c r="F563" s="143" t="s">
        <v>11</v>
      </c>
      <c r="G563" s="143" t="s">
        <v>3402</v>
      </c>
      <c r="H563" s="143" t="s">
        <v>3403</v>
      </c>
      <c r="I563" s="143" t="s">
        <v>94</v>
      </c>
      <c r="J563" s="143" t="s">
        <v>84</v>
      </c>
      <c r="K563" s="143">
        <v>15</v>
      </c>
      <c r="L563" s="143">
        <v>189.3</v>
      </c>
      <c r="M563" s="143" t="s">
        <v>90</v>
      </c>
      <c r="N563" s="143">
        <v>2</v>
      </c>
      <c r="O563" s="144">
        <v>42886</v>
      </c>
      <c r="P563" s="144">
        <v>42886</v>
      </c>
      <c r="Q563" s="144">
        <v>42887</v>
      </c>
      <c r="R563" s="144">
        <v>42948</v>
      </c>
      <c r="S563" s="145">
        <v>218.3</v>
      </c>
    </row>
    <row r="564" spans="1:22" x14ac:dyDescent="0.45">
      <c r="A564" s="143" t="s">
        <v>1790</v>
      </c>
      <c r="B564" s="143">
        <v>672101847</v>
      </c>
      <c r="C564" s="143" t="s">
        <v>3404</v>
      </c>
      <c r="D564" s="143" t="s">
        <v>3405</v>
      </c>
      <c r="E564" s="143" t="s">
        <v>3406</v>
      </c>
      <c r="F564" s="143" t="s">
        <v>5</v>
      </c>
      <c r="G564" s="143" t="s">
        <v>3407</v>
      </c>
      <c r="H564" s="143" t="s">
        <v>3408</v>
      </c>
      <c r="I564" s="143" t="s">
        <v>1816</v>
      </c>
      <c r="J564" s="143" t="s">
        <v>101</v>
      </c>
      <c r="K564" s="143">
        <v>15</v>
      </c>
      <c r="L564" s="143">
        <v>141.58000000000001</v>
      </c>
      <c r="M564" s="143" t="s">
        <v>96</v>
      </c>
      <c r="N564" s="143">
        <v>1</v>
      </c>
      <c r="O564" s="144">
        <v>42886</v>
      </c>
      <c r="P564" s="144">
        <v>42886</v>
      </c>
      <c r="Q564" s="144">
        <v>42887</v>
      </c>
      <c r="S564" s="145">
        <v>170.58</v>
      </c>
      <c r="U564" s="144">
        <v>42978</v>
      </c>
      <c r="V564" s="143" t="s">
        <v>5557</v>
      </c>
    </row>
    <row r="565" spans="1:22" x14ac:dyDescent="0.45">
      <c r="A565" s="143" t="s">
        <v>1790</v>
      </c>
      <c r="B565" s="143">
        <v>672101806</v>
      </c>
      <c r="C565" s="143" t="s">
        <v>3409</v>
      </c>
      <c r="D565" s="143" t="s">
        <v>3410</v>
      </c>
      <c r="E565" s="143" t="s">
        <v>561</v>
      </c>
      <c r="F565" s="143" t="s">
        <v>48</v>
      </c>
      <c r="G565" s="143" t="s">
        <v>3411</v>
      </c>
      <c r="H565" s="143" t="s">
        <v>3412</v>
      </c>
      <c r="I565" s="143" t="s">
        <v>1816</v>
      </c>
      <c r="J565" s="143" t="s">
        <v>95</v>
      </c>
      <c r="K565" s="143">
        <v>15</v>
      </c>
      <c r="L565" s="143">
        <v>176.98</v>
      </c>
      <c r="M565" s="143" t="s">
        <v>85</v>
      </c>
      <c r="N565" s="143">
        <v>1</v>
      </c>
      <c r="O565" s="144">
        <v>42886</v>
      </c>
      <c r="P565" s="144">
        <v>42917</v>
      </c>
      <c r="Q565" s="144">
        <v>42918</v>
      </c>
      <c r="R565" s="144">
        <v>42949</v>
      </c>
      <c r="S565" s="145">
        <v>205.98</v>
      </c>
    </row>
    <row r="566" spans="1:22" x14ac:dyDescent="0.45">
      <c r="A566" s="143" t="s">
        <v>1784</v>
      </c>
      <c r="B566" s="143">
        <v>672101711</v>
      </c>
      <c r="C566" s="143" t="s">
        <v>3413</v>
      </c>
      <c r="D566" s="143" t="s">
        <v>3414</v>
      </c>
      <c r="E566" s="143" t="s">
        <v>3415</v>
      </c>
      <c r="F566" s="143" t="s">
        <v>17</v>
      </c>
      <c r="G566" s="143" t="s">
        <v>3416</v>
      </c>
      <c r="H566" s="143" t="s">
        <v>3417</v>
      </c>
      <c r="I566" s="143" t="s">
        <v>1841</v>
      </c>
      <c r="J566" s="143" t="s">
        <v>139</v>
      </c>
      <c r="K566" s="143">
        <v>15</v>
      </c>
      <c r="L566" s="143">
        <v>117.32</v>
      </c>
      <c r="M566" s="143" t="s">
        <v>679</v>
      </c>
      <c r="O566" s="144">
        <v>42886</v>
      </c>
      <c r="P566" s="144">
        <v>42895</v>
      </c>
      <c r="Q566" s="144">
        <v>42896</v>
      </c>
      <c r="S566" s="145">
        <v>161.32</v>
      </c>
      <c r="T566" s="143" t="s">
        <v>4104</v>
      </c>
    </row>
    <row r="567" spans="1:22" x14ac:dyDescent="0.45">
      <c r="A567" s="143" t="s">
        <v>1774</v>
      </c>
      <c r="B567" s="143">
        <v>672101668</v>
      </c>
      <c r="C567" s="143" t="s">
        <v>3418</v>
      </c>
      <c r="D567" s="143" t="s">
        <v>3419</v>
      </c>
      <c r="E567" s="143" t="s">
        <v>3420</v>
      </c>
      <c r="F567" s="143" t="s">
        <v>37</v>
      </c>
      <c r="G567" s="143" t="s">
        <v>3421</v>
      </c>
      <c r="H567" s="143" t="s">
        <v>3422</v>
      </c>
      <c r="I567" s="143" t="s">
        <v>1816</v>
      </c>
      <c r="J567" s="143" t="s">
        <v>84</v>
      </c>
      <c r="K567" s="143">
        <v>15</v>
      </c>
      <c r="L567" s="143">
        <v>28.06</v>
      </c>
      <c r="M567" s="143" t="s">
        <v>85</v>
      </c>
      <c r="N567" s="143">
        <v>2</v>
      </c>
      <c r="O567" s="144">
        <v>42886</v>
      </c>
      <c r="P567" s="144">
        <v>42886</v>
      </c>
      <c r="Q567" s="144">
        <v>42887</v>
      </c>
      <c r="R567" s="144">
        <v>42948</v>
      </c>
      <c r="S567" s="145">
        <v>57.06</v>
      </c>
    </row>
    <row r="568" spans="1:22" x14ac:dyDescent="0.45">
      <c r="A568" s="143" t="s">
        <v>1790</v>
      </c>
      <c r="B568" s="143">
        <v>672101168</v>
      </c>
      <c r="C568" s="143" t="s">
        <v>3423</v>
      </c>
      <c r="D568" s="143" t="s">
        <v>3424</v>
      </c>
      <c r="E568" s="143" t="s">
        <v>3425</v>
      </c>
      <c r="F568" s="143" t="s">
        <v>12</v>
      </c>
      <c r="G568" s="143" t="s">
        <v>3426</v>
      </c>
      <c r="H568" s="143" t="s">
        <v>3427</v>
      </c>
      <c r="I568" s="143" t="s">
        <v>1816</v>
      </c>
      <c r="J568" s="143" t="s">
        <v>139</v>
      </c>
      <c r="K568" s="143">
        <v>15</v>
      </c>
      <c r="L568" s="143">
        <v>197.4</v>
      </c>
      <c r="M568" s="143" t="s">
        <v>158</v>
      </c>
      <c r="N568" s="143">
        <v>1</v>
      </c>
      <c r="O568" s="144">
        <v>42886</v>
      </c>
      <c r="P568" s="144">
        <v>42886</v>
      </c>
      <c r="Q568" s="144">
        <v>42887</v>
      </c>
      <c r="R568" s="144">
        <v>42917</v>
      </c>
      <c r="S568" s="145">
        <v>226.4</v>
      </c>
      <c r="T568" s="143" t="s">
        <v>5968</v>
      </c>
    </row>
    <row r="569" spans="1:22" x14ac:dyDescent="0.45">
      <c r="A569" s="143" t="s">
        <v>1774</v>
      </c>
      <c r="B569" s="143">
        <v>672100276</v>
      </c>
      <c r="C569" s="143" t="s">
        <v>3268</v>
      </c>
      <c r="D569" s="143" t="s">
        <v>3269</v>
      </c>
      <c r="E569" s="143" t="s">
        <v>3270</v>
      </c>
      <c r="F569" s="143" t="s">
        <v>45</v>
      </c>
      <c r="G569" s="143" t="s">
        <v>3271</v>
      </c>
      <c r="H569" s="143" t="s">
        <v>3272</v>
      </c>
      <c r="I569" s="143" t="s">
        <v>1841</v>
      </c>
      <c r="J569" s="143" t="s">
        <v>153</v>
      </c>
      <c r="K569" s="143">
        <v>15</v>
      </c>
      <c r="L569" s="143">
        <v>136.12</v>
      </c>
      <c r="M569" s="143" t="s">
        <v>96</v>
      </c>
      <c r="N569" s="143">
        <v>1</v>
      </c>
      <c r="O569" s="144">
        <v>42885</v>
      </c>
      <c r="P569" s="144">
        <v>42887</v>
      </c>
      <c r="Q569" s="144">
        <v>42888</v>
      </c>
      <c r="R569" s="144">
        <v>42918</v>
      </c>
      <c r="S569" s="145">
        <v>165.12</v>
      </c>
    </row>
    <row r="570" spans="1:22" x14ac:dyDescent="0.45">
      <c r="A570" s="143" t="s">
        <v>1806</v>
      </c>
      <c r="B570" s="143">
        <v>672099813</v>
      </c>
      <c r="C570" s="143" t="s">
        <v>3273</v>
      </c>
      <c r="D570" s="143" t="s">
        <v>3274</v>
      </c>
      <c r="E570" s="143" t="s">
        <v>615</v>
      </c>
      <c r="F570" s="143" t="s">
        <v>5</v>
      </c>
      <c r="G570" s="143" t="s">
        <v>3275</v>
      </c>
      <c r="H570" s="143" t="s">
        <v>3276</v>
      </c>
      <c r="I570" s="143" t="s">
        <v>1841</v>
      </c>
      <c r="J570" s="143" t="s">
        <v>84</v>
      </c>
      <c r="K570" s="143">
        <v>15</v>
      </c>
      <c r="L570" s="143">
        <v>93.16</v>
      </c>
      <c r="M570" s="143" t="s">
        <v>85</v>
      </c>
      <c r="N570" s="143">
        <v>0</v>
      </c>
      <c r="O570" s="144">
        <v>42885</v>
      </c>
      <c r="P570" s="144">
        <v>42885</v>
      </c>
      <c r="Q570" s="144">
        <v>42887</v>
      </c>
      <c r="S570" s="145">
        <v>137.16</v>
      </c>
      <c r="T570" s="143" t="s">
        <v>3757</v>
      </c>
    </row>
    <row r="571" spans="1:22" x14ac:dyDescent="0.45">
      <c r="A571" s="143" t="s">
        <v>1790</v>
      </c>
      <c r="B571" s="143">
        <v>672099694</v>
      </c>
      <c r="C571" s="143" t="s">
        <v>3277</v>
      </c>
      <c r="D571" s="143" t="s">
        <v>3278</v>
      </c>
      <c r="E571" s="143" t="s">
        <v>3279</v>
      </c>
      <c r="F571" s="143" t="s">
        <v>45</v>
      </c>
      <c r="G571" s="143" t="s">
        <v>3280</v>
      </c>
      <c r="H571" s="143" t="s">
        <v>3281</v>
      </c>
      <c r="I571" s="143" t="s">
        <v>1816</v>
      </c>
      <c r="J571" s="143" t="s">
        <v>84</v>
      </c>
      <c r="K571" s="143">
        <v>15</v>
      </c>
      <c r="L571" s="143">
        <v>215.77</v>
      </c>
      <c r="M571" s="143" t="s">
        <v>96</v>
      </c>
      <c r="N571" s="143">
        <v>2</v>
      </c>
      <c r="O571" s="144">
        <v>42885</v>
      </c>
      <c r="P571" s="144">
        <v>42885</v>
      </c>
      <c r="Q571" s="144">
        <v>42887</v>
      </c>
      <c r="R571" s="144">
        <v>42948</v>
      </c>
      <c r="S571" s="145">
        <v>244.77</v>
      </c>
    </row>
    <row r="572" spans="1:22" x14ac:dyDescent="0.45">
      <c r="A572" s="143" t="s">
        <v>1789</v>
      </c>
      <c r="B572" s="143">
        <v>672099374</v>
      </c>
      <c r="C572" s="143" t="s">
        <v>3282</v>
      </c>
      <c r="D572" s="143" t="s">
        <v>3283</v>
      </c>
      <c r="E572" s="143" t="s">
        <v>3284</v>
      </c>
      <c r="F572" s="143" t="s">
        <v>19</v>
      </c>
      <c r="G572" s="143" t="s">
        <v>3285</v>
      </c>
      <c r="H572" s="143" t="s">
        <v>3286</v>
      </c>
      <c r="I572" s="143" t="s">
        <v>1841</v>
      </c>
      <c r="J572" s="143" t="s">
        <v>84</v>
      </c>
      <c r="K572" s="143">
        <v>15</v>
      </c>
      <c r="L572" s="143">
        <v>177.63</v>
      </c>
      <c r="M572" s="143" t="s">
        <v>158</v>
      </c>
      <c r="N572" s="143">
        <v>2</v>
      </c>
      <c r="O572" s="144">
        <v>42885</v>
      </c>
      <c r="P572" s="144">
        <v>42885</v>
      </c>
      <c r="Q572" s="144">
        <v>42887</v>
      </c>
      <c r="R572" s="144">
        <v>42948</v>
      </c>
      <c r="S572" s="145">
        <v>206.63</v>
      </c>
    </row>
    <row r="573" spans="1:22" x14ac:dyDescent="0.45">
      <c r="A573" s="143" t="s">
        <v>1784</v>
      </c>
      <c r="B573" s="143">
        <v>672099237</v>
      </c>
      <c r="C573" s="143" t="s">
        <v>3287</v>
      </c>
      <c r="D573" s="143" t="s">
        <v>3288</v>
      </c>
      <c r="E573" s="143" t="s">
        <v>3289</v>
      </c>
      <c r="F573" s="143" t="s">
        <v>44</v>
      </c>
      <c r="G573" s="143" t="s">
        <v>3290</v>
      </c>
      <c r="H573" s="143" t="s">
        <v>3291</v>
      </c>
      <c r="I573" s="143" t="s">
        <v>1841</v>
      </c>
      <c r="J573" s="143" t="s">
        <v>84</v>
      </c>
      <c r="K573" s="143">
        <v>15</v>
      </c>
      <c r="L573" s="143">
        <v>34.24</v>
      </c>
      <c r="M573" s="143" t="s">
        <v>96</v>
      </c>
      <c r="N573" s="143">
        <v>2</v>
      </c>
      <c r="O573" s="144">
        <v>42885</v>
      </c>
      <c r="P573" s="144">
        <v>42885</v>
      </c>
      <c r="Q573" s="144">
        <v>42887</v>
      </c>
      <c r="R573" s="144">
        <v>42948</v>
      </c>
      <c r="S573" s="145">
        <v>63.24</v>
      </c>
    </row>
    <row r="574" spans="1:22" x14ac:dyDescent="0.45">
      <c r="A574" s="143" t="s">
        <v>1774</v>
      </c>
      <c r="B574" s="143">
        <v>672098977</v>
      </c>
      <c r="C574" s="143" t="s">
        <v>3292</v>
      </c>
      <c r="D574" s="143" t="s">
        <v>3293</v>
      </c>
      <c r="E574" s="143" t="s">
        <v>3294</v>
      </c>
      <c r="F574" s="143" t="s">
        <v>24</v>
      </c>
      <c r="G574" s="143" t="s">
        <v>3295</v>
      </c>
      <c r="H574" s="143" t="s">
        <v>3296</v>
      </c>
      <c r="I574" s="143" t="s">
        <v>1816</v>
      </c>
      <c r="J574" s="143" t="s">
        <v>95</v>
      </c>
      <c r="K574" s="143">
        <v>15</v>
      </c>
      <c r="L574" s="143">
        <v>22.55</v>
      </c>
      <c r="M574" s="143" t="s">
        <v>96</v>
      </c>
      <c r="N574" s="143">
        <v>1</v>
      </c>
      <c r="O574" s="144">
        <v>42885</v>
      </c>
      <c r="P574" s="144">
        <v>42885</v>
      </c>
      <c r="Q574" s="144">
        <v>42887</v>
      </c>
      <c r="R574" s="144">
        <v>42917</v>
      </c>
      <c r="S574" s="145">
        <v>51.55</v>
      </c>
      <c r="T574" s="143" t="s">
        <v>5968</v>
      </c>
    </row>
    <row r="575" spans="1:22" x14ac:dyDescent="0.45">
      <c r="A575" s="143" t="s">
        <v>1790</v>
      </c>
      <c r="B575" s="143">
        <v>672098905</v>
      </c>
      <c r="C575" s="143" t="s">
        <v>3297</v>
      </c>
      <c r="D575" s="143" t="s">
        <v>3298</v>
      </c>
      <c r="E575" s="143" t="s">
        <v>3299</v>
      </c>
      <c r="F575" s="143" t="s">
        <v>3</v>
      </c>
      <c r="G575" s="143" t="s">
        <v>3300</v>
      </c>
      <c r="H575" s="143" t="s">
        <v>3301</v>
      </c>
      <c r="I575" s="143" t="s">
        <v>1816</v>
      </c>
      <c r="J575" s="143" t="s">
        <v>101</v>
      </c>
      <c r="K575" s="143">
        <v>15</v>
      </c>
      <c r="L575" s="143">
        <v>164.28</v>
      </c>
      <c r="M575" s="143" t="s">
        <v>85</v>
      </c>
      <c r="N575" s="143">
        <v>2</v>
      </c>
      <c r="O575" s="144">
        <v>42885</v>
      </c>
      <c r="P575" s="144">
        <v>42885</v>
      </c>
      <c r="Q575" s="144">
        <v>42887</v>
      </c>
      <c r="R575" s="144">
        <v>42948</v>
      </c>
      <c r="S575" s="145">
        <v>193.28</v>
      </c>
    </row>
    <row r="576" spans="1:22" x14ac:dyDescent="0.45">
      <c r="A576" s="143" t="s">
        <v>1774</v>
      </c>
      <c r="B576" s="143">
        <v>672098843</v>
      </c>
      <c r="C576" s="143" t="s">
        <v>3302</v>
      </c>
      <c r="D576" s="143" t="s">
        <v>3303</v>
      </c>
      <c r="E576" s="143" t="s">
        <v>3304</v>
      </c>
      <c r="F576" s="143" t="s">
        <v>45</v>
      </c>
      <c r="G576" s="143" t="s">
        <v>3305</v>
      </c>
      <c r="H576" s="143" t="s">
        <v>3306</v>
      </c>
      <c r="I576" s="143" t="s">
        <v>1841</v>
      </c>
      <c r="J576" s="143" t="s">
        <v>84</v>
      </c>
      <c r="K576" s="143">
        <v>15</v>
      </c>
      <c r="L576" s="143">
        <v>64.819999999999993</v>
      </c>
      <c r="M576" s="143" t="s">
        <v>96</v>
      </c>
      <c r="N576" s="143">
        <v>1</v>
      </c>
      <c r="O576" s="144">
        <v>42885</v>
      </c>
      <c r="P576" s="144">
        <v>42891</v>
      </c>
      <c r="Q576" s="144">
        <v>42892</v>
      </c>
      <c r="S576" s="145">
        <v>93.82</v>
      </c>
      <c r="U576" s="144">
        <v>42891</v>
      </c>
      <c r="V576" s="143" t="s">
        <v>5551</v>
      </c>
    </row>
    <row r="577" spans="1:22" x14ac:dyDescent="0.45">
      <c r="A577" s="143" t="s">
        <v>1807</v>
      </c>
      <c r="B577" s="143">
        <v>672098806</v>
      </c>
      <c r="C577" s="143" t="s">
        <v>3307</v>
      </c>
      <c r="D577" s="143" t="s">
        <v>3308</v>
      </c>
      <c r="E577" s="143" t="s">
        <v>3309</v>
      </c>
      <c r="F577" s="143" t="s">
        <v>24</v>
      </c>
      <c r="G577" s="143" t="s">
        <v>3310</v>
      </c>
      <c r="H577" s="143" t="s">
        <v>3311</v>
      </c>
      <c r="I577" s="143" t="s">
        <v>1816</v>
      </c>
      <c r="J577" s="143" t="s">
        <v>84</v>
      </c>
      <c r="K577" s="143">
        <v>15</v>
      </c>
      <c r="L577" s="143">
        <v>173.39</v>
      </c>
      <c r="M577" s="143" t="s">
        <v>85</v>
      </c>
      <c r="N577" s="143">
        <v>1</v>
      </c>
      <c r="O577" s="144">
        <v>42885</v>
      </c>
      <c r="P577" s="144">
        <v>42888</v>
      </c>
      <c r="Q577" s="144">
        <v>42889</v>
      </c>
      <c r="S577" s="145">
        <v>202.39</v>
      </c>
      <c r="U577" s="144">
        <v>42888</v>
      </c>
    </row>
    <row r="578" spans="1:22" x14ac:dyDescent="0.45">
      <c r="A578" s="143" t="s">
        <v>1791</v>
      </c>
      <c r="B578" s="143">
        <v>672098787</v>
      </c>
      <c r="C578" s="143" t="s">
        <v>3312</v>
      </c>
      <c r="D578" s="143" t="s">
        <v>3313</v>
      </c>
      <c r="E578" s="143" t="s">
        <v>176</v>
      </c>
      <c r="F578" s="143" t="s">
        <v>45</v>
      </c>
      <c r="G578" s="143" t="s">
        <v>3314</v>
      </c>
      <c r="H578" s="143" t="s">
        <v>3315</v>
      </c>
      <c r="I578" s="143" t="s">
        <v>1841</v>
      </c>
      <c r="J578" s="143" t="s">
        <v>153</v>
      </c>
      <c r="K578" s="143">
        <v>15</v>
      </c>
      <c r="L578" s="143">
        <v>60.72</v>
      </c>
      <c r="M578" s="143" t="s">
        <v>158</v>
      </c>
      <c r="N578" s="143">
        <v>2</v>
      </c>
      <c r="O578" s="144">
        <v>42885</v>
      </c>
      <c r="P578" s="144">
        <v>42885</v>
      </c>
      <c r="Q578" s="144">
        <v>42887</v>
      </c>
      <c r="R578" s="144">
        <v>42948</v>
      </c>
      <c r="S578" s="145">
        <v>89.72</v>
      </c>
    </row>
    <row r="579" spans="1:22" x14ac:dyDescent="0.45">
      <c r="A579" s="143" t="s">
        <v>1791</v>
      </c>
      <c r="B579" s="143">
        <v>672098779</v>
      </c>
      <c r="C579" s="143" t="s">
        <v>3316</v>
      </c>
      <c r="D579" s="143" t="s">
        <v>3317</v>
      </c>
      <c r="E579" s="143" t="s">
        <v>2219</v>
      </c>
      <c r="F579" s="143" t="s">
        <v>5</v>
      </c>
      <c r="G579" s="143" t="s">
        <v>3318</v>
      </c>
      <c r="H579" s="143" t="s">
        <v>3319</v>
      </c>
      <c r="I579" s="143" t="s">
        <v>1841</v>
      </c>
      <c r="J579" s="143" t="s">
        <v>139</v>
      </c>
      <c r="K579" s="143">
        <v>15</v>
      </c>
      <c r="L579" s="143">
        <v>128.68</v>
      </c>
      <c r="M579" s="143" t="s">
        <v>96</v>
      </c>
      <c r="N579" s="143">
        <v>1</v>
      </c>
      <c r="O579" s="144">
        <v>42885</v>
      </c>
      <c r="P579" s="144">
        <v>42885</v>
      </c>
      <c r="Q579" s="144">
        <v>42899</v>
      </c>
      <c r="R579" s="144">
        <v>42929</v>
      </c>
      <c r="S579" s="145">
        <v>157.68</v>
      </c>
    </row>
    <row r="580" spans="1:22" x14ac:dyDescent="0.45">
      <c r="A580" s="143" t="s">
        <v>1807</v>
      </c>
      <c r="B580" s="143">
        <v>672098722</v>
      </c>
      <c r="C580" s="143" t="s">
        <v>3320</v>
      </c>
      <c r="D580" s="143" t="s">
        <v>3308</v>
      </c>
      <c r="E580" s="143" t="s">
        <v>3309</v>
      </c>
      <c r="F580" s="143" t="s">
        <v>24</v>
      </c>
      <c r="G580" s="143" t="s">
        <v>3310</v>
      </c>
      <c r="H580" s="143" t="s">
        <v>3311</v>
      </c>
      <c r="I580" s="143" t="s">
        <v>1816</v>
      </c>
      <c r="J580" s="143" t="s">
        <v>84</v>
      </c>
      <c r="K580" s="143">
        <v>15</v>
      </c>
      <c r="L580" s="143">
        <v>173.39</v>
      </c>
      <c r="M580" s="143" t="s">
        <v>85</v>
      </c>
      <c r="O580" s="144">
        <v>42885</v>
      </c>
      <c r="S580" s="145">
        <v>217.39</v>
      </c>
    </row>
    <row r="581" spans="1:22" x14ac:dyDescent="0.45">
      <c r="A581" s="143" t="s">
        <v>1791</v>
      </c>
      <c r="B581" s="143">
        <v>672098542</v>
      </c>
      <c r="C581" s="143" t="s">
        <v>3321</v>
      </c>
      <c r="D581" s="143" t="s">
        <v>3322</v>
      </c>
      <c r="E581" s="143" t="s">
        <v>3323</v>
      </c>
      <c r="F581" s="143" t="s">
        <v>44</v>
      </c>
      <c r="G581" s="143" t="s">
        <v>3324</v>
      </c>
      <c r="H581" s="143" t="s">
        <v>3325</v>
      </c>
      <c r="I581" s="143" t="s">
        <v>1841</v>
      </c>
      <c r="J581" s="143" t="s">
        <v>84</v>
      </c>
      <c r="K581" s="143">
        <v>15</v>
      </c>
      <c r="L581" s="143">
        <v>171.58</v>
      </c>
      <c r="M581" s="143" t="s">
        <v>96</v>
      </c>
      <c r="N581" s="143">
        <v>1</v>
      </c>
      <c r="O581" s="144">
        <v>42885</v>
      </c>
      <c r="P581" s="144">
        <v>42885</v>
      </c>
      <c r="Q581" s="144">
        <v>42917</v>
      </c>
      <c r="R581" s="144">
        <v>42948</v>
      </c>
      <c r="S581" s="145">
        <v>200.58</v>
      </c>
    </row>
    <row r="582" spans="1:22" x14ac:dyDescent="0.45">
      <c r="A582" s="143" t="s">
        <v>1790</v>
      </c>
      <c r="B582" s="143">
        <v>672098524</v>
      </c>
      <c r="C582" s="143" t="s">
        <v>3326</v>
      </c>
      <c r="D582" s="143" t="s">
        <v>3327</v>
      </c>
      <c r="E582" s="143" t="s">
        <v>3328</v>
      </c>
      <c r="F582" s="143" t="s">
        <v>45</v>
      </c>
      <c r="G582" s="143" t="s">
        <v>3329</v>
      </c>
      <c r="H582" s="143" t="s">
        <v>3330</v>
      </c>
      <c r="I582" s="143" t="s">
        <v>1816</v>
      </c>
      <c r="J582" s="143" t="s">
        <v>101</v>
      </c>
      <c r="K582" s="143">
        <v>15</v>
      </c>
      <c r="L582" s="143">
        <v>261.54000000000002</v>
      </c>
      <c r="M582" s="143" t="s">
        <v>85</v>
      </c>
      <c r="N582" s="143">
        <v>0</v>
      </c>
      <c r="O582" s="144">
        <v>42885</v>
      </c>
      <c r="P582" s="144">
        <v>42885</v>
      </c>
      <c r="Q582" s="144">
        <v>42895</v>
      </c>
      <c r="S582" s="145">
        <v>305.54000000000002</v>
      </c>
      <c r="U582" s="144">
        <v>42894</v>
      </c>
      <c r="V582" s="143" t="s">
        <v>5557</v>
      </c>
    </row>
    <row r="583" spans="1:22" x14ac:dyDescent="0.45">
      <c r="A583" s="143" t="s">
        <v>1791</v>
      </c>
      <c r="B583" s="143">
        <v>672098477</v>
      </c>
      <c r="C583" s="143" t="s">
        <v>3331</v>
      </c>
      <c r="D583" s="143" t="s">
        <v>3332</v>
      </c>
      <c r="E583" s="143" t="s">
        <v>3333</v>
      </c>
      <c r="F583" s="143" t="s">
        <v>45</v>
      </c>
      <c r="G583" s="143" t="s">
        <v>3334</v>
      </c>
      <c r="H583" s="143" t="s">
        <v>3335</v>
      </c>
      <c r="I583" s="143" t="s">
        <v>1816</v>
      </c>
      <c r="J583" s="143" t="s">
        <v>84</v>
      </c>
      <c r="K583" s="143">
        <v>15</v>
      </c>
      <c r="L583" s="143">
        <v>58.02</v>
      </c>
      <c r="M583" s="143" t="s">
        <v>96</v>
      </c>
      <c r="N583" s="143">
        <v>2</v>
      </c>
      <c r="O583" s="144">
        <v>42885</v>
      </c>
      <c r="P583" s="144">
        <v>42885</v>
      </c>
      <c r="Q583" s="144">
        <v>42887</v>
      </c>
      <c r="R583" s="144">
        <v>42948</v>
      </c>
      <c r="S583" s="145">
        <v>87.02</v>
      </c>
    </row>
    <row r="584" spans="1:22" x14ac:dyDescent="0.45">
      <c r="A584" s="143" t="s">
        <v>1790</v>
      </c>
      <c r="B584" s="143">
        <v>672098267</v>
      </c>
      <c r="C584" s="143" t="s">
        <v>3336</v>
      </c>
      <c r="D584" s="143" t="s">
        <v>3337</v>
      </c>
      <c r="E584" s="143" t="s">
        <v>3338</v>
      </c>
      <c r="F584" s="143" t="s">
        <v>45</v>
      </c>
      <c r="G584" s="143" t="s">
        <v>3339</v>
      </c>
      <c r="H584" s="143" t="s">
        <v>3340</v>
      </c>
      <c r="I584" s="143" t="s">
        <v>1816</v>
      </c>
      <c r="J584" s="143" t="s">
        <v>101</v>
      </c>
      <c r="K584" s="143">
        <v>15</v>
      </c>
      <c r="L584" s="143">
        <v>178.36</v>
      </c>
      <c r="M584" s="143" t="s">
        <v>96</v>
      </c>
      <c r="N584" s="143">
        <v>2</v>
      </c>
      <c r="O584" s="144">
        <v>42885</v>
      </c>
      <c r="P584" s="144">
        <v>42885</v>
      </c>
      <c r="Q584" s="144">
        <v>42887</v>
      </c>
      <c r="R584" s="144">
        <v>42948</v>
      </c>
      <c r="S584" s="145">
        <v>207.36</v>
      </c>
    </row>
    <row r="585" spans="1:22" x14ac:dyDescent="0.45">
      <c r="A585" s="143" t="s">
        <v>1774</v>
      </c>
      <c r="B585" s="143">
        <v>672098265</v>
      </c>
      <c r="C585" s="143" t="s">
        <v>3341</v>
      </c>
      <c r="D585" s="143" t="s">
        <v>3342</v>
      </c>
      <c r="E585" s="143" t="s">
        <v>3343</v>
      </c>
      <c r="F585" s="143" t="s">
        <v>37</v>
      </c>
      <c r="G585" s="143" t="s">
        <v>3344</v>
      </c>
      <c r="H585" s="143" t="s">
        <v>3345</v>
      </c>
      <c r="I585" s="143" t="s">
        <v>1841</v>
      </c>
      <c r="J585" s="143" t="s">
        <v>153</v>
      </c>
      <c r="K585" s="143">
        <v>15</v>
      </c>
      <c r="L585" s="143">
        <v>120.71</v>
      </c>
      <c r="M585" s="143" t="s">
        <v>85</v>
      </c>
      <c r="N585" s="143">
        <v>2</v>
      </c>
      <c r="O585" s="144">
        <v>42885</v>
      </c>
      <c r="P585" s="144">
        <v>42885</v>
      </c>
      <c r="Q585" s="144">
        <v>42887</v>
      </c>
      <c r="R585" s="144">
        <v>42948</v>
      </c>
      <c r="S585" s="145">
        <v>149.71</v>
      </c>
    </row>
    <row r="586" spans="1:22" x14ac:dyDescent="0.45">
      <c r="A586" s="143" t="s">
        <v>1790</v>
      </c>
      <c r="B586" s="143">
        <v>672095565</v>
      </c>
      <c r="C586" s="143" t="s">
        <v>3224</v>
      </c>
      <c r="D586" s="143" t="s">
        <v>3225</v>
      </c>
      <c r="E586" s="143" t="s">
        <v>3226</v>
      </c>
      <c r="F586" s="143" t="s">
        <v>45</v>
      </c>
      <c r="G586" s="143" t="s">
        <v>3227</v>
      </c>
      <c r="H586" s="143" t="s">
        <v>3228</v>
      </c>
      <c r="I586" s="143" t="s">
        <v>1816</v>
      </c>
      <c r="J586" s="143" t="s">
        <v>101</v>
      </c>
      <c r="K586" s="143">
        <v>15</v>
      </c>
      <c r="L586" s="143">
        <v>386.82</v>
      </c>
      <c r="M586" s="143" t="s">
        <v>96</v>
      </c>
      <c r="N586" s="143">
        <v>1</v>
      </c>
      <c r="O586" s="144">
        <v>42881</v>
      </c>
      <c r="P586" s="144">
        <v>42885</v>
      </c>
      <c r="Q586" s="144">
        <v>42882</v>
      </c>
      <c r="S586" s="145">
        <v>415.82</v>
      </c>
      <c r="U586" s="144">
        <v>42881</v>
      </c>
      <c r="V586" s="143" t="s">
        <v>5548</v>
      </c>
    </row>
    <row r="587" spans="1:22" x14ac:dyDescent="0.45">
      <c r="A587" s="143" t="s">
        <v>1790</v>
      </c>
      <c r="B587" s="143">
        <v>672095560</v>
      </c>
      <c r="C587" s="143" t="s">
        <v>3229</v>
      </c>
      <c r="D587" s="143" t="s">
        <v>3230</v>
      </c>
      <c r="E587" s="143" t="s">
        <v>1500</v>
      </c>
      <c r="F587" s="143" t="s">
        <v>45</v>
      </c>
      <c r="G587" s="143" t="s">
        <v>3231</v>
      </c>
      <c r="H587" s="143" t="s">
        <v>3232</v>
      </c>
      <c r="I587" s="143" t="s">
        <v>1816</v>
      </c>
      <c r="J587" s="143" t="s">
        <v>101</v>
      </c>
      <c r="K587" s="143">
        <v>15</v>
      </c>
      <c r="L587" s="143">
        <v>190.93</v>
      </c>
      <c r="M587" s="143" t="s">
        <v>158</v>
      </c>
      <c r="N587" s="143">
        <v>1</v>
      </c>
      <c r="O587" s="144">
        <v>42881</v>
      </c>
      <c r="P587" s="144">
        <v>42881</v>
      </c>
      <c r="Q587" s="144">
        <v>42882</v>
      </c>
      <c r="S587" s="145">
        <v>219.93</v>
      </c>
      <c r="U587" s="144">
        <v>42912</v>
      </c>
    </row>
    <row r="588" spans="1:22" x14ac:dyDescent="0.45">
      <c r="A588" s="143" t="s">
        <v>1789</v>
      </c>
      <c r="B588" s="143">
        <v>672095511</v>
      </c>
      <c r="C588" s="143" t="s">
        <v>3233</v>
      </c>
      <c r="D588" s="143" t="s">
        <v>3234</v>
      </c>
      <c r="E588" s="143" t="s">
        <v>4724</v>
      </c>
      <c r="F588" s="143" t="s">
        <v>51</v>
      </c>
      <c r="G588" s="143" t="s">
        <v>3235</v>
      </c>
      <c r="H588" s="143" t="s">
        <v>4725</v>
      </c>
      <c r="I588" s="143" t="s">
        <v>1841</v>
      </c>
      <c r="J588" s="143" t="s">
        <v>84</v>
      </c>
      <c r="K588" s="143">
        <v>15</v>
      </c>
      <c r="L588" s="143">
        <v>35.68</v>
      </c>
      <c r="M588" s="143" t="s">
        <v>90</v>
      </c>
      <c r="N588" s="143">
        <v>2</v>
      </c>
      <c r="O588" s="144">
        <v>42881</v>
      </c>
      <c r="P588" s="144">
        <v>42881</v>
      </c>
      <c r="Q588" s="144">
        <v>42882</v>
      </c>
      <c r="R588" s="144">
        <v>42943</v>
      </c>
      <c r="S588" s="145">
        <v>64.680000000000007</v>
      </c>
    </row>
    <row r="589" spans="1:22" x14ac:dyDescent="0.45">
      <c r="A589" s="143" t="s">
        <v>1790</v>
      </c>
      <c r="B589" s="143">
        <v>672095059</v>
      </c>
      <c r="C589" s="143" t="s">
        <v>3236</v>
      </c>
      <c r="D589" s="143" t="s">
        <v>3237</v>
      </c>
      <c r="E589" s="143" t="s">
        <v>1981</v>
      </c>
      <c r="F589" s="143" t="s">
        <v>45</v>
      </c>
      <c r="G589" s="143" t="s">
        <v>3238</v>
      </c>
      <c r="H589" s="143" t="s">
        <v>3239</v>
      </c>
      <c r="I589" s="143" t="s">
        <v>1816</v>
      </c>
      <c r="J589" s="143" t="s">
        <v>101</v>
      </c>
      <c r="K589" s="143">
        <v>15</v>
      </c>
      <c r="L589" s="143">
        <v>436.33</v>
      </c>
      <c r="M589" s="143" t="s">
        <v>96</v>
      </c>
      <c r="N589" s="143">
        <v>0</v>
      </c>
      <c r="O589" s="144">
        <v>42881</v>
      </c>
      <c r="P589" s="144">
        <v>42881</v>
      </c>
      <c r="Q589" s="144">
        <v>42892</v>
      </c>
      <c r="S589" s="145">
        <v>480.33</v>
      </c>
      <c r="U589" s="144">
        <v>42891</v>
      </c>
    </row>
    <row r="590" spans="1:22" x14ac:dyDescent="0.45">
      <c r="A590" s="143" t="s">
        <v>1789</v>
      </c>
      <c r="B590" s="143">
        <v>672094920</v>
      </c>
      <c r="C590" s="143" t="s">
        <v>3240</v>
      </c>
      <c r="D590" s="143" t="s">
        <v>3241</v>
      </c>
      <c r="E590" s="143" t="s">
        <v>245</v>
      </c>
      <c r="F590" s="143" t="s">
        <v>5</v>
      </c>
      <c r="G590" s="143" t="s">
        <v>3242</v>
      </c>
      <c r="H590" s="143" t="s">
        <v>3243</v>
      </c>
      <c r="I590" s="143" t="s">
        <v>1841</v>
      </c>
      <c r="J590" s="143" t="s">
        <v>84</v>
      </c>
      <c r="K590" s="143">
        <v>15</v>
      </c>
      <c r="L590" s="143">
        <v>58.93</v>
      </c>
      <c r="M590" s="143" t="s">
        <v>96</v>
      </c>
      <c r="O590" s="144">
        <v>42881</v>
      </c>
      <c r="P590" s="144">
        <v>42902</v>
      </c>
      <c r="Q590" s="144">
        <v>42903</v>
      </c>
      <c r="S590" s="145">
        <v>102.93</v>
      </c>
      <c r="T590" s="143" t="s">
        <v>4623</v>
      </c>
    </row>
    <row r="591" spans="1:22" x14ac:dyDescent="0.45">
      <c r="A591" s="143" t="s">
        <v>1790</v>
      </c>
      <c r="B591" s="143">
        <v>672094844</v>
      </c>
      <c r="C591" s="143" t="s">
        <v>3244</v>
      </c>
      <c r="D591" s="143" t="s">
        <v>3245</v>
      </c>
      <c r="E591" s="143" t="s">
        <v>3246</v>
      </c>
      <c r="F591" s="143" t="s">
        <v>24</v>
      </c>
      <c r="G591" s="143" t="s">
        <v>3247</v>
      </c>
      <c r="H591" s="143" t="s">
        <v>3248</v>
      </c>
      <c r="I591" s="143" t="s">
        <v>1816</v>
      </c>
      <c r="J591" s="143" t="s">
        <v>139</v>
      </c>
      <c r="K591" s="143">
        <v>15</v>
      </c>
      <c r="L591" s="143">
        <v>272.67</v>
      </c>
      <c r="M591" s="143" t="s">
        <v>90</v>
      </c>
      <c r="N591" s="143">
        <v>2</v>
      </c>
      <c r="O591" s="144">
        <v>42881</v>
      </c>
      <c r="P591" s="144">
        <v>42881</v>
      </c>
      <c r="Q591" s="144">
        <v>42882</v>
      </c>
      <c r="R591" s="144">
        <v>42943</v>
      </c>
      <c r="S591" s="145">
        <v>301.67</v>
      </c>
    </row>
    <row r="592" spans="1:22" x14ac:dyDescent="0.45">
      <c r="A592" s="143" t="s">
        <v>1790</v>
      </c>
      <c r="B592" s="143">
        <v>672094402</v>
      </c>
      <c r="C592" s="143" t="s">
        <v>3249</v>
      </c>
      <c r="D592" s="143" t="s">
        <v>3250</v>
      </c>
      <c r="E592" s="143" t="s">
        <v>3251</v>
      </c>
      <c r="F592" s="143" t="s">
        <v>45</v>
      </c>
      <c r="G592" s="143" t="s">
        <v>3252</v>
      </c>
      <c r="H592" s="143" t="s">
        <v>3253</v>
      </c>
      <c r="I592" s="143" t="s">
        <v>1816</v>
      </c>
      <c r="J592" s="143" t="s">
        <v>84</v>
      </c>
      <c r="K592" s="143">
        <v>15</v>
      </c>
      <c r="L592" s="143">
        <v>185.73</v>
      </c>
      <c r="M592" s="143" t="s">
        <v>96</v>
      </c>
      <c r="N592" s="143">
        <v>1</v>
      </c>
      <c r="O592" s="144">
        <v>42881</v>
      </c>
      <c r="P592" s="144">
        <v>42887</v>
      </c>
      <c r="Q592" s="144">
        <v>42888</v>
      </c>
      <c r="S592" s="145">
        <v>214.73</v>
      </c>
      <c r="U592" s="144">
        <v>42887</v>
      </c>
      <c r="V592" s="143" t="s">
        <v>5547</v>
      </c>
    </row>
    <row r="593" spans="1:22" x14ac:dyDescent="0.45">
      <c r="A593" s="143" t="s">
        <v>1790</v>
      </c>
      <c r="B593" s="143">
        <v>672093817</v>
      </c>
      <c r="C593" s="143" t="s">
        <v>3254</v>
      </c>
      <c r="D593" s="143" t="s">
        <v>3255</v>
      </c>
      <c r="E593" s="143" t="s">
        <v>3256</v>
      </c>
      <c r="F593" s="143" t="s">
        <v>15</v>
      </c>
      <c r="G593" s="143" t="s">
        <v>3257</v>
      </c>
      <c r="H593" s="143" t="s">
        <v>3258</v>
      </c>
      <c r="I593" s="143" t="s">
        <v>1816</v>
      </c>
      <c r="J593" s="143" t="s">
        <v>139</v>
      </c>
      <c r="K593" s="143">
        <v>15</v>
      </c>
      <c r="L593" s="143">
        <v>113.1</v>
      </c>
      <c r="M593" s="143" t="s">
        <v>90</v>
      </c>
      <c r="N593" s="143">
        <v>2</v>
      </c>
      <c r="O593" s="144">
        <v>42881</v>
      </c>
      <c r="P593" s="144">
        <v>42881</v>
      </c>
      <c r="Q593" s="144">
        <v>42887</v>
      </c>
      <c r="R593" s="144">
        <v>42948</v>
      </c>
      <c r="S593" s="145">
        <v>142.1</v>
      </c>
    </row>
    <row r="594" spans="1:22" x14ac:dyDescent="0.45">
      <c r="A594" s="143" t="s">
        <v>701</v>
      </c>
      <c r="B594" s="143">
        <v>672093797</v>
      </c>
      <c r="C594" s="143" t="s">
        <v>3259</v>
      </c>
      <c r="D594" s="143" t="s">
        <v>3260</v>
      </c>
      <c r="E594" s="143" t="s">
        <v>3261</v>
      </c>
      <c r="F594" s="143" t="s">
        <v>12</v>
      </c>
      <c r="G594" s="143" t="s">
        <v>3262</v>
      </c>
      <c r="H594" s="143" t="s">
        <v>3263</v>
      </c>
      <c r="I594" s="143" t="s">
        <v>1816</v>
      </c>
      <c r="J594" s="143" t="s">
        <v>84</v>
      </c>
      <c r="K594" s="143">
        <v>15</v>
      </c>
      <c r="L594" s="143">
        <v>116.13</v>
      </c>
      <c r="M594" s="143" t="s">
        <v>85</v>
      </c>
      <c r="N594" s="143">
        <v>0</v>
      </c>
      <c r="O594" s="144">
        <v>42881</v>
      </c>
      <c r="P594" s="144">
        <v>42881</v>
      </c>
      <c r="Q594" s="144">
        <v>42882</v>
      </c>
      <c r="S594" s="145">
        <v>160.13</v>
      </c>
      <c r="T594" s="143" t="s">
        <v>3612</v>
      </c>
    </row>
    <row r="595" spans="1:22" x14ac:dyDescent="0.45">
      <c r="A595" s="143" t="s">
        <v>1760</v>
      </c>
      <c r="B595" s="143">
        <v>672093222</v>
      </c>
      <c r="C595" s="143" t="s">
        <v>3135</v>
      </c>
      <c r="D595" s="143" t="s">
        <v>3136</v>
      </c>
      <c r="E595" s="143" t="s">
        <v>3137</v>
      </c>
      <c r="F595" s="143" t="s">
        <v>48</v>
      </c>
      <c r="G595" s="143" t="s">
        <v>3138</v>
      </c>
      <c r="H595" s="143" t="s">
        <v>3139</v>
      </c>
      <c r="I595" s="143" t="s">
        <v>2038</v>
      </c>
      <c r="J595" s="143" t="s">
        <v>84</v>
      </c>
      <c r="K595" s="143">
        <v>15</v>
      </c>
      <c r="L595" s="143">
        <v>170</v>
      </c>
      <c r="M595" s="143" t="s">
        <v>96</v>
      </c>
      <c r="N595" s="143">
        <v>1</v>
      </c>
      <c r="O595" s="144">
        <v>42880</v>
      </c>
      <c r="P595" s="144">
        <v>42880</v>
      </c>
      <c r="Q595" s="144">
        <v>42917</v>
      </c>
      <c r="S595" s="145">
        <v>199</v>
      </c>
      <c r="U595" s="144">
        <v>42916</v>
      </c>
      <c r="V595" s="143" t="s">
        <v>5552</v>
      </c>
    </row>
    <row r="596" spans="1:22" x14ac:dyDescent="0.45">
      <c r="A596" s="143" t="s">
        <v>1779</v>
      </c>
      <c r="B596" s="143">
        <v>672093127</v>
      </c>
      <c r="C596" s="143" t="s">
        <v>3140</v>
      </c>
      <c r="D596" s="143" t="s">
        <v>3141</v>
      </c>
      <c r="E596" s="143" t="s">
        <v>294</v>
      </c>
      <c r="F596" s="143" t="s">
        <v>48</v>
      </c>
      <c r="G596" s="143" t="s">
        <v>3142</v>
      </c>
      <c r="H596" s="143" t="s">
        <v>3143</v>
      </c>
      <c r="I596" s="143" t="s">
        <v>1816</v>
      </c>
      <c r="J596" s="143" t="s">
        <v>95</v>
      </c>
      <c r="K596" s="143">
        <v>15</v>
      </c>
      <c r="L596" s="143">
        <v>114.4</v>
      </c>
      <c r="M596" s="143" t="s">
        <v>90</v>
      </c>
      <c r="O596" s="144">
        <v>42880</v>
      </c>
      <c r="S596" s="145">
        <v>158.4</v>
      </c>
      <c r="U596" s="144">
        <v>42912</v>
      </c>
    </row>
    <row r="597" spans="1:22" x14ac:dyDescent="0.45">
      <c r="A597" s="143" t="s">
        <v>1790</v>
      </c>
      <c r="B597" s="143">
        <v>672092743</v>
      </c>
      <c r="C597" s="143" t="s">
        <v>3144</v>
      </c>
      <c r="D597" s="143" t="s">
        <v>3145</v>
      </c>
      <c r="E597" s="143" t="s">
        <v>3146</v>
      </c>
      <c r="F597" s="143" t="s">
        <v>6</v>
      </c>
      <c r="G597" s="143" t="s">
        <v>3147</v>
      </c>
      <c r="H597" s="143" t="s">
        <v>3148</v>
      </c>
      <c r="I597" s="143" t="s">
        <v>1816</v>
      </c>
      <c r="J597" s="143" t="s">
        <v>101</v>
      </c>
      <c r="K597" s="143">
        <v>15</v>
      </c>
      <c r="L597" s="143">
        <v>176.43</v>
      </c>
      <c r="M597" s="143" t="s">
        <v>96</v>
      </c>
      <c r="N597" s="143">
        <v>0</v>
      </c>
      <c r="O597" s="144">
        <v>42880</v>
      </c>
      <c r="P597" s="144">
        <v>42880</v>
      </c>
      <c r="Q597" s="144">
        <v>42901</v>
      </c>
      <c r="S597" s="145">
        <v>220.43</v>
      </c>
      <c r="U597" s="144">
        <v>42900</v>
      </c>
      <c r="V597" s="143" t="s">
        <v>5547</v>
      </c>
    </row>
    <row r="598" spans="1:22" x14ac:dyDescent="0.45">
      <c r="A598" s="143" t="s">
        <v>1789</v>
      </c>
      <c r="B598" s="143">
        <v>672092712</v>
      </c>
      <c r="C598" s="143" t="s">
        <v>3149</v>
      </c>
      <c r="D598" s="143" t="s">
        <v>3150</v>
      </c>
      <c r="E598" s="143" t="s">
        <v>1413</v>
      </c>
      <c r="F598" s="143" t="s">
        <v>15</v>
      </c>
      <c r="G598" s="143" t="s">
        <v>3151</v>
      </c>
      <c r="H598" s="143" t="s">
        <v>3152</v>
      </c>
      <c r="I598" s="143" t="s">
        <v>1841</v>
      </c>
      <c r="J598" s="143" t="s">
        <v>84</v>
      </c>
      <c r="K598" s="143">
        <v>15</v>
      </c>
      <c r="L598" s="143">
        <v>275.20999999999998</v>
      </c>
      <c r="M598" s="143" t="s">
        <v>90</v>
      </c>
      <c r="N598" s="143">
        <v>2</v>
      </c>
      <c r="O598" s="144">
        <v>42880</v>
      </c>
      <c r="P598" s="144">
        <v>42880</v>
      </c>
      <c r="Q598" s="144">
        <v>42881</v>
      </c>
      <c r="S598" s="145">
        <v>304.20999999999998</v>
      </c>
      <c r="U598" s="144">
        <v>42941</v>
      </c>
      <c r="V598" s="143" t="s">
        <v>5554</v>
      </c>
    </row>
    <row r="599" spans="1:22" x14ac:dyDescent="0.45">
      <c r="A599" s="143" t="s">
        <v>1790</v>
      </c>
      <c r="B599" s="143">
        <v>672092662</v>
      </c>
      <c r="C599" s="143" t="s">
        <v>3153</v>
      </c>
      <c r="D599" s="143" t="s">
        <v>3154</v>
      </c>
      <c r="E599" s="143" t="s">
        <v>388</v>
      </c>
      <c r="F599" s="143" t="s">
        <v>45</v>
      </c>
      <c r="G599" s="143" t="s">
        <v>3155</v>
      </c>
      <c r="H599" s="143" t="s">
        <v>3156</v>
      </c>
      <c r="I599" s="143" t="s">
        <v>1816</v>
      </c>
      <c r="J599" s="143" t="s">
        <v>84</v>
      </c>
      <c r="K599" s="143">
        <v>15</v>
      </c>
      <c r="L599" s="143">
        <v>116.53</v>
      </c>
      <c r="M599" s="143" t="s">
        <v>96</v>
      </c>
      <c r="N599" s="143">
        <v>2</v>
      </c>
      <c r="O599" s="144">
        <v>42880</v>
      </c>
      <c r="P599" s="144">
        <v>42880</v>
      </c>
      <c r="Q599" s="144">
        <v>42887</v>
      </c>
      <c r="R599" s="144">
        <v>42948</v>
      </c>
      <c r="S599" s="145">
        <v>145.53</v>
      </c>
    </row>
    <row r="600" spans="1:22" x14ac:dyDescent="0.45">
      <c r="A600" s="143" t="s">
        <v>1790</v>
      </c>
      <c r="B600" s="143">
        <v>672092529</v>
      </c>
      <c r="C600" s="143" t="s">
        <v>3157</v>
      </c>
      <c r="D600" s="143" t="s">
        <v>3158</v>
      </c>
      <c r="E600" s="143" t="s">
        <v>3159</v>
      </c>
      <c r="F600" s="143" t="s">
        <v>3</v>
      </c>
      <c r="G600" s="143" t="s">
        <v>3160</v>
      </c>
      <c r="H600" s="143" t="s">
        <v>3161</v>
      </c>
      <c r="I600" s="143" t="s">
        <v>1816</v>
      </c>
      <c r="J600" s="143" t="s">
        <v>84</v>
      </c>
      <c r="K600" s="143">
        <v>15</v>
      </c>
      <c r="L600" s="143">
        <v>94.53</v>
      </c>
      <c r="M600" s="143" t="s">
        <v>96</v>
      </c>
      <c r="N600" s="143">
        <v>2</v>
      </c>
      <c r="O600" s="144">
        <v>42880</v>
      </c>
      <c r="P600" s="144">
        <v>42880</v>
      </c>
      <c r="Q600" s="144">
        <v>42882</v>
      </c>
      <c r="R600" s="144">
        <v>42943</v>
      </c>
      <c r="S600" s="145">
        <v>123.53</v>
      </c>
    </row>
    <row r="601" spans="1:22" x14ac:dyDescent="0.45">
      <c r="A601" s="143" t="s">
        <v>3003</v>
      </c>
      <c r="B601" s="143">
        <v>672092269</v>
      </c>
      <c r="C601" s="143" t="s">
        <v>3162</v>
      </c>
      <c r="D601" s="143" t="s">
        <v>3163</v>
      </c>
      <c r="E601" s="143" t="s">
        <v>3164</v>
      </c>
      <c r="F601" s="143" t="s">
        <v>12</v>
      </c>
      <c r="G601" s="143" t="s">
        <v>3165</v>
      </c>
      <c r="H601" s="143" t="s">
        <v>3166</v>
      </c>
      <c r="I601" s="143" t="s">
        <v>1827</v>
      </c>
      <c r="J601" s="143" t="s">
        <v>153</v>
      </c>
      <c r="K601" s="143">
        <v>15</v>
      </c>
      <c r="L601" s="143">
        <v>326.72000000000003</v>
      </c>
      <c r="M601" s="143" t="s">
        <v>96</v>
      </c>
      <c r="N601" s="143">
        <v>2</v>
      </c>
      <c r="O601" s="144">
        <v>42880</v>
      </c>
      <c r="P601" s="144">
        <v>42880</v>
      </c>
      <c r="Q601" s="144">
        <v>42881</v>
      </c>
      <c r="R601" s="144">
        <v>42942</v>
      </c>
      <c r="S601" s="145">
        <v>355.72</v>
      </c>
    </row>
    <row r="602" spans="1:22" x14ac:dyDescent="0.45">
      <c r="A602" s="143" t="s">
        <v>1784</v>
      </c>
      <c r="B602" s="143">
        <v>672092103</v>
      </c>
      <c r="C602" s="143" t="s">
        <v>3167</v>
      </c>
      <c r="D602" s="143" t="s">
        <v>3168</v>
      </c>
      <c r="E602" s="143" t="s">
        <v>3169</v>
      </c>
      <c r="F602" s="143" t="s">
        <v>51</v>
      </c>
      <c r="G602" s="143" t="s">
        <v>3170</v>
      </c>
      <c r="H602" s="143" t="s">
        <v>3171</v>
      </c>
      <c r="I602" s="143" t="s">
        <v>1841</v>
      </c>
      <c r="J602" s="143" t="s">
        <v>84</v>
      </c>
      <c r="K602" s="143">
        <v>15</v>
      </c>
      <c r="L602" s="143">
        <v>40.61</v>
      </c>
      <c r="M602" s="143" t="s">
        <v>96</v>
      </c>
      <c r="N602" s="143">
        <v>1</v>
      </c>
      <c r="O602" s="144">
        <v>42880</v>
      </c>
      <c r="P602" s="144">
        <v>42880</v>
      </c>
      <c r="Q602" s="144">
        <v>42882</v>
      </c>
      <c r="S602" s="145">
        <v>69.61</v>
      </c>
      <c r="U602" s="144">
        <v>42881</v>
      </c>
      <c r="V602" s="143" t="s">
        <v>5554</v>
      </c>
    </row>
    <row r="603" spans="1:22" x14ac:dyDescent="0.45">
      <c r="A603" s="143" t="s">
        <v>1790</v>
      </c>
      <c r="B603" s="143">
        <v>672092049</v>
      </c>
      <c r="C603" s="143" t="s">
        <v>3172</v>
      </c>
      <c r="D603" s="143" t="s">
        <v>3173</v>
      </c>
      <c r="E603" s="143" t="s">
        <v>3174</v>
      </c>
      <c r="F603" s="143" t="s">
        <v>45</v>
      </c>
      <c r="G603" s="143" t="s">
        <v>3175</v>
      </c>
      <c r="H603" s="143" t="s">
        <v>3176</v>
      </c>
      <c r="I603" s="143" t="s">
        <v>1816</v>
      </c>
      <c r="J603" s="143" t="s">
        <v>101</v>
      </c>
      <c r="K603" s="143">
        <v>15</v>
      </c>
      <c r="L603" s="143">
        <v>413.92</v>
      </c>
      <c r="M603" s="143" t="s">
        <v>85</v>
      </c>
      <c r="N603" s="143">
        <v>0</v>
      </c>
      <c r="O603" s="144">
        <v>42880</v>
      </c>
      <c r="P603" s="144">
        <v>42880</v>
      </c>
      <c r="Q603" s="144">
        <v>42881</v>
      </c>
      <c r="S603" s="145">
        <v>457.92</v>
      </c>
      <c r="U603" s="144">
        <v>42880</v>
      </c>
      <c r="V603" s="143" t="s">
        <v>5550</v>
      </c>
    </row>
    <row r="604" spans="1:22" x14ac:dyDescent="0.45">
      <c r="A604" s="143" t="s">
        <v>1807</v>
      </c>
      <c r="B604" s="143">
        <v>672091908</v>
      </c>
      <c r="C604" s="143" t="s">
        <v>3177</v>
      </c>
      <c r="D604" s="143" t="s">
        <v>3178</v>
      </c>
      <c r="E604" s="143" t="s">
        <v>769</v>
      </c>
      <c r="F604" s="143" t="s">
        <v>44</v>
      </c>
      <c r="G604" s="143" t="s">
        <v>3179</v>
      </c>
      <c r="H604" s="143" t="s">
        <v>3180</v>
      </c>
      <c r="I604" s="143" t="s">
        <v>1841</v>
      </c>
      <c r="J604" s="143" t="s">
        <v>139</v>
      </c>
      <c r="K604" s="143">
        <v>15</v>
      </c>
      <c r="L604" s="143">
        <v>56.76</v>
      </c>
      <c r="M604" s="143" t="s">
        <v>96</v>
      </c>
      <c r="N604" s="143">
        <v>2</v>
      </c>
      <c r="O604" s="144">
        <v>42880</v>
      </c>
      <c r="P604" s="144">
        <v>42880</v>
      </c>
      <c r="Q604" s="144">
        <v>42881</v>
      </c>
      <c r="R604" s="144">
        <v>42942</v>
      </c>
      <c r="S604" s="145">
        <v>85.76</v>
      </c>
    </row>
    <row r="605" spans="1:22" x14ac:dyDescent="0.45">
      <c r="A605" s="143" t="s">
        <v>2546</v>
      </c>
      <c r="B605" s="143">
        <v>672091889</v>
      </c>
      <c r="C605" s="143" t="s">
        <v>3181</v>
      </c>
      <c r="D605" s="143" t="s">
        <v>3182</v>
      </c>
      <c r="E605" s="143" t="s">
        <v>446</v>
      </c>
      <c r="F605" s="143" t="s">
        <v>24</v>
      </c>
      <c r="G605" s="143" t="s">
        <v>3183</v>
      </c>
      <c r="H605" s="143" t="s">
        <v>3184</v>
      </c>
      <c r="I605" s="143" t="s">
        <v>1841</v>
      </c>
      <c r="J605" s="143" t="s">
        <v>153</v>
      </c>
      <c r="K605" s="143">
        <v>15</v>
      </c>
      <c r="L605" s="143">
        <v>82.5</v>
      </c>
      <c r="M605" s="143" t="s">
        <v>85</v>
      </c>
      <c r="N605" s="143">
        <v>2</v>
      </c>
      <c r="O605" s="144">
        <v>42880</v>
      </c>
      <c r="P605" s="144">
        <v>42880</v>
      </c>
      <c r="Q605" s="144">
        <v>42881</v>
      </c>
      <c r="R605" s="144">
        <v>42942</v>
      </c>
      <c r="S605" s="145">
        <v>111.5</v>
      </c>
    </row>
    <row r="606" spans="1:22" x14ac:dyDescent="0.45">
      <c r="A606" s="143" t="s">
        <v>1770</v>
      </c>
      <c r="B606" s="143">
        <v>672091870</v>
      </c>
      <c r="C606" s="143" t="s">
        <v>3185</v>
      </c>
      <c r="D606" s="143" t="s">
        <v>3186</v>
      </c>
      <c r="E606" s="143" t="s">
        <v>3187</v>
      </c>
      <c r="F606" s="143" t="s">
        <v>12</v>
      </c>
      <c r="G606" s="143" t="s">
        <v>3188</v>
      </c>
      <c r="H606" s="143" t="s">
        <v>3189</v>
      </c>
      <c r="I606" s="143" t="s">
        <v>1841</v>
      </c>
      <c r="J606" s="143" t="s">
        <v>153</v>
      </c>
      <c r="K606" s="143">
        <v>15</v>
      </c>
      <c r="L606" s="143">
        <v>441</v>
      </c>
      <c r="M606" s="143" t="s">
        <v>85</v>
      </c>
      <c r="N606" s="143">
        <v>0</v>
      </c>
      <c r="O606" s="144">
        <v>42880</v>
      </c>
      <c r="P606" s="144">
        <v>42880</v>
      </c>
      <c r="Q606" s="144">
        <v>42887</v>
      </c>
      <c r="S606" s="145">
        <v>485</v>
      </c>
      <c r="U606" s="144">
        <v>42880</v>
      </c>
      <c r="V606" s="143" t="s">
        <v>5552</v>
      </c>
    </row>
    <row r="607" spans="1:22" x14ac:dyDescent="0.45">
      <c r="A607" s="143" t="s">
        <v>1774</v>
      </c>
      <c r="B607" s="143">
        <v>672091740</v>
      </c>
      <c r="C607" s="143" t="s">
        <v>3190</v>
      </c>
      <c r="D607" s="143" t="s">
        <v>3191</v>
      </c>
      <c r="E607" s="143" t="s">
        <v>3192</v>
      </c>
      <c r="F607" s="143" t="s">
        <v>12</v>
      </c>
      <c r="G607" s="143" t="s">
        <v>3193</v>
      </c>
      <c r="H607" s="143" t="s">
        <v>3194</v>
      </c>
      <c r="I607" s="143" t="s">
        <v>1841</v>
      </c>
      <c r="J607" s="143" t="s">
        <v>84</v>
      </c>
      <c r="K607" s="143">
        <v>15</v>
      </c>
      <c r="L607" s="143">
        <v>114.74</v>
      </c>
      <c r="M607" s="143" t="s">
        <v>90</v>
      </c>
      <c r="N607" s="143">
        <v>1</v>
      </c>
      <c r="O607" s="144">
        <v>42880</v>
      </c>
      <c r="P607" s="144">
        <v>42880</v>
      </c>
      <c r="Q607" s="144">
        <v>42881</v>
      </c>
      <c r="R607" s="144">
        <v>42912</v>
      </c>
      <c r="S607" s="145">
        <v>143.74</v>
      </c>
      <c r="T607" s="143" t="s">
        <v>5420</v>
      </c>
    </row>
    <row r="608" spans="1:22" x14ac:dyDescent="0.45">
      <c r="A608" s="143" t="s">
        <v>1791</v>
      </c>
      <c r="B608" s="143">
        <v>672091661</v>
      </c>
      <c r="C608" s="143" t="s">
        <v>3195</v>
      </c>
      <c r="D608" s="143" t="s">
        <v>3196</v>
      </c>
      <c r="E608" s="143" t="s">
        <v>3197</v>
      </c>
      <c r="F608" s="143" t="s">
        <v>50</v>
      </c>
      <c r="G608" s="143" t="s">
        <v>3198</v>
      </c>
      <c r="H608" s="143" t="s">
        <v>3199</v>
      </c>
      <c r="I608" s="143" t="s">
        <v>1841</v>
      </c>
      <c r="J608" s="143" t="s">
        <v>153</v>
      </c>
      <c r="K608" s="143">
        <v>15</v>
      </c>
      <c r="L608" s="143">
        <v>111.49</v>
      </c>
      <c r="M608" s="143" t="s">
        <v>85</v>
      </c>
      <c r="N608" s="143">
        <v>1</v>
      </c>
      <c r="O608" s="144">
        <v>42880</v>
      </c>
      <c r="P608" s="144">
        <v>42887</v>
      </c>
      <c r="Q608" s="144">
        <v>42888</v>
      </c>
      <c r="R608" s="144">
        <v>42918</v>
      </c>
      <c r="S608" s="145">
        <v>140.49</v>
      </c>
    </row>
    <row r="609" spans="1:22" x14ac:dyDescent="0.45">
      <c r="A609" s="143" t="s">
        <v>1790</v>
      </c>
      <c r="B609" s="143">
        <v>672091590</v>
      </c>
      <c r="C609" s="143" t="s">
        <v>3200</v>
      </c>
      <c r="D609" s="143" t="s">
        <v>3201</v>
      </c>
      <c r="E609" s="143" t="s">
        <v>3202</v>
      </c>
      <c r="F609" s="143" t="s">
        <v>12</v>
      </c>
      <c r="G609" s="143" t="s">
        <v>3203</v>
      </c>
      <c r="H609" s="143" t="s">
        <v>3204</v>
      </c>
      <c r="I609" s="143" t="s">
        <v>1827</v>
      </c>
      <c r="J609" s="143" t="s">
        <v>153</v>
      </c>
      <c r="K609" s="143">
        <v>15</v>
      </c>
      <c r="L609" s="143">
        <v>593.70000000000005</v>
      </c>
      <c r="M609" s="143" t="s">
        <v>96</v>
      </c>
      <c r="N609" s="143">
        <v>2</v>
      </c>
      <c r="O609" s="144">
        <v>42880</v>
      </c>
      <c r="P609" s="144">
        <v>42880</v>
      </c>
      <c r="Q609" s="144">
        <v>42881</v>
      </c>
      <c r="R609" s="144">
        <v>42942</v>
      </c>
      <c r="S609" s="145">
        <v>622.70000000000005</v>
      </c>
    </row>
    <row r="610" spans="1:22" x14ac:dyDescent="0.45">
      <c r="A610" s="143" t="s">
        <v>1790</v>
      </c>
      <c r="B610" s="143">
        <v>672091572</v>
      </c>
      <c r="C610" s="143" t="s">
        <v>3205</v>
      </c>
      <c r="D610" s="143" t="s">
        <v>3206</v>
      </c>
      <c r="E610" s="143" t="s">
        <v>2707</v>
      </c>
      <c r="F610" s="143" t="s">
        <v>45</v>
      </c>
      <c r="G610" s="143" t="s">
        <v>3207</v>
      </c>
      <c r="H610" s="143" t="s">
        <v>3208</v>
      </c>
      <c r="I610" s="143" t="s">
        <v>1816</v>
      </c>
      <c r="J610" s="143" t="s">
        <v>139</v>
      </c>
      <c r="K610" s="143">
        <v>15</v>
      </c>
      <c r="L610" s="143">
        <v>108.26</v>
      </c>
      <c r="M610" s="143" t="s">
        <v>96</v>
      </c>
      <c r="N610" s="143">
        <v>2</v>
      </c>
      <c r="O610" s="144">
        <v>42880</v>
      </c>
      <c r="P610" s="144">
        <v>42880</v>
      </c>
      <c r="Q610" s="144">
        <v>42881</v>
      </c>
      <c r="R610" s="144">
        <v>42942</v>
      </c>
      <c r="S610" s="145">
        <v>137.26</v>
      </c>
    </row>
    <row r="611" spans="1:22" x14ac:dyDescent="0.45">
      <c r="A611" s="143" t="s">
        <v>1779</v>
      </c>
      <c r="B611" s="143">
        <v>672091448</v>
      </c>
      <c r="C611" s="143" t="s">
        <v>3209</v>
      </c>
      <c r="D611" s="143" t="s">
        <v>3210</v>
      </c>
      <c r="E611" s="143" t="s">
        <v>3211</v>
      </c>
      <c r="F611" s="143" t="s">
        <v>48</v>
      </c>
      <c r="G611" s="143" t="s">
        <v>3212</v>
      </c>
      <c r="H611" s="143" t="s">
        <v>3213</v>
      </c>
      <c r="I611" s="143" t="s">
        <v>1841</v>
      </c>
      <c r="J611" s="143" t="s">
        <v>84</v>
      </c>
      <c r="K611" s="143">
        <v>15</v>
      </c>
      <c r="L611" s="143">
        <v>89.59</v>
      </c>
      <c r="M611" s="143" t="s">
        <v>96</v>
      </c>
      <c r="N611" s="143">
        <v>2</v>
      </c>
      <c r="O611" s="144">
        <v>42880</v>
      </c>
      <c r="P611" s="144">
        <v>42880</v>
      </c>
      <c r="Q611" s="144">
        <v>42881</v>
      </c>
      <c r="R611" s="144">
        <v>42942</v>
      </c>
      <c r="S611" s="145">
        <v>118.59</v>
      </c>
    </row>
    <row r="612" spans="1:22" x14ac:dyDescent="0.45">
      <c r="A612" s="143" t="s">
        <v>1842</v>
      </c>
      <c r="B612" s="143">
        <v>672091409</v>
      </c>
      <c r="C612" s="143" t="s">
        <v>3214</v>
      </c>
      <c r="D612" s="143" t="s">
        <v>3215</v>
      </c>
      <c r="E612" s="143" t="s">
        <v>3216</v>
      </c>
      <c r="F612" s="143" t="s">
        <v>12</v>
      </c>
      <c r="G612" s="143" t="s">
        <v>3217</v>
      </c>
      <c r="H612" s="143" t="s">
        <v>3218</v>
      </c>
      <c r="I612" s="143" t="s">
        <v>1841</v>
      </c>
      <c r="J612" s="143" t="s">
        <v>139</v>
      </c>
      <c r="K612" s="143">
        <v>15</v>
      </c>
      <c r="L612" s="143">
        <v>114.22</v>
      </c>
      <c r="M612" s="143" t="s">
        <v>90</v>
      </c>
      <c r="N612" s="143">
        <v>2</v>
      </c>
      <c r="O612" s="144">
        <v>42880</v>
      </c>
      <c r="P612" s="144">
        <v>42886</v>
      </c>
      <c r="Q612" s="144">
        <v>42887</v>
      </c>
      <c r="R612" s="144">
        <v>42948</v>
      </c>
      <c r="S612" s="145">
        <v>143.22</v>
      </c>
    </row>
    <row r="613" spans="1:22" x14ac:dyDescent="0.45">
      <c r="A613" s="143" t="s">
        <v>1774</v>
      </c>
      <c r="B613" s="143">
        <v>672091363</v>
      </c>
      <c r="C613" s="143" t="s">
        <v>3219</v>
      </c>
      <c r="D613" s="143" t="s">
        <v>3220</v>
      </c>
      <c r="E613" s="143" t="s">
        <v>1045</v>
      </c>
      <c r="F613" s="143" t="s">
        <v>45</v>
      </c>
      <c r="G613" s="143" t="s">
        <v>3221</v>
      </c>
      <c r="H613" s="143" t="s">
        <v>3222</v>
      </c>
      <c r="I613" s="143" t="s">
        <v>1841</v>
      </c>
      <c r="J613" s="143" t="s">
        <v>139</v>
      </c>
      <c r="K613" s="143">
        <v>15</v>
      </c>
      <c r="L613" s="143">
        <v>43.32</v>
      </c>
      <c r="M613" s="143" t="s">
        <v>96</v>
      </c>
      <c r="N613" s="143">
        <v>2</v>
      </c>
      <c r="O613" s="144">
        <v>42880</v>
      </c>
      <c r="P613" s="144">
        <v>42880</v>
      </c>
      <c r="Q613" s="144">
        <v>42881</v>
      </c>
      <c r="R613" s="144">
        <v>42942</v>
      </c>
      <c r="S613" s="145">
        <v>72.319999999999993</v>
      </c>
    </row>
    <row r="614" spans="1:22" x14ac:dyDescent="0.45">
      <c r="A614" s="143" t="s">
        <v>1806</v>
      </c>
      <c r="B614" s="143">
        <v>672090597</v>
      </c>
      <c r="C614" s="143" t="s">
        <v>3114</v>
      </c>
      <c r="D614" s="143" t="s">
        <v>3115</v>
      </c>
      <c r="E614" s="143" t="s">
        <v>3116</v>
      </c>
      <c r="F614" s="143" t="s">
        <v>45</v>
      </c>
      <c r="G614" s="143" t="s">
        <v>3117</v>
      </c>
      <c r="H614" s="143" t="s">
        <v>3118</v>
      </c>
      <c r="I614" s="143" t="s">
        <v>1816</v>
      </c>
      <c r="J614" s="143" t="s">
        <v>101</v>
      </c>
      <c r="K614" s="143">
        <v>15</v>
      </c>
      <c r="L614" s="143">
        <v>113.78</v>
      </c>
      <c r="M614" s="143" t="s">
        <v>90</v>
      </c>
      <c r="N614" s="143">
        <v>1</v>
      </c>
      <c r="O614" s="144">
        <v>42879</v>
      </c>
      <c r="P614" s="144">
        <v>42888</v>
      </c>
      <c r="Q614" s="144">
        <v>42889</v>
      </c>
      <c r="R614" s="144">
        <v>42919</v>
      </c>
      <c r="S614" s="145">
        <v>142.78</v>
      </c>
    </row>
    <row r="615" spans="1:22" x14ac:dyDescent="0.45">
      <c r="A615" s="143" t="s">
        <v>2560</v>
      </c>
      <c r="B615" s="143">
        <v>672089407</v>
      </c>
      <c r="C615" s="143" t="s">
        <v>3119</v>
      </c>
      <c r="D615" s="143" t="s">
        <v>3120</v>
      </c>
      <c r="E615" s="143" t="s">
        <v>321</v>
      </c>
      <c r="F615" s="143" t="s">
        <v>5</v>
      </c>
      <c r="G615" s="143" t="s">
        <v>3121</v>
      </c>
      <c r="H615" s="143" t="s">
        <v>3346</v>
      </c>
      <c r="I615" s="143" t="s">
        <v>1841</v>
      </c>
      <c r="J615" s="143" t="s">
        <v>84</v>
      </c>
      <c r="K615" s="143">
        <v>15</v>
      </c>
      <c r="L615" s="143">
        <v>90.67</v>
      </c>
      <c r="M615" s="143" t="s">
        <v>96</v>
      </c>
      <c r="N615" s="143">
        <v>2</v>
      </c>
      <c r="O615" s="144">
        <v>42879</v>
      </c>
      <c r="P615" s="144">
        <v>42879</v>
      </c>
      <c r="Q615" s="144">
        <v>42880</v>
      </c>
      <c r="R615" s="144">
        <v>42941</v>
      </c>
      <c r="S615" s="145">
        <v>119.67</v>
      </c>
    </row>
    <row r="616" spans="1:22" x14ac:dyDescent="0.45">
      <c r="A616" s="143" t="s">
        <v>2560</v>
      </c>
      <c r="B616" s="143">
        <v>672089370</v>
      </c>
      <c r="C616" s="143" t="s">
        <v>3123</v>
      </c>
      <c r="D616" s="143" t="s">
        <v>3120</v>
      </c>
      <c r="E616" s="143" t="s">
        <v>321</v>
      </c>
      <c r="F616" s="143" t="s">
        <v>5</v>
      </c>
      <c r="G616" s="143" t="s">
        <v>3121</v>
      </c>
      <c r="H616" s="143" t="s">
        <v>3122</v>
      </c>
      <c r="I616" s="143" t="s">
        <v>1841</v>
      </c>
      <c r="J616" s="143" t="s">
        <v>84</v>
      </c>
      <c r="K616" s="143">
        <v>15</v>
      </c>
      <c r="L616" s="143">
        <v>86.95</v>
      </c>
      <c r="M616" s="143" t="s">
        <v>96</v>
      </c>
      <c r="O616" s="144">
        <v>42879</v>
      </c>
      <c r="Q616" s="144">
        <v>42880</v>
      </c>
      <c r="S616" s="145">
        <v>130.94999999999999</v>
      </c>
    </row>
    <row r="617" spans="1:22" x14ac:dyDescent="0.45">
      <c r="A617" s="143" t="s">
        <v>1790</v>
      </c>
      <c r="B617" s="143">
        <v>672089128</v>
      </c>
      <c r="C617" s="143" t="s">
        <v>3124</v>
      </c>
      <c r="D617" s="143" t="s">
        <v>3125</v>
      </c>
      <c r="E617" s="143" t="s">
        <v>3126</v>
      </c>
      <c r="F617" s="143" t="s">
        <v>37</v>
      </c>
      <c r="G617" s="143" t="s">
        <v>3127</v>
      </c>
      <c r="H617" s="143" t="s">
        <v>3128</v>
      </c>
      <c r="I617" s="143" t="s">
        <v>1816</v>
      </c>
      <c r="J617" s="143" t="s">
        <v>95</v>
      </c>
      <c r="K617" s="143">
        <v>15</v>
      </c>
      <c r="L617" s="143">
        <v>146.38</v>
      </c>
      <c r="M617" s="143" t="s">
        <v>90</v>
      </c>
      <c r="O617" s="144">
        <v>42879</v>
      </c>
      <c r="S617" s="145">
        <v>190.38</v>
      </c>
      <c r="U617" s="144">
        <v>42879</v>
      </c>
      <c r="V617" s="143" t="s">
        <v>5547</v>
      </c>
    </row>
    <row r="618" spans="1:22" x14ac:dyDescent="0.45">
      <c r="A618" s="143" t="s">
        <v>1791</v>
      </c>
      <c r="B618" s="143">
        <v>672088910</v>
      </c>
      <c r="C618" s="143" t="s">
        <v>3129</v>
      </c>
      <c r="D618" s="143" t="s">
        <v>3130</v>
      </c>
      <c r="E618" s="143" t="s">
        <v>3131</v>
      </c>
      <c r="F618" s="143" t="s">
        <v>45</v>
      </c>
      <c r="G618" s="143" t="s">
        <v>3132</v>
      </c>
      <c r="H618" s="143" t="s">
        <v>3133</v>
      </c>
      <c r="I618" s="143" t="s">
        <v>1841</v>
      </c>
      <c r="J618" s="143" t="s">
        <v>84</v>
      </c>
      <c r="K618" s="143">
        <v>15</v>
      </c>
      <c r="L618" s="143">
        <v>359.3</v>
      </c>
      <c r="M618" s="143" t="s">
        <v>90</v>
      </c>
      <c r="O618" s="144">
        <v>42879</v>
      </c>
      <c r="S618" s="145">
        <v>403.3</v>
      </c>
      <c r="U618" s="144">
        <v>42879</v>
      </c>
      <c r="V618" s="143" t="s">
        <v>5553</v>
      </c>
    </row>
    <row r="619" spans="1:22" x14ac:dyDescent="0.45">
      <c r="A619" s="143" t="s">
        <v>1790</v>
      </c>
      <c r="B619" s="143">
        <v>672088059</v>
      </c>
      <c r="C619" s="143" t="s">
        <v>3044</v>
      </c>
      <c r="D619" s="143" t="s">
        <v>3045</v>
      </c>
      <c r="E619" s="143" t="s">
        <v>1025</v>
      </c>
      <c r="F619" s="143" t="s">
        <v>24</v>
      </c>
      <c r="G619" s="143" t="s">
        <v>3046</v>
      </c>
      <c r="H619" s="143" t="s">
        <v>3047</v>
      </c>
      <c r="I619" s="143" t="s">
        <v>1816</v>
      </c>
      <c r="J619" s="143" t="s">
        <v>101</v>
      </c>
      <c r="K619" s="143">
        <v>15</v>
      </c>
      <c r="L619" s="143">
        <v>390.83</v>
      </c>
      <c r="M619" s="143" t="s">
        <v>96</v>
      </c>
      <c r="N619" s="143">
        <v>1</v>
      </c>
      <c r="O619" s="144">
        <v>42878</v>
      </c>
      <c r="P619" s="144">
        <v>42878</v>
      </c>
      <c r="Q619" s="144">
        <v>42879</v>
      </c>
      <c r="S619" s="145">
        <v>419.83</v>
      </c>
      <c r="U619" s="144">
        <v>42909</v>
      </c>
      <c r="V619" s="143" t="s">
        <v>5547</v>
      </c>
    </row>
    <row r="620" spans="1:22" x14ac:dyDescent="0.45">
      <c r="A620" s="143" t="s">
        <v>1790</v>
      </c>
      <c r="B620" s="143">
        <v>672087993</v>
      </c>
      <c r="C620" s="143" t="s">
        <v>3048</v>
      </c>
      <c r="D620" s="143" t="s">
        <v>3049</v>
      </c>
      <c r="E620" s="143" t="s">
        <v>2515</v>
      </c>
      <c r="F620" s="143" t="s">
        <v>45</v>
      </c>
      <c r="G620" s="143" t="s">
        <v>3050</v>
      </c>
      <c r="H620" s="143" t="s">
        <v>3051</v>
      </c>
      <c r="I620" s="143" t="s">
        <v>1816</v>
      </c>
      <c r="J620" s="143" t="s">
        <v>101</v>
      </c>
      <c r="K620" s="143">
        <v>15</v>
      </c>
      <c r="L620" s="143">
        <v>138.86000000000001</v>
      </c>
      <c r="M620" s="143" t="s">
        <v>96</v>
      </c>
      <c r="N620" s="143">
        <v>2</v>
      </c>
      <c r="O620" s="144">
        <v>42878</v>
      </c>
      <c r="P620" s="144">
        <v>42878</v>
      </c>
      <c r="Q620" s="144">
        <v>42879</v>
      </c>
      <c r="R620" s="144">
        <v>42940</v>
      </c>
      <c r="S620" s="145">
        <v>167.86</v>
      </c>
    </row>
    <row r="621" spans="1:22" x14ac:dyDescent="0.45">
      <c r="A621" s="143" t="s">
        <v>1779</v>
      </c>
      <c r="B621" s="143">
        <v>672087774</v>
      </c>
      <c r="C621" s="143" t="s">
        <v>3052</v>
      </c>
      <c r="D621" s="143" t="s">
        <v>3053</v>
      </c>
      <c r="E621" s="143" t="s">
        <v>3054</v>
      </c>
      <c r="F621" s="143" t="s">
        <v>45</v>
      </c>
      <c r="G621" s="143" t="s">
        <v>3055</v>
      </c>
      <c r="H621" s="143" t="s">
        <v>3056</v>
      </c>
      <c r="I621" s="143" t="s">
        <v>1841</v>
      </c>
      <c r="J621" s="143" t="s">
        <v>153</v>
      </c>
      <c r="K621" s="143">
        <v>15</v>
      </c>
      <c r="L621" s="143">
        <v>165.55</v>
      </c>
      <c r="M621" s="143" t="s">
        <v>96</v>
      </c>
      <c r="N621" s="143">
        <v>2</v>
      </c>
      <c r="O621" s="144">
        <v>42878</v>
      </c>
      <c r="P621" s="144">
        <v>42878</v>
      </c>
      <c r="Q621" s="144">
        <v>42879</v>
      </c>
      <c r="R621" s="144">
        <v>42940</v>
      </c>
      <c r="S621" s="145">
        <v>194.55</v>
      </c>
    </row>
    <row r="622" spans="1:22" x14ac:dyDescent="0.45">
      <c r="A622" s="143" t="s">
        <v>1774</v>
      </c>
      <c r="B622" s="143">
        <v>672087135</v>
      </c>
      <c r="C622" s="143" t="s">
        <v>3057</v>
      </c>
      <c r="D622" s="143" t="s">
        <v>3058</v>
      </c>
      <c r="E622" s="143" t="s">
        <v>3059</v>
      </c>
      <c r="F622" s="143" t="s">
        <v>45</v>
      </c>
      <c r="G622" s="143" t="s">
        <v>3060</v>
      </c>
      <c r="H622" s="143" t="s">
        <v>3061</v>
      </c>
      <c r="I622" s="143" t="s">
        <v>1841</v>
      </c>
      <c r="J622" s="143" t="s">
        <v>84</v>
      </c>
      <c r="K622" s="143">
        <v>15</v>
      </c>
      <c r="L622" s="143">
        <v>203.75</v>
      </c>
      <c r="M622" s="143" t="s">
        <v>96</v>
      </c>
      <c r="N622" s="143">
        <v>2</v>
      </c>
      <c r="O622" s="144">
        <v>42878</v>
      </c>
      <c r="P622" s="144">
        <v>42878</v>
      </c>
      <c r="Q622" s="144">
        <v>42879</v>
      </c>
      <c r="R622" s="144">
        <v>42940</v>
      </c>
      <c r="S622" s="145">
        <v>232.75</v>
      </c>
    </row>
    <row r="623" spans="1:22" x14ac:dyDescent="0.45">
      <c r="A623" s="143" t="s">
        <v>1774</v>
      </c>
      <c r="B623" s="143">
        <v>672087135</v>
      </c>
      <c r="C623" s="143" t="s">
        <v>3062</v>
      </c>
      <c r="D623" s="143" t="s">
        <v>3058</v>
      </c>
      <c r="E623" s="143" t="s">
        <v>3059</v>
      </c>
      <c r="F623" s="143" t="s">
        <v>45</v>
      </c>
      <c r="G623" s="143" t="s">
        <v>3060</v>
      </c>
      <c r="H623" s="143" t="s">
        <v>3061</v>
      </c>
      <c r="I623" s="143" t="s">
        <v>1841</v>
      </c>
      <c r="J623" s="143" t="s">
        <v>84</v>
      </c>
      <c r="K623" s="143">
        <v>15</v>
      </c>
      <c r="L623" s="143">
        <v>203.75</v>
      </c>
      <c r="M623" s="143" t="s">
        <v>96</v>
      </c>
      <c r="O623" s="144">
        <v>42878</v>
      </c>
      <c r="Q623" s="144">
        <v>42879</v>
      </c>
      <c r="S623" s="145">
        <v>247.75</v>
      </c>
    </row>
    <row r="624" spans="1:22" x14ac:dyDescent="0.45">
      <c r="A624" s="143" t="s">
        <v>2326</v>
      </c>
      <c r="B624" s="143">
        <v>672086832</v>
      </c>
      <c r="C624" s="143" t="s">
        <v>3063</v>
      </c>
      <c r="D624" s="143" t="s">
        <v>3064</v>
      </c>
      <c r="E624" s="143" t="s">
        <v>1372</v>
      </c>
      <c r="F624" s="143" t="s">
        <v>19</v>
      </c>
      <c r="G624" s="143" t="s">
        <v>3065</v>
      </c>
      <c r="H624" s="143" t="s">
        <v>3066</v>
      </c>
      <c r="I624" s="143" t="s">
        <v>2038</v>
      </c>
      <c r="J624" s="143" t="s">
        <v>101</v>
      </c>
      <c r="K624" s="143">
        <v>15</v>
      </c>
      <c r="L624" s="143">
        <v>177.82</v>
      </c>
      <c r="M624" s="143" t="s">
        <v>96</v>
      </c>
      <c r="N624" s="143">
        <v>2</v>
      </c>
      <c r="O624" s="144">
        <v>42878</v>
      </c>
      <c r="P624" s="144">
        <v>42887</v>
      </c>
      <c r="Q624" s="144">
        <v>42887</v>
      </c>
      <c r="R624" s="144">
        <v>42948</v>
      </c>
      <c r="S624" s="145">
        <v>206.82</v>
      </c>
    </row>
    <row r="625" spans="1:22" x14ac:dyDescent="0.45">
      <c r="A625" s="143" t="s">
        <v>1791</v>
      </c>
      <c r="B625" s="143">
        <v>672086831</v>
      </c>
      <c r="C625" s="143" t="s">
        <v>3067</v>
      </c>
      <c r="D625" s="143" t="s">
        <v>3068</v>
      </c>
      <c r="E625" s="143" t="s">
        <v>3069</v>
      </c>
      <c r="F625" s="143" t="s">
        <v>15</v>
      </c>
      <c r="G625" s="143" t="s">
        <v>3070</v>
      </c>
      <c r="H625" s="143" t="s">
        <v>3071</v>
      </c>
      <c r="I625" s="143" t="s">
        <v>2038</v>
      </c>
      <c r="J625" s="143" t="s">
        <v>84</v>
      </c>
      <c r="K625" s="143">
        <v>15</v>
      </c>
      <c r="L625" s="143">
        <v>267.88</v>
      </c>
      <c r="M625" s="143" t="s">
        <v>96</v>
      </c>
      <c r="N625" s="143">
        <v>2</v>
      </c>
      <c r="O625" s="144">
        <v>42878</v>
      </c>
      <c r="P625" s="144">
        <v>42887</v>
      </c>
      <c r="Q625" s="144">
        <v>42888</v>
      </c>
      <c r="R625" s="144">
        <v>42948</v>
      </c>
      <c r="S625" s="145">
        <v>296.88</v>
      </c>
    </row>
    <row r="626" spans="1:22" x14ac:dyDescent="0.45">
      <c r="A626" s="143" t="s">
        <v>1806</v>
      </c>
      <c r="B626" s="143">
        <v>672086733</v>
      </c>
      <c r="C626" s="143" t="s">
        <v>3072</v>
      </c>
      <c r="D626" s="143" t="s">
        <v>3073</v>
      </c>
      <c r="E626" s="143" t="s">
        <v>3074</v>
      </c>
      <c r="F626" s="143" t="s">
        <v>51</v>
      </c>
      <c r="G626" s="143" t="s">
        <v>3075</v>
      </c>
      <c r="H626" s="143" t="s">
        <v>3076</v>
      </c>
      <c r="I626" s="143" t="s">
        <v>1841</v>
      </c>
      <c r="J626" s="143" t="s">
        <v>144</v>
      </c>
      <c r="K626" s="143">
        <v>15</v>
      </c>
      <c r="L626" s="143">
        <v>75.8</v>
      </c>
      <c r="M626" s="143" t="s">
        <v>96</v>
      </c>
      <c r="N626" s="143">
        <v>2</v>
      </c>
      <c r="O626" s="144">
        <v>42878</v>
      </c>
      <c r="P626" s="144">
        <v>42878</v>
      </c>
      <c r="Q626" s="144">
        <v>42887</v>
      </c>
      <c r="R626" s="144">
        <v>42948</v>
      </c>
      <c r="S626" s="145">
        <v>104.8</v>
      </c>
    </row>
    <row r="627" spans="1:22" x14ac:dyDescent="0.45">
      <c r="A627" s="143" t="s">
        <v>1806</v>
      </c>
      <c r="B627" s="143">
        <v>672086727</v>
      </c>
      <c r="C627" s="143" t="s">
        <v>3077</v>
      </c>
      <c r="D627" s="143" t="s">
        <v>3078</v>
      </c>
      <c r="E627" s="143" t="s">
        <v>1614</v>
      </c>
      <c r="F627" s="143" t="s">
        <v>6</v>
      </c>
      <c r="G627" s="143" t="s">
        <v>3079</v>
      </c>
      <c r="H627" s="143" t="s">
        <v>3080</v>
      </c>
      <c r="I627" s="143" t="s">
        <v>1841</v>
      </c>
      <c r="J627" s="143" t="s">
        <v>153</v>
      </c>
      <c r="K627" s="143">
        <v>15</v>
      </c>
      <c r="L627" s="143">
        <v>397.41</v>
      </c>
      <c r="M627" s="143" t="s">
        <v>96</v>
      </c>
      <c r="N627" s="143">
        <v>1</v>
      </c>
      <c r="O627" s="144">
        <v>42878</v>
      </c>
      <c r="P627" s="144">
        <v>42878</v>
      </c>
      <c r="Q627" s="144">
        <v>42898</v>
      </c>
      <c r="R627" s="144">
        <v>42928</v>
      </c>
      <c r="S627" s="145">
        <v>426.41</v>
      </c>
    </row>
    <row r="628" spans="1:22" x14ac:dyDescent="0.45">
      <c r="A628" s="143" t="s">
        <v>1789</v>
      </c>
      <c r="B628" s="143">
        <v>672086584</v>
      </c>
      <c r="C628" s="143" t="s">
        <v>3081</v>
      </c>
      <c r="D628" s="143" t="s">
        <v>3082</v>
      </c>
      <c r="E628" s="143" t="s">
        <v>3083</v>
      </c>
      <c r="F628" s="143" t="s">
        <v>51</v>
      </c>
      <c r="G628" s="143" t="s">
        <v>3084</v>
      </c>
      <c r="H628" s="143" t="s">
        <v>3085</v>
      </c>
      <c r="I628" s="143" t="s">
        <v>1816</v>
      </c>
      <c r="J628" s="143" t="s">
        <v>84</v>
      </c>
      <c r="K628" s="143">
        <v>15</v>
      </c>
      <c r="L628" s="143">
        <v>38.97</v>
      </c>
      <c r="M628" s="143" t="s">
        <v>96</v>
      </c>
      <c r="N628" s="143">
        <v>1</v>
      </c>
      <c r="O628" s="144">
        <v>42878</v>
      </c>
      <c r="P628" s="144">
        <v>42878</v>
      </c>
      <c r="Q628" s="144">
        <v>42879</v>
      </c>
      <c r="R628" s="144">
        <v>42910</v>
      </c>
      <c r="S628" s="145">
        <v>67.97</v>
      </c>
      <c r="T628" s="143" t="s">
        <v>5265</v>
      </c>
    </row>
    <row r="629" spans="1:22" x14ac:dyDescent="0.45">
      <c r="A629" s="143" t="s">
        <v>1774</v>
      </c>
      <c r="B629" s="143">
        <v>672086569</v>
      </c>
      <c r="C629" s="143" t="s">
        <v>3086</v>
      </c>
      <c r="D629" s="143" t="s">
        <v>3087</v>
      </c>
      <c r="E629" s="143" t="s">
        <v>2543</v>
      </c>
      <c r="F629" s="143" t="s">
        <v>12</v>
      </c>
      <c r="G629" s="143" t="s">
        <v>3088</v>
      </c>
      <c r="H629" s="143" t="s">
        <v>3089</v>
      </c>
      <c r="I629" s="143" t="s">
        <v>1841</v>
      </c>
      <c r="J629" s="143" t="s">
        <v>139</v>
      </c>
      <c r="K629" s="143">
        <v>15</v>
      </c>
      <c r="L629" s="143">
        <v>72.88</v>
      </c>
      <c r="M629" s="143" t="s">
        <v>85</v>
      </c>
      <c r="N629" s="143">
        <v>0</v>
      </c>
      <c r="O629" s="144">
        <v>42878</v>
      </c>
      <c r="P629" s="144">
        <v>42878</v>
      </c>
      <c r="Q629" s="144">
        <v>42879</v>
      </c>
      <c r="S629" s="145">
        <v>116.88</v>
      </c>
      <c r="T629" s="143" t="s">
        <v>3613</v>
      </c>
    </row>
    <row r="630" spans="1:22" x14ac:dyDescent="0.45">
      <c r="A630" s="143" t="s">
        <v>1790</v>
      </c>
      <c r="B630" s="143">
        <v>672086369</v>
      </c>
      <c r="C630" s="143" t="s">
        <v>3090</v>
      </c>
      <c r="D630" s="143" t="s">
        <v>3091</v>
      </c>
      <c r="E630" s="143" t="s">
        <v>3092</v>
      </c>
      <c r="F630" s="143" t="s">
        <v>24</v>
      </c>
      <c r="G630" s="143" t="s">
        <v>3093</v>
      </c>
      <c r="H630" s="143" t="s">
        <v>3094</v>
      </c>
      <c r="I630" s="143" t="s">
        <v>1816</v>
      </c>
      <c r="J630" s="143" t="s">
        <v>84</v>
      </c>
      <c r="K630" s="143">
        <v>15</v>
      </c>
      <c r="L630" s="143">
        <v>410.76</v>
      </c>
      <c r="M630" s="143" t="s">
        <v>90</v>
      </c>
      <c r="N630" s="143">
        <v>0</v>
      </c>
      <c r="O630" s="144">
        <v>42878</v>
      </c>
      <c r="P630" s="144">
        <v>42878</v>
      </c>
      <c r="Q630" s="144">
        <v>42917</v>
      </c>
      <c r="S630" s="145">
        <v>454.76</v>
      </c>
      <c r="U630" s="144">
        <v>42916</v>
      </c>
      <c r="V630" s="143" t="s">
        <v>5547</v>
      </c>
    </row>
    <row r="631" spans="1:22" x14ac:dyDescent="0.45">
      <c r="A631" s="143" t="s">
        <v>701</v>
      </c>
      <c r="B631" s="143">
        <v>672086291</v>
      </c>
      <c r="C631" s="143" t="s">
        <v>3095</v>
      </c>
      <c r="D631" s="143" t="s">
        <v>3096</v>
      </c>
      <c r="E631" s="143" t="s">
        <v>3097</v>
      </c>
      <c r="F631" s="143" t="s">
        <v>45</v>
      </c>
      <c r="G631" s="143" t="s">
        <v>3098</v>
      </c>
      <c r="H631" s="143" t="s">
        <v>3099</v>
      </c>
      <c r="I631" s="143" t="s">
        <v>1816</v>
      </c>
      <c r="J631" s="143" t="s">
        <v>84</v>
      </c>
      <c r="K631" s="143">
        <v>15</v>
      </c>
      <c r="L631" s="143">
        <v>125.36</v>
      </c>
      <c r="M631" s="143" t="s">
        <v>90</v>
      </c>
      <c r="N631" s="143">
        <v>2</v>
      </c>
      <c r="O631" s="144">
        <v>42878</v>
      </c>
      <c r="P631" s="144">
        <v>42878</v>
      </c>
      <c r="Q631" s="144">
        <v>42879</v>
      </c>
      <c r="R631" s="144">
        <v>42940</v>
      </c>
      <c r="S631" s="145">
        <v>154.36000000000001</v>
      </c>
    </row>
    <row r="632" spans="1:22" x14ac:dyDescent="0.45">
      <c r="A632" s="143" t="s">
        <v>2326</v>
      </c>
      <c r="B632" s="143">
        <v>672086242</v>
      </c>
      <c r="C632" s="143">
        <v>3885435</v>
      </c>
      <c r="D632" s="143" t="s">
        <v>3100</v>
      </c>
      <c r="E632" s="143" t="s">
        <v>3101</v>
      </c>
      <c r="F632" s="143" t="s">
        <v>11</v>
      </c>
      <c r="G632" s="143" t="s">
        <v>3102</v>
      </c>
      <c r="H632" s="143" t="s">
        <v>3103</v>
      </c>
      <c r="I632" s="143" t="s">
        <v>280</v>
      </c>
      <c r="J632" s="143" t="s">
        <v>153</v>
      </c>
      <c r="K632" s="143">
        <v>15</v>
      </c>
      <c r="L632" s="143">
        <v>258.17</v>
      </c>
      <c r="M632" s="143" t="s">
        <v>96</v>
      </c>
      <c r="N632" s="143">
        <v>2</v>
      </c>
      <c r="O632" s="144">
        <v>42878</v>
      </c>
      <c r="P632" s="144">
        <v>42878</v>
      </c>
      <c r="Q632" s="144">
        <v>42879</v>
      </c>
      <c r="R632" s="144">
        <v>42940</v>
      </c>
      <c r="S632" s="145">
        <v>287.17</v>
      </c>
    </row>
    <row r="633" spans="1:22" x14ac:dyDescent="0.45">
      <c r="A633" s="143" t="s">
        <v>2140</v>
      </c>
      <c r="B633" s="143">
        <v>672086231</v>
      </c>
      <c r="C633" s="143" t="s">
        <v>3104</v>
      </c>
      <c r="D633" s="143" t="s">
        <v>3105</v>
      </c>
      <c r="E633" s="143" t="s">
        <v>1500</v>
      </c>
      <c r="F633" s="143" t="s">
        <v>45</v>
      </c>
      <c r="G633" s="143" t="s">
        <v>3106</v>
      </c>
      <c r="H633" s="143" t="s">
        <v>3107</v>
      </c>
      <c r="I633" s="143" t="s">
        <v>1841</v>
      </c>
      <c r="J633" s="143" t="s">
        <v>144</v>
      </c>
      <c r="K633" s="143">
        <v>15</v>
      </c>
      <c r="L633" s="143">
        <v>537.74</v>
      </c>
      <c r="M633" s="143" t="s">
        <v>96</v>
      </c>
      <c r="N633" s="143">
        <v>2</v>
      </c>
      <c r="O633" s="144">
        <v>42878</v>
      </c>
      <c r="P633" s="144">
        <v>42878</v>
      </c>
      <c r="Q633" s="144">
        <v>42879</v>
      </c>
      <c r="R633" s="144">
        <v>42940</v>
      </c>
      <c r="S633" s="145">
        <v>566.74</v>
      </c>
    </row>
    <row r="634" spans="1:22" x14ac:dyDescent="0.45">
      <c r="A634" s="143" t="s">
        <v>3003</v>
      </c>
      <c r="B634" s="143">
        <v>672086132</v>
      </c>
      <c r="C634" s="143" t="s">
        <v>3108</v>
      </c>
      <c r="D634" s="143" t="s">
        <v>3109</v>
      </c>
      <c r="E634" s="143" t="s">
        <v>3110</v>
      </c>
      <c r="F634" s="143" t="s">
        <v>37</v>
      </c>
      <c r="G634" s="143" t="s">
        <v>3111</v>
      </c>
      <c r="H634" s="143" t="s">
        <v>3112</v>
      </c>
      <c r="I634" s="143" t="s">
        <v>1827</v>
      </c>
      <c r="J634" s="143" t="s">
        <v>153</v>
      </c>
      <c r="K634" s="143">
        <v>15</v>
      </c>
      <c r="L634" s="143">
        <v>276.5</v>
      </c>
      <c r="M634" s="143" t="s">
        <v>85</v>
      </c>
      <c r="N634" s="143">
        <v>0</v>
      </c>
      <c r="O634" s="144">
        <v>42878</v>
      </c>
      <c r="P634" s="144">
        <v>42878</v>
      </c>
      <c r="Q634" s="144">
        <v>42879</v>
      </c>
      <c r="S634" s="145">
        <v>320.5</v>
      </c>
      <c r="T634" s="143" t="s">
        <v>3614</v>
      </c>
    </row>
    <row r="635" spans="1:22" x14ac:dyDescent="0.45">
      <c r="A635" s="143" t="s">
        <v>1791</v>
      </c>
      <c r="B635" s="143">
        <v>672085402</v>
      </c>
      <c r="C635" s="143" t="s">
        <v>2987</v>
      </c>
      <c r="D635" s="143" t="s">
        <v>2988</v>
      </c>
      <c r="E635" s="143" t="s">
        <v>2989</v>
      </c>
      <c r="F635" s="143" t="s">
        <v>50</v>
      </c>
      <c r="G635" s="143" t="s">
        <v>2990</v>
      </c>
      <c r="H635" s="143" t="s">
        <v>2991</v>
      </c>
      <c r="I635" s="143" t="s">
        <v>1841</v>
      </c>
      <c r="J635" s="143" t="s">
        <v>153</v>
      </c>
      <c r="K635" s="143">
        <v>15</v>
      </c>
      <c r="L635" s="143">
        <v>271.07</v>
      </c>
      <c r="M635" s="143" t="s">
        <v>96</v>
      </c>
      <c r="N635" s="143">
        <v>2</v>
      </c>
      <c r="O635" s="144">
        <v>42877</v>
      </c>
      <c r="P635" s="144">
        <v>42877</v>
      </c>
      <c r="Q635" s="144">
        <v>42878</v>
      </c>
      <c r="R635" s="144">
        <v>42939</v>
      </c>
      <c r="S635" s="145">
        <v>300.07</v>
      </c>
    </row>
    <row r="636" spans="1:22" x14ac:dyDescent="0.45">
      <c r="A636" s="143" t="s">
        <v>1779</v>
      </c>
      <c r="B636" s="143">
        <v>672085218</v>
      </c>
      <c r="C636" s="143" t="s">
        <v>2992</v>
      </c>
      <c r="D636" s="143" t="s">
        <v>2993</v>
      </c>
      <c r="E636" s="143" t="s">
        <v>286</v>
      </c>
      <c r="F636" s="143" t="s">
        <v>29</v>
      </c>
      <c r="G636" s="143" t="s">
        <v>2994</v>
      </c>
      <c r="H636" s="143" t="s">
        <v>2995</v>
      </c>
      <c r="I636" s="143" t="s">
        <v>1816</v>
      </c>
      <c r="J636" s="143" t="s">
        <v>101</v>
      </c>
      <c r="K636" s="143">
        <v>15</v>
      </c>
      <c r="L636" s="143">
        <v>87.94</v>
      </c>
      <c r="M636" s="143" t="s">
        <v>90</v>
      </c>
      <c r="N636" s="143">
        <v>1</v>
      </c>
      <c r="O636" s="144">
        <v>42877</v>
      </c>
      <c r="P636" s="144">
        <v>42877</v>
      </c>
      <c r="Q636" s="144">
        <v>42878</v>
      </c>
      <c r="R636" s="144">
        <v>42909</v>
      </c>
      <c r="S636" s="145">
        <v>116.94</v>
      </c>
      <c r="T636" s="143" t="s">
        <v>5248</v>
      </c>
    </row>
    <row r="637" spans="1:22" x14ac:dyDescent="0.45">
      <c r="A637" s="143" t="s">
        <v>1790</v>
      </c>
      <c r="B637" s="143">
        <v>672085122</v>
      </c>
      <c r="C637" s="143" t="s">
        <v>2996</v>
      </c>
      <c r="D637" s="143" t="s">
        <v>3264</v>
      </c>
      <c r="E637" s="143" t="s">
        <v>3265</v>
      </c>
      <c r="F637" s="143" t="s">
        <v>45</v>
      </c>
      <c r="G637" s="143" t="s">
        <v>2997</v>
      </c>
      <c r="H637" s="143" t="s">
        <v>3266</v>
      </c>
      <c r="I637" s="143" t="s">
        <v>1816</v>
      </c>
      <c r="J637" s="143" t="s">
        <v>84</v>
      </c>
      <c r="K637" s="143">
        <v>15</v>
      </c>
      <c r="L637" s="143">
        <v>185.73</v>
      </c>
      <c r="M637" s="143" t="s">
        <v>96</v>
      </c>
      <c r="N637" s="143">
        <v>2</v>
      </c>
      <c r="O637" s="144">
        <v>42877</v>
      </c>
      <c r="P637" s="144">
        <v>42877</v>
      </c>
      <c r="Q637" s="144">
        <v>42878</v>
      </c>
      <c r="R637" s="144">
        <v>42939</v>
      </c>
      <c r="S637" s="145">
        <v>214.73</v>
      </c>
    </row>
    <row r="638" spans="1:22" x14ac:dyDescent="0.45">
      <c r="A638" s="143" t="s">
        <v>1790</v>
      </c>
      <c r="B638" s="143">
        <v>672084672</v>
      </c>
      <c r="C638" s="143" t="s">
        <v>2998</v>
      </c>
      <c r="D638" s="143" t="s">
        <v>2999</v>
      </c>
      <c r="E638" s="143" t="s">
        <v>3000</v>
      </c>
      <c r="F638" s="143" t="s">
        <v>6</v>
      </c>
      <c r="G638" s="143" t="s">
        <v>3001</v>
      </c>
      <c r="H638" s="143" t="s">
        <v>3002</v>
      </c>
      <c r="I638" s="143" t="s">
        <v>1816</v>
      </c>
      <c r="J638" s="143" t="s">
        <v>84</v>
      </c>
      <c r="K638" s="143">
        <v>15</v>
      </c>
      <c r="L638" s="143">
        <v>269.95</v>
      </c>
      <c r="M638" s="143" t="s">
        <v>90</v>
      </c>
      <c r="N638" s="143">
        <v>1</v>
      </c>
      <c r="O638" s="144">
        <v>42877</v>
      </c>
      <c r="P638" s="144">
        <v>42877</v>
      </c>
      <c r="Q638" s="144">
        <v>42912</v>
      </c>
      <c r="R638" s="144">
        <v>42942</v>
      </c>
      <c r="S638" s="145">
        <v>298.95</v>
      </c>
    </row>
    <row r="639" spans="1:22" x14ac:dyDescent="0.45">
      <c r="A639" s="143" t="s">
        <v>3003</v>
      </c>
      <c r="B639" s="143">
        <v>672084594</v>
      </c>
      <c r="C639" s="143" t="s">
        <v>3004</v>
      </c>
      <c r="D639" s="143" t="s">
        <v>3223</v>
      </c>
      <c r="E639" s="143" t="s">
        <v>3005</v>
      </c>
      <c r="F639" s="143" t="s">
        <v>45</v>
      </c>
      <c r="G639" s="143" t="s">
        <v>3006</v>
      </c>
      <c r="H639" s="143" t="s">
        <v>3007</v>
      </c>
      <c r="I639" s="143" t="s">
        <v>1827</v>
      </c>
      <c r="J639" s="143" t="s">
        <v>153</v>
      </c>
      <c r="K639" s="143">
        <v>15</v>
      </c>
      <c r="L639" s="143">
        <v>104.17</v>
      </c>
      <c r="M639" s="143" t="s">
        <v>90</v>
      </c>
      <c r="N639" s="143">
        <v>1</v>
      </c>
      <c r="O639" s="144">
        <v>42877</v>
      </c>
      <c r="P639" s="144">
        <v>42877</v>
      </c>
      <c r="Q639" s="144">
        <v>42917</v>
      </c>
      <c r="R639" s="144">
        <v>42948</v>
      </c>
      <c r="S639" s="145">
        <v>133.16999999999999</v>
      </c>
    </row>
    <row r="640" spans="1:22" x14ac:dyDescent="0.45">
      <c r="A640" s="143" t="s">
        <v>1790</v>
      </c>
      <c r="B640" s="143">
        <v>672084479</v>
      </c>
      <c r="C640" s="143" t="s">
        <v>3008</v>
      </c>
      <c r="D640" s="143" t="s">
        <v>3009</v>
      </c>
      <c r="E640" s="143" t="s">
        <v>3010</v>
      </c>
      <c r="F640" s="143" t="s">
        <v>17</v>
      </c>
      <c r="G640" s="143" t="s">
        <v>3011</v>
      </c>
      <c r="H640" s="143" t="s">
        <v>3012</v>
      </c>
      <c r="I640" s="143" t="s">
        <v>1816</v>
      </c>
      <c r="J640" s="143" t="s">
        <v>101</v>
      </c>
      <c r="K640" s="143">
        <v>15</v>
      </c>
      <c r="L640" s="143">
        <v>158.85</v>
      </c>
      <c r="M640" s="143" t="s">
        <v>96</v>
      </c>
      <c r="N640" s="143">
        <v>2</v>
      </c>
      <c r="O640" s="144">
        <v>42877</v>
      </c>
      <c r="P640" s="144">
        <v>42877</v>
      </c>
      <c r="Q640" s="144">
        <v>42878</v>
      </c>
      <c r="R640" s="144">
        <v>42939</v>
      </c>
      <c r="S640" s="145">
        <v>187.85</v>
      </c>
    </row>
    <row r="641" spans="1:22" x14ac:dyDescent="0.45">
      <c r="A641" s="143" t="s">
        <v>701</v>
      </c>
      <c r="B641" s="143">
        <v>672084472</v>
      </c>
      <c r="C641" s="143" t="s">
        <v>3013</v>
      </c>
      <c r="D641" s="143" t="s">
        <v>3014</v>
      </c>
      <c r="E641" s="143" t="s">
        <v>454</v>
      </c>
      <c r="F641" s="143" t="s">
        <v>15</v>
      </c>
      <c r="G641" s="143" t="s">
        <v>3015</v>
      </c>
      <c r="H641" s="143" t="s">
        <v>3016</v>
      </c>
      <c r="I641" s="143" t="s">
        <v>1816</v>
      </c>
      <c r="J641" s="143" t="s">
        <v>84</v>
      </c>
      <c r="K641" s="143">
        <v>15</v>
      </c>
      <c r="L641" s="143">
        <v>36.08</v>
      </c>
      <c r="M641" s="143" t="s">
        <v>158</v>
      </c>
      <c r="N641" s="143">
        <v>2</v>
      </c>
      <c r="O641" s="144">
        <v>42877</v>
      </c>
      <c r="P641" s="144">
        <v>42877</v>
      </c>
      <c r="Q641" s="144">
        <v>42878</v>
      </c>
      <c r="R641" s="144">
        <v>42939</v>
      </c>
      <c r="S641" s="145">
        <v>65.08</v>
      </c>
    </row>
    <row r="642" spans="1:22" x14ac:dyDescent="0.45">
      <c r="A642" s="143" t="s">
        <v>2140</v>
      </c>
      <c r="B642" s="143">
        <v>672084072</v>
      </c>
      <c r="C642" s="143" t="s">
        <v>3017</v>
      </c>
      <c r="D642" s="143" t="s">
        <v>3018</v>
      </c>
      <c r="E642" s="143" t="s">
        <v>168</v>
      </c>
      <c r="F642" s="143" t="s">
        <v>12</v>
      </c>
      <c r="G642" s="143" t="s">
        <v>3019</v>
      </c>
      <c r="H642" s="143" t="s">
        <v>3020</v>
      </c>
      <c r="I642" s="143" t="s">
        <v>1827</v>
      </c>
      <c r="J642" s="143" t="s">
        <v>153</v>
      </c>
      <c r="K642" s="143">
        <v>15</v>
      </c>
      <c r="L642" s="143">
        <v>359.39</v>
      </c>
      <c r="M642" s="143" t="s">
        <v>158</v>
      </c>
      <c r="O642" s="144">
        <v>42877</v>
      </c>
      <c r="Q642" s="144">
        <v>42878</v>
      </c>
      <c r="S642" s="145">
        <v>403.39</v>
      </c>
    </row>
    <row r="643" spans="1:22" x14ac:dyDescent="0.45">
      <c r="A643" s="143" t="s">
        <v>3021</v>
      </c>
      <c r="B643" s="143">
        <v>672083992</v>
      </c>
      <c r="C643" s="143" t="s">
        <v>3022</v>
      </c>
      <c r="D643" s="143" t="s">
        <v>3023</v>
      </c>
      <c r="E643" s="143" t="s">
        <v>3024</v>
      </c>
      <c r="F643" s="143" t="s">
        <v>5</v>
      </c>
      <c r="G643" s="143" t="s">
        <v>3025</v>
      </c>
      <c r="H643" s="143" t="s">
        <v>3026</v>
      </c>
      <c r="I643" s="143" t="s">
        <v>1816</v>
      </c>
      <c r="J643" s="143" t="s">
        <v>95</v>
      </c>
      <c r="K643" s="143">
        <v>15</v>
      </c>
      <c r="L643" s="143">
        <v>130.59</v>
      </c>
      <c r="M643" s="143" t="s">
        <v>96</v>
      </c>
      <c r="N643" s="143">
        <v>1</v>
      </c>
      <c r="O643" s="144">
        <v>42877</v>
      </c>
      <c r="P643" s="144">
        <v>42916</v>
      </c>
      <c r="Q643" s="144">
        <v>42917</v>
      </c>
      <c r="R643" s="144">
        <v>42948</v>
      </c>
      <c r="S643" s="145">
        <v>159.59</v>
      </c>
    </row>
    <row r="644" spans="1:22" x14ac:dyDescent="0.45">
      <c r="A644" s="143" t="s">
        <v>701</v>
      </c>
      <c r="B644" s="143">
        <v>672083984</v>
      </c>
      <c r="C644" s="143" t="s">
        <v>3027</v>
      </c>
      <c r="D644" s="143" t="s">
        <v>3028</v>
      </c>
      <c r="E644" s="143" t="s">
        <v>3029</v>
      </c>
      <c r="F644" s="143" t="s">
        <v>52</v>
      </c>
      <c r="G644" s="143" t="s">
        <v>3030</v>
      </c>
      <c r="H644" s="143" t="s">
        <v>4220</v>
      </c>
      <c r="I644" s="143" t="s">
        <v>2038</v>
      </c>
      <c r="J644" s="143" t="s">
        <v>84</v>
      </c>
      <c r="K644" s="143">
        <v>15</v>
      </c>
      <c r="L644" s="143">
        <v>54.98</v>
      </c>
      <c r="M644" s="143" t="s">
        <v>90</v>
      </c>
      <c r="N644" s="143">
        <v>2</v>
      </c>
      <c r="O644" s="144">
        <v>42877</v>
      </c>
      <c r="P644" s="144">
        <v>42877</v>
      </c>
      <c r="Q644" s="144">
        <v>42878</v>
      </c>
      <c r="R644" s="144">
        <v>42938</v>
      </c>
      <c r="S644" s="145">
        <v>83.98</v>
      </c>
    </row>
    <row r="645" spans="1:22" x14ac:dyDescent="0.45">
      <c r="A645" s="143" t="s">
        <v>1774</v>
      </c>
      <c r="B645" s="143">
        <v>672083918</v>
      </c>
      <c r="C645" s="143" t="s">
        <v>3031</v>
      </c>
      <c r="D645" s="143" t="s">
        <v>3032</v>
      </c>
      <c r="E645" s="143" t="s">
        <v>3033</v>
      </c>
      <c r="F645" s="143" t="s">
        <v>40</v>
      </c>
      <c r="G645" s="143" t="s">
        <v>3034</v>
      </c>
      <c r="H645" s="143" t="s">
        <v>3035</v>
      </c>
      <c r="I645" s="143" t="s">
        <v>1841</v>
      </c>
      <c r="J645" s="143" t="s">
        <v>144</v>
      </c>
      <c r="K645" s="143">
        <v>15</v>
      </c>
      <c r="L645" s="143">
        <v>212.36</v>
      </c>
      <c r="M645" s="143" t="s">
        <v>96</v>
      </c>
      <c r="N645" s="143">
        <v>2</v>
      </c>
      <c r="O645" s="144">
        <v>42877</v>
      </c>
      <c r="P645" s="144">
        <v>42877</v>
      </c>
      <c r="Q645" s="144">
        <v>42879</v>
      </c>
      <c r="R645" s="144">
        <v>42940</v>
      </c>
      <c r="S645" s="145">
        <v>241.36</v>
      </c>
    </row>
    <row r="646" spans="1:22" x14ac:dyDescent="0.45">
      <c r="A646" s="143" t="s">
        <v>1789</v>
      </c>
      <c r="B646" s="143">
        <v>672083767</v>
      </c>
      <c r="C646" s="143" t="s">
        <v>3036</v>
      </c>
      <c r="D646" s="143" t="s">
        <v>2277</v>
      </c>
      <c r="E646" s="143" t="s">
        <v>2278</v>
      </c>
      <c r="F646" s="143" t="s">
        <v>3</v>
      </c>
      <c r="G646" s="143" t="s">
        <v>2279</v>
      </c>
      <c r="H646" s="143" t="s">
        <v>3037</v>
      </c>
      <c r="I646" s="143" t="s">
        <v>1841</v>
      </c>
      <c r="J646" s="143" t="s">
        <v>153</v>
      </c>
      <c r="K646" s="143">
        <v>15</v>
      </c>
      <c r="L646" s="143">
        <v>48.12</v>
      </c>
      <c r="M646" s="143" t="s">
        <v>96</v>
      </c>
      <c r="N646" s="143">
        <v>2</v>
      </c>
      <c r="O646" s="144">
        <v>42877</v>
      </c>
      <c r="P646" s="144">
        <v>42877</v>
      </c>
      <c r="Q646" s="144">
        <v>42878</v>
      </c>
      <c r="R646" s="144">
        <v>42939</v>
      </c>
      <c r="S646" s="145">
        <v>77.12</v>
      </c>
    </row>
    <row r="647" spans="1:22" x14ac:dyDescent="0.45">
      <c r="A647" s="143" t="s">
        <v>1793</v>
      </c>
      <c r="B647" s="143">
        <v>672083734</v>
      </c>
      <c r="C647" s="143" t="s">
        <v>3038</v>
      </c>
      <c r="D647" s="143" t="s">
        <v>3039</v>
      </c>
      <c r="E647" s="143" t="s">
        <v>3040</v>
      </c>
      <c r="F647" s="143" t="s">
        <v>40</v>
      </c>
      <c r="G647" s="143" t="s">
        <v>3041</v>
      </c>
      <c r="H647" s="143" t="s">
        <v>3042</v>
      </c>
      <c r="I647" s="143" t="s">
        <v>1841</v>
      </c>
      <c r="J647" s="143" t="s">
        <v>153</v>
      </c>
      <c r="K647" s="143">
        <v>15</v>
      </c>
      <c r="L647" s="143">
        <v>317.51</v>
      </c>
      <c r="M647" s="143" t="s">
        <v>96</v>
      </c>
      <c r="N647" s="143">
        <v>1</v>
      </c>
      <c r="O647" s="144">
        <v>42877</v>
      </c>
      <c r="P647" s="144">
        <v>42905</v>
      </c>
      <c r="Q647" s="144">
        <v>42906</v>
      </c>
      <c r="R647" s="144">
        <v>42936</v>
      </c>
      <c r="S647" s="145">
        <v>346.51</v>
      </c>
    </row>
    <row r="648" spans="1:22" x14ac:dyDescent="0.45">
      <c r="A648" s="143" t="s">
        <v>1790</v>
      </c>
      <c r="B648" s="143">
        <v>672082158</v>
      </c>
      <c r="C648" s="143" t="s">
        <v>2982</v>
      </c>
      <c r="D648" s="143" t="s">
        <v>2983</v>
      </c>
      <c r="E648" s="143" t="s">
        <v>2984</v>
      </c>
      <c r="F648" s="143" t="s">
        <v>24</v>
      </c>
      <c r="G648" s="143" t="s">
        <v>2985</v>
      </c>
      <c r="H648" s="143" t="s">
        <v>2986</v>
      </c>
      <c r="I648" s="143" t="s">
        <v>1816</v>
      </c>
      <c r="J648" s="143" t="s">
        <v>101</v>
      </c>
      <c r="K648" s="143">
        <v>15</v>
      </c>
      <c r="L648" s="143">
        <v>301.02</v>
      </c>
      <c r="M648" s="143" t="s">
        <v>96</v>
      </c>
      <c r="N648" s="143">
        <v>1</v>
      </c>
      <c r="O648" s="144">
        <v>42875</v>
      </c>
      <c r="P648" s="144">
        <v>42875</v>
      </c>
      <c r="Q648" s="144">
        <v>42876</v>
      </c>
      <c r="S648" s="145">
        <v>330.02</v>
      </c>
      <c r="U648" s="144">
        <v>42875</v>
      </c>
      <c r="V648" s="143" t="s">
        <v>5550</v>
      </c>
    </row>
    <row r="649" spans="1:22" x14ac:dyDescent="0.45">
      <c r="A649" s="143" t="s">
        <v>1774</v>
      </c>
      <c r="B649" s="143">
        <v>672081440</v>
      </c>
      <c r="C649" s="143" t="s">
        <v>2948</v>
      </c>
      <c r="D649" s="143" t="s">
        <v>2949</v>
      </c>
      <c r="E649" s="143" t="s">
        <v>2950</v>
      </c>
      <c r="F649" s="143" t="s">
        <v>40</v>
      </c>
      <c r="G649" s="143" t="s">
        <v>2951</v>
      </c>
      <c r="H649" s="143" t="s">
        <v>2952</v>
      </c>
      <c r="I649" s="143" t="s">
        <v>1841</v>
      </c>
      <c r="J649" s="143" t="s">
        <v>84</v>
      </c>
      <c r="K649" s="143">
        <v>15</v>
      </c>
      <c r="L649" s="143">
        <v>171.58</v>
      </c>
      <c r="M649" s="143" t="s">
        <v>679</v>
      </c>
      <c r="N649" s="143">
        <v>2</v>
      </c>
      <c r="O649" s="144">
        <v>42874</v>
      </c>
      <c r="P649" s="144">
        <v>42874</v>
      </c>
      <c r="Q649" s="144">
        <v>42887</v>
      </c>
      <c r="R649" s="144">
        <v>42948</v>
      </c>
      <c r="S649" s="145">
        <v>200.58</v>
      </c>
    </row>
    <row r="650" spans="1:22" x14ac:dyDescent="0.45">
      <c r="A650" s="143" t="s">
        <v>1770</v>
      </c>
      <c r="B650" s="143">
        <v>672081296</v>
      </c>
      <c r="C650" s="143" t="s">
        <v>2953</v>
      </c>
      <c r="D650" s="143" t="s">
        <v>2954</v>
      </c>
      <c r="E650" s="143" t="s">
        <v>1134</v>
      </c>
      <c r="F650" s="143" t="s">
        <v>10</v>
      </c>
      <c r="G650" s="143" t="s">
        <v>2955</v>
      </c>
      <c r="H650" s="143" t="s">
        <v>3043</v>
      </c>
      <c r="I650" s="143" t="s">
        <v>1841</v>
      </c>
      <c r="J650" s="143" t="s">
        <v>153</v>
      </c>
      <c r="K650" s="143">
        <v>15</v>
      </c>
      <c r="L650" s="143">
        <v>62.14</v>
      </c>
      <c r="M650" s="143" t="s">
        <v>96</v>
      </c>
      <c r="N650" s="143">
        <v>2</v>
      </c>
      <c r="O650" s="144">
        <v>42874</v>
      </c>
      <c r="P650" s="144">
        <v>42874</v>
      </c>
      <c r="Q650" s="144">
        <v>42887</v>
      </c>
      <c r="R650" s="144">
        <v>42948</v>
      </c>
      <c r="S650" s="145">
        <v>91.14</v>
      </c>
    </row>
    <row r="651" spans="1:22" x14ac:dyDescent="0.45">
      <c r="A651" s="143" t="s">
        <v>2140</v>
      </c>
      <c r="B651" s="143">
        <v>672080894</v>
      </c>
      <c r="C651" s="143">
        <v>7527247</v>
      </c>
      <c r="D651" s="143" t="s">
        <v>2956</v>
      </c>
      <c r="E651" s="143" t="s">
        <v>2957</v>
      </c>
      <c r="F651" s="143" t="s">
        <v>11</v>
      </c>
      <c r="G651" s="143" t="s">
        <v>2958</v>
      </c>
      <c r="H651" s="143" t="s">
        <v>2959</v>
      </c>
      <c r="I651" s="143" t="s">
        <v>94</v>
      </c>
      <c r="J651" s="143" t="s">
        <v>95</v>
      </c>
      <c r="K651" s="143">
        <v>15</v>
      </c>
      <c r="L651" s="143">
        <v>55.45</v>
      </c>
      <c r="M651" s="143" t="s">
        <v>90</v>
      </c>
      <c r="O651" s="144">
        <v>42874</v>
      </c>
      <c r="P651" s="144">
        <v>42881</v>
      </c>
      <c r="Q651" s="144">
        <v>42882</v>
      </c>
      <c r="S651" s="145">
        <v>99.45</v>
      </c>
      <c r="T651" s="143" t="s">
        <v>3615</v>
      </c>
    </row>
    <row r="652" spans="1:22" x14ac:dyDescent="0.45">
      <c r="A652" s="143" t="s">
        <v>2201</v>
      </c>
      <c r="B652" s="143">
        <v>672080826</v>
      </c>
      <c r="C652" s="143">
        <v>7439227</v>
      </c>
      <c r="D652" s="143" t="s">
        <v>4726</v>
      </c>
      <c r="E652" s="143" t="s">
        <v>1684</v>
      </c>
      <c r="F652" s="143" t="s">
        <v>11</v>
      </c>
      <c r="G652" s="143" t="s">
        <v>2960</v>
      </c>
      <c r="H652" s="143" t="s">
        <v>2961</v>
      </c>
      <c r="I652" s="143" t="s">
        <v>83</v>
      </c>
      <c r="J652" s="143" t="s">
        <v>84</v>
      </c>
      <c r="K652" s="143">
        <v>15</v>
      </c>
      <c r="L652" s="143">
        <v>227</v>
      </c>
      <c r="M652" s="143" t="s">
        <v>96</v>
      </c>
      <c r="N652" s="143">
        <v>1</v>
      </c>
      <c r="O652" s="144">
        <v>42874</v>
      </c>
      <c r="P652" s="144">
        <v>42874</v>
      </c>
      <c r="Q652" s="144">
        <v>42875</v>
      </c>
      <c r="S652" s="145">
        <v>256</v>
      </c>
      <c r="U652" s="144">
        <v>42905</v>
      </c>
      <c r="V652" s="143" t="s">
        <v>5553</v>
      </c>
    </row>
    <row r="653" spans="1:22" x14ac:dyDescent="0.45">
      <c r="A653" s="143" t="s">
        <v>1790</v>
      </c>
      <c r="B653" s="143">
        <v>672080759</v>
      </c>
      <c r="C653" s="143" t="s">
        <v>2962</v>
      </c>
      <c r="D653" s="143" t="s">
        <v>2963</v>
      </c>
      <c r="E653" s="143" t="s">
        <v>2964</v>
      </c>
      <c r="F653" s="143" t="s">
        <v>12</v>
      </c>
      <c r="G653" s="143" t="s">
        <v>2965</v>
      </c>
      <c r="H653" s="143" t="s">
        <v>2966</v>
      </c>
      <c r="I653" s="143" t="s">
        <v>1816</v>
      </c>
      <c r="J653" s="143" t="s">
        <v>101</v>
      </c>
      <c r="K653" s="143">
        <v>15</v>
      </c>
      <c r="L653" s="143">
        <v>57.41</v>
      </c>
      <c r="M653" s="143" t="s">
        <v>96</v>
      </c>
      <c r="N653" s="143">
        <v>1</v>
      </c>
      <c r="O653" s="144">
        <v>42874</v>
      </c>
      <c r="P653" s="144">
        <v>42874</v>
      </c>
      <c r="Q653" s="144">
        <v>42875</v>
      </c>
      <c r="R653" s="144">
        <v>42906</v>
      </c>
      <c r="S653" s="145">
        <v>86.41</v>
      </c>
      <c r="T653" s="143" t="s">
        <v>4847</v>
      </c>
    </row>
    <row r="654" spans="1:22" x14ac:dyDescent="0.45">
      <c r="A654" s="143" t="s">
        <v>1774</v>
      </c>
      <c r="B654" s="143">
        <v>672080301</v>
      </c>
      <c r="C654" s="143" t="s">
        <v>2967</v>
      </c>
      <c r="D654" s="143" t="s">
        <v>2968</v>
      </c>
      <c r="E654" s="143" t="s">
        <v>2969</v>
      </c>
      <c r="F654" s="143" t="s">
        <v>50</v>
      </c>
      <c r="G654" s="143" t="s">
        <v>2970</v>
      </c>
      <c r="H654" s="143" t="s">
        <v>2419</v>
      </c>
      <c r="I654" s="143" t="s">
        <v>1841</v>
      </c>
      <c r="J654" s="143" t="s">
        <v>153</v>
      </c>
      <c r="K654" s="143">
        <v>15</v>
      </c>
      <c r="L654" s="143">
        <v>331.78</v>
      </c>
      <c r="M654" s="143" t="s">
        <v>85</v>
      </c>
      <c r="N654" s="143">
        <v>2</v>
      </c>
      <c r="O654" s="144">
        <v>42874</v>
      </c>
      <c r="P654" s="144">
        <v>42874</v>
      </c>
      <c r="Q654" s="144">
        <v>42875</v>
      </c>
      <c r="R654" s="144">
        <v>42936</v>
      </c>
      <c r="S654" s="145">
        <v>360.78</v>
      </c>
    </row>
    <row r="655" spans="1:22" x14ac:dyDescent="0.45">
      <c r="A655" s="143" t="s">
        <v>1807</v>
      </c>
      <c r="B655" s="143">
        <v>672080187</v>
      </c>
      <c r="C655" s="143" t="s">
        <v>2971</v>
      </c>
      <c r="D655" s="143" t="s">
        <v>2972</v>
      </c>
      <c r="E655" s="143" t="s">
        <v>2973</v>
      </c>
      <c r="F655" s="143" t="s">
        <v>45</v>
      </c>
      <c r="G655" s="143" t="s">
        <v>2974</v>
      </c>
      <c r="H655" s="143" t="s">
        <v>2975</v>
      </c>
      <c r="I655" s="143" t="s">
        <v>1827</v>
      </c>
      <c r="J655" s="143" t="s">
        <v>144</v>
      </c>
      <c r="K655" s="143">
        <v>15</v>
      </c>
      <c r="L655" s="143">
        <v>401.47</v>
      </c>
      <c r="M655" s="143" t="s">
        <v>96</v>
      </c>
      <c r="N655" s="143">
        <v>1</v>
      </c>
      <c r="O655" s="144">
        <v>42874</v>
      </c>
      <c r="P655" s="144">
        <v>42874</v>
      </c>
      <c r="Q655" s="144">
        <v>42875</v>
      </c>
      <c r="S655" s="145">
        <v>430.47</v>
      </c>
      <c r="U655" s="144">
        <v>42874</v>
      </c>
      <c r="V655" s="143" t="s">
        <v>5552</v>
      </c>
    </row>
    <row r="656" spans="1:22" x14ac:dyDescent="0.45">
      <c r="A656" s="143" t="s">
        <v>1791</v>
      </c>
      <c r="B656" s="143">
        <v>672080167</v>
      </c>
      <c r="C656" s="143" t="s">
        <v>2976</v>
      </c>
      <c r="D656" s="143" t="s">
        <v>2977</v>
      </c>
      <c r="E656" s="143" t="s">
        <v>2978</v>
      </c>
      <c r="F656" s="143" t="s">
        <v>48</v>
      </c>
      <c r="G656" s="143" t="s">
        <v>2979</v>
      </c>
      <c r="H656" s="143" t="s">
        <v>2980</v>
      </c>
      <c r="I656" s="143" t="s">
        <v>1816</v>
      </c>
      <c r="J656" s="143" t="s">
        <v>101</v>
      </c>
      <c r="K656" s="143">
        <v>15</v>
      </c>
      <c r="L656" s="143">
        <v>44.57</v>
      </c>
      <c r="M656" s="143" t="s">
        <v>90</v>
      </c>
      <c r="O656" s="144">
        <v>42874</v>
      </c>
      <c r="Q656" s="144">
        <v>42883</v>
      </c>
      <c r="S656" s="145">
        <v>88.57</v>
      </c>
      <c r="U656" s="144">
        <v>42882</v>
      </c>
      <c r="V656" s="143" t="s">
        <v>5547</v>
      </c>
    </row>
    <row r="657" spans="1:22" x14ac:dyDescent="0.45">
      <c r="A657" s="143" t="s">
        <v>701</v>
      </c>
      <c r="B657" s="143">
        <v>672080094</v>
      </c>
      <c r="C657" s="143" t="s">
        <v>2981</v>
      </c>
      <c r="D657" s="143" t="s">
        <v>2977</v>
      </c>
      <c r="E657" s="143" t="s">
        <v>2978</v>
      </c>
      <c r="F657" s="143" t="s">
        <v>48</v>
      </c>
      <c r="G657" s="143" t="s">
        <v>2979</v>
      </c>
      <c r="H657" s="143" t="s">
        <v>2980</v>
      </c>
      <c r="I657" s="143" t="s">
        <v>1816</v>
      </c>
      <c r="J657" s="143" t="s">
        <v>101</v>
      </c>
      <c r="K657" s="143">
        <v>15</v>
      </c>
      <c r="L657" s="143">
        <v>44.57</v>
      </c>
      <c r="M657" s="143" t="s">
        <v>90</v>
      </c>
      <c r="O657" s="144">
        <v>42874</v>
      </c>
      <c r="S657" s="145">
        <v>88.57</v>
      </c>
      <c r="U657" s="144">
        <v>42873</v>
      </c>
      <c r="V657" s="143" t="s">
        <v>5555</v>
      </c>
    </row>
    <row r="658" spans="1:22" x14ac:dyDescent="0.45">
      <c r="A658" s="143" t="s">
        <v>701</v>
      </c>
      <c r="B658" s="143">
        <v>672079166</v>
      </c>
      <c r="C658" s="143" t="s">
        <v>2871</v>
      </c>
      <c r="D658" s="143" t="s">
        <v>2872</v>
      </c>
      <c r="E658" s="143" t="s">
        <v>2873</v>
      </c>
      <c r="F658" s="143" t="s">
        <v>45</v>
      </c>
      <c r="G658" s="143" t="s">
        <v>2874</v>
      </c>
      <c r="H658" s="143" t="s">
        <v>2875</v>
      </c>
      <c r="I658" s="143" t="s">
        <v>1816</v>
      </c>
      <c r="J658" s="143" t="s">
        <v>84</v>
      </c>
      <c r="K658" s="143">
        <v>15</v>
      </c>
      <c r="L658" s="143">
        <v>45.16</v>
      </c>
      <c r="M658" s="143" t="s">
        <v>90</v>
      </c>
      <c r="O658" s="144">
        <v>42873</v>
      </c>
      <c r="P658" s="144">
        <v>42881</v>
      </c>
      <c r="Q658" s="144">
        <v>42882</v>
      </c>
      <c r="S658" s="145">
        <v>89.16</v>
      </c>
      <c r="T658" s="143" t="s">
        <v>3615</v>
      </c>
    </row>
    <row r="659" spans="1:22" x14ac:dyDescent="0.45">
      <c r="A659" s="143" t="s">
        <v>2425</v>
      </c>
      <c r="B659" s="143">
        <v>672078853</v>
      </c>
      <c r="C659" s="143" t="s">
        <v>2876</v>
      </c>
      <c r="D659" s="143" t="s">
        <v>4566</v>
      </c>
      <c r="E659" s="143" t="s">
        <v>2878</v>
      </c>
      <c r="F659" s="143" t="s">
        <v>45</v>
      </c>
      <c r="G659" s="143" t="s">
        <v>2879</v>
      </c>
      <c r="H659" s="143" t="s">
        <v>2880</v>
      </c>
      <c r="I659" s="143" t="s">
        <v>1841</v>
      </c>
      <c r="J659" s="143" t="s">
        <v>153</v>
      </c>
      <c r="K659" s="143">
        <v>15</v>
      </c>
      <c r="L659" s="143">
        <v>281.35000000000002</v>
      </c>
      <c r="M659" s="143" t="s">
        <v>90</v>
      </c>
      <c r="N659" s="143">
        <v>1</v>
      </c>
      <c r="O659" s="144">
        <v>42873</v>
      </c>
      <c r="P659" s="144">
        <v>42873</v>
      </c>
      <c r="Q659" s="144">
        <v>42874</v>
      </c>
      <c r="S659" s="145">
        <v>310.35000000000002</v>
      </c>
      <c r="U659" s="144">
        <v>42904</v>
      </c>
      <c r="V659" s="143" t="s">
        <v>5554</v>
      </c>
    </row>
    <row r="660" spans="1:22" x14ac:dyDescent="0.45">
      <c r="A660" s="143" t="s">
        <v>1788</v>
      </c>
      <c r="B660" s="143">
        <v>672078740</v>
      </c>
      <c r="C660" s="143">
        <v>2558538</v>
      </c>
      <c r="D660" s="143" t="s">
        <v>2881</v>
      </c>
      <c r="E660" s="143" t="s">
        <v>2882</v>
      </c>
      <c r="F660" s="143" t="s">
        <v>26</v>
      </c>
      <c r="G660" s="143" t="s">
        <v>2883</v>
      </c>
      <c r="H660" s="143" t="s">
        <v>4105</v>
      </c>
      <c r="I660" s="143" t="s">
        <v>94</v>
      </c>
      <c r="J660" s="143" t="s">
        <v>84</v>
      </c>
      <c r="K660" s="143">
        <v>15</v>
      </c>
      <c r="L660" s="143">
        <v>204.03</v>
      </c>
      <c r="M660" s="143" t="s">
        <v>90</v>
      </c>
      <c r="N660" s="143">
        <v>1</v>
      </c>
      <c r="O660" s="144">
        <v>42873</v>
      </c>
      <c r="P660" s="144">
        <v>42895</v>
      </c>
      <c r="Q660" s="144">
        <v>42896</v>
      </c>
      <c r="R660" s="144">
        <v>42926</v>
      </c>
      <c r="S660" s="145">
        <v>233.03</v>
      </c>
    </row>
    <row r="661" spans="1:22" x14ac:dyDescent="0.45">
      <c r="A661" s="143" t="s">
        <v>1806</v>
      </c>
      <c r="B661" s="143">
        <v>672078739</v>
      </c>
      <c r="C661" s="143" t="s">
        <v>2884</v>
      </c>
      <c r="D661" s="143" t="s">
        <v>2885</v>
      </c>
      <c r="E661" s="143" t="s">
        <v>117</v>
      </c>
      <c r="F661" s="143" t="s">
        <v>45</v>
      </c>
      <c r="G661" s="143" t="s">
        <v>2886</v>
      </c>
      <c r="H661" s="143" t="s">
        <v>2887</v>
      </c>
      <c r="I661" s="143" t="s">
        <v>1841</v>
      </c>
      <c r="J661" s="143" t="s">
        <v>84</v>
      </c>
      <c r="K661" s="143">
        <v>15</v>
      </c>
      <c r="L661" s="143">
        <v>230.79</v>
      </c>
      <c r="M661" s="143" t="s">
        <v>85</v>
      </c>
      <c r="N661" s="143">
        <v>1</v>
      </c>
      <c r="O661" s="144">
        <v>42873</v>
      </c>
      <c r="P661" s="144">
        <v>42881</v>
      </c>
      <c r="Q661" s="144">
        <v>42901</v>
      </c>
      <c r="R661" s="144">
        <v>42931</v>
      </c>
      <c r="S661" s="145">
        <v>259.79000000000002</v>
      </c>
    </row>
    <row r="662" spans="1:22" x14ac:dyDescent="0.45">
      <c r="A662" s="143" t="s">
        <v>1779</v>
      </c>
      <c r="B662" s="143">
        <v>672078545</v>
      </c>
      <c r="C662" s="143" t="s">
        <v>2888</v>
      </c>
      <c r="D662" s="143" t="s">
        <v>2889</v>
      </c>
      <c r="E662" s="143" t="s">
        <v>2890</v>
      </c>
      <c r="F662" s="143" t="s">
        <v>45</v>
      </c>
      <c r="G662" s="143" t="s">
        <v>2891</v>
      </c>
      <c r="H662" s="143" t="s">
        <v>3113</v>
      </c>
      <c r="I662" s="143" t="s">
        <v>1841</v>
      </c>
      <c r="J662" s="143" t="s">
        <v>144</v>
      </c>
      <c r="K662" s="143">
        <v>15</v>
      </c>
      <c r="L662" s="143">
        <v>139.13</v>
      </c>
      <c r="M662" s="143" t="s">
        <v>96</v>
      </c>
      <c r="N662" s="143">
        <v>1</v>
      </c>
      <c r="O662" s="144">
        <v>42873</v>
      </c>
      <c r="P662" s="144">
        <v>42873</v>
      </c>
      <c r="Q662" s="144">
        <v>42874</v>
      </c>
      <c r="S662" s="145">
        <v>168.13</v>
      </c>
      <c r="U662" s="144">
        <v>42904</v>
      </c>
      <c r="V662" s="143" t="s">
        <v>5552</v>
      </c>
    </row>
    <row r="663" spans="1:22" x14ac:dyDescent="0.45">
      <c r="A663" s="143" t="s">
        <v>1790</v>
      </c>
      <c r="B663" s="143">
        <v>672078426</v>
      </c>
      <c r="C663" s="143" t="s">
        <v>2892</v>
      </c>
      <c r="D663" s="143" t="s">
        <v>2893</v>
      </c>
      <c r="E663" s="143" t="s">
        <v>2894</v>
      </c>
      <c r="F663" s="143" t="s">
        <v>51</v>
      </c>
      <c r="G663" s="143" t="s">
        <v>2895</v>
      </c>
      <c r="H663" s="143" t="s">
        <v>2896</v>
      </c>
      <c r="I663" s="143" t="s">
        <v>1816</v>
      </c>
      <c r="J663" s="143" t="s">
        <v>101</v>
      </c>
      <c r="K663" s="143">
        <v>15</v>
      </c>
      <c r="L663" s="143">
        <v>313.81</v>
      </c>
      <c r="M663" s="143" t="s">
        <v>96</v>
      </c>
      <c r="O663" s="144">
        <v>42873</v>
      </c>
      <c r="Q663" s="144">
        <v>42874</v>
      </c>
      <c r="S663" s="145">
        <v>357.81</v>
      </c>
    </row>
    <row r="664" spans="1:22" x14ac:dyDescent="0.45">
      <c r="A664" s="143" t="s">
        <v>1784</v>
      </c>
      <c r="B664" s="143">
        <v>672078355</v>
      </c>
      <c r="C664" s="143" t="s">
        <v>2897</v>
      </c>
      <c r="D664" s="143" t="s">
        <v>2898</v>
      </c>
      <c r="E664" s="143" t="s">
        <v>1688</v>
      </c>
      <c r="F664" s="143" t="s">
        <v>37</v>
      </c>
      <c r="G664" s="143" t="s">
        <v>2899</v>
      </c>
      <c r="H664" s="143" t="s">
        <v>2900</v>
      </c>
      <c r="I664" s="143" t="s">
        <v>1816</v>
      </c>
      <c r="J664" s="143" t="s">
        <v>84</v>
      </c>
      <c r="K664" s="143">
        <v>15</v>
      </c>
      <c r="L664" s="143">
        <v>284.58999999999997</v>
      </c>
      <c r="M664" s="143" t="s">
        <v>85</v>
      </c>
      <c r="N664" s="143">
        <v>2</v>
      </c>
      <c r="O664" s="144">
        <v>42873</v>
      </c>
      <c r="P664" s="144">
        <v>42873</v>
      </c>
      <c r="Q664" s="144">
        <v>42887</v>
      </c>
      <c r="R664" s="144">
        <v>42948</v>
      </c>
      <c r="S664" s="145">
        <v>313.58999999999997</v>
      </c>
    </row>
    <row r="665" spans="1:22" x14ac:dyDescent="0.45">
      <c r="A665" s="143" t="s">
        <v>1791</v>
      </c>
      <c r="B665" s="143">
        <v>672078250</v>
      </c>
      <c r="C665" s="143" t="s">
        <v>2901</v>
      </c>
      <c r="D665" s="143" t="s">
        <v>2902</v>
      </c>
      <c r="E665" s="143" t="s">
        <v>2903</v>
      </c>
      <c r="F665" s="143" t="s">
        <v>37</v>
      </c>
      <c r="G665" s="143" t="s">
        <v>2904</v>
      </c>
      <c r="H665" s="143" t="s">
        <v>2905</v>
      </c>
      <c r="I665" s="143" t="s">
        <v>1816</v>
      </c>
      <c r="J665" s="143" t="s">
        <v>101</v>
      </c>
      <c r="K665" s="143">
        <v>15</v>
      </c>
      <c r="L665" s="143">
        <v>204.33</v>
      </c>
      <c r="M665" s="143" t="s">
        <v>85</v>
      </c>
      <c r="N665" s="143">
        <v>0</v>
      </c>
      <c r="O665" s="144">
        <v>42873</v>
      </c>
      <c r="P665" s="144">
        <v>42873</v>
      </c>
      <c r="Q665" s="144">
        <v>42874</v>
      </c>
      <c r="S665" s="145">
        <v>248.33</v>
      </c>
      <c r="U665" s="144">
        <v>42873</v>
      </c>
      <c r="V665" s="143" t="s">
        <v>5548</v>
      </c>
    </row>
    <row r="666" spans="1:22" x14ac:dyDescent="0.45">
      <c r="A666" s="143" t="s">
        <v>1779</v>
      </c>
      <c r="B666" s="143">
        <v>672077806</v>
      </c>
      <c r="C666" s="143" t="s">
        <v>2906</v>
      </c>
      <c r="D666" s="143" t="s">
        <v>2907</v>
      </c>
      <c r="E666" s="143" t="s">
        <v>2908</v>
      </c>
      <c r="F666" s="143" t="s">
        <v>24</v>
      </c>
      <c r="G666" s="143" t="s">
        <v>2909</v>
      </c>
      <c r="H666" s="143" t="s">
        <v>2910</v>
      </c>
      <c r="I666" s="143" t="s">
        <v>1816</v>
      </c>
      <c r="J666" s="143" t="s">
        <v>95</v>
      </c>
      <c r="K666" s="143">
        <v>15</v>
      </c>
      <c r="L666" s="143">
        <v>97.35</v>
      </c>
      <c r="M666" s="143" t="s">
        <v>96</v>
      </c>
      <c r="N666" s="143">
        <v>2</v>
      </c>
      <c r="O666" s="144">
        <v>42873</v>
      </c>
      <c r="P666" s="144">
        <v>42873</v>
      </c>
      <c r="Q666" s="144">
        <v>42874</v>
      </c>
      <c r="R666" s="144">
        <v>42935</v>
      </c>
      <c r="S666" s="145">
        <v>126.35</v>
      </c>
    </row>
    <row r="667" spans="1:22" x14ac:dyDescent="0.45">
      <c r="A667" s="143" t="s">
        <v>1774</v>
      </c>
      <c r="B667" s="143">
        <v>672077691</v>
      </c>
      <c r="C667" s="143" t="s">
        <v>2911</v>
      </c>
      <c r="D667" s="143" t="s">
        <v>2912</v>
      </c>
      <c r="E667" s="143" t="s">
        <v>286</v>
      </c>
      <c r="F667" s="143" t="s">
        <v>29</v>
      </c>
      <c r="G667" s="143" t="s">
        <v>2913</v>
      </c>
      <c r="H667" s="143" t="s">
        <v>2914</v>
      </c>
      <c r="I667" s="143" t="s">
        <v>1841</v>
      </c>
      <c r="J667" s="143" t="s">
        <v>84</v>
      </c>
      <c r="K667" s="143">
        <v>15</v>
      </c>
      <c r="L667" s="143">
        <v>104.21</v>
      </c>
      <c r="M667" s="143" t="s">
        <v>96</v>
      </c>
      <c r="N667" s="143">
        <v>2</v>
      </c>
      <c r="O667" s="144">
        <v>42873</v>
      </c>
      <c r="P667" s="144">
        <v>42873</v>
      </c>
      <c r="Q667" s="144">
        <v>42887</v>
      </c>
      <c r="R667" s="144">
        <v>42948</v>
      </c>
      <c r="S667" s="145">
        <v>133.21</v>
      </c>
    </row>
    <row r="668" spans="1:22" x14ac:dyDescent="0.45">
      <c r="A668" s="143" t="s">
        <v>1807</v>
      </c>
      <c r="B668" s="143">
        <v>672077663</v>
      </c>
      <c r="C668" s="143" t="s">
        <v>2915</v>
      </c>
      <c r="D668" s="143" t="s">
        <v>2916</v>
      </c>
      <c r="E668" s="143" t="s">
        <v>2917</v>
      </c>
      <c r="F668" s="143" t="s">
        <v>17</v>
      </c>
      <c r="G668" s="143" t="s">
        <v>2918</v>
      </c>
      <c r="H668" s="143" t="s">
        <v>2919</v>
      </c>
      <c r="I668" s="143" t="s">
        <v>1841</v>
      </c>
      <c r="J668" s="143" t="s">
        <v>144</v>
      </c>
      <c r="K668" s="143">
        <v>15</v>
      </c>
      <c r="L668" s="143">
        <v>208.43</v>
      </c>
      <c r="M668" s="143" t="s">
        <v>85</v>
      </c>
      <c r="N668" s="143">
        <v>1</v>
      </c>
      <c r="O668" s="144">
        <v>42873</v>
      </c>
      <c r="P668" s="144">
        <v>42884</v>
      </c>
      <c r="Q668" s="144">
        <v>42887</v>
      </c>
      <c r="S668" s="145">
        <v>237.43</v>
      </c>
      <c r="U668" s="144">
        <v>42916</v>
      </c>
    </row>
    <row r="669" spans="1:22" x14ac:dyDescent="0.45">
      <c r="A669" s="143" t="s">
        <v>2920</v>
      </c>
      <c r="B669" s="143">
        <v>672077653</v>
      </c>
      <c r="C669" s="143" t="s">
        <v>2921</v>
      </c>
      <c r="D669" s="143" t="s">
        <v>2922</v>
      </c>
      <c r="E669" s="143" t="s">
        <v>2923</v>
      </c>
      <c r="F669" s="143" t="s">
        <v>12</v>
      </c>
      <c r="G669" s="143" t="s">
        <v>2924</v>
      </c>
      <c r="H669" s="143" t="s">
        <v>2925</v>
      </c>
      <c r="I669" s="143" t="s">
        <v>1841</v>
      </c>
      <c r="J669" s="143" t="s">
        <v>153</v>
      </c>
      <c r="K669" s="143">
        <v>15</v>
      </c>
      <c r="L669" s="143">
        <v>160.94</v>
      </c>
      <c r="M669" s="143" t="s">
        <v>96</v>
      </c>
      <c r="O669" s="144">
        <v>42873</v>
      </c>
      <c r="Q669" s="144">
        <v>42874</v>
      </c>
      <c r="S669" s="145">
        <v>204.94</v>
      </c>
    </row>
    <row r="670" spans="1:22" x14ac:dyDescent="0.45">
      <c r="A670" s="143" t="s">
        <v>2560</v>
      </c>
      <c r="B670" s="143">
        <v>672077633</v>
      </c>
      <c r="C670" s="143" t="s">
        <v>2926</v>
      </c>
      <c r="D670" s="143" t="s">
        <v>2927</v>
      </c>
      <c r="E670" s="143" t="s">
        <v>2928</v>
      </c>
      <c r="F670" s="143" t="s">
        <v>40</v>
      </c>
      <c r="G670" s="143" t="s">
        <v>2929</v>
      </c>
      <c r="H670" s="143" t="s">
        <v>2930</v>
      </c>
      <c r="I670" s="143" t="s">
        <v>1841</v>
      </c>
      <c r="J670" s="143" t="s">
        <v>84</v>
      </c>
      <c r="K670" s="143">
        <v>15</v>
      </c>
      <c r="L670" s="143">
        <v>115.52</v>
      </c>
      <c r="M670" s="143" t="s">
        <v>96</v>
      </c>
      <c r="N670" s="143">
        <v>2</v>
      </c>
      <c r="O670" s="144">
        <v>42873</v>
      </c>
      <c r="P670" s="144">
        <v>42873</v>
      </c>
      <c r="Q670" s="144">
        <v>42874</v>
      </c>
      <c r="R670" s="144">
        <v>42935</v>
      </c>
      <c r="S670" s="145">
        <v>144.52000000000001</v>
      </c>
    </row>
    <row r="671" spans="1:22" x14ac:dyDescent="0.45">
      <c r="A671" s="143" t="s">
        <v>2920</v>
      </c>
      <c r="B671" s="143">
        <v>672077546</v>
      </c>
      <c r="C671" s="143" t="s">
        <v>2931</v>
      </c>
      <c r="D671" s="143" t="s">
        <v>2932</v>
      </c>
      <c r="E671" s="143" t="s">
        <v>980</v>
      </c>
      <c r="F671" s="143" t="s">
        <v>12</v>
      </c>
      <c r="G671" s="143" t="s">
        <v>2933</v>
      </c>
      <c r="H671" s="143" t="s">
        <v>2934</v>
      </c>
      <c r="I671" s="143" t="s">
        <v>1841</v>
      </c>
      <c r="J671" s="143" t="s">
        <v>144</v>
      </c>
      <c r="K671" s="143">
        <v>15</v>
      </c>
      <c r="L671" s="143">
        <v>106.87</v>
      </c>
      <c r="M671" s="143" t="s">
        <v>96</v>
      </c>
      <c r="O671" s="144">
        <v>42873</v>
      </c>
      <c r="S671" s="145">
        <v>150.87</v>
      </c>
    </row>
    <row r="672" spans="1:22" x14ac:dyDescent="0.45">
      <c r="A672" s="143" t="s">
        <v>701</v>
      </c>
      <c r="B672" s="143">
        <v>672077536</v>
      </c>
      <c r="C672" s="143" t="s">
        <v>2935</v>
      </c>
      <c r="D672" s="143" t="s">
        <v>2936</v>
      </c>
      <c r="E672" s="143" t="s">
        <v>610</v>
      </c>
      <c r="F672" s="143" t="s">
        <v>611</v>
      </c>
      <c r="G672" s="143" t="s">
        <v>2937</v>
      </c>
      <c r="H672" s="143" t="s">
        <v>2938</v>
      </c>
      <c r="I672" s="143" t="s">
        <v>2038</v>
      </c>
      <c r="J672" s="143" t="s">
        <v>84</v>
      </c>
      <c r="K672" s="143">
        <v>15</v>
      </c>
      <c r="L672" s="143">
        <v>78.55</v>
      </c>
      <c r="M672" s="143" t="s">
        <v>96</v>
      </c>
      <c r="N672" s="143">
        <v>2</v>
      </c>
      <c r="O672" s="144">
        <v>42873</v>
      </c>
      <c r="P672" s="144">
        <v>42873</v>
      </c>
      <c r="Q672" s="144">
        <v>42874</v>
      </c>
      <c r="S672" s="145">
        <v>107.55</v>
      </c>
      <c r="U672" s="144">
        <v>42933</v>
      </c>
      <c r="V672" s="143" t="s">
        <v>5552</v>
      </c>
    </row>
    <row r="673" spans="1:22" x14ac:dyDescent="0.45">
      <c r="A673" s="143" t="s">
        <v>2920</v>
      </c>
      <c r="B673" s="143">
        <v>672077520</v>
      </c>
      <c r="C673" s="143" t="s">
        <v>2939</v>
      </c>
      <c r="D673" s="143" t="s">
        <v>2940</v>
      </c>
      <c r="E673" s="143" t="s">
        <v>2941</v>
      </c>
      <c r="F673" s="143" t="s">
        <v>12</v>
      </c>
      <c r="G673" s="143" t="s">
        <v>2942</v>
      </c>
      <c r="H673" s="143" t="s">
        <v>2943</v>
      </c>
      <c r="I673" s="143" t="s">
        <v>1841</v>
      </c>
      <c r="J673" s="143" t="s">
        <v>144</v>
      </c>
      <c r="K673" s="143">
        <v>15</v>
      </c>
      <c r="L673" s="143">
        <v>62.85</v>
      </c>
      <c r="M673" s="143" t="s">
        <v>85</v>
      </c>
      <c r="N673" s="143">
        <v>2</v>
      </c>
      <c r="O673" s="144">
        <v>42873</v>
      </c>
      <c r="P673" s="144">
        <v>42873</v>
      </c>
      <c r="Q673" s="144">
        <v>42874</v>
      </c>
      <c r="R673" s="144">
        <v>42935</v>
      </c>
      <c r="S673" s="145">
        <v>91.85</v>
      </c>
    </row>
    <row r="674" spans="1:22" x14ac:dyDescent="0.45">
      <c r="A674" s="143" t="s">
        <v>1807</v>
      </c>
      <c r="B674" s="143">
        <v>672077510</v>
      </c>
      <c r="C674" s="143" t="s">
        <v>2944</v>
      </c>
      <c r="D674" s="143" t="s">
        <v>2945</v>
      </c>
      <c r="E674" s="143" t="s">
        <v>325</v>
      </c>
      <c r="F674" s="143" t="s">
        <v>40</v>
      </c>
      <c r="G674" s="143" t="s">
        <v>2946</v>
      </c>
      <c r="H674" s="143" t="s">
        <v>2947</v>
      </c>
      <c r="I674" s="143" t="s">
        <v>1841</v>
      </c>
      <c r="J674" s="143" t="s">
        <v>153</v>
      </c>
      <c r="K674" s="143">
        <v>15</v>
      </c>
      <c r="L674" s="143">
        <v>54.99</v>
      </c>
      <c r="M674" s="143" t="s">
        <v>96</v>
      </c>
      <c r="N674" s="143">
        <v>2</v>
      </c>
      <c r="O674" s="144">
        <v>42873</v>
      </c>
      <c r="P674" s="144">
        <v>42873</v>
      </c>
      <c r="Q674" s="144">
        <v>42874</v>
      </c>
      <c r="R674" s="144">
        <v>42935</v>
      </c>
      <c r="S674" s="145">
        <v>83.99</v>
      </c>
    </row>
    <row r="675" spans="1:22" x14ac:dyDescent="0.45">
      <c r="A675" s="143" t="s">
        <v>1790</v>
      </c>
      <c r="B675" s="143">
        <v>672076803</v>
      </c>
      <c r="C675" s="143" t="s">
        <v>2795</v>
      </c>
      <c r="D675" s="143" t="s">
        <v>2796</v>
      </c>
      <c r="E675" s="143" t="s">
        <v>2797</v>
      </c>
      <c r="F675" s="143" t="s">
        <v>45</v>
      </c>
      <c r="G675" s="143" t="s">
        <v>2798</v>
      </c>
      <c r="H675" s="143" t="s">
        <v>2799</v>
      </c>
      <c r="I675" s="143" t="s">
        <v>1816</v>
      </c>
      <c r="J675" s="143" t="s">
        <v>101</v>
      </c>
      <c r="K675" s="143">
        <v>15</v>
      </c>
      <c r="L675" s="143">
        <v>484.32</v>
      </c>
      <c r="M675" s="143" t="s">
        <v>96</v>
      </c>
      <c r="N675" s="143">
        <v>2</v>
      </c>
      <c r="O675" s="144">
        <v>42872</v>
      </c>
      <c r="P675" s="144">
        <v>42872</v>
      </c>
      <c r="Q675" s="144">
        <v>42887</v>
      </c>
      <c r="R675" s="144">
        <v>42948</v>
      </c>
      <c r="S675" s="145">
        <v>513.32000000000005</v>
      </c>
    </row>
    <row r="676" spans="1:22" x14ac:dyDescent="0.45">
      <c r="A676" s="143" t="s">
        <v>1791</v>
      </c>
      <c r="B676" s="143">
        <v>672076690</v>
      </c>
      <c r="C676" s="143" t="s">
        <v>2800</v>
      </c>
      <c r="D676" s="143" t="s">
        <v>2801</v>
      </c>
      <c r="E676" s="143" t="s">
        <v>2802</v>
      </c>
      <c r="F676" s="143" t="s">
        <v>45</v>
      </c>
      <c r="G676" s="143" t="s">
        <v>2803</v>
      </c>
      <c r="H676" s="143" t="s">
        <v>2804</v>
      </c>
      <c r="I676" s="143" t="s">
        <v>1841</v>
      </c>
      <c r="J676" s="143" t="s">
        <v>84</v>
      </c>
      <c r="K676" s="143">
        <v>15</v>
      </c>
      <c r="L676" s="143">
        <v>122.77</v>
      </c>
      <c r="M676" s="143" t="s">
        <v>85</v>
      </c>
      <c r="N676" s="143">
        <v>0</v>
      </c>
      <c r="O676" s="144">
        <v>42872</v>
      </c>
      <c r="P676" s="144">
        <v>42872</v>
      </c>
      <c r="Q676" s="144">
        <v>42873</v>
      </c>
      <c r="S676" s="145">
        <v>166.77</v>
      </c>
      <c r="T676" s="143" t="s">
        <v>3616</v>
      </c>
    </row>
    <row r="677" spans="1:22" x14ac:dyDescent="0.45">
      <c r="A677" s="143" t="s">
        <v>1789</v>
      </c>
      <c r="B677" s="143">
        <v>672076619</v>
      </c>
      <c r="C677" s="143" t="s">
        <v>2805</v>
      </c>
      <c r="D677" s="143" t="s">
        <v>2806</v>
      </c>
      <c r="E677" s="143" t="s">
        <v>2807</v>
      </c>
      <c r="F677" s="143" t="s">
        <v>45</v>
      </c>
      <c r="G677" s="143" t="s">
        <v>2808</v>
      </c>
      <c r="H677" s="143" t="s">
        <v>2809</v>
      </c>
      <c r="I677" s="143" t="s">
        <v>1841</v>
      </c>
      <c r="J677" s="143" t="s">
        <v>153</v>
      </c>
      <c r="K677" s="143">
        <v>15</v>
      </c>
      <c r="L677" s="143">
        <v>235.45</v>
      </c>
      <c r="M677" s="143" t="s">
        <v>96</v>
      </c>
      <c r="N677" s="143">
        <v>1</v>
      </c>
      <c r="O677" s="144">
        <v>42872</v>
      </c>
      <c r="P677" s="144">
        <v>42872</v>
      </c>
      <c r="Q677" s="144">
        <v>42873</v>
      </c>
      <c r="S677" s="145">
        <v>264.45</v>
      </c>
      <c r="U677" s="144">
        <v>42872</v>
      </c>
      <c r="V677" s="143" t="s">
        <v>5547</v>
      </c>
    </row>
    <row r="678" spans="1:22" x14ac:dyDescent="0.45">
      <c r="A678" s="143" t="s">
        <v>1789</v>
      </c>
      <c r="B678" s="143">
        <v>672076593</v>
      </c>
      <c r="C678" s="143" t="s">
        <v>2810</v>
      </c>
      <c r="D678" s="143" t="s">
        <v>2811</v>
      </c>
      <c r="E678" s="143" t="s">
        <v>2812</v>
      </c>
      <c r="F678" s="143" t="s">
        <v>15</v>
      </c>
      <c r="G678" s="143" t="s">
        <v>2813</v>
      </c>
      <c r="H678" s="143" t="s">
        <v>2814</v>
      </c>
      <c r="I678" s="143" t="s">
        <v>1841</v>
      </c>
      <c r="J678" s="143" t="s">
        <v>84</v>
      </c>
      <c r="K678" s="143">
        <v>15</v>
      </c>
      <c r="L678" s="143">
        <v>95.56</v>
      </c>
      <c r="M678" s="143" t="s">
        <v>96</v>
      </c>
      <c r="N678" s="143">
        <v>2</v>
      </c>
      <c r="O678" s="144">
        <v>42872</v>
      </c>
      <c r="P678" s="144">
        <v>42872</v>
      </c>
      <c r="Q678" s="144">
        <v>42873</v>
      </c>
      <c r="R678" s="144">
        <v>42934</v>
      </c>
      <c r="S678" s="145">
        <v>124.56</v>
      </c>
    </row>
    <row r="679" spans="1:22" x14ac:dyDescent="0.45">
      <c r="A679" s="143" t="s">
        <v>1791</v>
      </c>
      <c r="B679" s="143">
        <v>672076217</v>
      </c>
      <c r="C679" s="143" t="s">
        <v>2815</v>
      </c>
      <c r="D679" s="143" t="s">
        <v>2816</v>
      </c>
      <c r="E679" s="143" t="s">
        <v>286</v>
      </c>
      <c r="F679" s="143" t="s">
        <v>29</v>
      </c>
      <c r="G679" s="143" t="s">
        <v>2817</v>
      </c>
      <c r="H679" s="143" t="s">
        <v>2818</v>
      </c>
      <c r="I679" s="143" t="s">
        <v>2038</v>
      </c>
      <c r="J679" s="143" t="s">
        <v>84</v>
      </c>
      <c r="K679" s="143">
        <v>15</v>
      </c>
      <c r="L679" s="143">
        <v>122.37</v>
      </c>
      <c r="M679" s="143" t="s">
        <v>96</v>
      </c>
      <c r="N679" s="143">
        <v>2</v>
      </c>
      <c r="O679" s="144">
        <v>42872</v>
      </c>
      <c r="P679" s="144">
        <v>42872</v>
      </c>
      <c r="Q679" s="144">
        <v>42873</v>
      </c>
      <c r="R679" s="144">
        <v>42933</v>
      </c>
      <c r="S679" s="145">
        <v>151.37</v>
      </c>
    </row>
    <row r="680" spans="1:22" x14ac:dyDescent="0.45">
      <c r="A680" s="143" t="s">
        <v>1779</v>
      </c>
      <c r="B680" s="143">
        <v>672076104</v>
      </c>
      <c r="C680" s="143" t="s">
        <v>2819</v>
      </c>
      <c r="D680" s="143" t="s">
        <v>2820</v>
      </c>
      <c r="E680" s="143" t="s">
        <v>2229</v>
      </c>
      <c r="F680" s="143" t="s">
        <v>45</v>
      </c>
      <c r="G680" s="143" t="s">
        <v>2230</v>
      </c>
      <c r="H680" s="143" t="s">
        <v>2231</v>
      </c>
      <c r="I680" s="143" t="s">
        <v>1827</v>
      </c>
      <c r="J680" s="143" t="s">
        <v>153</v>
      </c>
      <c r="K680" s="143">
        <v>15</v>
      </c>
      <c r="L680" s="143">
        <v>487.82</v>
      </c>
      <c r="M680" s="143" t="s">
        <v>90</v>
      </c>
      <c r="N680" s="143">
        <v>2</v>
      </c>
      <c r="O680" s="144">
        <v>42872</v>
      </c>
      <c r="P680" s="144">
        <v>42872</v>
      </c>
      <c r="Q680" s="144">
        <v>42873</v>
      </c>
      <c r="R680" s="144">
        <v>42934</v>
      </c>
      <c r="S680" s="145">
        <v>516.82000000000005</v>
      </c>
    </row>
    <row r="681" spans="1:22" x14ac:dyDescent="0.45">
      <c r="A681" s="143" t="s">
        <v>1791</v>
      </c>
      <c r="B681" s="143">
        <v>672075991</v>
      </c>
      <c r="C681" s="143" t="s">
        <v>2821</v>
      </c>
      <c r="D681" s="143" t="s">
        <v>2822</v>
      </c>
      <c r="E681" s="143" t="s">
        <v>245</v>
      </c>
      <c r="F681" s="143" t="s">
        <v>5</v>
      </c>
      <c r="G681" s="143" t="s">
        <v>2823</v>
      </c>
      <c r="H681" s="143" t="s">
        <v>2824</v>
      </c>
      <c r="I681" s="143" t="s">
        <v>1841</v>
      </c>
      <c r="J681" s="143" t="s">
        <v>84</v>
      </c>
      <c r="K681" s="143">
        <v>15</v>
      </c>
      <c r="L681" s="143">
        <v>187.67</v>
      </c>
      <c r="M681" s="143" t="s">
        <v>96</v>
      </c>
      <c r="N681" s="143">
        <v>1</v>
      </c>
      <c r="O681" s="144">
        <v>42872</v>
      </c>
      <c r="P681" s="144">
        <v>42872</v>
      </c>
      <c r="Q681" s="144">
        <v>42873</v>
      </c>
      <c r="S681" s="145">
        <v>216.67</v>
      </c>
      <c r="U681" s="144">
        <v>42872</v>
      </c>
      <c r="V681" s="143" t="s">
        <v>5548</v>
      </c>
    </row>
    <row r="682" spans="1:22" x14ac:dyDescent="0.45">
      <c r="A682" s="143" t="s">
        <v>1790</v>
      </c>
      <c r="B682" s="143">
        <v>672075888</v>
      </c>
      <c r="C682" s="143" t="s">
        <v>2825</v>
      </c>
      <c r="D682" s="143" t="s">
        <v>2826</v>
      </c>
      <c r="E682" s="143" t="s">
        <v>2827</v>
      </c>
      <c r="F682" s="143" t="s">
        <v>45</v>
      </c>
      <c r="G682" s="143" t="s">
        <v>2828</v>
      </c>
      <c r="H682" s="143" t="s">
        <v>2829</v>
      </c>
      <c r="I682" s="143" t="s">
        <v>1816</v>
      </c>
      <c r="J682" s="143" t="s">
        <v>101</v>
      </c>
      <c r="K682" s="143">
        <v>15</v>
      </c>
      <c r="L682" s="143">
        <v>424.34</v>
      </c>
      <c r="M682" s="143" t="s">
        <v>96</v>
      </c>
      <c r="N682" s="143">
        <v>1</v>
      </c>
      <c r="O682" s="144">
        <v>42872</v>
      </c>
      <c r="P682" s="144">
        <v>42872</v>
      </c>
      <c r="Q682" s="144">
        <v>42887</v>
      </c>
      <c r="R682" s="144">
        <v>42917</v>
      </c>
      <c r="S682" s="145">
        <v>453.34</v>
      </c>
      <c r="T682" s="143" t="s">
        <v>5968</v>
      </c>
    </row>
    <row r="683" spans="1:22" x14ac:dyDescent="0.45">
      <c r="A683" s="143" t="s">
        <v>1791</v>
      </c>
      <c r="B683" s="143">
        <v>672075413</v>
      </c>
      <c r="C683" s="143" t="s">
        <v>2830</v>
      </c>
      <c r="D683" s="143" t="s">
        <v>2831</v>
      </c>
      <c r="E683" s="143" t="s">
        <v>2832</v>
      </c>
      <c r="F683" s="143" t="s">
        <v>51</v>
      </c>
      <c r="G683" s="143" t="s">
        <v>2833</v>
      </c>
      <c r="H683" s="143" t="s">
        <v>2834</v>
      </c>
      <c r="I683" s="143" t="s">
        <v>1827</v>
      </c>
      <c r="J683" s="143" t="s">
        <v>153</v>
      </c>
      <c r="K683" s="143">
        <v>15</v>
      </c>
      <c r="L683" s="143">
        <v>62.52</v>
      </c>
      <c r="M683" s="143" t="s">
        <v>158</v>
      </c>
      <c r="N683" s="143">
        <v>1</v>
      </c>
      <c r="O683" s="144">
        <v>42872</v>
      </c>
      <c r="P683" s="144">
        <v>42874</v>
      </c>
      <c r="Q683" s="144">
        <v>42875</v>
      </c>
      <c r="S683" s="145">
        <v>91.52</v>
      </c>
      <c r="U683" s="144">
        <v>42874</v>
      </c>
      <c r="V683" s="143" t="s">
        <v>5548</v>
      </c>
    </row>
    <row r="684" spans="1:22" x14ac:dyDescent="0.45">
      <c r="A684" s="143" t="s">
        <v>1790</v>
      </c>
      <c r="B684" s="143">
        <v>672075301</v>
      </c>
      <c r="C684" s="143" t="s">
        <v>2835</v>
      </c>
      <c r="D684" s="143" t="s">
        <v>2836</v>
      </c>
      <c r="E684" s="143" t="s">
        <v>2837</v>
      </c>
      <c r="F684" s="143" t="s">
        <v>44</v>
      </c>
      <c r="G684" s="143" t="s">
        <v>2838</v>
      </c>
      <c r="H684" s="143" t="s">
        <v>2839</v>
      </c>
      <c r="I684" s="143" t="s">
        <v>1816</v>
      </c>
      <c r="J684" s="143" t="s">
        <v>101</v>
      </c>
      <c r="K684" s="143">
        <v>15</v>
      </c>
      <c r="L684" s="143">
        <v>129.47</v>
      </c>
      <c r="M684" s="143" t="s">
        <v>96</v>
      </c>
      <c r="N684" s="143">
        <v>0</v>
      </c>
      <c r="O684" s="144">
        <v>42872</v>
      </c>
      <c r="P684" s="144">
        <v>42872</v>
      </c>
      <c r="Q684" s="144">
        <v>42873</v>
      </c>
      <c r="S684" s="145">
        <v>173.47</v>
      </c>
      <c r="U684" s="144">
        <v>42872</v>
      </c>
      <c r="V684" s="143" t="s">
        <v>5550</v>
      </c>
    </row>
    <row r="685" spans="1:22" x14ac:dyDescent="0.45">
      <c r="A685" s="143" t="s">
        <v>1760</v>
      </c>
      <c r="B685" s="143">
        <v>672075271</v>
      </c>
      <c r="C685" s="143" t="s">
        <v>2840</v>
      </c>
      <c r="D685" s="143" t="s">
        <v>2841</v>
      </c>
      <c r="E685" s="143" t="s">
        <v>2219</v>
      </c>
      <c r="F685" s="143" t="s">
        <v>5</v>
      </c>
      <c r="G685" s="143" t="s">
        <v>2842</v>
      </c>
      <c r="H685" s="143" t="s">
        <v>2843</v>
      </c>
      <c r="I685" s="143" t="s">
        <v>1841</v>
      </c>
      <c r="J685" s="143" t="s">
        <v>153</v>
      </c>
      <c r="K685" s="143">
        <v>15</v>
      </c>
      <c r="L685" s="143">
        <v>82.49</v>
      </c>
      <c r="M685" s="143" t="s">
        <v>85</v>
      </c>
      <c r="N685" s="143">
        <v>1</v>
      </c>
      <c r="O685" s="144">
        <v>42872</v>
      </c>
      <c r="P685" s="144">
        <v>42872</v>
      </c>
      <c r="Q685" s="144">
        <v>42873</v>
      </c>
      <c r="S685" s="145">
        <v>111.49</v>
      </c>
      <c r="U685" s="144">
        <v>42903</v>
      </c>
    </row>
    <row r="686" spans="1:22" x14ac:dyDescent="0.45">
      <c r="A686" s="143" t="s">
        <v>1790</v>
      </c>
      <c r="B686" s="143">
        <v>672075116</v>
      </c>
      <c r="C686" s="143" t="s">
        <v>2844</v>
      </c>
      <c r="D686" s="143" t="s">
        <v>2845</v>
      </c>
      <c r="E686" s="143" t="s">
        <v>2846</v>
      </c>
      <c r="F686" s="143" t="s">
        <v>3</v>
      </c>
      <c r="G686" s="143" t="s">
        <v>2847</v>
      </c>
      <c r="H686" s="143" t="s">
        <v>2848</v>
      </c>
      <c r="I686" s="143" t="s">
        <v>1816</v>
      </c>
      <c r="J686" s="143" t="s">
        <v>101</v>
      </c>
      <c r="K686" s="143">
        <v>15</v>
      </c>
      <c r="L686" s="143">
        <v>274.73</v>
      </c>
      <c r="M686" s="143" t="s">
        <v>96</v>
      </c>
      <c r="N686" s="143">
        <v>2</v>
      </c>
      <c r="O686" s="144">
        <v>42872</v>
      </c>
      <c r="P686" s="144">
        <v>42872</v>
      </c>
      <c r="Q686" s="144">
        <v>42873</v>
      </c>
      <c r="S686" s="145">
        <v>303.73</v>
      </c>
      <c r="U686" s="144">
        <v>42933</v>
      </c>
      <c r="V686" s="143" t="s">
        <v>5547</v>
      </c>
    </row>
    <row r="687" spans="1:22" x14ac:dyDescent="0.45">
      <c r="A687" s="143" t="s">
        <v>1791</v>
      </c>
      <c r="B687" s="143">
        <v>672075028</v>
      </c>
      <c r="C687" s="143" t="s">
        <v>2849</v>
      </c>
      <c r="D687" s="143" t="s">
        <v>2850</v>
      </c>
      <c r="E687" s="143" t="s">
        <v>2851</v>
      </c>
      <c r="F687" s="143" t="s">
        <v>44</v>
      </c>
      <c r="G687" s="143" t="s">
        <v>2852</v>
      </c>
      <c r="H687" s="143" t="s">
        <v>2853</v>
      </c>
      <c r="I687" s="143" t="s">
        <v>1816</v>
      </c>
      <c r="J687" s="143" t="s">
        <v>101</v>
      </c>
      <c r="K687" s="143">
        <v>15</v>
      </c>
      <c r="L687" s="143">
        <v>127.45</v>
      </c>
      <c r="M687" s="143" t="s">
        <v>96</v>
      </c>
      <c r="N687" s="143">
        <v>1</v>
      </c>
      <c r="O687" s="144">
        <v>42872</v>
      </c>
      <c r="P687" s="144">
        <v>42872</v>
      </c>
      <c r="Q687" s="144">
        <v>42873</v>
      </c>
      <c r="S687" s="145">
        <v>156.44999999999999</v>
      </c>
      <c r="U687" s="144">
        <v>42872</v>
      </c>
      <c r="V687" s="143" t="s">
        <v>5548</v>
      </c>
    </row>
    <row r="688" spans="1:22" x14ac:dyDescent="0.45">
      <c r="A688" s="143" t="s">
        <v>1793</v>
      </c>
      <c r="B688" s="143">
        <v>672074898</v>
      </c>
      <c r="C688" s="143" t="s">
        <v>2854</v>
      </c>
      <c r="D688" s="143" t="s">
        <v>2855</v>
      </c>
      <c r="E688" s="143" t="s">
        <v>2856</v>
      </c>
      <c r="F688" s="143" t="s">
        <v>40</v>
      </c>
      <c r="G688" s="143" t="s">
        <v>2857</v>
      </c>
      <c r="H688" s="143" t="s">
        <v>2858</v>
      </c>
      <c r="I688" s="143" t="s">
        <v>1841</v>
      </c>
      <c r="J688" s="143" t="s">
        <v>153</v>
      </c>
      <c r="K688" s="143">
        <v>15</v>
      </c>
      <c r="L688" s="143">
        <v>74.92</v>
      </c>
      <c r="M688" s="143" t="s">
        <v>96</v>
      </c>
      <c r="N688" s="143">
        <v>1</v>
      </c>
      <c r="O688" s="144">
        <v>42872</v>
      </c>
      <c r="P688" s="144">
        <v>42898</v>
      </c>
      <c r="Q688" s="144">
        <v>42899</v>
      </c>
      <c r="R688" s="144">
        <v>42929</v>
      </c>
      <c r="S688" s="145">
        <v>103.92</v>
      </c>
    </row>
    <row r="689" spans="1:22" x14ac:dyDescent="0.45">
      <c r="A689" s="143" t="s">
        <v>1760</v>
      </c>
      <c r="B689" s="143">
        <v>672074845</v>
      </c>
      <c r="C689" s="143" t="s">
        <v>2859</v>
      </c>
      <c r="D689" s="143" t="s">
        <v>2860</v>
      </c>
      <c r="E689" s="143" t="s">
        <v>2861</v>
      </c>
      <c r="F689" s="143" t="s">
        <v>29</v>
      </c>
      <c r="G689" s="143" t="s">
        <v>2862</v>
      </c>
      <c r="H689" s="143" t="s">
        <v>2863</v>
      </c>
      <c r="I689" s="143" t="s">
        <v>1841</v>
      </c>
      <c r="J689" s="143" t="s">
        <v>153</v>
      </c>
      <c r="K689" s="143">
        <v>15</v>
      </c>
      <c r="L689" s="143">
        <v>91.56</v>
      </c>
      <c r="M689" s="143" t="s">
        <v>90</v>
      </c>
      <c r="N689" s="143">
        <v>2</v>
      </c>
      <c r="O689" s="144">
        <v>42872</v>
      </c>
      <c r="P689" s="144">
        <v>42881</v>
      </c>
      <c r="Q689" s="144">
        <v>42882</v>
      </c>
      <c r="R689" s="144">
        <v>42943</v>
      </c>
      <c r="S689" s="145">
        <v>120.56</v>
      </c>
    </row>
    <row r="690" spans="1:22" x14ac:dyDescent="0.45">
      <c r="A690" s="143" t="s">
        <v>2425</v>
      </c>
      <c r="B690" s="143">
        <v>672074643</v>
      </c>
      <c r="C690" s="143" t="s">
        <v>2864</v>
      </c>
      <c r="D690" s="143" t="s">
        <v>2865</v>
      </c>
      <c r="E690" s="143" t="s">
        <v>2866</v>
      </c>
      <c r="F690" s="143" t="s">
        <v>19</v>
      </c>
      <c r="G690" s="143" t="s">
        <v>2867</v>
      </c>
      <c r="H690" s="143" t="s">
        <v>2868</v>
      </c>
      <c r="I690" s="143" t="s">
        <v>1841</v>
      </c>
      <c r="J690" s="143" t="s">
        <v>84</v>
      </c>
      <c r="K690" s="143">
        <v>15</v>
      </c>
      <c r="L690" s="143">
        <v>98.06</v>
      </c>
      <c r="M690" s="143" t="s">
        <v>90</v>
      </c>
      <c r="N690" s="143">
        <v>1</v>
      </c>
      <c r="O690" s="144">
        <v>42872</v>
      </c>
      <c r="P690" s="144">
        <v>42885</v>
      </c>
      <c r="Q690" s="144">
        <v>42887</v>
      </c>
      <c r="R690" s="144">
        <v>42917</v>
      </c>
      <c r="S690" s="145">
        <v>127.06</v>
      </c>
      <c r="T690" s="143" t="s">
        <v>5968</v>
      </c>
    </row>
    <row r="691" spans="1:22" x14ac:dyDescent="0.45">
      <c r="A691" s="143" t="s">
        <v>2201</v>
      </c>
      <c r="B691" s="143">
        <v>672073891</v>
      </c>
      <c r="C691" s="143" t="s">
        <v>2748</v>
      </c>
      <c r="D691" s="143" t="s">
        <v>2749</v>
      </c>
      <c r="E691" s="143" t="s">
        <v>2750</v>
      </c>
      <c r="F691" s="143" t="s">
        <v>45</v>
      </c>
      <c r="G691" s="143" t="s">
        <v>2751</v>
      </c>
      <c r="H691" s="143" t="s">
        <v>2752</v>
      </c>
      <c r="I691" s="143" t="s">
        <v>1841</v>
      </c>
      <c r="J691" s="143" t="s">
        <v>84</v>
      </c>
      <c r="K691" s="143">
        <v>15</v>
      </c>
      <c r="L691" s="143">
        <v>61.88</v>
      </c>
      <c r="M691" s="143" t="s">
        <v>96</v>
      </c>
      <c r="N691" s="143">
        <v>2</v>
      </c>
      <c r="O691" s="144">
        <v>42871</v>
      </c>
      <c r="P691" s="144">
        <v>42871</v>
      </c>
      <c r="Q691" s="144">
        <v>42872</v>
      </c>
      <c r="R691" s="144">
        <v>42933</v>
      </c>
      <c r="S691" s="145">
        <v>90.88</v>
      </c>
    </row>
    <row r="692" spans="1:22" x14ac:dyDescent="0.45">
      <c r="A692" s="143" t="s">
        <v>1790</v>
      </c>
      <c r="B692" s="143">
        <v>672073782</v>
      </c>
      <c r="C692" s="143" t="s">
        <v>2753</v>
      </c>
      <c r="D692" s="143" t="s">
        <v>2754</v>
      </c>
      <c r="E692" s="143" t="s">
        <v>388</v>
      </c>
      <c r="F692" s="143" t="s">
        <v>45</v>
      </c>
      <c r="G692" s="143" t="s">
        <v>2755</v>
      </c>
      <c r="H692" s="143" t="s">
        <v>2756</v>
      </c>
      <c r="I692" s="143" t="s">
        <v>1816</v>
      </c>
      <c r="J692" s="143" t="s">
        <v>101</v>
      </c>
      <c r="K692" s="143">
        <v>15</v>
      </c>
      <c r="L692" s="143">
        <v>187.75</v>
      </c>
      <c r="M692" s="143" t="s">
        <v>96</v>
      </c>
      <c r="O692" s="144">
        <v>42871</v>
      </c>
      <c r="S692" s="145">
        <v>231.75</v>
      </c>
      <c r="U692" s="144">
        <v>42872</v>
      </c>
      <c r="V692" s="143" t="s">
        <v>5547</v>
      </c>
    </row>
    <row r="693" spans="1:22" x14ac:dyDescent="0.45">
      <c r="A693" s="143" t="s">
        <v>1790</v>
      </c>
      <c r="B693" s="143">
        <v>672073510</v>
      </c>
      <c r="C693" s="143" t="s">
        <v>2757</v>
      </c>
      <c r="D693" s="143" t="s">
        <v>2758</v>
      </c>
      <c r="E693" s="143" t="s">
        <v>2759</v>
      </c>
      <c r="F693" s="143" t="s">
        <v>45</v>
      </c>
      <c r="G693" s="143" t="s">
        <v>2760</v>
      </c>
      <c r="H693" s="143" t="s">
        <v>2761</v>
      </c>
      <c r="I693" s="143" t="s">
        <v>1816</v>
      </c>
      <c r="J693" s="143" t="s">
        <v>101</v>
      </c>
      <c r="K693" s="143">
        <v>15</v>
      </c>
      <c r="L693" s="143">
        <v>238.08</v>
      </c>
      <c r="M693" s="143" t="s">
        <v>96</v>
      </c>
      <c r="N693" s="143">
        <v>1</v>
      </c>
      <c r="O693" s="144">
        <v>42871</v>
      </c>
      <c r="P693" s="144">
        <v>42871</v>
      </c>
      <c r="Q693" s="144">
        <v>42872</v>
      </c>
      <c r="S693" s="145">
        <v>267.08</v>
      </c>
      <c r="U693" s="144">
        <v>42871</v>
      </c>
      <c r="V693" s="143" t="s">
        <v>5547</v>
      </c>
    </row>
    <row r="694" spans="1:22" x14ac:dyDescent="0.45">
      <c r="A694" s="143" t="s">
        <v>2201</v>
      </c>
      <c r="B694" s="143">
        <v>672073236</v>
      </c>
      <c r="C694" s="143">
        <v>6526876</v>
      </c>
      <c r="D694" s="143" t="s">
        <v>2762</v>
      </c>
      <c r="E694" s="143" t="s">
        <v>2763</v>
      </c>
      <c r="F694" s="143" t="s">
        <v>11</v>
      </c>
      <c r="G694" s="143" t="s">
        <v>2764</v>
      </c>
      <c r="H694" s="143" t="s">
        <v>2765</v>
      </c>
      <c r="I694" s="143" t="s">
        <v>94</v>
      </c>
      <c r="J694" s="143" t="s">
        <v>101</v>
      </c>
      <c r="K694" s="143">
        <v>15</v>
      </c>
      <c r="L694" s="143">
        <v>69.31</v>
      </c>
      <c r="M694" s="143" t="s">
        <v>90</v>
      </c>
      <c r="N694" s="143">
        <v>1</v>
      </c>
      <c r="O694" s="144">
        <v>42871</v>
      </c>
      <c r="P694" s="144">
        <v>42871</v>
      </c>
      <c r="Q694" s="144">
        <v>42872</v>
      </c>
      <c r="R694" s="144">
        <v>42903</v>
      </c>
      <c r="S694" s="145">
        <v>98.31</v>
      </c>
      <c r="T694" s="143" t="s">
        <v>4629</v>
      </c>
    </row>
    <row r="695" spans="1:22" x14ac:dyDescent="0.45">
      <c r="A695" s="143" t="s">
        <v>701</v>
      </c>
      <c r="B695" s="143">
        <v>672073127</v>
      </c>
      <c r="C695" s="143" t="s">
        <v>2766</v>
      </c>
      <c r="D695" s="143" t="s">
        <v>2767</v>
      </c>
      <c r="E695" s="143" t="s">
        <v>155</v>
      </c>
      <c r="F695" s="143" t="s">
        <v>45</v>
      </c>
      <c r="G695" s="143" t="s">
        <v>2768</v>
      </c>
      <c r="H695" s="143" t="s">
        <v>2769</v>
      </c>
      <c r="I695" s="143" t="s">
        <v>2038</v>
      </c>
      <c r="J695" s="143" t="s">
        <v>84</v>
      </c>
      <c r="K695" s="143">
        <v>15</v>
      </c>
      <c r="L695" s="143">
        <v>58.81</v>
      </c>
      <c r="M695" s="143" t="s">
        <v>96</v>
      </c>
      <c r="N695" s="143">
        <v>2</v>
      </c>
      <c r="O695" s="144">
        <v>42871</v>
      </c>
      <c r="P695" s="144">
        <v>42871</v>
      </c>
      <c r="Q695" s="144">
        <v>42875</v>
      </c>
      <c r="R695" s="144">
        <v>42932</v>
      </c>
      <c r="S695" s="145">
        <v>87.81</v>
      </c>
    </row>
    <row r="696" spans="1:22" x14ac:dyDescent="0.45">
      <c r="A696" s="143" t="s">
        <v>1760</v>
      </c>
      <c r="B696" s="143">
        <v>672072899</v>
      </c>
      <c r="C696" s="143" t="s">
        <v>2770</v>
      </c>
      <c r="D696" s="143" t="s">
        <v>2771</v>
      </c>
      <c r="E696" s="143" t="s">
        <v>1084</v>
      </c>
      <c r="F696" s="143" t="s">
        <v>48</v>
      </c>
      <c r="G696" s="143" t="s">
        <v>2772</v>
      </c>
      <c r="H696" s="143" t="s">
        <v>2773</v>
      </c>
      <c r="I696" s="143" t="s">
        <v>1841</v>
      </c>
      <c r="J696" s="143" t="s">
        <v>84</v>
      </c>
      <c r="K696" s="143">
        <v>15</v>
      </c>
      <c r="L696" s="143">
        <v>226.73</v>
      </c>
      <c r="M696" s="143" t="s">
        <v>96</v>
      </c>
      <c r="O696" s="144">
        <v>42871</v>
      </c>
      <c r="Q696" s="144">
        <v>42872</v>
      </c>
      <c r="S696" s="145">
        <v>270.73</v>
      </c>
    </row>
    <row r="697" spans="1:22" x14ac:dyDescent="0.45">
      <c r="A697" s="143" t="s">
        <v>2201</v>
      </c>
      <c r="B697" s="143">
        <v>672072745</v>
      </c>
      <c r="C697" s="143">
        <v>6886392</v>
      </c>
      <c r="D697" s="143" t="s">
        <v>2774</v>
      </c>
      <c r="E697" s="143" t="s">
        <v>2763</v>
      </c>
      <c r="F697" s="143" t="s">
        <v>11</v>
      </c>
      <c r="G697" s="143" t="s">
        <v>2775</v>
      </c>
      <c r="H697" s="143" t="s">
        <v>2776</v>
      </c>
      <c r="I697" s="143" t="s">
        <v>94</v>
      </c>
      <c r="J697" s="143" t="s">
        <v>101</v>
      </c>
      <c r="K697" s="143">
        <v>15</v>
      </c>
      <c r="L697" s="143">
        <v>69.31</v>
      </c>
      <c r="M697" s="143" t="s">
        <v>96</v>
      </c>
      <c r="N697" s="143">
        <v>2</v>
      </c>
      <c r="O697" s="144">
        <v>42871</v>
      </c>
      <c r="P697" s="144">
        <v>42871</v>
      </c>
      <c r="Q697" s="144">
        <v>42874</v>
      </c>
      <c r="R697" s="144">
        <v>42935</v>
      </c>
      <c r="S697" s="145">
        <v>98.31</v>
      </c>
    </row>
    <row r="698" spans="1:22" x14ac:dyDescent="0.45">
      <c r="A698" s="143" t="s">
        <v>1842</v>
      </c>
      <c r="B698" s="143">
        <v>672072575</v>
      </c>
      <c r="C698" s="143" t="s">
        <v>2777</v>
      </c>
      <c r="D698" s="143" t="s">
        <v>2778</v>
      </c>
      <c r="E698" s="143" t="s">
        <v>911</v>
      </c>
      <c r="F698" s="143" t="s">
        <v>12</v>
      </c>
      <c r="G698" s="143" t="s">
        <v>2779</v>
      </c>
      <c r="H698" s="143" t="s">
        <v>2780</v>
      </c>
      <c r="I698" s="143" t="s">
        <v>1816</v>
      </c>
      <c r="J698" s="143" t="s">
        <v>101</v>
      </c>
      <c r="K698" s="143">
        <v>15</v>
      </c>
      <c r="L698" s="143">
        <v>224.31</v>
      </c>
      <c r="M698" s="143" t="s">
        <v>85</v>
      </c>
      <c r="N698" s="143">
        <v>0</v>
      </c>
      <c r="O698" s="144">
        <v>42871</v>
      </c>
      <c r="P698" s="144">
        <v>42871</v>
      </c>
      <c r="Q698" s="144">
        <v>42887</v>
      </c>
      <c r="S698" s="145">
        <v>268.31</v>
      </c>
      <c r="U698" s="144">
        <v>42870</v>
      </c>
      <c r="V698" s="143" t="s">
        <v>5547</v>
      </c>
    </row>
    <row r="699" spans="1:22" x14ac:dyDescent="0.45">
      <c r="A699" s="143" t="s">
        <v>2781</v>
      </c>
      <c r="B699" s="143">
        <v>672072564</v>
      </c>
      <c r="C699" s="143" t="s">
        <v>2782</v>
      </c>
      <c r="D699" s="143" t="s">
        <v>2783</v>
      </c>
      <c r="E699" s="143" t="s">
        <v>639</v>
      </c>
      <c r="F699" s="143" t="s">
        <v>611</v>
      </c>
      <c r="G699" s="143" t="s">
        <v>2784</v>
      </c>
      <c r="H699" s="143" t="s">
        <v>2785</v>
      </c>
      <c r="I699" s="143" t="s">
        <v>1827</v>
      </c>
      <c r="J699" s="143" t="s">
        <v>144</v>
      </c>
      <c r="K699" s="143">
        <v>15</v>
      </c>
      <c r="L699" s="143">
        <v>881.28</v>
      </c>
      <c r="M699" s="143" t="s">
        <v>96</v>
      </c>
      <c r="N699" s="143">
        <v>2</v>
      </c>
      <c r="O699" s="144">
        <v>42871</v>
      </c>
      <c r="P699" s="144">
        <v>42871</v>
      </c>
      <c r="Q699" s="144">
        <v>42872</v>
      </c>
      <c r="R699" s="144">
        <v>42933</v>
      </c>
      <c r="S699" s="145">
        <v>910.28</v>
      </c>
    </row>
    <row r="700" spans="1:22" x14ac:dyDescent="0.45">
      <c r="A700" s="143" t="s">
        <v>2201</v>
      </c>
      <c r="B700" s="143">
        <v>672072458</v>
      </c>
      <c r="C700" s="143" t="s">
        <v>2786</v>
      </c>
      <c r="D700" s="143" t="s">
        <v>2787</v>
      </c>
      <c r="E700" s="143" t="s">
        <v>1995</v>
      </c>
      <c r="F700" s="143" t="s">
        <v>12</v>
      </c>
      <c r="G700" s="143" t="s">
        <v>2788</v>
      </c>
      <c r="H700" s="143" t="s">
        <v>2789</v>
      </c>
      <c r="I700" s="143" t="s">
        <v>1841</v>
      </c>
      <c r="J700" s="143" t="s">
        <v>144</v>
      </c>
      <c r="K700" s="143">
        <v>15</v>
      </c>
      <c r="L700" s="143">
        <v>75.33</v>
      </c>
      <c r="M700" s="143" t="s">
        <v>96</v>
      </c>
      <c r="N700" s="143">
        <v>2</v>
      </c>
      <c r="O700" s="144">
        <v>42871</v>
      </c>
      <c r="P700" s="144">
        <v>42871</v>
      </c>
      <c r="Q700" s="144">
        <v>42874</v>
      </c>
      <c r="R700" s="144">
        <v>42935</v>
      </c>
      <c r="S700" s="145">
        <v>104.33</v>
      </c>
    </row>
    <row r="701" spans="1:22" x14ac:dyDescent="0.45">
      <c r="A701" s="143" t="s">
        <v>1790</v>
      </c>
      <c r="B701" s="143">
        <v>672072061</v>
      </c>
      <c r="C701" s="143" t="s">
        <v>2790</v>
      </c>
      <c r="D701" s="143" t="s">
        <v>2791</v>
      </c>
      <c r="E701" s="143" t="s">
        <v>2792</v>
      </c>
      <c r="F701" s="143" t="s">
        <v>3</v>
      </c>
      <c r="G701" s="143" t="s">
        <v>2793</v>
      </c>
      <c r="H701" s="143" t="s">
        <v>3758</v>
      </c>
      <c r="I701" s="143" t="s">
        <v>1816</v>
      </c>
      <c r="J701" s="143" t="s">
        <v>101</v>
      </c>
      <c r="K701" s="143">
        <v>15</v>
      </c>
      <c r="L701" s="143">
        <v>526.79999999999995</v>
      </c>
      <c r="M701" s="143" t="s">
        <v>96</v>
      </c>
      <c r="N701" s="143">
        <v>1</v>
      </c>
      <c r="O701" s="144">
        <v>42871</v>
      </c>
      <c r="P701" s="144">
        <v>42871</v>
      </c>
      <c r="Q701" s="144">
        <v>42872</v>
      </c>
      <c r="S701" s="145">
        <v>555.79999999999995</v>
      </c>
      <c r="U701" s="144">
        <v>42902</v>
      </c>
      <c r="V701" s="143" t="s">
        <v>5548</v>
      </c>
    </row>
    <row r="702" spans="1:22" x14ac:dyDescent="0.45">
      <c r="A702" s="143" t="s">
        <v>2201</v>
      </c>
      <c r="B702" s="143">
        <v>672071206</v>
      </c>
      <c r="C702" s="143" t="s">
        <v>2695</v>
      </c>
      <c r="D702" s="143" t="s">
        <v>2696</v>
      </c>
      <c r="E702" s="143" t="s">
        <v>2697</v>
      </c>
      <c r="F702" s="143" t="s">
        <v>45</v>
      </c>
      <c r="G702" s="143" t="s">
        <v>2698</v>
      </c>
      <c r="H702" s="143" t="s">
        <v>2699</v>
      </c>
      <c r="I702" s="143" t="s">
        <v>1816</v>
      </c>
      <c r="J702" s="143" t="s">
        <v>101</v>
      </c>
      <c r="K702" s="143">
        <v>15</v>
      </c>
      <c r="L702" s="143">
        <v>238.21</v>
      </c>
      <c r="M702" s="143" t="s">
        <v>96</v>
      </c>
      <c r="N702" s="143">
        <v>2</v>
      </c>
      <c r="O702" s="144">
        <v>42870</v>
      </c>
      <c r="P702" s="144">
        <v>42870</v>
      </c>
      <c r="Q702" s="144">
        <v>42873</v>
      </c>
      <c r="R702" s="144">
        <v>42934</v>
      </c>
      <c r="S702" s="145">
        <v>267.20999999999998</v>
      </c>
    </row>
    <row r="703" spans="1:22" x14ac:dyDescent="0.45">
      <c r="A703" s="143" t="s">
        <v>1779</v>
      </c>
      <c r="B703" s="143">
        <v>672070429</v>
      </c>
      <c r="C703" s="143" t="s">
        <v>2700</v>
      </c>
      <c r="D703" s="143" t="s">
        <v>2701</v>
      </c>
      <c r="E703" s="143" t="s">
        <v>2702</v>
      </c>
      <c r="F703" s="143" t="s">
        <v>10</v>
      </c>
      <c r="G703" s="143" t="s">
        <v>2703</v>
      </c>
      <c r="H703" s="143" t="s">
        <v>2704</v>
      </c>
      <c r="I703" s="143" t="s">
        <v>1816</v>
      </c>
      <c r="J703" s="143" t="s">
        <v>84</v>
      </c>
      <c r="K703" s="143">
        <v>15</v>
      </c>
      <c r="L703" s="143">
        <v>38.97</v>
      </c>
      <c r="M703" s="143" t="s">
        <v>96</v>
      </c>
      <c r="N703" s="143">
        <v>2</v>
      </c>
      <c r="O703" s="144">
        <v>42870</v>
      </c>
      <c r="P703" s="144">
        <v>42870</v>
      </c>
      <c r="Q703" s="144">
        <v>42871</v>
      </c>
      <c r="R703" s="144">
        <v>42932</v>
      </c>
      <c r="S703" s="145">
        <v>67.97</v>
      </c>
    </row>
    <row r="704" spans="1:22" x14ac:dyDescent="0.45">
      <c r="A704" s="143" t="s">
        <v>1790</v>
      </c>
      <c r="B704" s="143">
        <v>672070194</v>
      </c>
      <c r="C704" s="143" t="s">
        <v>2705</v>
      </c>
      <c r="D704" s="143" t="s">
        <v>2706</v>
      </c>
      <c r="E704" s="143" t="s">
        <v>2707</v>
      </c>
      <c r="F704" s="143" t="s">
        <v>45</v>
      </c>
      <c r="G704" s="143" t="s">
        <v>2708</v>
      </c>
      <c r="H704" s="143" t="s">
        <v>2709</v>
      </c>
      <c r="I704" s="143" t="s">
        <v>1816</v>
      </c>
      <c r="J704" s="143" t="s">
        <v>101</v>
      </c>
      <c r="K704" s="143">
        <v>15</v>
      </c>
      <c r="L704" s="143">
        <v>155.69</v>
      </c>
      <c r="M704" s="143" t="s">
        <v>96</v>
      </c>
      <c r="N704" s="143">
        <v>2</v>
      </c>
      <c r="O704" s="144">
        <v>42870</v>
      </c>
      <c r="P704" s="144">
        <v>42870</v>
      </c>
      <c r="Q704" s="144">
        <v>42871</v>
      </c>
      <c r="R704" s="144">
        <v>42932</v>
      </c>
      <c r="S704" s="145">
        <v>184.69</v>
      </c>
    </row>
    <row r="705" spans="1:22" x14ac:dyDescent="0.45">
      <c r="A705" s="143" t="s">
        <v>1760</v>
      </c>
      <c r="B705" s="143">
        <v>672069935</v>
      </c>
      <c r="C705" s="143" t="s">
        <v>2710</v>
      </c>
      <c r="D705" s="143" t="s">
        <v>2711</v>
      </c>
      <c r="E705" s="143" t="s">
        <v>321</v>
      </c>
      <c r="F705" s="143" t="s">
        <v>5</v>
      </c>
      <c r="G705" s="143" t="s">
        <v>2712</v>
      </c>
      <c r="H705" s="143" t="s">
        <v>2713</v>
      </c>
      <c r="I705" s="143" t="s">
        <v>1841</v>
      </c>
      <c r="J705" s="143" t="s">
        <v>153</v>
      </c>
      <c r="K705" s="143">
        <v>15</v>
      </c>
      <c r="L705" s="143">
        <v>53.06</v>
      </c>
      <c r="M705" s="143" t="s">
        <v>85</v>
      </c>
      <c r="N705" s="143">
        <v>0</v>
      </c>
      <c r="O705" s="144">
        <v>42870</v>
      </c>
      <c r="P705" s="144">
        <v>42873</v>
      </c>
      <c r="Q705" s="144">
        <v>42874</v>
      </c>
      <c r="S705" s="145">
        <v>97.06</v>
      </c>
      <c r="T705" s="143" t="s">
        <v>3617</v>
      </c>
    </row>
    <row r="706" spans="1:22" x14ac:dyDescent="0.45">
      <c r="A706" s="143" t="s">
        <v>1779</v>
      </c>
      <c r="B706" s="143">
        <v>672069722</v>
      </c>
      <c r="C706" s="143" t="s">
        <v>2714</v>
      </c>
      <c r="D706" s="143" t="s">
        <v>2715</v>
      </c>
      <c r="E706" s="143" t="s">
        <v>2716</v>
      </c>
      <c r="F706" s="143" t="s">
        <v>17</v>
      </c>
      <c r="G706" s="143" t="s">
        <v>2717</v>
      </c>
      <c r="H706" s="143" t="s">
        <v>2718</v>
      </c>
      <c r="I706" s="143" t="s">
        <v>1841</v>
      </c>
      <c r="J706" s="143" t="s">
        <v>153</v>
      </c>
      <c r="K706" s="143">
        <v>15</v>
      </c>
      <c r="L706" s="143">
        <v>127.38</v>
      </c>
      <c r="M706" s="143" t="s">
        <v>90</v>
      </c>
      <c r="N706" s="143">
        <v>1</v>
      </c>
      <c r="O706" s="144">
        <v>42870</v>
      </c>
      <c r="P706" s="144">
        <v>42870</v>
      </c>
      <c r="Q706" s="144">
        <v>42887</v>
      </c>
      <c r="S706" s="145">
        <v>156.38</v>
      </c>
      <c r="U706" s="144">
        <v>42916</v>
      </c>
      <c r="V706" s="143" t="s">
        <v>5547</v>
      </c>
    </row>
    <row r="707" spans="1:22" x14ac:dyDescent="0.45">
      <c r="A707" s="143" t="s">
        <v>1790</v>
      </c>
      <c r="B707" s="143">
        <v>672069721</v>
      </c>
      <c r="C707" s="143" t="s">
        <v>2719</v>
      </c>
      <c r="D707" s="143" t="s">
        <v>2720</v>
      </c>
      <c r="E707" s="143" t="s">
        <v>2721</v>
      </c>
      <c r="F707" s="143" t="s">
        <v>12</v>
      </c>
      <c r="G707" s="143" t="s">
        <v>2722</v>
      </c>
      <c r="H707" s="143" t="s">
        <v>2723</v>
      </c>
      <c r="I707" s="143" t="s">
        <v>1816</v>
      </c>
      <c r="J707" s="143" t="s">
        <v>84</v>
      </c>
      <c r="K707" s="143">
        <v>15</v>
      </c>
      <c r="L707" s="143">
        <v>54.47</v>
      </c>
      <c r="M707" s="143" t="s">
        <v>96</v>
      </c>
      <c r="N707" s="143">
        <v>1</v>
      </c>
      <c r="O707" s="144">
        <v>42870</v>
      </c>
      <c r="P707" s="144">
        <v>42884</v>
      </c>
      <c r="Q707" s="144">
        <v>42887</v>
      </c>
      <c r="R707" s="144">
        <v>42917</v>
      </c>
      <c r="S707" s="145">
        <v>83.47</v>
      </c>
      <c r="T707" s="143" t="s">
        <v>5968</v>
      </c>
    </row>
    <row r="708" spans="1:22" x14ac:dyDescent="0.45">
      <c r="A708" s="143" t="s">
        <v>1779</v>
      </c>
      <c r="B708" s="143">
        <v>672069636</v>
      </c>
      <c r="C708" s="143" t="s">
        <v>2724</v>
      </c>
      <c r="D708" s="143" t="s">
        <v>2725</v>
      </c>
      <c r="E708" s="143" t="s">
        <v>2716</v>
      </c>
      <c r="F708" s="143" t="s">
        <v>17</v>
      </c>
      <c r="G708" s="143" t="s">
        <v>2717</v>
      </c>
      <c r="H708" s="143" t="s">
        <v>2718</v>
      </c>
      <c r="I708" s="143" t="s">
        <v>1841</v>
      </c>
      <c r="J708" s="143" t="s">
        <v>153</v>
      </c>
      <c r="K708" s="143">
        <v>15</v>
      </c>
      <c r="L708" s="143">
        <v>144.06</v>
      </c>
      <c r="M708" s="143" t="s">
        <v>90</v>
      </c>
      <c r="O708" s="144">
        <v>42870</v>
      </c>
      <c r="Q708" s="144">
        <v>42871</v>
      </c>
      <c r="S708" s="145">
        <v>188.06</v>
      </c>
      <c r="U708" s="144">
        <v>42870</v>
      </c>
      <c r="V708" s="143" t="s">
        <v>5555</v>
      </c>
    </row>
    <row r="709" spans="1:22" x14ac:dyDescent="0.45">
      <c r="A709" s="143" t="s">
        <v>1791</v>
      </c>
      <c r="B709" s="143">
        <v>672069579</v>
      </c>
      <c r="C709" s="143" t="s">
        <v>2726</v>
      </c>
      <c r="D709" s="143" t="s">
        <v>2727</v>
      </c>
      <c r="E709" s="143" t="s">
        <v>150</v>
      </c>
      <c r="F709" s="143" t="s">
        <v>37</v>
      </c>
      <c r="G709" s="143" t="s">
        <v>2728</v>
      </c>
      <c r="H709" s="143" t="s">
        <v>2729</v>
      </c>
      <c r="I709" s="143" t="s">
        <v>1841</v>
      </c>
      <c r="J709" s="143" t="s">
        <v>84</v>
      </c>
      <c r="K709" s="143">
        <v>15</v>
      </c>
      <c r="L709" s="143">
        <v>163.52000000000001</v>
      </c>
      <c r="M709" s="143" t="s">
        <v>96</v>
      </c>
      <c r="N709" s="143">
        <v>1</v>
      </c>
      <c r="O709" s="144">
        <v>42870</v>
      </c>
      <c r="P709" s="144">
        <v>42870</v>
      </c>
      <c r="Q709" s="144">
        <v>42901</v>
      </c>
      <c r="R709" s="144">
        <v>42931</v>
      </c>
      <c r="S709" s="145">
        <v>192.52</v>
      </c>
    </row>
    <row r="710" spans="1:22" x14ac:dyDescent="0.45">
      <c r="A710" s="143" t="s">
        <v>1807</v>
      </c>
      <c r="B710" s="143">
        <v>672069515</v>
      </c>
      <c r="C710" s="143" t="s">
        <v>2730</v>
      </c>
      <c r="D710" s="143" t="s">
        <v>2731</v>
      </c>
      <c r="E710" s="143" t="s">
        <v>5558</v>
      </c>
      <c r="F710" s="143" t="s">
        <v>45</v>
      </c>
      <c r="G710" s="143" t="s">
        <v>2732</v>
      </c>
      <c r="H710" s="143" t="s">
        <v>2733</v>
      </c>
      <c r="I710" s="143" t="s">
        <v>1841</v>
      </c>
      <c r="J710" s="143" t="s">
        <v>84</v>
      </c>
      <c r="K710" s="143">
        <v>15</v>
      </c>
      <c r="L710" s="143">
        <v>109.5</v>
      </c>
      <c r="M710" s="143" t="s">
        <v>96</v>
      </c>
      <c r="N710" s="143">
        <v>2</v>
      </c>
      <c r="O710" s="144">
        <v>42870</v>
      </c>
      <c r="P710" s="144">
        <v>42870</v>
      </c>
      <c r="Q710" s="144">
        <v>42873</v>
      </c>
      <c r="R710" s="144">
        <v>42934</v>
      </c>
      <c r="S710" s="145">
        <v>138.5</v>
      </c>
    </row>
    <row r="711" spans="1:22" x14ac:dyDescent="0.45">
      <c r="A711" s="143" t="s">
        <v>1760</v>
      </c>
      <c r="B711" s="143">
        <v>672069396</v>
      </c>
      <c r="C711" s="143" t="s">
        <v>2734</v>
      </c>
      <c r="D711" s="143" t="s">
        <v>2735</v>
      </c>
      <c r="E711" s="143" t="s">
        <v>2736</v>
      </c>
      <c r="F711" s="143" t="s">
        <v>6</v>
      </c>
      <c r="G711" s="143" t="s">
        <v>2737</v>
      </c>
      <c r="H711" s="143" t="s">
        <v>2738</v>
      </c>
      <c r="I711" s="143" t="s">
        <v>1841</v>
      </c>
      <c r="J711" s="143" t="s">
        <v>144</v>
      </c>
      <c r="K711" s="143">
        <v>15</v>
      </c>
      <c r="L711" s="143">
        <v>247.75</v>
      </c>
      <c r="M711" s="143" t="s">
        <v>85</v>
      </c>
      <c r="N711" s="143">
        <v>0</v>
      </c>
      <c r="O711" s="144">
        <v>42870</v>
      </c>
      <c r="P711" s="144">
        <v>42870</v>
      </c>
      <c r="Q711" s="144">
        <v>42871</v>
      </c>
      <c r="S711" s="145">
        <v>291.75</v>
      </c>
      <c r="U711" s="144">
        <v>42870</v>
      </c>
      <c r="V711" s="143" t="s">
        <v>5547</v>
      </c>
    </row>
    <row r="712" spans="1:22" x14ac:dyDescent="0.45">
      <c r="A712" s="143" t="s">
        <v>1791</v>
      </c>
      <c r="B712" s="143">
        <v>672069328</v>
      </c>
      <c r="C712" s="143" t="s">
        <v>2739</v>
      </c>
      <c r="D712" s="143" t="s">
        <v>2740</v>
      </c>
      <c r="E712" s="143" t="s">
        <v>2741</v>
      </c>
      <c r="F712" s="143" t="s">
        <v>37</v>
      </c>
      <c r="G712" s="143" t="s">
        <v>2742</v>
      </c>
      <c r="H712" s="143" t="s">
        <v>2743</v>
      </c>
      <c r="I712" s="143" t="s">
        <v>1841</v>
      </c>
      <c r="J712" s="143" t="s">
        <v>84</v>
      </c>
      <c r="K712" s="143">
        <v>15</v>
      </c>
      <c r="L712" s="143">
        <v>282.58</v>
      </c>
      <c r="M712" s="143" t="s">
        <v>96</v>
      </c>
      <c r="N712" s="143">
        <v>2</v>
      </c>
      <c r="O712" s="144">
        <v>42870</v>
      </c>
      <c r="P712" s="144">
        <v>42870</v>
      </c>
      <c r="Q712" s="144">
        <v>42887</v>
      </c>
      <c r="R712" s="144">
        <v>42948</v>
      </c>
      <c r="S712" s="145">
        <v>311.58</v>
      </c>
    </row>
    <row r="713" spans="1:22" x14ac:dyDescent="0.45">
      <c r="A713" s="143" t="s">
        <v>1791</v>
      </c>
      <c r="B713" s="143">
        <v>672069148</v>
      </c>
      <c r="C713" s="143" t="s">
        <v>2744</v>
      </c>
      <c r="D713" s="143" t="s">
        <v>2745</v>
      </c>
      <c r="E713" s="143" t="s">
        <v>155</v>
      </c>
      <c r="F713" s="143" t="s">
        <v>45</v>
      </c>
      <c r="G713" s="143" t="s">
        <v>2746</v>
      </c>
      <c r="H713" s="143" t="s">
        <v>2747</v>
      </c>
      <c r="I713" s="143" t="s">
        <v>1841</v>
      </c>
      <c r="J713" s="143" t="s">
        <v>84</v>
      </c>
      <c r="K713" s="143">
        <v>15</v>
      </c>
      <c r="L713" s="143">
        <v>92.32</v>
      </c>
      <c r="M713" s="143" t="s">
        <v>96</v>
      </c>
      <c r="O713" s="144">
        <v>42870</v>
      </c>
      <c r="S713" s="145">
        <v>136.32</v>
      </c>
      <c r="U713" s="144">
        <v>42869</v>
      </c>
      <c r="V713" s="143" t="s">
        <v>5547</v>
      </c>
    </row>
    <row r="714" spans="1:22" x14ac:dyDescent="0.45">
      <c r="A714" s="143" t="s">
        <v>1779</v>
      </c>
      <c r="B714" s="143">
        <v>672067084</v>
      </c>
      <c r="C714" s="143" t="s">
        <v>2596</v>
      </c>
      <c r="D714" s="143" t="s">
        <v>2597</v>
      </c>
      <c r="E714" s="143" t="s">
        <v>2598</v>
      </c>
      <c r="F714" s="143" t="s">
        <v>48</v>
      </c>
      <c r="G714" s="143" t="s">
        <v>2599</v>
      </c>
      <c r="H714" s="143" t="s">
        <v>2600</v>
      </c>
      <c r="I714" s="143" t="s">
        <v>1841</v>
      </c>
      <c r="J714" s="143" t="s">
        <v>84</v>
      </c>
      <c r="K714" s="143">
        <v>15</v>
      </c>
      <c r="L714" s="143">
        <v>180.28</v>
      </c>
      <c r="M714" s="143" t="s">
        <v>96</v>
      </c>
      <c r="O714" s="144">
        <v>42867</v>
      </c>
      <c r="Q714" s="144">
        <v>42868</v>
      </c>
      <c r="S714" s="145">
        <v>224.28</v>
      </c>
    </row>
    <row r="715" spans="1:22" x14ac:dyDescent="0.45">
      <c r="A715" s="143" t="s">
        <v>1774</v>
      </c>
      <c r="B715" s="143">
        <v>672067033</v>
      </c>
      <c r="C715" s="143" t="s">
        <v>2601</v>
      </c>
      <c r="D715" s="143" t="s">
        <v>2602</v>
      </c>
      <c r="E715" s="143" t="s">
        <v>2603</v>
      </c>
      <c r="F715" s="143" t="s">
        <v>12</v>
      </c>
      <c r="G715" s="143" t="s">
        <v>2604</v>
      </c>
      <c r="H715" s="143" t="s">
        <v>2605</v>
      </c>
      <c r="I715" s="143" t="s">
        <v>1841</v>
      </c>
      <c r="J715" s="143" t="s">
        <v>153</v>
      </c>
      <c r="K715" s="143">
        <v>15</v>
      </c>
      <c r="L715" s="143">
        <v>219.99</v>
      </c>
      <c r="M715" s="143" t="s">
        <v>96</v>
      </c>
      <c r="N715" s="143">
        <v>1</v>
      </c>
      <c r="O715" s="144">
        <v>42867</v>
      </c>
      <c r="P715" s="144">
        <v>42880</v>
      </c>
      <c r="Q715" s="144">
        <v>42888</v>
      </c>
      <c r="R715" s="144">
        <v>42918</v>
      </c>
      <c r="S715" s="145">
        <v>248.99</v>
      </c>
    </row>
    <row r="716" spans="1:22" x14ac:dyDescent="0.45">
      <c r="A716" s="143" t="s">
        <v>1779</v>
      </c>
      <c r="B716" s="143">
        <v>672066824</v>
      </c>
      <c r="C716" s="143" t="s">
        <v>2606</v>
      </c>
      <c r="D716" s="143" t="s">
        <v>2607</v>
      </c>
      <c r="E716" s="143" t="s">
        <v>325</v>
      </c>
      <c r="F716" s="143" t="s">
        <v>40</v>
      </c>
      <c r="G716" s="143" t="s">
        <v>2608</v>
      </c>
      <c r="H716" s="143" t="s">
        <v>2609</v>
      </c>
      <c r="I716" s="143" t="s">
        <v>1841</v>
      </c>
      <c r="J716" s="143" t="s">
        <v>153</v>
      </c>
      <c r="K716" s="143">
        <v>15</v>
      </c>
      <c r="L716" s="143">
        <v>76.38</v>
      </c>
      <c r="M716" s="143" t="s">
        <v>96</v>
      </c>
      <c r="N716" s="143">
        <v>1</v>
      </c>
      <c r="O716" s="144">
        <v>42867</v>
      </c>
      <c r="P716" s="144">
        <v>42870</v>
      </c>
      <c r="Q716" s="144">
        <v>42871</v>
      </c>
      <c r="S716" s="145">
        <v>105.38</v>
      </c>
      <c r="U716" s="144">
        <v>42870</v>
      </c>
      <c r="V716" s="143" t="s">
        <v>5548</v>
      </c>
    </row>
    <row r="717" spans="1:22" x14ac:dyDescent="0.45">
      <c r="A717" s="143" t="s">
        <v>2201</v>
      </c>
      <c r="B717" s="143">
        <v>672066759</v>
      </c>
      <c r="C717" s="143" t="s">
        <v>2610</v>
      </c>
      <c r="D717" s="143" t="s">
        <v>2611</v>
      </c>
      <c r="E717" s="143" t="s">
        <v>1265</v>
      </c>
      <c r="F717" s="143" t="s">
        <v>12</v>
      </c>
      <c r="G717" s="143" t="s">
        <v>2612</v>
      </c>
      <c r="H717" s="143" t="s">
        <v>2613</v>
      </c>
      <c r="I717" s="143" t="s">
        <v>1841</v>
      </c>
      <c r="J717" s="143" t="s">
        <v>144</v>
      </c>
      <c r="K717" s="143">
        <v>15</v>
      </c>
      <c r="L717" s="143">
        <v>87.89</v>
      </c>
      <c r="M717" s="143" t="s">
        <v>96</v>
      </c>
      <c r="N717" s="143">
        <v>1</v>
      </c>
      <c r="O717" s="144">
        <v>42867</v>
      </c>
      <c r="P717" s="144">
        <v>42867</v>
      </c>
      <c r="Q717" s="144">
        <v>42870</v>
      </c>
      <c r="S717" s="145">
        <v>116.89</v>
      </c>
      <c r="U717" s="144">
        <v>42869</v>
      </c>
      <c r="V717" s="143" t="s">
        <v>5547</v>
      </c>
    </row>
    <row r="718" spans="1:22" x14ac:dyDescent="0.45">
      <c r="A718" s="143" t="s">
        <v>2201</v>
      </c>
      <c r="B718" s="143">
        <v>672066573</v>
      </c>
      <c r="C718" s="143" t="s">
        <v>2614</v>
      </c>
      <c r="D718" s="143" t="s">
        <v>2615</v>
      </c>
      <c r="E718" s="143" t="s">
        <v>588</v>
      </c>
      <c r="F718" s="143" t="s">
        <v>12</v>
      </c>
      <c r="G718" s="143" t="s">
        <v>2616</v>
      </c>
      <c r="H718" s="143" t="s">
        <v>2617</v>
      </c>
      <c r="I718" s="143" t="s">
        <v>1841</v>
      </c>
      <c r="J718" s="143" t="s">
        <v>144</v>
      </c>
      <c r="K718" s="143">
        <v>15</v>
      </c>
      <c r="L718" s="143">
        <v>133.15</v>
      </c>
      <c r="M718" s="143" t="s">
        <v>96</v>
      </c>
      <c r="N718" s="143">
        <v>1</v>
      </c>
      <c r="O718" s="144">
        <v>42867</v>
      </c>
      <c r="P718" s="144">
        <v>42867</v>
      </c>
      <c r="Q718" s="144">
        <v>42870</v>
      </c>
      <c r="S718" s="145">
        <v>162.15</v>
      </c>
      <c r="U718" s="144">
        <v>42869</v>
      </c>
      <c r="V718" s="143" t="s">
        <v>5547</v>
      </c>
    </row>
    <row r="719" spans="1:22" x14ac:dyDescent="0.45">
      <c r="A719" s="143" t="s">
        <v>1790</v>
      </c>
      <c r="B719" s="143">
        <v>672066557</v>
      </c>
      <c r="C719" s="143" t="s">
        <v>2618</v>
      </c>
      <c r="D719" s="143" t="s">
        <v>2619</v>
      </c>
      <c r="E719" s="143" t="s">
        <v>2620</v>
      </c>
      <c r="F719" s="143" t="s">
        <v>52</v>
      </c>
      <c r="G719" s="143" t="s">
        <v>2621</v>
      </c>
      <c r="H719" s="143" t="s">
        <v>2622</v>
      </c>
      <c r="I719" s="143" t="s">
        <v>1816</v>
      </c>
      <c r="J719" s="143" t="s">
        <v>101</v>
      </c>
      <c r="K719" s="143">
        <v>15</v>
      </c>
      <c r="L719" s="143">
        <v>280.95</v>
      </c>
      <c r="M719" s="143" t="s">
        <v>96</v>
      </c>
      <c r="N719" s="143">
        <v>0</v>
      </c>
      <c r="O719" s="144">
        <v>42867</v>
      </c>
      <c r="P719" s="144">
        <v>42867</v>
      </c>
      <c r="Q719" s="144">
        <v>42887</v>
      </c>
      <c r="S719" s="145">
        <v>324.95</v>
      </c>
      <c r="U719" s="144">
        <v>42886</v>
      </c>
      <c r="V719" s="143" t="s">
        <v>5557</v>
      </c>
    </row>
    <row r="720" spans="1:22" x14ac:dyDescent="0.45">
      <c r="A720" s="143" t="s">
        <v>1774</v>
      </c>
      <c r="B720" s="143">
        <v>672066503</v>
      </c>
      <c r="C720" s="143" t="s">
        <v>2623</v>
      </c>
      <c r="D720" s="143" t="s">
        <v>2624</v>
      </c>
      <c r="E720" s="143" t="s">
        <v>2625</v>
      </c>
      <c r="F720" s="143" t="s">
        <v>5</v>
      </c>
      <c r="G720" s="143" t="s">
        <v>2626</v>
      </c>
      <c r="H720" s="143" t="s">
        <v>2627</v>
      </c>
      <c r="I720" s="143" t="s">
        <v>1841</v>
      </c>
      <c r="J720" s="143" t="s">
        <v>153</v>
      </c>
      <c r="K720" s="143">
        <v>15</v>
      </c>
      <c r="L720" s="143">
        <v>130.07</v>
      </c>
      <c r="M720" s="143" t="s">
        <v>96</v>
      </c>
      <c r="N720" s="143">
        <v>2</v>
      </c>
      <c r="O720" s="144">
        <v>42867</v>
      </c>
      <c r="P720" s="144">
        <v>42867</v>
      </c>
      <c r="Q720" s="144">
        <v>42887</v>
      </c>
      <c r="R720" s="144">
        <v>42948</v>
      </c>
      <c r="S720" s="145">
        <v>159.07</v>
      </c>
    </row>
    <row r="721" spans="1:22" x14ac:dyDescent="0.45">
      <c r="A721" s="143" t="s">
        <v>1807</v>
      </c>
      <c r="B721" s="143">
        <v>672066501</v>
      </c>
      <c r="C721" s="143" t="s">
        <v>2628</v>
      </c>
      <c r="D721" s="143" t="s">
        <v>2629</v>
      </c>
      <c r="E721" s="143" t="s">
        <v>2630</v>
      </c>
      <c r="F721" s="143" t="s">
        <v>45</v>
      </c>
      <c r="G721" s="143" t="s">
        <v>2631</v>
      </c>
      <c r="H721" s="143" t="s">
        <v>2632</v>
      </c>
      <c r="I721" s="143" t="s">
        <v>1841</v>
      </c>
      <c r="J721" s="143" t="s">
        <v>144</v>
      </c>
      <c r="K721" s="143">
        <v>15</v>
      </c>
      <c r="L721" s="143">
        <v>548.35</v>
      </c>
      <c r="M721" s="143" t="s">
        <v>96</v>
      </c>
      <c r="N721" s="143">
        <v>2</v>
      </c>
      <c r="O721" s="144">
        <v>42867</v>
      </c>
      <c r="P721" s="144">
        <v>42867</v>
      </c>
      <c r="Q721" s="144">
        <v>42887</v>
      </c>
      <c r="R721" s="144">
        <v>42948</v>
      </c>
      <c r="S721" s="145">
        <v>577.35</v>
      </c>
    </row>
    <row r="722" spans="1:22" x14ac:dyDescent="0.45">
      <c r="A722" s="143" t="s">
        <v>1779</v>
      </c>
      <c r="B722" s="143">
        <v>672066386</v>
      </c>
      <c r="C722" s="143" t="s">
        <v>2633</v>
      </c>
      <c r="D722" s="143" t="s">
        <v>2634</v>
      </c>
      <c r="E722" s="143" t="s">
        <v>2635</v>
      </c>
      <c r="F722" s="143" t="s">
        <v>40</v>
      </c>
      <c r="G722" s="143" t="s">
        <v>2636</v>
      </c>
      <c r="H722" s="143" t="s">
        <v>2637</v>
      </c>
      <c r="I722" s="143" t="s">
        <v>2038</v>
      </c>
      <c r="J722" s="143" t="s">
        <v>111</v>
      </c>
      <c r="K722" s="143">
        <v>15</v>
      </c>
      <c r="L722" s="143">
        <v>74.790000000000006</v>
      </c>
      <c r="M722" s="143" t="s">
        <v>96</v>
      </c>
      <c r="N722" s="143">
        <v>1</v>
      </c>
      <c r="O722" s="144">
        <v>42867</v>
      </c>
      <c r="P722" s="144">
        <v>42867</v>
      </c>
      <c r="Q722" s="144">
        <v>42868</v>
      </c>
      <c r="S722" s="145">
        <v>103.79</v>
      </c>
      <c r="U722" s="144">
        <v>42867</v>
      </c>
      <c r="V722" s="143" t="s">
        <v>5550</v>
      </c>
    </row>
    <row r="723" spans="1:22" x14ac:dyDescent="0.45">
      <c r="A723" s="143" t="s">
        <v>1791</v>
      </c>
      <c r="B723" s="143">
        <v>672066352</v>
      </c>
      <c r="C723" s="143" t="s">
        <v>2638</v>
      </c>
      <c r="D723" s="143" t="s">
        <v>2639</v>
      </c>
      <c r="E723" s="143" t="s">
        <v>2640</v>
      </c>
      <c r="F723" s="143" t="s">
        <v>5</v>
      </c>
      <c r="G723" s="143" t="s">
        <v>2641</v>
      </c>
      <c r="H723" s="143" t="s">
        <v>2642</v>
      </c>
      <c r="I723" s="143" t="s">
        <v>1841</v>
      </c>
      <c r="J723" s="143" t="s">
        <v>84</v>
      </c>
      <c r="K723" s="143">
        <v>15</v>
      </c>
      <c r="L723" s="143">
        <v>29.46</v>
      </c>
      <c r="M723" s="143" t="s">
        <v>85</v>
      </c>
      <c r="N723" s="143">
        <v>2</v>
      </c>
      <c r="O723" s="144">
        <v>42867</v>
      </c>
      <c r="P723" s="144">
        <v>42867</v>
      </c>
      <c r="Q723" s="144">
        <v>42868</v>
      </c>
      <c r="R723" s="144">
        <v>42929</v>
      </c>
      <c r="S723" s="145">
        <v>58.46</v>
      </c>
    </row>
    <row r="724" spans="1:22" x14ac:dyDescent="0.45">
      <c r="A724" s="143" t="s">
        <v>1789</v>
      </c>
      <c r="B724" s="143">
        <v>672066303</v>
      </c>
      <c r="C724" s="143" t="s">
        <v>2643</v>
      </c>
      <c r="D724" s="143" t="s">
        <v>2644</v>
      </c>
      <c r="E724" s="143" t="s">
        <v>2645</v>
      </c>
      <c r="F724" s="143" t="s">
        <v>40</v>
      </c>
      <c r="G724" s="143" t="s">
        <v>2646</v>
      </c>
      <c r="H724" s="143" t="s">
        <v>2647</v>
      </c>
      <c r="I724" s="143" t="s">
        <v>1841</v>
      </c>
      <c r="J724" s="143" t="s">
        <v>144</v>
      </c>
      <c r="K724" s="143">
        <v>15</v>
      </c>
      <c r="L724" s="143">
        <v>70.709999999999994</v>
      </c>
      <c r="M724" s="143" t="s">
        <v>96</v>
      </c>
      <c r="N724" s="143">
        <v>2</v>
      </c>
      <c r="O724" s="144">
        <v>42867</v>
      </c>
      <c r="P724" s="144">
        <v>42867</v>
      </c>
      <c r="Q724" s="144">
        <v>42868</v>
      </c>
      <c r="R724" s="144">
        <v>42929</v>
      </c>
      <c r="S724" s="145">
        <v>99.71</v>
      </c>
    </row>
    <row r="725" spans="1:22" x14ac:dyDescent="0.45">
      <c r="A725" s="143" t="s">
        <v>1779</v>
      </c>
      <c r="B725" s="143">
        <v>672066284</v>
      </c>
      <c r="C725" s="143" t="s">
        <v>2648</v>
      </c>
      <c r="D725" s="143" t="s">
        <v>2649</v>
      </c>
      <c r="E725" s="143" t="s">
        <v>2450</v>
      </c>
      <c r="F725" s="143" t="s">
        <v>48</v>
      </c>
      <c r="G725" s="143" t="s">
        <v>2650</v>
      </c>
      <c r="H725" s="143" t="s">
        <v>2452</v>
      </c>
      <c r="I725" s="143" t="s">
        <v>1827</v>
      </c>
      <c r="J725" s="143" t="s">
        <v>153</v>
      </c>
      <c r="K725" s="143">
        <v>15</v>
      </c>
      <c r="L725" s="143">
        <v>465.41</v>
      </c>
      <c r="M725" s="143" t="s">
        <v>85</v>
      </c>
      <c r="N725" s="143">
        <v>2</v>
      </c>
      <c r="O725" s="144">
        <v>42867</v>
      </c>
      <c r="P725" s="144">
        <v>42867</v>
      </c>
      <c r="Q725" s="144">
        <v>42868</v>
      </c>
      <c r="R725" s="144">
        <v>42929</v>
      </c>
      <c r="S725" s="145">
        <v>494.41</v>
      </c>
    </row>
    <row r="726" spans="1:22" x14ac:dyDescent="0.45">
      <c r="A726" s="143" t="s">
        <v>1807</v>
      </c>
      <c r="B726" s="143">
        <v>672066263</v>
      </c>
      <c r="C726" s="143" t="s">
        <v>2651</v>
      </c>
      <c r="D726" s="143" t="s">
        <v>2652</v>
      </c>
      <c r="E726" s="143" t="s">
        <v>2640</v>
      </c>
      <c r="F726" s="143" t="s">
        <v>5</v>
      </c>
      <c r="G726" s="143" t="s">
        <v>2653</v>
      </c>
      <c r="H726" s="143" t="s">
        <v>2654</v>
      </c>
      <c r="I726" s="143" t="s">
        <v>1841</v>
      </c>
      <c r="J726" s="143" t="s">
        <v>84</v>
      </c>
      <c r="K726" s="143">
        <v>15</v>
      </c>
      <c r="L726" s="143">
        <v>29.46</v>
      </c>
      <c r="M726" s="143" t="s">
        <v>85</v>
      </c>
      <c r="N726" s="143">
        <v>2</v>
      </c>
      <c r="O726" s="144">
        <v>42867</v>
      </c>
      <c r="P726" s="144">
        <v>42867</v>
      </c>
      <c r="Q726" s="144">
        <v>42868</v>
      </c>
      <c r="R726" s="144">
        <v>42929</v>
      </c>
      <c r="S726" s="145">
        <v>58.46</v>
      </c>
    </row>
    <row r="727" spans="1:22" x14ac:dyDescent="0.45">
      <c r="A727" s="143" t="s">
        <v>1806</v>
      </c>
      <c r="B727" s="143">
        <v>672066066</v>
      </c>
      <c r="C727" s="143" t="s">
        <v>2655</v>
      </c>
      <c r="D727" s="143" t="s">
        <v>2656</v>
      </c>
      <c r="E727" s="143" t="s">
        <v>294</v>
      </c>
      <c r="F727" s="143" t="s">
        <v>45</v>
      </c>
      <c r="G727" s="143" t="s">
        <v>2657</v>
      </c>
      <c r="H727" s="143" t="s">
        <v>2658</v>
      </c>
      <c r="I727" s="143" t="s">
        <v>1816</v>
      </c>
      <c r="J727" s="143" t="s">
        <v>101</v>
      </c>
      <c r="K727" s="143">
        <v>15</v>
      </c>
      <c r="L727" s="143">
        <v>512.67999999999995</v>
      </c>
      <c r="M727" s="143" t="s">
        <v>96</v>
      </c>
      <c r="N727" s="143">
        <v>0</v>
      </c>
      <c r="O727" s="144">
        <v>42867</v>
      </c>
      <c r="P727" s="144">
        <v>42867</v>
      </c>
      <c r="Q727" s="144">
        <v>42868</v>
      </c>
      <c r="S727" s="145">
        <v>556.67999999999995</v>
      </c>
      <c r="U727" s="144">
        <v>42867</v>
      </c>
      <c r="V727" s="143" t="s">
        <v>5548</v>
      </c>
    </row>
    <row r="728" spans="1:22" x14ac:dyDescent="0.45">
      <c r="A728" s="143" t="s">
        <v>1807</v>
      </c>
      <c r="B728" s="143">
        <v>672065910</v>
      </c>
      <c r="C728" s="143" t="s">
        <v>2659</v>
      </c>
      <c r="D728" s="143" t="s">
        <v>2660</v>
      </c>
      <c r="E728" s="143" t="s">
        <v>2661</v>
      </c>
      <c r="F728" s="143" t="s">
        <v>40</v>
      </c>
      <c r="G728" s="143" t="s">
        <v>2662</v>
      </c>
      <c r="H728" s="143" t="s">
        <v>2663</v>
      </c>
      <c r="I728" s="143" t="s">
        <v>1816</v>
      </c>
      <c r="J728" s="143" t="s">
        <v>84</v>
      </c>
      <c r="K728" s="143">
        <v>15</v>
      </c>
      <c r="L728" s="143">
        <v>144.68</v>
      </c>
      <c r="M728" s="143" t="s">
        <v>96</v>
      </c>
      <c r="N728" s="143">
        <v>2</v>
      </c>
      <c r="O728" s="144">
        <v>42867</v>
      </c>
      <c r="P728" s="144">
        <v>42867</v>
      </c>
      <c r="Q728" s="144">
        <v>42887</v>
      </c>
      <c r="R728" s="144">
        <v>42948</v>
      </c>
      <c r="S728" s="145">
        <v>173.68</v>
      </c>
    </row>
    <row r="729" spans="1:22" x14ac:dyDescent="0.45">
      <c r="A729" s="143" t="s">
        <v>1790</v>
      </c>
      <c r="B729" s="143">
        <v>672065759</v>
      </c>
      <c r="C729" s="143" t="s">
        <v>2664</v>
      </c>
      <c r="D729" s="143" t="s">
        <v>2665</v>
      </c>
      <c r="E729" s="143" t="s">
        <v>2666</v>
      </c>
      <c r="F729" s="143" t="s">
        <v>17</v>
      </c>
      <c r="G729" s="143" t="s">
        <v>2667</v>
      </c>
      <c r="H729" s="143" t="s">
        <v>2668</v>
      </c>
      <c r="I729" s="143" t="s">
        <v>1816</v>
      </c>
      <c r="J729" s="143" t="s">
        <v>101</v>
      </c>
      <c r="K729" s="143">
        <v>15</v>
      </c>
      <c r="L729" s="143">
        <v>160.96</v>
      </c>
      <c r="M729" s="143" t="s">
        <v>90</v>
      </c>
      <c r="O729" s="144">
        <v>42867</v>
      </c>
      <c r="P729" s="144">
        <v>42881</v>
      </c>
      <c r="S729" s="145">
        <v>204.96</v>
      </c>
      <c r="U729" s="144">
        <v>42916</v>
      </c>
      <c r="V729" s="143" t="s">
        <v>5551</v>
      </c>
    </row>
    <row r="730" spans="1:22" x14ac:dyDescent="0.45">
      <c r="A730" s="143" t="s">
        <v>1789</v>
      </c>
      <c r="B730" s="143">
        <v>672065740</v>
      </c>
      <c r="C730" s="143" t="s">
        <v>2669</v>
      </c>
      <c r="D730" s="143" t="s">
        <v>2670</v>
      </c>
      <c r="E730" s="143" t="s">
        <v>2671</v>
      </c>
      <c r="F730" s="143" t="s">
        <v>24</v>
      </c>
      <c r="G730" s="143" t="s">
        <v>2672</v>
      </c>
      <c r="H730" s="143" t="s">
        <v>2673</v>
      </c>
      <c r="I730" s="143" t="s">
        <v>1841</v>
      </c>
      <c r="J730" s="143" t="s">
        <v>153</v>
      </c>
      <c r="K730" s="143">
        <v>15</v>
      </c>
      <c r="L730" s="143">
        <v>82.5</v>
      </c>
      <c r="M730" s="143" t="s">
        <v>96</v>
      </c>
      <c r="N730" s="143">
        <v>1</v>
      </c>
      <c r="O730" s="144">
        <v>42867</v>
      </c>
      <c r="P730" s="144">
        <v>42867</v>
      </c>
      <c r="Q730" s="144">
        <v>42888</v>
      </c>
      <c r="R730" s="144">
        <v>42918</v>
      </c>
      <c r="S730" s="145">
        <v>111.5</v>
      </c>
    </row>
    <row r="731" spans="1:22" x14ac:dyDescent="0.45">
      <c r="A731" s="143" t="s">
        <v>1790</v>
      </c>
      <c r="B731" s="143">
        <v>672065662</v>
      </c>
      <c r="C731" s="143" t="s">
        <v>2674</v>
      </c>
      <c r="D731" s="143" t="s">
        <v>2675</v>
      </c>
      <c r="E731" s="143" t="s">
        <v>2676</v>
      </c>
      <c r="F731" s="143" t="s">
        <v>3</v>
      </c>
      <c r="G731" s="143" t="s">
        <v>2677</v>
      </c>
      <c r="H731" s="143" t="s">
        <v>2678</v>
      </c>
      <c r="I731" s="143" t="s">
        <v>1816</v>
      </c>
      <c r="J731" s="143" t="s">
        <v>101</v>
      </c>
      <c r="K731" s="143">
        <v>15</v>
      </c>
      <c r="L731" s="143">
        <v>147.28</v>
      </c>
      <c r="M731" s="143" t="s">
        <v>96</v>
      </c>
      <c r="N731" s="143">
        <v>2</v>
      </c>
      <c r="O731" s="144">
        <v>42867</v>
      </c>
      <c r="P731" s="144">
        <v>42867</v>
      </c>
      <c r="Q731" s="144">
        <v>42868</v>
      </c>
      <c r="R731" s="144">
        <v>42929</v>
      </c>
      <c r="S731" s="145">
        <v>176.28</v>
      </c>
    </row>
    <row r="732" spans="1:22" x14ac:dyDescent="0.45">
      <c r="A732" s="143" t="s">
        <v>1779</v>
      </c>
      <c r="B732" s="143">
        <v>672065648</v>
      </c>
      <c r="C732" s="143" t="s">
        <v>2679</v>
      </c>
      <c r="D732" s="143" t="s">
        <v>2680</v>
      </c>
      <c r="E732" s="143" t="s">
        <v>2681</v>
      </c>
      <c r="F732" s="143" t="s">
        <v>15</v>
      </c>
      <c r="G732" s="143" t="s">
        <v>2682</v>
      </c>
      <c r="H732" s="143" t="s">
        <v>2683</v>
      </c>
      <c r="I732" s="143" t="s">
        <v>1841</v>
      </c>
      <c r="J732" s="143" t="s">
        <v>153</v>
      </c>
      <c r="K732" s="143">
        <v>15</v>
      </c>
      <c r="L732" s="143">
        <v>174.8</v>
      </c>
      <c r="M732" s="143" t="s">
        <v>96</v>
      </c>
      <c r="N732" s="143">
        <v>2</v>
      </c>
      <c r="O732" s="144">
        <v>42867</v>
      </c>
      <c r="P732" s="144">
        <v>42867</v>
      </c>
      <c r="Q732" s="144">
        <v>42887</v>
      </c>
      <c r="R732" s="144">
        <v>42948</v>
      </c>
      <c r="S732" s="145">
        <v>203.8</v>
      </c>
    </row>
    <row r="733" spans="1:22" x14ac:dyDescent="0.45">
      <c r="A733" s="143" t="s">
        <v>1791</v>
      </c>
      <c r="B733" s="143">
        <v>672065481</v>
      </c>
      <c r="C733" s="143" t="s">
        <v>2684</v>
      </c>
      <c r="D733" s="143" t="s">
        <v>2685</v>
      </c>
      <c r="E733" s="143" t="s">
        <v>2686</v>
      </c>
      <c r="F733" s="143" t="s">
        <v>44</v>
      </c>
      <c r="G733" s="143" t="s">
        <v>2687</v>
      </c>
      <c r="H733" s="143" t="s">
        <v>2688</v>
      </c>
      <c r="I733" s="143" t="s">
        <v>1841</v>
      </c>
      <c r="J733" s="143" t="s">
        <v>84</v>
      </c>
      <c r="K733" s="143">
        <v>15</v>
      </c>
      <c r="L733" s="143">
        <v>99.54</v>
      </c>
      <c r="M733" s="143" t="s">
        <v>96</v>
      </c>
      <c r="O733" s="144">
        <v>42867</v>
      </c>
      <c r="Q733" s="144">
        <v>42887</v>
      </c>
      <c r="S733" s="145">
        <v>143.54</v>
      </c>
    </row>
    <row r="734" spans="1:22" x14ac:dyDescent="0.45">
      <c r="A734" s="143" t="s">
        <v>701</v>
      </c>
      <c r="B734" s="143">
        <v>672065432</v>
      </c>
      <c r="C734" s="143" t="s">
        <v>2689</v>
      </c>
      <c r="D734" s="143" t="s">
        <v>2690</v>
      </c>
      <c r="E734" s="143" t="s">
        <v>2691</v>
      </c>
      <c r="F734" s="143" t="s">
        <v>15</v>
      </c>
      <c r="G734" s="143" t="s">
        <v>2692</v>
      </c>
      <c r="H734" s="143" t="s">
        <v>2693</v>
      </c>
      <c r="I734" s="143" t="s">
        <v>1816</v>
      </c>
      <c r="J734" s="143" t="s">
        <v>139</v>
      </c>
      <c r="K734" s="143">
        <v>15</v>
      </c>
      <c r="L734" s="143">
        <v>115.37</v>
      </c>
      <c r="M734" s="143" t="s">
        <v>90</v>
      </c>
      <c r="N734" s="143">
        <v>2</v>
      </c>
      <c r="O734" s="144">
        <v>42867</v>
      </c>
      <c r="P734" s="144">
        <v>42867</v>
      </c>
      <c r="Q734" s="144">
        <v>42868</v>
      </c>
      <c r="R734" s="144">
        <v>42929</v>
      </c>
      <c r="S734" s="145">
        <v>144.37</v>
      </c>
    </row>
    <row r="735" spans="1:22" x14ac:dyDescent="0.45">
      <c r="A735" s="143" t="s">
        <v>1790</v>
      </c>
      <c r="B735" s="143">
        <v>672064577</v>
      </c>
      <c r="C735" s="143" t="s">
        <v>2513</v>
      </c>
      <c r="D735" s="143" t="s">
        <v>2514</v>
      </c>
      <c r="E735" s="143" t="s">
        <v>2515</v>
      </c>
      <c r="F735" s="143" t="s">
        <v>45</v>
      </c>
      <c r="G735" s="143" t="s">
        <v>2516</v>
      </c>
      <c r="H735" s="143" t="s">
        <v>2517</v>
      </c>
      <c r="I735" s="143" t="s">
        <v>1816</v>
      </c>
      <c r="J735" s="143" t="s">
        <v>101</v>
      </c>
      <c r="K735" s="143">
        <v>15</v>
      </c>
      <c r="L735" s="143">
        <v>321.8</v>
      </c>
      <c r="M735" s="143" t="s">
        <v>90</v>
      </c>
      <c r="N735" s="143">
        <v>0</v>
      </c>
      <c r="O735" s="144">
        <v>42866</v>
      </c>
      <c r="P735" s="144">
        <v>42866</v>
      </c>
      <c r="Q735" s="144">
        <v>42867</v>
      </c>
      <c r="S735" s="145">
        <v>365.8</v>
      </c>
      <c r="U735" s="144">
        <v>42866</v>
      </c>
      <c r="V735" s="143" t="s">
        <v>5548</v>
      </c>
    </row>
    <row r="736" spans="1:22" x14ac:dyDescent="0.45">
      <c r="A736" s="143" t="s">
        <v>1779</v>
      </c>
      <c r="B736" s="143">
        <v>672064529</v>
      </c>
      <c r="C736" s="143">
        <v>3963952</v>
      </c>
      <c r="D736" s="143" t="s">
        <v>2518</v>
      </c>
      <c r="E736" s="143" t="s">
        <v>2519</v>
      </c>
      <c r="F736" s="143" t="s">
        <v>11</v>
      </c>
      <c r="G736" s="143" t="s">
        <v>2520</v>
      </c>
      <c r="H736" s="143" t="s">
        <v>2521</v>
      </c>
      <c r="I736" s="143" t="s">
        <v>83</v>
      </c>
      <c r="J736" s="143" t="s">
        <v>84</v>
      </c>
      <c r="K736" s="143">
        <v>15</v>
      </c>
      <c r="L736" s="143">
        <v>87.99</v>
      </c>
      <c r="M736" s="143" t="s">
        <v>96</v>
      </c>
      <c r="N736" s="143">
        <v>2</v>
      </c>
      <c r="O736" s="144">
        <v>42866</v>
      </c>
      <c r="P736" s="144">
        <v>42866</v>
      </c>
      <c r="Q736" s="144">
        <v>42867</v>
      </c>
      <c r="R736" s="144">
        <v>42928</v>
      </c>
      <c r="S736" s="145">
        <v>116.99</v>
      </c>
    </row>
    <row r="737" spans="1:22" x14ac:dyDescent="0.45">
      <c r="A737" s="143" t="s">
        <v>1779</v>
      </c>
      <c r="B737" s="143">
        <v>672064248</v>
      </c>
      <c r="C737" s="143" t="s">
        <v>2522</v>
      </c>
      <c r="D737" s="143" t="s">
        <v>2523</v>
      </c>
      <c r="E737" s="143" t="s">
        <v>2524</v>
      </c>
      <c r="F737" s="143" t="s">
        <v>5</v>
      </c>
      <c r="G737" s="143" t="s">
        <v>2525</v>
      </c>
      <c r="H737" s="143" t="s">
        <v>2526</v>
      </c>
      <c r="I737" s="143" t="s">
        <v>1816</v>
      </c>
      <c r="J737" s="143" t="s">
        <v>101</v>
      </c>
      <c r="K737" s="143">
        <v>15</v>
      </c>
      <c r="L737" s="143">
        <v>37.72</v>
      </c>
      <c r="M737" s="143" t="s">
        <v>90</v>
      </c>
      <c r="N737" s="143">
        <v>2</v>
      </c>
      <c r="O737" s="144">
        <v>42866</v>
      </c>
      <c r="P737" s="144">
        <v>42866</v>
      </c>
      <c r="Q737" s="144">
        <v>42867</v>
      </c>
      <c r="R737" s="144">
        <v>42928</v>
      </c>
      <c r="S737" s="145">
        <v>66.72</v>
      </c>
    </row>
    <row r="738" spans="1:22" x14ac:dyDescent="0.45">
      <c r="A738" s="143" t="s">
        <v>2201</v>
      </c>
      <c r="B738" s="143">
        <v>672064199</v>
      </c>
      <c r="C738" s="143" t="s">
        <v>2527</v>
      </c>
      <c r="D738" s="143" t="s">
        <v>2528</v>
      </c>
      <c r="E738" s="143" t="s">
        <v>388</v>
      </c>
      <c r="F738" s="143" t="s">
        <v>45</v>
      </c>
      <c r="G738" s="143" t="s">
        <v>2529</v>
      </c>
      <c r="H738" s="143" t="s">
        <v>2530</v>
      </c>
      <c r="I738" s="143" t="s">
        <v>2038</v>
      </c>
      <c r="J738" s="143" t="s">
        <v>101</v>
      </c>
      <c r="K738" s="143">
        <v>15</v>
      </c>
      <c r="L738" s="143">
        <v>254.03</v>
      </c>
      <c r="M738" s="143" t="s">
        <v>158</v>
      </c>
      <c r="N738" s="143">
        <v>2</v>
      </c>
      <c r="O738" s="144">
        <v>42866</v>
      </c>
      <c r="P738" s="144">
        <v>42866</v>
      </c>
      <c r="Q738" s="144">
        <v>42867</v>
      </c>
      <c r="R738" s="144">
        <v>42927</v>
      </c>
      <c r="S738" s="145">
        <v>283.02999999999997</v>
      </c>
    </row>
    <row r="739" spans="1:22" x14ac:dyDescent="0.45">
      <c r="A739" s="143" t="s">
        <v>1789</v>
      </c>
      <c r="B739" s="143">
        <v>672064191</v>
      </c>
      <c r="C739" s="143" t="s">
        <v>2531</v>
      </c>
      <c r="D739" s="143" t="s">
        <v>2532</v>
      </c>
      <c r="E739" s="143" t="s">
        <v>2533</v>
      </c>
      <c r="F739" s="143" t="s">
        <v>3</v>
      </c>
      <c r="G739" s="143" t="s">
        <v>2534</v>
      </c>
      <c r="H739" s="143" t="s">
        <v>2535</v>
      </c>
      <c r="I739" s="143" t="s">
        <v>2038</v>
      </c>
      <c r="J739" s="143" t="s">
        <v>111</v>
      </c>
      <c r="K739" s="143">
        <v>15</v>
      </c>
      <c r="L739" s="143">
        <v>125.13</v>
      </c>
      <c r="M739" s="143" t="s">
        <v>90</v>
      </c>
      <c r="O739" s="144">
        <v>42866</v>
      </c>
      <c r="S739" s="145">
        <v>169.13</v>
      </c>
      <c r="U739" s="144">
        <v>42877</v>
      </c>
      <c r="V739" s="143" t="s">
        <v>5554</v>
      </c>
    </row>
    <row r="740" spans="1:22" x14ac:dyDescent="0.45">
      <c r="A740" s="143" t="s">
        <v>1779</v>
      </c>
      <c r="B740" s="143">
        <v>672064173</v>
      </c>
      <c r="C740" s="143" t="s">
        <v>2536</v>
      </c>
      <c r="D740" s="143" t="s">
        <v>2537</v>
      </c>
      <c r="E740" s="143" t="s">
        <v>2538</v>
      </c>
      <c r="F740" s="143" t="s">
        <v>44</v>
      </c>
      <c r="G740" s="143" t="s">
        <v>2539</v>
      </c>
      <c r="H740" s="143" t="s">
        <v>2540</v>
      </c>
      <c r="I740" s="143" t="s">
        <v>2038</v>
      </c>
      <c r="J740" s="143" t="s">
        <v>84</v>
      </c>
      <c r="K740" s="143">
        <v>15</v>
      </c>
      <c r="L740" s="143">
        <v>135.07</v>
      </c>
      <c r="M740" s="143" t="s">
        <v>96</v>
      </c>
      <c r="O740" s="144">
        <v>42866</v>
      </c>
      <c r="S740" s="145">
        <v>179.07</v>
      </c>
      <c r="U740" s="144">
        <v>42872</v>
      </c>
      <c r="V740" s="143" t="s">
        <v>5547</v>
      </c>
    </row>
    <row r="741" spans="1:22" x14ac:dyDescent="0.45">
      <c r="A741" s="143" t="s">
        <v>701</v>
      </c>
      <c r="B741" s="143">
        <v>672064151</v>
      </c>
      <c r="C741" s="143" t="s">
        <v>2541</v>
      </c>
      <c r="D741" s="143" t="s">
        <v>2542</v>
      </c>
      <c r="E741" s="143" t="s">
        <v>2543</v>
      </c>
      <c r="F741" s="143" t="s">
        <v>12</v>
      </c>
      <c r="G741" s="143" t="s">
        <v>2544</v>
      </c>
      <c r="H741" s="143" t="s">
        <v>2545</v>
      </c>
      <c r="I741" s="143" t="s">
        <v>1816</v>
      </c>
      <c r="J741" s="143" t="s">
        <v>139</v>
      </c>
      <c r="K741" s="143">
        <v>15</v>
      </c>
      <c r="L741" s="143">
        <v>31.38</v>
      </c>
      <c r="M741" s="143" t="s">
        <v>96</v>
      </c>
      <c r="N741" s="143">
        <v>1</v>
      </c>
      <c r="O741" s="144">
        <v>42866</v>
      </c>
      <c r="P741" s="144">
        <v>42866</v>
      </c>
      <c r="Q741" s="144">
        <v>42867</v>
      </c>
      <c r="S741" s="145">
        <v>60.38</v>
      </c>
      <c r="U741" s="144">
        <v>42897</v>
      </c>
      <c r="V741" s="143" t="s">
        <v>5552</v>
      </c>
    </row>
    <row r="742" spans="1:22" x14ac:dyDescent="0.45">
      <c r="A742" s="143" t="s">
        <v>2546</v>
      </c>
      <c r="B742" s="143">
        <v>672063998</v>
      </c>
      <c r="C742" s="143" t="s">
        <v>2547</v>
      </c>
      <c r="D742" s="143" t="s">
        <v>2548</v>
      </c>
      <c r="E742" s="143" t="s">
        <v>2055</v>
      </c>
      <c r="F742" s="143" t="s">
        <v>5</v>
      </c>
      <c r="G742" s="143" t="s">
        <v>2549</v>
      </c>
      <c r="H742" s="143" t="s">
        <v>2550</v>
      </c>
      <c r="I742" s="143" t="s">
        <v>1816</v>
      </c>
      <c r="J742" s="143" t="s">
        <v>139</v>
      </c>
      <c r="K742" s="143">
        <v>15</v>
      </c>
      <c r="L742" s="143">
        <v>64.89</v>
      </c>
      <c r="M742" s="143" t="s">
        <v>96</v>
      </c>
      <c r="N742" s="143">
        <v>2</v>
      </c>
      <c r="O742" s="144">
        <v>42866</v>
      </c>
      <c r="P742" s="144">
        <v>42866</v>
      </c>
      <c r="Q742" s="144">
        <v>42867</v>
      </c>
      <c r="R742" s="144">
        <v>42928</v>
      </c>
      <c r="S742" s="145">
        <v>93.89</v>
      </c>
    </row>
    <row r="743" spans="1:22" x14ac:dyDescent="0.45">
      <c r="A743" s="143" t="s">
        <v>701</v>
      </c>
      <c r="B743" s="143">
        <v>672063590</v>
      </c>
      <c r="C743" s="143" t="s">
        <v>2551</v>
      </c>
      <c r="D743" s="143" t="s">
        <v>2552</v>
      </c>
      <c r="E743" s="143" t="s">
        <v>117</v>
      </c>
      <c r="F743" s="143" t="s">
        <v>45</v>
      </c>
      <c r="G743" s="143" t="s">
        <v>2553</v>
      </c>
      <c r="H743" s="143" t="s">
        <v>2554</v>
      </c>
      <c r="I743" s="143" t="s">
        <v>1816</v>
      </c>
      <c r="J743" s="143" t="s">
        <v>139</v>
      </c>
      <c r="K743" s="143">
        <v>15</v>
      </c>
      <c r="L743" s="143">
        <v>51.04</v>
      </c>
      <c r="M743" s="143" t="s">
        <v>90</v>
      </c>
      <c r="N743" s="143">
        <v>1</v>
      </c>
      <c r="O743" s="144">
        <v>42866</v>
      </c>
      <c r="P743" s="144">
        <v>42889</v>
      </c>
      <c r="Q743" s="144">
        <v>42890</v>
      </c>
      <c r="S743" s="145">
        <v>80.040000000000006</v>
      </c>
      <c r="U743" s="144">
        <v>42889</v>
      </c>
      <c r="V743" s="143" t="s">
        <v>5547</v>
      </c>
    </row>
    <row r="744" spans="1:22" x14ac:dyDescent="0.45">
      <c r="A744" s="143" t="s">
        <v>1791</v>
      </c>
      <c r="B744" s="143">
        <v>672063527</v>
      </c>
      <c r="C744" s="143" t="s">
        <v>2555</v>
      </c>
      <c r="D744" s="143" t="s">
        <v>2556</v>
      </c>
      <c r="E744" s="143" t="s">
        <v>2557</v>
      </c>
      <c r="F744" s="143" t="s">
        <v>19</v>
      </c>
      <c r="G744" s="143" t="s">
        <v>2558</v>
      </c>
      <c r="H744" s="143" t="s">
        <v>2559</v>
      </c>
      <c r="I744" s="143" t="s">
        <v>1816</v>
      </c>
      <c r="J744" s="143" t="s">
        <v>84</v>
      </c>
      <c r="K744" s="143">
        <v>15</v>
      </c>
      <c r="L744" s="143">
        <v>147.72999999999999</v>
      </c>
      <c r="M744" s="143" t="s">
        <v>96</v>
      </c>
      <c r="N744" s="143">
        <v>0</v>
      </c>
      <c r="O744" s="144">
        <v>42866</v>
      </c>
      <c r="P744" s="144">
        <v>42866</v>
      </c>
      <c r="Q744" s="144">
        <v>42867</v>
      </c>
      <c r="S744" s="145">
        <v>191.73</v>
      </c>
      <c r="U744" s="144">
        <v>42866</v>
      </c>
      <c r="V744" s="143" t="s">
        <v>5559</v>
      </c>
    </row>
    <row r="745" spans="1:22" x14ac:dyDescent="0.45">
      <c r="A745" s="143" t="s">
        <v>2560</v>
      </c>
      <c r="B745" s="143">
        <v>672063463</v>
      </c>
      <c r="C745" s="143" t="s">
        <v>2561</v>
      </c>
      <c r="D745" s="143" t="s">
        <v>2562</v>
      </c>
      <c r="E745" s="143" t="s">
        <v>2563</v>
      </c>
      <c r="F745" s="143" t="s">
        <v>45</v>
      </c>
      <c r="G745" s="143" t="s">
        <v>2564</v>
      </c>
      <c r="H745" s="143" t="s">
        <v>2565</v>
      </c>
      <c r="I745" s="143" t="s">
        <v>1841</v>
      </c>
      <c r="J745" s="143" t="s">
        <v>84</v>
      </c>
      <c r="K745" s="143">
        <v>15</v>
      </c>
      <c r="L745" s="143">
        <v>51.83</v>
      </c>
      <c r="M745" s="143" t="s">
        <v>96</v>
      </c>
      <c r="N745" s="143">
        <v>1</v>
      </c>
      <c r="O745" s="144">
        <v>42866</v>
      </c>
      <c r="P745" s="144">
        <v>42866</v>
      </c>
      <c r="Q745" s="144">
        <v>42867</v>
      </c>
      <c r="R745" s="144">
        <v>42898</v>
      </c>
      <c r="S745" s="145">
        <v>80.83</v>
      </c>
      <c r="T745" s="143" t="s">
        <v>4219</v>
      </c>
    </row>
    <row r="746" spans="1:22" x14ac:dyDescent="0.45">
      <c r="A746" s="143" t="s">
        <v>1760</v>
      </c>
      <c r="B746" s="143">
        <v>672063372</v>
      </c>
      <c r="C746" s="143" t="s">
        <v>2566</v>
      </c>
      <c r="D746" s="143" t="s">
        <v>2567</v>
      </c>
      <c r="E746" s="143" t="s">
        <v>2568</v>
      </c>
      <c r="F746" s="143" t="s">
        <v>37</v>
      </c>
      <c r="G746" s="143" t="s">
        <v>2569</v>
      </c>
      <c r="H746" s="143" t="s">
        <v>2570</v>
      </c>
      <c r="I746" s="143" t="s">
        <v>2038</v>
      </c>
      <c r="J746" s="143" t="s">
        <v>111</v>
      </c>
      <c r="K746" s="143">
        <v>15</v>
      </c>
      <c r="L746" s="143">
        <v>51.94</v>
      </c>
      <c r="M746" s="143" t="s">
        <v>85</v>
      </c>
      <c r="O746" s="144">
        <v>42866</v>
      </c>
      <c r="Q746" s="144">
        <v>42867</v>
      </c>
      <c r="S746" s="145">
        <v>95.94</v>
      </c>
    </row>
    <row r="747" spans="1:22" x14ac:dyDescent="0.45">
      <c r="A747" s="143" t="s">
        <v>1806</v>
      </c>
      <c r="B747" s="143">
        <v>672063351</v>
      </c>
      <c r="C747" s="143" t="s">
        <v>2571</v>
      </c>
      <c r="D747" s="143" t="s">
        <v>2572</v>
      </c>
      <c r="E747" s="143" t="s">
        <v>2573</v>
      </c>
      <c r="F747" s="143" t="s">
        <v>19</v>
      </c>
      <c r="G747" s="143" t="s">
        <v>2574</v>
      </c>
      <c r="H747" s="143" t="s">
        <v>2575</v>
      </c>
      <c r="I747" s="143" t="s">
        <v>1816</v>
      </c>
      <c r="J747" s="143" t="s">
        <v>101</v>
      </c>
      <c r="K747" s="143">
        <v>15</v>
      </c>
      <c r="L747" s="143">
        <v>167.39</v>
      </c>
      <c r="M747" s="143" t="s">
        <v>90</v>
      </c>
      <c r="N747" s="143">
        <v>1</v>
      </c>
      <c r="O747" s="144">
        <v>42866</v>
      </c>
      <c r="P747" s="144">
        <v>42866</v>
      </c>
      <c r="Q747" s="144">
        <v>42867</v>
      </c>
      <c r="S747" s="145">
        <v>196.39</v>
      </c>
      <c r="U747" s="144">
        <v>42866</v>
      </c>
      <c r="V747" s="143" t="s">
        <v>5550</v>
      </c>
    </row>
    <row r="748" spans="1:22" x14ac:dyDescent="0.45">
      <c r="A748" s="143" t="s">
        <v>2560</v>
      </c>
      <c r="B748" s="143">
        <v>672063314</v>
      </c>
      <c r="C748" s="143" t="s">
        <v>2576</v>
      </c>
      <c r="D748" s="143" t="s">
        <v>2577</v>
      </c>
      <c r="E748" s="143" t="s">
        <v>2578</v>
      </c>
      <c r="F748" s="143" t="s">
        <v>45</v>
      </c>
      <c r="G748" s="143" t="s">
        <v>2579</v>
      </c>
      <c r="H748" s="143" t="s">
        <v>2580</v>
      </c>
      <c r="I748" s="143" t="s">
        <v>1841</v>
      </c>
      <c r="J748" s="143" t="s">
        <v>153</v>
      </c>
      <c r="K748" s="143">
        <v>15</v>
      </c>
      <c r="L748" s="143">
        <v>249.4</v>
      </c>
      <c r="M748" s="143" t="s">
        <v>96</v>
      </c>
      <c r="N748" s="143">
        <v>2</v>
      </c>
      <c r="O748" s="144">
        <v>42866</v>
      </c>
      <c r="P748" s="144">
        <v>42866</v>
      </c>
      <c r="Q748" s="144">
        <v>42887</v>
      </c>
      <c r="R748" s="144">
        <v>42948</v>
      </c>
      <c r="S748" s="145">
        <v>278.39999999999998</v>
      </c>
    </row>
    <row r="749" spans="1:22" x14ac:dyDescent="0.45">
      <c r="A749" s="143" t="s">
        <v>1774</v>
      </c>
      <c r="B749" s="143">
        <v>672063179</v>
      </c>
      <c r="C749" s="143" t="s">
        <v>2581</v>
      </c>
      <c r="D749" s="143" t="s">
        <v>2582</v>
      </c>
      <c r="E749" s="143" t="s">
        <v>2583</v>
      </c>
      <c r="F749" s="143" t="s">
        <v>12</v>
      </c>
      <c r="G749" s="143" t="s">
        <v>2584</v>
      </c>
      <c r="H749" s="143" t="s">
        <v>2585</v>
      </c>
      <c r="I749" s="143" t="s">
        <v>1841</v>
      </c>
      <c r="J749" s="143" t="s">
        <v>84</v>
      </c>
      <c r="K749" s="143">
        <v>15</v>
      </c>
      <c r="L749" s="143">
        <v>150.13</v>
      </c>
      <c r="M749" s="143" t="s">
        <v>679</v>
      </c>
      <c r="N749" s="143">
        <v>1</v>
      </c>
      <c r="O749" s="144">
        <v>42866</v>
      </c>
      <c r="P749" s="144">
        <v>42866</v>
      </c>
      <c r="Q749" s="144">
        <v>42867</v>
      </c>
      <c r="S749" s="145">
        <v>179.13</v>
      </c>
      <c r="U749" s="144">
        <v>42866</v>
      </c>
      <c r="V749" s="143" t="s">
        <v>5547</v>
      </c>
    </row>
    <row r="750" spans="1:22" x14ac:dyDescent="0.45">
      <c r="A750" s="143" t="s">
        <v>1842</v>
      </c>
      <c r="B750" s="143">
        <v>672063006</v>
      </c>
      <c r="C750" s="143" t="s">
        <v>2586</v>
      </c>
      <c r="D750" s="143" t="s">
        <v>2587</v>
      </c>
      <c r="E750" s="143" t="s">
        <v>2588</v>
      </c>
      <c r="F750" s="143" t="s">
        <v>12</v>
      </c>
      <c r="G750" s="143" t="s">
        <v>2589</v>
      </c>
      <c r="H750" s="143" t="s">
        <v>2590</v>
      </c>
      <c r="I750" s="143" t="s">
        <v>1841</v>
      </c>
      <c r="J750" s="143" t="s">
        <v>153</v>
      </c>
      <c r="K750" s="143">
        <v>15</v>
      </c>
      <c r="L750" s="143">
        <v>45.37</v>
      </c>
      <c r="M750" s="143" t="s">
        <v>85</v>
      </c>
      <c r="N750" s="143">
        <v>0</v>
      </c>
      <c r="O750" s="144">
        <v>42866</v>
      </c>
      <c r="P750" s="144">
        <v>42866</v>
      </c>
      <c r="Q750" s="144">
        <v>42867</v>
      </c>
      <c r="S750" s="145">
        <v>89.37</v>
      </c>
      <c r="U750" s="144">
        <v>42866</v>
      </c>
      <c r="V750" s="143" t="s">
        <v>5548</v>
      </c>
    </row>
    <row r="751" spans="1:22" x14ac:dyDescent="0.45">
      <c r="A751" s="143" t="s">
        <v>1784</v>
      </c>
      <c r="B751" s="143">
        <v>672062738</v>
      </c>
      <c r="C751" s="143" t="s">
        <v>2591</v>
      </c>
      <c r="D751" s="143" t="s">
        <v>2592</v>
      </c>
      <c r="E751" s="143" t="s">
        <v>2593</v>
      </c>
      <c r="F751" s="143" t="s">
        <v>37</v>
      </c>
      <c r="G751" s="143" t="s">
        <v>2594</v>
      </c>
      <c r="H751" s="143" t="s">
        <v>2595</v>
      </c>
      <c r="I751" s="143" t="s">
        <v>1816</v>
      </c>
      <c r="J751" s="143" t="s">
        <v>101</v>
      </c>
      <c r="K751" s="143">
        <v>15</v>
      </c>
      <c r="L751" s="143">
        <v>84.49</v>
      </c>
      <c r="M751" s="143" t="s">
        <v>96</v>
      </c>
      <c r="N751" s="143">
        <v>2</v>
      </c>
      <c r="O751" s="144">
        <v>42866</v>
      </c>
      <c r="P751" s="144">
        <v>42866</v>
      </c>
      <c r="Q751" s="144">
        <v>42867</v>
      </c>
      <c r="R751" s="144">
        <v>42928</v>
      </c>
      <c r="S751" s="145">
        <v>113.49</v>
      </c>
    </row>
    <row r="752" spans="1:22" x14ac:dyDescent="0.45">
      <c r="A752" s="143" t="s">
        <v>2201</v>
      </c>
      <c r="B752" s="143">
        <v>672062002</v>
      </c>
      <c r="C752" s="143" t="s">
        <v>2475</v>
      </c>
      <c r="D752" s="143" t="s">
        <v>2476</v>
      </c>
      <c r="E752" s="143" t="s">
        <v>2477</v>
      </c>
      <c r="F752" s="143" t="s">
        <v>40</v>
      </c>
      <c r="G752" s="143" t="s">
        <v>2478</v>
      </c>
      <c r="H752" s="143" t="s">
        <v>2479</v>
      </c>
      <c r="I752" s="143" t="s">
        <v>1841</v>
      </c>
      <c r="J752" s="143" t="s">
        <v>84</v>
      </c>
      <c r="K752" s="143">
        <v>15</v>
      </c>
      <c r="L752" s="143">
        <v>387.54</v>
      </c>
      <c r="M752" s="143" t="s">
        <v>679</v>
      </c>
      <c r="N752" s="143">
        <v>2</v>
      </c>
      <c r="O752" s="144">
        <v>42865</v>
      </c>
      <c r="P752" s="144">
        <v>42865</v>
      </c>
      <c r="Q752" s="144">
        <v>42880</v>
      </c>
      <c r="S752" s="145">
        <v>416.54</v>
      </c>
      <c r="U752" s="144">
        <v>42940</v>
      </c>
      <c r="V752" s="143" t="s">
        <v>5551</v>
      </c>
    </row>
    <row r="753" spans="1:22" x14ac:dyDescent="0.45">
      <c r="A753" s="143" t="s">
        <v>2201</v>
      </c>
      <c r="B753" s="143">
        <v>672061820</v>
      </c>
      <c r="C753" s="143" t="s">
        <v>2480</v>
      </c>
      <c r="D753" s="143" t="s">
        <v>2481</v>
      </c>
      <c r="E753" s="143" t="s">
        <v>588</v>
      </c>
      <c r="F753" s="143" t="s">
        <v>12</v>
      </c>
      <c r="G753" s="143" t="s">
        <v>2482</v>
      </c>
      <c r="H753" s="143" t="s">
        <v>2483</v>
      </c>
      <c r="I753" s="143" t="s">
        <v>1841</v>
      </c>
      <c r="J753" s="143" t="s">
        <v>153</v>
      </c>
      <c r="K753" s="143">
        <v>15</v>
      </c>
      <c r="L753" s="143">
        <v>327.43</v>
      </c>
      <c r="M753" s="143" t="s">
        <v>90</v>
      </c>
      <c r="N753" s="143">
        <v>2</v>
      </c>
      <c r="O753" s="144">
        <v>42865</v>
      </c>
      <c r="P753" s="144">
        <v>42887</v>
      </c>
      <c r="Q753" s="144">
        <v>42887</v>
      </c>
      <c r="R753" s="144">
        <v>42948</v>
      </c>
      <c r="S753" s="145">
        <v>356.43</v>
      </c>
    </row>
    <row r="754" spans="1:22" x14ac:dyDescent="0.45">
      <c r="A754" s="143" t="s">
        <v>1790</v>
      </c>
      <c r="B754" s="143">
        <v>672061339</v>
      </c>
      <c r="C754" s="143" t="s">
        <v>2484</v>
      </c>
      <c r="D754" s="143" t="s">
        <v>2485</v>
      </c>
      <c r="E754" s="143" t="s">
        <v>2486</v>
      </c>
      <c r="F754" s="143" t="s">
        <v>24</v>
      </c>
      <c r="G754" s="143" t="s">
        <v>2487</v>
      </c>
      <c r="H754" s="143" t="s">
        <v>2488</v>
      </c>
      <c r="I754" s="143" t="s">
        <v>1816</v>
      </c>
      <c r="J754" s="143" t="s">
        <v>95</v>
      </c>
      <c r="K754" s="143">
        <v>15</v>
      </c>
      <c r="L754" s="143">
        <v>212.89</v>
      </c>
      <c r="M754" s="143" t="s">
        <v>96</v>
      </c>
      <c r="O754" s="144">
        <v>42865</v>
      </c>
      <c r="S754" s="145">
        <v>256.89</v>
      </c>
      <c r="U754" s="144">
        <v>42866</v>
      </c>
      <c r="V754" s="143" t="s">
        <v>5560</v>
      </c>
    </row>
    <row r="755" spans="1:22" x14ac:dyDescent="0.45">
      <c r="A755" s="143" t="s">
        <v>1806</v>
      </c>
      <c r="B755" s="143">
        <v>672061164</v>
      </c>
      <c r="C755" s="143" t="s">
        <v>2489</v>
      </c>
      <c r="D755" s="143" t="s">
        <v>2490</v>
      </c>
      <c r="E755" s="143" t="s">
        <v>2491</v>
      </c>
      <c r="F755" s="143" t="s">
        <v>6</v>
      </c>
      <c r="G755" s="143" t="s">
        <v>2492</v>
      </c>
      <c r="H755" s="143" t="s">
        <v>2493</v>
      </c>
      <c r="I755" s="143" t="s">
        <v>1816</v>
      </c>
      <c r="J755" s="143" t="s">
        <v>101</v>
      </c>
      <c r="K755" s="143">
        <v>15</v>
      </c>
      <c r="L755" s="143">
        <v>37.58</v>
      </c>
      <c r="M755" s="143" t="s">
        <v>96</v>
      </c>
      <c r="N755" s="143">
        <v>1</v>
      </c>
      <c r="O755" s="144">
        <v>42865</v>
      </c>
      <c r="P755" s="144">
        <v>42865</v>
      </c>
      <c r="Q755" s="144">
        <v>42911</v>
      </c>
      <c r="R755" s="144">
        <v>42941</v>
      </c>
      <c r="S755" s="145">
        <v>66.58</v>
      </c>
    </row>
    <row r="756" spans="1:22" x14ac:dyDescent="0.45">
      <c r="A756" s="143" t="s">
        <v>2201</v>
      </c>
      <c r="B756" s="143">
        <v>672060769</v>
      </c>
      <c r="C756" s="143" t="s">
        <v>2494</v>
      </c>
      <c r="D756" s="143" t="s">
        <v>2495</v>
      </c>
      <c r="E756" s="143" t="s">
        <v>1574</v>
      </c>
      <c r="F756" s="143" t="s">
        <v>45</v>
      </c>
      <c r="G756" s="143" t="s">
        <v>2496</v>
      </c>
      <c r="H756" s="143" t="s">
        <v>2497</v>
      </c>
      <c r="I756" s="143" t="s">
        <v>1827</v>
      </c>
      <c r="J756" s="143" t="s">
        <v>153</v>
      </c>
      <c r="K756" s="143">
        <v>15</v>
      </c>
      <c r="L756" s="143">
        <v>233.05</v>
      </c>
      <c r="M756" s="143" t="s">
        <v>96</v>
      </c>
      <c r="N756" s="143">
        <v>2</v>
      </c>
      <c r="O756" s="144">
        <v>42865</v>
      </c>
      <c r="P756" s="144">
        <v>42865</v>
      </c>
      <c r="Q756" s="144">
        <v>42887</v>
      </c>
      <c r="R756" s="144">
        <v>42948</v>
      </c>
      <c r="S756" s="145">
        <v>262.05</v>
      </c>
    </row>
    <row r="757" spans="1:22" x14ac:dyDescent="0.45">
      <c r="A757" s="143" t="s">
        <v>2201</v>
      </c>
      <c r="B757" s="143">
        <v>672060460</v>
      </c>
      <c r="C757" s="143">
        <v>3248964</v>
      </c>
      <c r="D757" s="143" t="s">
        <v>2498</v>
      </c>
      <c r="E757" s="143" t="s">
        <v>2422</v>
      </c>
      <c r="F757" s="143" t="s">
        <v>11</v>
      </c>
      <c r="G757" s="143" t="s">
        <v>2423</v>
      </c>
      <c r="H757" s="143" t="s">
        <v>2424</v>
      </c>
      <c r="I757" s="143" t="s">
        <v>94</v>
      </c>
      <c r="J757" s="143" t="s">
        <v>84</v>
      </c>
      <c r="K757" s="143">
        <v>15</v>
      </c>
      <c r="L757" s="143">
        <v>204.35</v>
      </c>
      <c r="M757" s="143" t="s">
        <v>96</v>
      </c>
      <c r="O757" s="144">
        <v>42865</v>
      </c>
      <c r="Q757" s="144">
        <v>42866</v>
      </c>
      <c r="S757" s="145">
        <v>248.35</v>
      </c>
    </row>
    <row r="758" spans="1:22" x14ac:dyDescent="0.45">
      <c r="A758" s="143" t="s">
        <v>1790</v>
      </c>
      <c r="B758" s="143">
        <v>672060323</v>
      </c>
      <c r="C758" s="143" t="s">
        <v>2499</v>
      </c>
      <c r="D758" s="143" t="s">
        <v>2500</v>
      </c>
      <c r="E758" s="143" t="s">
        <v>2501</v>
      </c>
      <c r="F758" s="143" t="s">
        <v>52</v>
      </c>
      <c r="G758" s="143" t="s">
        <v>2502</v>
      </c>
      <c r="H758" s="143" t="s">
        <v>2503</v>
      </c>
      <c r="I758" s="143" t="s">
        <v>1816</v>
      </c>
      <c r="J758" s="143" t="s">
        <v>101</v>
      </c>
      <c r="K758" s="143">
        <v>15</v>
      </c>
      <c r="L758" s="143">
        <v>148.4</v>
      </c>
      <c r="M758" s="143" t="s">
        <v>90</v>
      </c>
      <c r="O758" s="144">
        <v>42865</v>
      </c>
      <c r="S758" s="145">
        <v>192.4</v>
      </c>
      <c r="U758" s="144">
        <v>42873</v>
      </c>
      <c r="V758" s="143" t="s">
        <v>5550</v>
      </c>
    </row>
    <row r="759" spans="1:22" x14ac:dyDescent="0.45">
      <c r="A759" s="143" t="s">
        <v>1792</v>
      </c>
      <c r="B759" s="143">
        <v>672060001</v>
      </c>
      <c r="C759" s="143" t="s">
        <v>2504</v>
      </c>
      <c r="D759" s="143" t="s">
        <v>2505</v>
      </c>
      <c r="E759" s="143" t="s">
        <v>1964</v>
      </c>
      <c r="F759" s="143" t="s">
        <v>51</v>
      </c>
      <c r="G759" s="143" t="s">
        <v>2506</v>
      </c>
      <c r="H759" s="143" t="s">
        <v>2507</v>
      </c>
      <c r="I759" s="143" t="s">
        <v>1841</v>
      </c>
      <c r="J759" s="143" t="s">
        <v>84</v>
      </c>
      <c r="K759" s="143">
        <v>15</v>
      </c>
      <c r="L759" s="143">
        <v>31.96</v>
      </c>
      <c r="M759" s="143" t="s">
        <v>96</v>
      </c>
      <c r="N759" s="143">
        <v>1</v>
      </c>
      <c r="O759" s="144">
        <v>42865</v>
      </c>
      <c r="P759" s="144">
        <v>42888</v>
      </c>
      <c r="Q759" s="144">
        <v>42889</v>
      </c>
      <c r="R759" s="144">
        <v>42919</v>
      </c>
      <c r="S759" s="145">
        <v>60.96</v>
      </c>
    </row>
    <row r="760" spans="1:22" x14ac:dyDescent="0.45">
      <c r="A760" s="143" t="s">
        <v>2326</v>
      </c>
      <c r="B760" s="143">
        <v>672059993</v>
      </c>
      <c r="C760" s="143" t="s">
        <v>2508</v>
      </c>
      <c r="D760" s="143" t="s">
        <v>2509</v>
      </c>
      <c r="E760" s="143" t="s">
        <v>2510</v>
      </c>
      <c r="F760" s="143" t="s">
        <v>37</v>
      </c>
      <c r="G760" s="143" t="s">
        <v>2511</v>
      </c>
      <c r="H760" s="143" t="s">
        <v>2512</v>
      </c>
      <c r="I760" s="143" t="s">
        <v>1841</v>
      </c>
      <c r="J760" s="143" t="s">
        <v>84</v>
      </c>
      <c r="K760" s="143">
        <v>15</v>
      </c>
      <c r="L760" s="143">
        <v>191.63</v>
      </c>
      <c r="M760" s="143" t="s">
        <v>85</v>
      </c>
      <c r="N760" s="143">
        <v>2</v>
      </c>
      <c r="O760" s="144">
        <v>42865</v>
      </c>
      <c r="P760" s="144">
        <v>42865</v>
      </c>
      <c r="Q760" s="144">
        <v>42866</v>
      </c>
      <c r="R760" s="144">
        <v>42927</v>
      </c>
      <c r="S760" s="145">
        <v>220.63</v>
      </c>
    </row>
    <row r="761" spans="1:22" x14ac:dyDescent="0.45">
      <c r="A761" s="143" t="s">
        <v>2201</v>
      </c>
      <c r="B761" s="143">
        <v>672059298</v>
      </c>
      <c r="C761" s="143">
        <v>6838436</v>
      </c>
      <c r="D761" s="143" t="s">
        <v>2421</v>
      </c>
      <c r="E761" s="143" t="s">
        <v>2422</v>
      </c>
      <c r="F761" s="143" t="s">
        <v>11</v>
      </c>
      <c r="G761" s="143" t="s">
        <v>2423</v>
      </c>
      <c r="H761" s="143" t="s">
        <v>2424</v>
      </c>
      <c r="I761" s="143" t="s">
        <v>94</v>
      </c>
      <c r="J761" s="143" t="s">
        <v>84</v>
      </c>
      <c r="K761" s="143">
        <v>15</v>
      </c>
      <c r="L761" s="143">
        <v>204.35</v>
      </c>
      <c r="M761" s="143" t="s">
        <v>96</v>
      </c>
      <c r="N761" s="143">
        <v>2</v>
      </c>
      <c r="O761" s="144">
        <v>42864</v>
      </c>
      <c r="P761" s="144">
        <v>42865</v>
      </c>
      <c r="Q761" s="144">
        <v>42865</v>
      </c>
      <c r="R761" s="144">
        <v>42926</v>
      </c>
      <c r="S761" s="145">
        <v>233.35</v>
      </c>
    </row>
    <row r="762" spans="1:22" x14ac:dyDescent="0.45">
      <c r="A762" s="143" t="s">
        <v>2425</v>
      </c>
      <c r="B762" s="143">
        <v>672059293</v>
      </c>
      <c r="C762" s="143" t="s">
        <v>2426</v>
      </c>
      <c r="D762" s="143" t="s">
        <v>2427</v>
      </c>
      <c r="E762" s="143" t="s">
        <v>2428</v>
      </c>
      <c r="F762" s="143" t="s">
        <v>40</v>
      </c>
      <c r="G762" s="143" t="s">
        <v>2429</v>
      </c>
      <c r="H762" s="143" t="s">
        <v>2430</v>
      </c>
      <c r="I762" s="143" t="s">
        <v>1841</v>
      </c>
      <c r="J762" s="143" t="s">
        <v>84</v>
      </c>
      <c r="K762" s="143">
        <v>15</v>
      </c>
      <c r="L762" s="143">
        <v>36.659999999999997</v>
      </c>
      <c r="M762" s="143" t="s">
        <v>96</v>
      </c>
      <c r="N762" s="143">
        <v>1</v>
      </c>
      <c r="O762" s="144">
        <v>42864</v>
      </c>
      <c r="P762" s="144">
        <v>42864</v>
      </c>
      <c r="Q762" s="144">
        <v>42917</v>
      </c>
      <c r="R762" s="144">
        <v>42948</v>
      </c>
      <c r="S762" s="145">
        <v>65.66</v>
      </c>
    </row>
    <row r="763" spans="1:22" x14ac:dyDescent="0.45">
      <c r="A763" s="143" t="s">
        <v>1789</v>
      </c>
      <c r="B763" s="143">
        <v>672058657</v>
      </c>
      <c r="C763" s="143" t="s">
        <v>2431</v>
      </c>
      <c r="D763" s="143" t="s">
        <v>2432</v>
      </c>
      <c r="E763" s="143" t="s">
        <v>184</v>
      </c>
      <c r="F763" s="143" t="s">
        <v>19</v>
      </c>
      <c r="G763" s="143" t="s">
        <v>2433</v>
      </c>
      <c r="H763" s="143" t="s">
        <v>2434</v>
      </c>
      <c r="I763" s="143" t="s">
        <v>1816</v>
      </c>
      <c r="J763" s="143" t="s">
        <v>84</v>
      </c>
      <c r="K763" s="143">
        <v>15</v>
      </c>
      <c r="L763" s="143">
        <v>107.02</v>
      </c>
      <c r="M763" s="143" t="s">
        <v>96</v>
      </c>
      <c r="N763" s="143">
        <v>2</v>
      </c>
      <c r="O763" s="144">
        <v>42864</v>
      </c>
      <c r="P763" s="144">
        <v>42864</v>
      </c>
      <c r="Q763" s="144">
        <v>42865</v>
      </c>
      <c r="R763" s="144">
        <v>42926</v>
      </c>
      <c r="S763" s="145">
        <v>136.02000000000001</v>
      </c>
    </row>
    <row r="764" spans="1:22" x14ac:dyDescent="0.45">
      <c r="A764" s="143" t="s">
        <v>2201</v>
      </c>
      <c r="B764" s="143">
        <v>672058606</v>
      </c>
      <c r="C764" s="143" t="s">
        <v>2435</v>
      </c>
      <c r="D764" s="143" t="s">
        <v>2436</v>
      </c>
      <c r="E764" s="143" t="s">
        <v>2437</v>
      </c>
      <c r="F764" s="143" t="s">
        <v>12</v>
      </c>
      <c r="G764" s="143" t="s">
        <v>2438</v>
      </c>
      <c r="H764" s="143" t="s">
        <v>2439</v>
      </c>
      <c r="I764" s="143" t="s">
        <v>1841</v>
      </c>
      <c r="J764" s="143" t="s">
        <v>144</v>
      </c>
      <c r="K764" s="143">
        <v>15</v>
      </c>
      <c r="L764" s="143">
        <v>443.95</v>
      </c>
      <c r="M764" s="143" t="s">
        <v>96</v>
      </c>
      <c r="N764" s="143">
        <v>2</v>
      </c>
      <c r="O764" s="144">
        <v>42864</v>
      </c>
      <c r="P764" s="144">
        <v>42864</v>
      </c>
      <c r="Q764" s="144">
        <v>42865</v>
      </c>
      <c r="R764" s="144">
        <v>42926</v>
      </c>
      <c r="S764" s="145">
        <v>472.95</v>
      </c>
    </row>
    <row r="765" spans="1:22" x14ac:dyDescent="0.45">
      <c r="A765" s="143" t="s">
        <v>1791</v>
      </c>
      <c r="B765" s="143">
        <v>672058385</v>
      </c>
      <c r="C765" s="143" t="s">
        <v>2440</v>
      </c>
      <c r="D765" s="143" t="s">
        <v>2441</v>
      </c>
      <c r="E765" s="143" t="s">
        <v>325</v>
      </c>
      <c r="F765" s="143" t="s">
        <v>40</v>
      </c>
      <c r="G765" s="143" t="s">
        <v>2442</v>
      </c>
      <c r="H765" s="143" t="s">
        <v>2443</v>
      </c>
      <c r="I765" s="143" t="s">
        <v>1816</v>
      </c>
      <c r="J765" s="143" t="s">
        <v>139</v>
      </c>
      <c r="K765" s="143">
        <v>15</v>
      </c>
      <c r="L765" s="143">
        <v>56.68</v>
      </c>
      <c r="M765" s="143" t="s">
        <v>96</v>
      </c>
      <c r="N765" s="143">
        <v>2</v>
      </c>
      <c r="O765" s="144">
        <v>42864</v>
      </c>
      <c r="P765" s="144">
        <v>42864</v>
      </c>
      <c r="Q765" s="144">
        <v>42865</v>
      </c>
      <c r="S765" s="145">
        <v>85.68</v>
      </c>
      <c r="U765" s="144">
        <v>42925</v>
      </c>
      <c r="V765" s="143" t="s">
        <v>5552</v>
      </c>
    </row>
    <row r="766" spans="1:22" x14ac:dyDescent="0.45">
      <c r="A766" s="143" t="s">
        <v>1760</v>
      </c>
      <c r="B766" s="143">
        <v>672058240</v>
      </c>
      <c r="C766" s="143" t="s">
        <v>2444</v>
      </c>
      <c r="D766" s="143" t="s">
        <v>2445</v>
      </c>
      <c r="E766" s="143" t="s">
        <v>2446</v>
      </c>
      <c r="F766" s="143" t="s">
        <v>40</v>
      </c>
      <c r="G766" s="143" t="s">
        <v>2447</v>
      </c>
      <c r="H766" s="143" t="s">
        <v>2794</v>
      </c>
      <c r="I766" s="143" t="s">
        <v>1841</v>
      </c>
      <c r="J766" s="143" t="s">
        <v>139</v>
      </c>
      <c r="K766" s="143">
        <v>15</v>
      </c>
      <c r="L766" s="143">
        <v>226.39</v>
      </c>
      <c r="M766" s="143" t="s">
        <v>158</v>
      </c>
      <c r="N766" s="143">
        <v>2</v>
      </c>
      <c r="O766" s="144">
        <v>42864</v>
      </c>
      <c r="P766" s="144">
        <v>42864</v>
      </c>
      <c r="Q766" s="144">
        <v>42865</v>
      </c>
      <c r="R766" s="144">
        <v>42926</v>
      </c>
      <c r="S766" s="145">
        <v>255.39</v>
      </c>
    </row>
    <row r="767" spans="1:22" x14ac:dyDescent="0.45">
      <c r="A767" s="143" t="s">
        <v>1806</v>
      </c>
      <c r="B767" s="143">
        <v>672057654</v>
      </c>
      <c r="C767" s="143" t="s">
        <v>2448</v>
      </c>
      <c r="D767" s="143" t="s">
        <v>2449</v>
      </c>
      <c r="E767" s="143" t="s">
        <v>2450</v>
      </c>
      <c r="F767" s="143" t="s">
        <v>48</v>
      </c>
      <c r="G767" s="143" t="s">
        <v>2451</v>
      </c>
      <c r="H767" s="143" t="s">
        <v>2452</v>
      </c>
      <c r="I767" s="143" t="s">
        <v>1841</v>
      </c>
      <c r="J767" s="143" t="s">
        <v>84</v>
      </c>
      <c r="K767" s="143">
        <v>15</v>
      </c>
      <c r="L767" s="143">
        <v>388.21</v>
      </c>
      <c r="M767" s="143" t="s">
        <v>85</v>
      </c>
      <c r="N767" s="143">
        <v>0</v>
      </c>
      <c r="O767" s="144">
        <v>42864</v>
      </c>
      <c r="P767" s="144">
        <v>42865</v>
      </c>
      <c r="Q767" s="144">
        <v>42866</v>
      </c>
      <c r="S767" s="145">
        <v>432.21</v>
      </c>
      <c r="U767" s="144">
        <v>42865</v>
      </c>
      <c r="V767" s="143" t="s">
        <v>5552</v>
      </c>
    </row>
    <row r="768" spans="1:22" x14ac:dyDescent="0.45">
      <c r="A768" s="143" t="s">
        <v>1770</v>
      </c>
      <c r="B768" s="143">
        <v>672057508</v>
      </c>
      <c r="C768" s="143" t="s">
        <v>2453</v>
      </c>
      <c r="D768" s="143" t="s">
        <v>2454</v>
      </c>
      <c r="E768" s="143" t="s">
        <v>2455</v>
      </c>
      <c r="F768" s="143" t="s">
        <v>45</v>
      </c>
      <c r="G768" s="143" t="s">
        <v>2456</v>
      </c>
      <c r="H768" s="143" t="s">
        <v>2457</v>
      </c>
      <c r="I768" s="143" t="s">
        <v>1841</v>
      </c>
      <c r="J768" s="143" t="s">
        <v>144</v>
      </c>
      <c r="K768" s="143">
        <v>15</v>
      </c>
      <c r="L768" s="143">
        <v>439.23</v>
      </c>
      <c r="M768" s="143" t="s">
        <v>96</v>
      </c>
      <c r="N768" s="143">
        <v>2</v>
      </c>
      <c r="O768" s="144">
        <v>42864</v>
      </c>
      <c r="P768" s="144">
        <v>42864</v>
      </c>
      <c r="Q768" s="144">
        <v>42887</v>
      </c>
      <c r="R768" s="144">
        <v>42948</v>
      </c>
      <c r="S768" s="145">
        <v>468.23</v>
      </c>
    </row>
    <row r="769" spans="1:22" x14ac:dyDescent="0.45">
      <c r="A769" s="143" t="s">
        <v>2201</v>
      </c>
      <c r="B769" s="143">
        <v>672057449</v>
      </c>
      <c r="C769" s="143" t="s">
        <v>2458</v>
      </c>
      <c r="D769" s="143" t="s">
        <v>2459</v>
      </c>
      <c r="E769" s="143" t="s">
        <v>2460</v>
      </c>
      <c r="F769" s="143" t="s">
        <v>12</v>
      </c>
      <c r="G769" s="143" t="s">
        <v>2461</v>
      </c>
      <c r="H769" s="143" t="s">
        <v>2462</v>
      </c>
      <c r="I769" s="143" t="s">
        <v>1827</v>
      </c>
      <c r="J769" s="143" t="s">
        <v>153</v>
      </c>
      <c r="K769" s="143">
        <v>15</v>
      </c>
      <c r="L769" s="143">
        <v>149.55000000000001</v>
      </c>
      <c r="M769" s="143" t="s">
        <v>90</v>
      </c>
      <c r="N769" s="143">
        <v>2</v>
      </c>
      <c r="O769" s="144">
        <v>42864</v>
      </c>
      <c r="P769" s="144">
        <v>42864</v>
      </c>
      <c r="Q769" s="144">
        <v>42887</v>
      </c>
      <c r="R769" s="144">
        <v>42948</v>
      </c>
      <c r="S769" s="145">
        <v>178.55</v>
      </c>
    </row>
    <row r="770" spans="1:22" x14ac:dyDescent="0.45">
      <c r="A770" s="143" t="s">
        <v>1770</v>
      </c>
      <c r="B770" s="143">
        <v>672057267</v>
      </c>
      <c r="C770" s="143" t="s">
        <v>2463</v>
      </c>
      <c r="D770" s="143" t="s">
        <v>2464</v>
      </c>
      <c r="E770" s="143" t="s">
        <v>2465</v>
      </c>
      <c r="F770" s="143" t="s">
        <v>12</v>
      </c>
      <c r="G770" s="143" t="s">
        <v>2466</v>
      </c>
      <c r="H770" s="143" t="s">
        <v>2467</v>
      </c>
      <c r="I770" s="143" t="s">
        <v>1841</v>
      </c>
      <c r="J770" s="143" t="s">
        <v>84</v>
      </c>
      <c r="K770" s="143">
        <v>15</v>
      </c>
      <c r="L770" s="143">
        <v>78.84</v>
      </c>
      <c r="M770" s="143" t="s">
        <v>96</v>
      </c>
      <c r="N770" s="143">
        <v>2</v>
      </c>
      <c r="O770" s="144">
        <v>42864</v>
      </c>
      <c r="P770" s="144">
        <v>42867</v>
      </c>
      <c r="Q770" s="144">
        <v>42868</v>
      </c>
      <c r="R770" s="144">
        <v>42929</v>
      </c>
      <c r="S770" s="145">
        <v>107.84</v>
      </c>
    </row>
    <row r="771" spans="1:22" x14ac:dyDescent="0.45">
      <c r="A771" s="143" t="s">
        <v>2425</v>
      </c>
      <c r="B771" s="143">
        <v>672057047</v>
      </c>
      <c r="C771" s="143" t="s">
        <v>2468</v>
      </c>
      <c r="D771" s="143" t="s">
        <v>2469</v>
      </c>
      <c r="E771" s="143" t="s">
        <v>2470</v>
      </c>
      <c r="F771" s="143" t="s">
        <v>40</v>
      </c>
      <c r="G771" s="143" t="s">
        <v>2471</v>
      </c>
      <c r="H771" s="143" t="s">
        <v>2472</v>
      </c>
      <c r="I771" s="143" t="s">
        <v>1841</v>
      </c>
      <c r="J771" s="143" t="s">
        <v>153</v>
      </c>
      <c r="K771" s="143">
        <v>15</v>
      </c>
      <c r="L771" s="143">
        <v>472.69</v>
      </c>
      <c r="M771" s="143" t="s">
        <v>96</v>
      </c>
      <c r="N771" s="143">
        <v>2</v>
      </c>
      <c r="O771" s="144">
        <v>42864</v>
      </c>
      <c r="P771" s="144">
        <v>42864</v>
      </c>
      <c r="Q771" s="144">
        <v>42865</v>
      </c>
      <c r="R771" s="144">
        <v>42926</v>
      </c>
      <c r="S771" s="145">
        <v>501.69</v>
      </c>
    </row>
    <row r="772" spans="1:22" x14ac:dyDescent="0.45">
      <c r="A772" s="143" t="s">
        <v>1784</v>
      </c>
      <c r="B772" s="143">
        <v>672055305</v>
      </c>
      <c r="C772" s="143" t="s">
        <v>2385</v>
      </c>
      <c r="D772" s="143" t="s">
        <v>2386</v>
      </c>
      <c r="E772" s="143" t="s">
        <v>2387</v>
      </c>
      <c r="F772" s="143" t="s">
        <v>40</v>
      </c>
      <c r="G772" s="143" t="s">
        <v>2388</v>
      </c>
      <c r="H772" s="143" t="s">
        <v>2389</v>
      </c>
      <c r="I772" s="143" t="s">
        <v>1827</v>
      </c>
      <c r="J772" s="143" t="s">
        <v>153</v>
      </c>
      <c r="K772" s="143">
        <v>15</v>
      </c>
      <c r="L772" s="143">
        <v>367.24</v>
      </c>
      <c r="M772" s="143" t="s">
        <v>96</v>
      </c>
      <c r="N772" s="143">
        <v>1</v>
      </c>
      <c r="O772" s="144">
        <v>42863</v>
      </c>
      <c r="P772" s="144">
        <v>42863</v>
      </c>
      <c r="Q772" s="144">
        <v>42864</v>
      </c>
      <c r="S772" s="145">
        <v>396.24</v>
      </c>
      <c r="U772" s="144">
        <v>42863</v>
      </c>
      <c r="V772" s="143" t="s">
        <v>5552</v>
      </c>
    </row>
    <row r="773" spans="1:22" x14ac:dyDescent="0.45">
      <c r="A773" s="143" t="s">
        <v>1792</v>
      </c>
      <c r="B773" s="143">
        <v>672054876</v>
      </c>
      <c r="C773" s="143" t="s">
        <v>2390</v>
      </c>
      <c r="D773" s="143" t="s">
        <v>2391</v>
      </c>
      <c r="E773" s="143" t="s">
        <v>2392</v>
      </c>
      <c r="F773" s="143" t="s">
        <v>45</v>
      </c>
      <c r="G773" s="143" t="s">
        <v>2393</v>
      </c>
      <c r="H773" s="143" t="s">
        <v>2394</v>
      </c>
      <c r="I773" s="143" t="s">
        <v>1841</v>
      </c>
      <c r="J773" s="143" t="s">
        <v>153</v>
      </c>
      <c r="K773" s="143">
        <v>15</v>
      </c>
      <c r="L773" s="143">
        <v>140.21</v>
      </c>
      <c r="M773" s="143" t="s">
        <v>96</v>
      </c>
      <c r="N773" s="143">
        <v>2</v>
      </c>
      <c r="O773" s="144">
        <v>42863</v>
      </c>
      <c r="P773" s="144">
        <v>42863</v>
      </c>
      <c r="Q773" s="144">
        <v>42864</v>
      </c>
      <c r="R773" s="144">
        <v>42925</v>
      </c>
      <c r="S773" s="145">
        <v>169.21</v>
      </c>
    </row>
    <row r="774" spans="1:22" x14ac:dyDescent="0.45">
      <c r="A774" s="143" t="s">
        <v>1774</v>
      </c>
      <c r="B774" s="143">
        <v>672054830</v>
      </c>
      <c r="C774" s="143" t="s">
        <v>2395</v>
      </c>
      <c r="D774" s="143" t="s">
        <v>2396</v>
      </c>
      <c r="E774" s="143" t="s">
        <v>2397</v>
      </c>
      <c r="F774" s="143" t="s">
        <v>24</v>
      </c>
      <c r="G774" s="143" t="s">
        <v>2398</v>
      </c>
      <c r="H774" s="143" t="s">
        <v>2399</v>
      </c>
      <c r="I774" s="143" t="s">
        <v>1816</v>
      </c>
      <c r="J774" s="143" t="s">
        <v>84</v>
      </c>
      <c r="K774" s="143">
        <v>15</v>
      </c>
      <c r="L774" s="143">
        <v>42.92</v>
      </c>
      <c r="M774" s="143" t="s">
        <v>90</v>
      </c>
      <c r="N774" s="143">
        <v>2</v>
      </c>
      <c r="O774" s="144">
        <v>42863</v>
      </c>
      <c r="P774" s="144">
        <v>42863</v>
      </c>
      <c r="Q774" s="144">
        <v>42864</v>
      </c>
      <c r="R774" s="144">
        <v>42925</v>
      </c>
      <c r="S774" s="145">
        <v>71.92</v>
      </c>
    </row>
    <row r="775" spans="1:22" x14ac:dyDescent="0.45">
      <c r="A775" s="143" t="s">
        <v>1790</v>
      </c>
      <c r="B775" s="143">
        <v>672054533</v>
      </c>
      <c r="C775" s="143" t="s">
        <v>2400</v>
      </c>
      <c r="D775" s="143" t="s">
        <v>2401</v>
      </c>
      <c r="E775" s="143" t="s">
        <v>2402</v>
      </c>
      <c r="F775" s="143" t="s">
        <v>44</v>
      </c>
      <c r="G775" s="143" t="s">
        <v>2403</v>
      </c>
      <c r="H775" s="143" t="s">
        <v>2404</v>
      </c>
      <c r="I775" s="143" t="s">
        <v>1816</v>
      </c>
      <c r="J775" s="143" t="s">
        <v>84</v>
      </c>
      <c r="K775" s="143">
        <v>15</v>
      </c>
      <c r="L775" s="143">
        <v>410.76</v>
      </c>
      <c r="M775" s="143" t="s">
        <v>90</v>
      </c>
      <c r="N775" s="143">
        <v>2</v>
      </c>
      <c r="O775" s="144">
        <v>42863</v>
      </c>
      <c r="P775" s="144">
        <v>42863</v>
      </c>
      <c r="Q775" s="144">
        <v>42864</v>
      </c>
      <c r="R775" s="144">
        <v>42925</v>
      </c>
      <c r="S775" s="145">
        <v>439.76</v>
      </c>
    </row>
    <row r="776" spans="1:22" x14ac:dyDescent="0.45">
      <c r="A776" s="143" t="s">
        <v>1790</v>
      </c>
      <c r="B776" s="143">
        <v>672054509</v>
      </c>
      <c r="C776" s="143" t="s">
        <v>2405</v>
      </c>
      <c r="D776" s="143" t="s">
        <v>2406</v>
      </c>
      <c r="E776" s="143" t="s">
        <v>2407</v>
      </c>
      <c r="F776" s="143" t="s">
        <v>15</v>
      </c>
      <c r="G776" s="143" t="s">
        <v>2408</v>
      </c>
      <c r="H776" s="143" t="s">
        <v>2409</v>
      </c>
      <c r="I776" s="143" t="s">
        <v>1816</v>
      </c>
      <c r="J776" s="143" t="s">
        <v>101</v>
      </c>
      <c r="K776" s="143">
        <v>15</v>
      </c>
      <c r="L776" s="143">
        <v>294.69</v>
      </c>
      <c r="M776" s="143" t="s">
        <v>96</v>
      </c>
      <c r="N776" s="143">
        <v>2</v>
      </c>
      <c r="O776" s="144">
        <v>42863</v>
      </c>
      <c r="P776" s="144">
        <v>42863</v>
      </c>
      <c r="Q776" s="144">
        <v>42864</v>
      </c>
      <c r="S776" s="145">
        <v>323.69</v>
      </c>
      <c r="U776" s="144">
        <v>42894</v>
      </c>
      <c r="V776" s="143" t="s">
        <v>5547</v>
      </c>
    </row>
    <row r="777" spans="1:22" x14ac:dyDescent="0.45">
      <c r="A777" s="143" t="s">
        <v>1760</v>
      </c>
      <c r="B777" s="143">
        <v>672054247</v>
      </c>
      <c r="C777" s="143" t="s">
        <v>2410</v>
      </c>
      <c r="D777" s="143" t="s">
        <v>2411</v>
      </c>
      <c r="E777" s="143" t="s">
        <v>2412</v>
      </c>
      <c r="F777" s="143" t="s">
        <v>37</v>
      </c>
      <c r="G777" s="143" t="s">
        <v>2413</v>
      </c>
      <c r="H777" s="143" t="s">
        <v>2414</v>
      </c>
      <c r="I777" s="143" t="s">
        <v>1841</v>
      </c>
      <c r="J777" s="143" t="s">
        <v>84</v>
      </c>
      <c r="K777" s="143">
        <v>15</v>
      </c>
      <c r="L777" s="143">
        <v>276.48</v>
      </c>
      <c r="M777" s="143" t="s">
        <v>96</v>
      </c>
      <c r="N777" s="143">
        <v>2</v>
      </c>
      <c r="O777" s="144">
        <v>42863</v>
      </c>
      <c r="P777" s="144">
        <v>42863</v>
      </c>
      <c r="Q777" s="144">
        <v>42864</v>
      </c>
      <c r="R777" s="144">
        <v>42925</v>
      </c>
      <c r="S777" s="145">
        <v>305.48</v>
      </c>
    </row>
    <row r="778" spans="1:22" x14ac:dyDescent="0.45">
      <c r="A778" s="143" t="s">
        <v>1791</v>
      </c>
      <c r="B778" s="143">
        <v>672054243</v>
      </c>
      <c r="C778" s="143" t="s">
        <v>2415</v>
      </c>
      <c r="D778" s="143" t="s">
        <v>2416</v>
      </c>
      <c r="E778" s="143" t="s">
        <v>2417</v>
      </c>
      <c r="F778" s="143" t="s">
        <v>40</v>
      </c>
      <c r="G778" s="143" t="s">
        <v>2418</v>
      </c>
      <c r="H778" s="143" t="s">
        <v>2419</v>
      </c>
      <c r="I778" s="143" t="s">
        <v>1841</v>
      </c>
      <c r="J778" s="143" t="s">
        <v>144</v>
      </c>
      <c r="K778" s="143">
        <v>15</v>
      </c>
      <c r="L778" s="143">
        <v>375.44</v>
      </c>
      <c r="M778" s="143" t="s">
        <v>85</v>
      </c>
      <c r="N778" s="143">
        <v>2</v>
      </c>
      <c r="O778" s="144">
        <v>42863</v>
      </c>
      <c r="P778" s="144">
        <v>42863</v>
      </c>
      <c r="Q778" s="144">
        <v>42887</v>
      </c>
      <c r="R778" s="144">
        <v>42948</v>
      </c>
      <c r="S778" s="145">
        <v>404.44</v>
      </c>
    </row>
    <row r="779" spans="1:22" x14ac:dyDescent="0.45">
      <c r="A779" s="143" t="s">
        <v>1779</v>
      </c>
      <c r="B779" s="143">
        <v>672052715</v>
      </c>
      <c r="C779" s="143" t="s">
        <v>2381</v>
      </c>
      <c r="D779" s="143" t="s">
        <v>2382</v>
      </c>
      <c r="E779" s="143" t="s">
        <v>2115</v>
      </c>
      <c r="F779" s="143" t="s">
        <v>48</v>
      </c>
      <c r="G779" s="143" t="s">
        <v>2383</v>
      </c>
      <c r="H779" s="143" t="s">
        <v>2384</v>
      </c>
      <c r="I779" s="143" t="s">
        <v>1816</v>
      </c>
      <c r="J779" s="143" t="s">
        <v>101</v>
      </c>
      <c r="K779" s="143">
        <v>15</v>
      </c>
      <c r="L779" s="143">
        <v>55.71</v>
      </c>
      <c r="M779" s="143" t="s">
        <v>90</v>
      </c>
      <c r="N779" s="143">
        <v>0</v>
      </c>
      <c r="O779" s="144">
        <v>42861</v>
      </c>
      <c r="P779" s="144">
        <v>42861</v>
      </c>
      <c r="Q779" s="144">
        <v>42864</v>
      </c>
      <c r="S779" s="145">
        <v>99.71</v>
      </c>
      <c r="U779" s="144">
        <v>42863</v>
      </c>
      <c r="V779" s="143" t="s">
        <v>5551</v>
      </c>
    </row>
    <row r="780" spans="1:22" x14ac:dyDescent="0.45">
      <c r="A780" s="143" t="s">
        <v>1779</v>
      </c>
      <c r="B780" s="143">
        <v>672051943</v>
      </c>
      <c r="C780" s="143" t="s">
        <v>2328</v>
      </c>
      <c r="D780" s="143" t="s">
        <v>2329</v>
      </c>
      <c r="E780" s="143" t="s">
        <v>2330</v>
      </c>
      <c r="F780" s="143" t="s">
        <v>45</v>
      </c>
      <c r="G780" s="143" t="s">
        <v>2331</v>
      </c>
      <c r="H780" s="143" t="s">
        <v>2332</v>
      </c>
      <c r="I780" s="143" t="s">
        <v>1841</v>
      </c>
      <c r="J780" s="143" t="s">
        <v>144</v>
      </c>
      <c r="K780" s="143">
        <v>15</v>
      </c>
      <c r="L780" s="143">
        <v>100.17</v>
      </c>
      <c r="M780" s="143" t="s">
        <v>96</v>
      </c>
      <c r="N780" s="143">
        <v>1</v>
      </c>
      <c r="O780" s="144">
        <v>42860</v>
      </c>
      <c r="P780" s="144">
        <v>42860</v>
      </c>
      <c r="Q780" s="144">
        <v>42887</v>
      </c>
      <c r="S780" s="145">
        <v>129.16999999999999</v>
      </c>
      <c r="U780" s="144">
        <v>42886</v>
      </c>
      <c r="V780" s="143" t="s">
        <v>5552</v>
      </c>
    </row>
    <row r="781" spans="1:22" x14ac:dyDescent="0.45">
      <c r="A781" s="143" t="s">
        <v>1792</v>
      </c>
      <c r="B781" s="143">
        <v>672051832</v>
      </c>
      <c r="C781" s="143" t="s">
        <v>2333</v>
      </c>
      <c r="D781" s="143" t="s">
        <v>2334</v>
      </c>
      <c r="E781" s="143" t="s">
        <v>1134</v>
      </c>
      <c r="F781" s="143" t="s">
        <v>10</v>
      </c>
      <c r="G781" s="143" t="s">
        <v>2335</v>
      </c>
      <c r="H781" s="143" t="s">
        <v>2336</v>
      </c>
      <c r="I781" s="143" t="s">
        <v>1841</v>
      </c>
      <c r="J781" s="143" t="s">
        <v>84</v>
      </c>
      <c r="K781" s="143">
        <v>15</v>
      </c>
      <c r="L781" s="143">
        <v>226.68</v>
      </c>
      <c r="M781" s="143" t="s">
        <v>85</v>
      </c>
      <c r="N781" s="143">
        <v>2</v>
      </c>
      <c r="O781" s="144">
        <v>42860</v>
      </c>
      <c r="P781" s="144">
        <v>42860</v>
      </c>
      <c r="Q781" s="144">
        <v>42861</v>
      </c>
      <c r="R781" s="144">
        <v>42922</v>
      </c>
      <c r="S781" s="145">
        <v>255.68</v>
      </c>
    </row>
    <row r="782" spans="1:22" x14ac:dyDescent="0.45">
      <c r="A782" s="143" t="s">
        <v>1794</v>
      </c>
      <c r="B782" s="143">
        <v>672051802</v>
      </c>
      <c r="C782" s="143" t="s">
        <v>2337</v>
      </c>
      <c r="D782" s="143" t="s">
        <v>2334</v>
      </c>
      <c r="E782" s="143" t="s">
        <v>1134</v>
      </c>
      <c r="F782" s="143" t="s">
        <v>10</v>
      </c>
      <c r="G782" s="143" t="s">
        <v>2335</v>
      </c>
      <c r="H782" s="143" t="s">
        <v>2336</v>
      </c>
      <c r="I782" s="143" t="s">
        <v>1841</v>
      </c>
      <c r="J782" s="143" t="s">
        <v>84</v>
      </c>
      <c r="K782" s="143">
        <v>15</v>
      </c>
      <c r="L782" s="143">
        <v>226.68</v>
      </c>
      <c r="M782" s="143" t="s">
        <v>85</v>
      </c>
      <c r="N782" s="143">
        <v>0</v>
      </c>
      <c r="O782" s="144">
        <v>42860</v>
      </c>
      <c r="P782" s="144">
        <v>42860</v>
      </c>
      <c r="Q782" s="144">
        <v>42861</v>
      </c>
      <c r="S782" s="145">
        <v>270.68</v>
      </c>
      <c r="U782" s="144">
        <v>42860</v>
      </c>
      <c r="V782" s="143" t="s">
        <v>5555</v>
      </c>
    </row>
    <row r="783" spans="1:22" x14ac:dyDescent="0.45">
      <c r="A783" s="143" t="s">
        <v>2167</v>
      </c>
      <c r="B783" s="143">
        <v>672051551</v>
      </c>
      <c r="C783" s="143" t="s">
        <v>2338</v>
      </c>
      <c r="D783" s="143" t="s">
        <v>2339</v>
      </c>
      <c r="E783" s="143" t="s">
        <v>2340</v>
      </c>
      <c r="F783" s="143" t="s">
        <v>5</v>
      </c>
      <c r="G783" s="143" t="s">
        <v>2341</v>
      </c>
      <c r="H783" s="143" t="s">
        <v>2342</v>
      </c>
      <c r="I783" s="143" t="s">
        <v>1841</v>
      </c>
      <c r="J783" s="143" t="s">
        <v>153</v>
      </c>
      <c r="K783" s="143">
        <v>15</v>
      </c>
      <c r="L783" s="143">
        <v>233.81</v>
      </c>
      <c r="M783" s="143" t="s">
        <v>96</v>
      </c>
      <c r="N783" s="143">
        <v>0</v>
      </c>
      <c r="O783" s="144">
        <v>42860</v>
      </c>
      <c r="P783" s="144">
        <v>42860</v>
      </c>
      <c r="Q783" s="144">
        <v>42861</v>
      </c>
      <c r="S783" s="145">
        <v>277.81</v>
      </c>
      <c r="U783" s="144">
        <v>42860</v>
      </c>
      <c r="V783" s="143" t="s">
        <v>5550</v>
      </c>
    </row>
    <row r="784" spans="1:22" x14ac:dyDescent="0.45">
      <c r="A784" s="143" t="s">
        <v>1770</v>
      </c>
      <c r="B784" s="143">
        <v>672051338</v>
      </c>
      <c r="C784" s="143" t="s">
        <v>2343</v>
      </c>
      <c r="D784" s="143" t="s">
        <v>2344</v>
      </c>
      <c r="E784" s="143" t="s">
        <v>325</v>
      </c>
      <c r="F784" s="143" t="s">
        <v>40</v>
      </c>
      <c r="G784" s="143" t="s">
        <v>2345</v>
      </c>
      <c r="H784" s="143" t="s">
        <v>2346</v>
      </c>
      <c r="I784" s="143" t="s">
        <v>1841</v>
      </c>
      <c r="J784" s="143" t="s">
        <v>139</v>
      </c>
      <c r="K784" s="143">
        <v>15</v>
      </c>
      <c r="L784" s="143">
        <v>244.63</v>
      </c>
      <c r="M784" s="143" t="s">
        <v>96</v>
      </c>
      <c r="N784" s="143">
        <v>2</v>
      </c>
      <c r="O784" s="144">
        <v>42860</v>
      </c>
      <c r="P784" s="144">
        <v>42860</v>
      </c>
      <c r="Q784" s="144">
        <v>42861</v>
      </c>
      <c r="R784" s="144">
        <v>42922</v>
      </c>
      <c r="S784" s="145">
        <v>273.63</v>
      </c>
    </row>
    <row r="785" spans="1:22" x14ac:dyDescent="0.45">
      <c r="A785" s="143" t="s">
        <v>1760</v>
      </c>
      <c r="B785" s="143">
        <v>672051217</v>
      </c>
      <c r="C785" s="143" t="s">
        <v>2347</v>
      </c>
      <c r="D785" s="143" t="s">
        <v>2348</v>
      </c>
      <c r="E785" s="143" t="s">
        <v>2349</v>
      </c>
      <c r="F785" s="143" t="s">
        <v>37</v>
      </c>
      <c r="G785" s="143" t="s">
        <v>2350</v>
      </c>
      <c r="H785" s="143" t="s">
        <v>2351</v>
      </c>
      <c r="I785" s="143" t="s">
        <v>1841</v>
      </c>
      <c r="J785" s="143" t="s">
        <v>153</v>
      </c>
      <c r="K785" s="143">
        <v>15</v>
      </c>
      <c r="L785" s="143">
        <v>544.82000000000005</v>
      </c>
      <c r="M785" s="143" t="s">
        <v>85</v>
      </c>
      <c r="N785" s="143">
        <v>2</v>
      </c>
      <c r="O785" s="144">
        <v>42860</v>
      </c>
      <c r="P785" s="144">
        <v>42860</v>
      </c>
      <c r="Q785" s="144">
        <v>42861</v>
      </c>
      <c r="R785" s="144">
        <v>42922</v>
      </c>
      <c r="S785" s="145">
        <v>573.82000000000005</v>
      </c>
    </row>
    <row r="786" spans="1:22" x14ac:dyDescent="0.45">
      <c r="A786" s="143" t="s">
        <v>1791</v>
      </c>
      <c r="B786" s="143">
        <v>672051117</v>
      </c>
      <c r="C786" s="143" t="s">
        <v>2352</v>
      </c>
      <c r="D786" s="143" t="s">
        <v>2353</v>
      </c>
      <c r="E786" s="143" t="s">
        <v>2354</v>
      </c>
      <c r="F786" s="143" t="s">
        <v>37</v>
      </c>
      <c r="G786" s="143" t="s">
        <v>2355</v>
      </c>
      <c r="H786" s="143" t="s">
        <v>2356</v>
      </c>
      <c r="I786" s="143" t="s">
        <v>1841</v>
      </c>
      <c r="J786" s="143" t="s">
        <v>84</v>
      </c>
      <c r="K786" s="143">
        <v>15</v>
      </c>
      <c r="L786" s="143">
        <v>52.64</v>
      </c>
      <c r="M786" s="143" t="s">
        <v>85</v>
      </c>
      <c r="N786" s="143">
        <v>0</v>
      </c>
      <c r="O786" s="144">
        <v>42860</v>
      </c>
      <c r="P786" s="144">
        <v>42873</v>
      </c>
      <c r="Q786" s="144">
        <v>42874</v>
      </c>
      <c r="S786" s="145">
        <v>96.64</v>
      </c>
      <c r="U786" s="144">
        <v>42873</v>
      </c>
      <c r="V786" s="143" t="s">
        <v>5554</v>
      </c>
    </row>
    <row r="787" spans="1:22" x14ac:dyDescent="0.45">
      <c r="A787" s="143" t="s">
        <v>1774</v>
      </c>
      <c r="B787" s="143">
        <v>672051082</v>
      </c>
      <c r="C787" s="143" t="s">
        <v>2357</v>
      </c>
      <c r="D787" s="143" t="s">
        <v>2358</v>
      </c>
      <c r="E787" s="143" t="s">
        <v>2359</v>
      </c>
      <c r="F787" s="143" t="s">
        <v>44</v>
      </c>
      <c r="G787" s="143" t="s">
        <v>2360</v>
      </c>
      <c r="H787" s="143" t="s">
        <v>2361</v>
      </c>
      <c r="I787" s="143" t="s">
        <v>1816</v>
      </c>
      <c r="J787" s="143" t="s">
        <v>101</v>
      </c>
      <c r="K787" s="143">
        <v>15</v>
      </c>
      <c r="L787" s="143">
        <v>47.54</v>
      </c>
      <c r="M787" s="143" t="s">
        <v>96</v>
      </c>
      <c r="O787" s="144">
        <v>42860</v>
      </c>
      <c r="P787" s="144">
        <v>42872</v>
      </c>
      <c r="Q787" s="144">
        <v>42873</v>
      </c>
      <c r="S787" s="145">
        <v>91.54</v>
      </c>
      <c r="T787" s="143" t="s">
        <v>3618</v>
      </c>
    </row>
    <row r="788" spans="1:22" x14ac:dyDescent="0.45">
      <c r="A788" s="143" t="s">
        <v>1790</v>
      </c>
      <c r="B788" s="143">
        <v>672050886</v>
      </c>
      <c r="C788" s="143" t="s">
        <v>2362</v>
      </c>
      <c r="D788" s="143" t="s">
        <v>2363</v>
      </c>
      <c r="E788" s="143" t="s">
        <v>2364</v>
      </c>
      <c r="F788" s="143" t="s">
        <v>17</v>
      </c>
      <c r="G788" s="143" t="s">
        <v>2365</v>
      </c>
      <c r="H788" s="143" t="s">
        <v>2366</v>
      </c>
      <c r="I788" s="143" t="s">
        <v>1816</v>
      </c>
      <c r="J788" s="143" t="s">
        <v>101</v>
      </c>
      <c r="K788" s="143">
        <v>15</v>
      </c>
      <c r="L788" s="143">
        <v>136.19</v>
      </c>
      <c r="M788" s="143" t="s">
        <v>96</v>
      </c>
      <c r="N788" s="143">
        <v>2</v>
      </c>
      <c r="O788" s="144">
        <v>42860</v>
      </c>
      <c r="P788" s="144">
        <v>42886</v>
      </c>
      <c r="Q788" s="144">
        <v>42887</v>
      </c>
      <c r="R788" s="144">
        <v>42948</v>
      </c>
      <c r="S788" s="145">
        <v>165.19</v>
      </c>
    </row>
    <row r="789" spans="1:22" x14ac:dyDescent="0.45">
      <c r="A789" s="143" t="s">
        <v>1789</v>
      </c>
      <c r="B789" s="143">
        <v>672050493</v>
      </c>
      <c r="C789" s="143" t="s">
        <v>2367</v>
      </c>
      <c r="D789" s="143" t="s">
        <v>2368</v>
      </c>
      <c r="E789" s="143" t="s">
        <v>2369</v>
      </c>
      <c r="F789" s="143" t="s">
        <v>37</v>
      </c>
      <c r="G789" s="143" t="s">
        <v>2370</v>
      </c>
      <c r="H789" s="143" t="s">
        <v>2371</v>
      </c>
      <c r="I789" s="143" t="s">
        <v>1841</v>
      </c>
      <c r="J789" s="143" t="s">
        <v>84</v>
      </c>
      <c r="K789" s="143">
        <v>15</v>
      </c>
      <c r="L789" s="143">
        <v>150.13</v>
      </c>
      <c r="M789" s="143" t="s">
        <v>85</v>
      </c>
      <c r="N789" s="143">
        <v>2</v>
      </c>
      <c r="O789" s="144">
        <v>42860</v>
      </c>
      <c r="P789" s="144">
        <v>42860</v>
      </c>
      <c r="Q789" s="144">
        <v>42861</v>
      </c>
      <c r="R789" s="144">
        <v>42922</v>
      </c>
      <c r="S789" s="145">
        <v>179.13</v>
      </c>
    </row>
    <row r="790" spans="1:22" x14ac:dyDescent="0.45">
      <c r="A790" s="143" t="s">
        <v>1790</v>
      </c>
      <c r="B790" s="143">
        <v>672050340</v>
      </c>
      <c r="C790" s="143" t="s">
        <v>2372</v>
      </c>
      <c r="D790" s="143" t="s">
        <v>2373</v>
      </c>
      <c r="E790" s="143" t="s">
        <v>2374</v>
      </c>
      <c r="F790" s="143" t="s">
        <v>12</v>
      </c>
      <c r="G790" s="143" t="s">
        <v>2375</v>
      </c>
      <c r="H790" s="143" t="s">
        <v>2376</v>
      </c>
      <c r="I790" s="143" t="s">
        <v>1816</v>
      </c>
      <c r="J790" s="143" t="s">
        <v>101</v>
      </c>
      <c r="K790" s="143">
        <v>15</v>
      </c>
      <c r="L790" s="143">
        <v>171.07</v>
      </c>
      <c r="M790" s="143" t="s">
        <v>90</v>
      </c>
      <c r="N790" s="143">
        <v>2</v>
      </c>
      <c r="O790" s="144">
        <v>42860</v>
      </c>
      <c r="P790" s="144">
        <v>42860</v>
      </c>
      <c r="Q790" s="144">
        <v>42861</v>
      </c>
      <c r="S790" s="145">
        <v>200.07</v>
      </c>
      <c r="U790" s="144">
        <v>42891</v>
      </c>
      <c r="V790" s="143" t="s">
        <v>5548</v>
      </c>
    </row>
    <row r="791" spans="1:22" x14ac:dyDescent="0.45">
      <c r="A791" s="143" t="s">
        <v>1779</v>
      </c>
      <c r="B791" s="143">
        <v>672050120</v>
      </c>
      <c r="C791" s="143" t="s">
        <v>2377</v>
      </c>
      <c r="D791" s="143" t="s">
        <v>2378</v>
      </c>
      <c r="E791" s="143" t="s">
        <v>188</v>
      </c>
      <c r="F791" s="143" t="s">
        <v>24</v>
      </c>
      <c r="G791" s="143" t="s">
        <v>2379</v>
      </c>
      <c r="H791" s="143" t="s">
        <v>2380</v>
      </c>
      <c r="I791" s="143" t="s">
        <v>1841</v>
      </c>
      <c r="J791" s="143" t="s">
        <v>84</v>
      </c>
      <c r="K791" s="143">
        <v>15</v>
      </c>
      <c r="L791" s="143">
        <v>78.040000000000006</v>
      </c>
      <c r="M791" s="143" t="s">
        <v>96</v>
      </c>
      <c r="N791" s="143">
        <v>2</v>
      </c>
      <c r="O791" s="144">
        <v>42860</v>
      </c>
      <c r="P791" s="144">
        <v>42860</v>
      </c>
      <c r="Q791" s="144">
        <v>42861</v>
      </c>
      <c r="R791" s="144">
        <v>42922</v>
      </c>
      <c r="S791" s="145">
        <v>107.04</v>
      </c>
    </row>
    <row r="792" spans="1:22" x14ac:dyDescent="0.45">
      <c r="A792" s="143" t="s">
        <v>1807</v>
      </c>
      <c r="B792" s="143">
        <v>672049370</v>
      </c>
      <c r="C792" s="143" t="s">
        <v>2250</v>
      </c>
      <c r="D792" s="143" t="s">
        <v>2251</v>
      </c>
      <c r="E792" s="143" t="s">
        <v>245</v>
      </c>
      <c r="F792" s="143" t="s">
        <v>5</v>
      </c>
      <c r="G792" s="143" t="s">
        <v>2252</v>
      </c>
      <c r="H792" s="143" t="s">
        <v>2253</v>
      </c>
      <c r="I792" s="143" t="s">
        <v>1841</v>
      </c>
      <c r="J792" s="143" t="s">
        <v>144</v>
      </c>
      <c r="K792" s="143">
        <v>15</v>
      </c>
      <c r="L792" s="143">
        <v>551.05999999999995</v>
      </c>
      <c r="M792" s="143" t="s">
        <v>96</v>
      </c>
      <c r="N792" s="143">
        <v>2</v>
      </c>
      <c r="O792" s="144">
        <v>42859</v>
      </c>
      <c r="P792" s="144">
        <v>42859</v>
      </c>
      <c r="Q792" s="144">
        <v>42887</v>
      </c>
      <c r="R792" s="144">
        <v>42948</v>
      </c>
      <c r="S792" s="145">
        <v>580.05999999999995</v>
      </c>
    </row>
    <row r="793" spans="1:22" x14ac:dyDescent="0.45">
      <c r="A793" s="143" t="s">
        <v>1779</v>
      </c>
      <c r="B793" s="143">
        <v>672049270</v>
      </c>
      <c r="C793" s="143" t="s">
        <v>2254</v>
      </c>
      <c r="D793" s="143" t="s">
        <v>2255</v>
      </c>
      <c r="E793" s="143" t="s">
        <v>2256</v>
      </c>
      <c r="F793" s="143" t="s">
        <v>19</v>
      </c>
      <c r="G793" s="143" t="s">
        <v>2257</v>
      </c>
      <c r="H793" s="143" t="s">
        <v>2258</v>
      </c>
      <c r="I793" s="143" t="s">
        <v>1841</v>
      </c>
      <c r="J793" s="143" t="s">
        <v>144</v>
      </c>
      <c r="K793" s="143">
        <v>15</v>
      </c>
      <c r="L793" s="143">
        <v>66.260000000000005</v>
      </c>
      <c r="M793" s="143" t="s">
        <v>85</v>
      </c>
      <c r="O793" s="144">
        <v>42859</v>
      </c>
      <c r="P793" s="144">
        <v>42859</v>
      </c>
      <c r="Q793" s="144">
        <v>42860</v>
      </c>
      <c r="R793" s="144">
        <v>42860</v>
      </c>
      <c r="S793" s="145">
        <v>110.26</v>
      </c>
      <c r="T793" s="143" t="s">
        <v>3619</v>
      </c>
    </row>
    <row r="794" spans="1:22" x14ac:dyDescent="0.45">
      <c r="A794" s="143" t="s">
        <v>1779</v>
      </c>
      <c r="B794" s="143">
        <v>672049036</v>
      </c>
      <c r="C794" s="143" t="s">
        <v>2259</v>
      </c>
      <c r="D794" s="143" t="s">
        <v>2260</v>
      </c>
      <c r="E794" s="143" t="s">
        <v>1614</v>
      </c>
      <c r="F794" s="143" t="s">
        <v>6</v>
      </c>
      <c r="G794" s="143" t="s">
        <v>2261</v>
      </c>
      <c r="H794" s="143" t="s">
        <v>2262</v>
      </c>
      <c r="I794" s="143" t="s">
        <v>1841</v>
      </c>
      <c r="J794" s="143" t="s">
        <v>153</v>
      </c>
      <c r="K794" s="143">
        <v>15</v>
      </c>
      <c r="L794" s="143">
        <v>44.91</v>
      </c>
      <c r="M794" s="143" t="s">
        <v>96</v>
      </c>
      <c r="N794" s="143">
        <v>2</v>
      </c>
      <c r="O794" s="144">
        <v>42859</v>
      </c>
      <c r="P794" s="144">
        <v>42859</v>
      </c>
      <c r="Q794" s="144">
        <v>42860</v>
      </c>
      <c r="R794" s="144">
        <v>42921</v>
      </c>
      <c r="S794" s="145">
        <v>73.91</v>
      </c>
    </row>
    <row r="795" spans="1:22" x14ac:dyDescent="0.45">
      <c r="A795" s="143" t="s">
        <v>1779</v>
      </c>
      <c r="B795" s="143">
        <v>672048952</v>
      </c>
      <c r="C795" s="143" t="s">
        <v>2263</v>
      </c>
      <c r="D795" s="143" t="s">
        <v>2264</v>
      </c>
      <c r="E795" s="143" t="s">
        <v>1651</v>
      </c>
      <c r="F795" s="143" t="s">
        <v>45</v>
      </c>
      <c r="G795" s="143" t="s">
        <v>2265</v>
      </c>
      <c r="H795" s="143" t="s">
        <v>2266</v>
      </c>
      <c r="I795" s="143" t="s">
        <v>1841</v>
      </c>
      <c r="J795" s="143" t="s">
        <v>84</v>
      </c>
      <c r="K795" s="143">
        <v>15</v>
      </c>
      <c r="L795" s="143">
        <v>42.39</v>
      </c>
      <c r="M795" s="143" t="s">
        <v>96</v>
      </c>
      <c r="N795" s="143">
        <v>2</v>
      </c>
      <c r="O795" s="144">
        <v>42859</v>
      </c>
      <c r="P795" s="144">
        <v>42867</v>
      </c>
      <c r="Q795" s="144">
        <v>42887</v>
      </c>
      <c r="R795" s="144">
        <v>42948</v>
      </c>
      <c r="S795" s="145">
        <v>71.39</v>
      </c>
    </row>
    <row r="796" spans="1:22" x14ac:dyDescent="0.45">
      <c r="A796" s="143" t="s">
        <v>1807</v>
      </c>
      <c r="B796" s="143">
        <v>672048874</v>
      </c>
      <c r="C796" s="143" t="s">
        <v>2267</v>
      </c>
      <c r="D796" s="143" t="s">
        <v>2268</v>
      </c>
      <c r="E796" s="143" t="s">
        <v>2269</v>
      </c>
      <c r="F796" s="143" t="s">
        <v>45</v>
      </c>
      <c r="G796" s="143" t="s">
        <v>2270</v>
      </c>
      <c r="H796" s="143" t="s">
        <v>2271</v>
      </c>
      <c r="I796" s="143" t="s">
        <v>1841</v>
      </c>
      <c r="J796" s="143" t="s">
        <v>84</v>
      </c>
      <c r="K796" s="143">
        <v>15</v>
      </c>
      <c r="L796" s="143">
        <v>92.32</v>
      </c>
      <c r="M796" s="143" t="s">
        <v>96</v>
      </c>
      <c r="N796" s="143">
        <v>2</v>
      </c>
      <c r="O796" s="144">
        <v>42859</v>
      </c>
      <c r="P796" s="144">
        <v>42859</v>
      </c>
      <c r="Q796" s="144">
        <v>42860</v>
      </c>
      <c r="R796" s="144">
        <v>42921</v>
      </c>
      <c r="S796" s="145">
        <v>121.32</v>
      </c>
    </row>
    <row r="797" spans="1:22" x14ac:dyDescent="0.45">
      <c r="A797" s="143" t="s">
        <v>1792</v>
      </c>
      <c r="B797" s="143">
        <v>672048756</v>
      </c>
      <c r="C797" s="143" t="s">
        <v>2272</v>
      </c>
      <c r="D797" s="143" t="s">
        <v>2273</v>
      </c>
      <c r="E797" s="143" t="s">
        <v>1134</v>
      </c>
      <c r="F797" s="143" t="s">
        <v>10</v>
      </c>
      <c r="G797" s="143" t="s">
        <v>2274</v>
      </c>
      <c r="H797" s="143" t="s">
        <v>2275</v>
      </c>
      <c r="I797" s="143" t="s">
        <v>1841</v>
      </c>
      <c r="J797" s="143" t="s">
        <v>84</v>
      </c>
      <c r="K797" s="143">
        <v>15</v>
      </c>
      <c r="L797" s="143">
        <v>201.42</v>
      </c>
      <c r="M797" s="143" t="s">
        <v>85</v>
      </c>
      <c r="N797" s="143">
        <v>2</v>
      </c>
      <c r="O797" s="144">
        <v>42859</v>
      </c>
      <c r="P797" s="144">
        <v>42859</v>
      </c>
      <c r="Q797" s="144">
        <v>42860</v>
      </c>
      <c r="R797" s="144">
        <v>42921</v>
      </c>
      <c r="S797" s="145">
        <v>230.42</v>
      </c>
    </row>
    <row r="798" spans="1:22" x14ac:dyDescent="0.45">
      <c r="A798" s="143" t="s">
        <v>1774</v>
      </c>
      <c r="B798" s="143">
        <v>672048514</v>
      </c>
      <c r="C798" s="143" t="s">
        <v>2276</v>
      </c>
      <c r="D798" s="143" t="s">
        <v>2277</v>
      </c>
      <c r="E798" s="143" t="s">
        <v>2278</v>
      </c>
      <c r="F798" s="143" t="s">
        <v>3</v>
      </c>
      <c r="G798" s="143" t="s">
        <v>2279</v>
      </c>
      <c r="H798" s="143" t="s">
        <v>2280</v>
      </c>
      <c r="I798" s="143" t="s">
        <v>1841</v>
      </c>
      <c r="J798" s="143" t="s">
        <v>153</v>
      </c>
      <c r="K798" s="143">
        <v>15</v>
      </c>
      <c r="L798" s="143">
        <v>48.12</v>
      </c>
      <c r="M798" s="143" t="s">
        <v>96</v>
      </c>
      <c r="O798" s="144">
        <v>42859</v>
      </c>
      <c r="P798" s="144">
        <v>42874</v>
      </c>
      <c r="Q798" s="144">
        <v>42887</v>
      </c>
      <c r="S798" s="145">
        <v>92.12</v>
      </c>
      <c r="U798" s="144">
        <v>42886</v>
      </c>
      <c r="V798" s="143" t="s">
        <v>5555</v>
      </c>
    </row>
    <row r="799" spans="1:22" x14ac:dyDescent="0.45">
      <c r="A799" s="143" t="s">
        <v>1791</v>
      </c>
      <c r="B799" s="143">
        <v>672048498</v>
      </c>
      <c r="C799" s="143" t="s">
        <v>2281</v>
      </c>
      <c r="D799" s="143" t="s">
        <v>2282</v>
      </c>
      <c r="E799" s="143" t="s">
        <v>1771</v>
      </c>
      <c r="F799" s="143" t="s">
        <v>3</v>
      </c>
      <c r="G799" s="143" t="s">
        <v>2283</v>
      </c>
      <c r="H799" s="143" t="s">
        <v>2284</v>
      </c>
      <c r="I799" s="143" t="s">
        <v>1841</v>
      </c>
      <c r="J799" s="143" t="s">
        <v>139</v>
      </c>
      <c r="K799" s="143">
        <v>15</v>
      </c>
      <c r="L799" s="143">
        <v>141.34</v>
      </c>
      <c r="M799" s="143" t="s">
        <v>96</v>
      </c>
      <c r="N799" s="143">
        <v>1</v>
      </c>
      <c r="O799" s="144">
        <v>42859</v>
      </c>
      <c r="P799" s="144">
        <v>42859</v>
      </c>
      <c r="Q799" s="144">
        <v>42889</v>
      </c>
      <c r="R799" s="144">
        <v>42919</v>
      </c>
      <c r="S799" s="145">
        <v>170.34</v>
      </c>
    </row>
    <row r="800" spans="1:22" x14ac:dyDescent="0.45">
      <c r="A800" s="143" t="s">
        <v>1770</v>
      </c>
      <c r="B800" s="143">
        <v>672047796</v>
      </c>
      <c r="C800" s="143" t="s">
        <v>2285</v>
      </c>
      <c r="D800" s="143" t="s">
        <v>2286</v>
      </c>
      <c r="E800" s="143" t="s">
        <v>2287</v>
      </c>
      <c r="F800" s="143" t="s">
        <v>51</v>
      </c>
      <c r="G800" s="143" t="s">
        <v>2288</v>
      </c>
      <c r="H800" s="143" t="s">
        <v>2289</v>
      </c>
      <c r="I800" s="143" t="s">
        <v>1841</v>
      </c>
      <c r="J800" s="143" t="s">
        <v>144</v>
      </c>
      <c r="K800" s="143">
        <v>15</v>
      </c>
      <c r="L800" s="143">
        <v>75.8</v>
      </c>
      <c r="M800" s="143" t="s">
        <v>90</v>
      </c>
      <c r="O800" s="144">
        <v>42859</v>
      </c>
      <c r="P800" s="144">
        <v>42860</v>
      </c>
      <c r="Q800" s="144">
        <v>42861</v>
      </c>
      <c r="S800" s="145">
        <v>119.8</v>
      </c>
      <c r="T800" s="143" t="s">
        <v>3620</v>
      </c>
    </row>
    <row r="801" spans="1:22" x14ac:dyDescent="0.45">
      <c r="A801" s="143" t="s">
        <v>1790</v>
      </c>
      <c r="B801" s="143">
        <v>672047551</v>
      </c>
      <c r="C801" s="143" t="s">
        <v>2290</v>
      </c>
      <c r="D801" s="143" t="s">
        <v>2291</v>
      </c>
      <c r="E801" s="143" t="s">
        <v>2292</v>
      </c>
      <c r="F801" s="143" t="s">
        <v>37</v>
      </c>
      <c r="G801" s="143" t="s">
        <v>2293</v>
      </c>
      <c r="H801" s="143" t="s">
        <v>2294</v>
      </c>
      <c r="I801" s="143" t="s">
        <v>1816</v>
      </c>
      <c r="J801" s="143" t="s">
        <v>101</v>
      </c>
      <c r="K801" s="143">
        <v>15</v>
      </c>
      <c r="L801" s="143">
        <v>189.2</v>
      </c>
      <c r="M801" s="143" t="s">
        <v>90</v>
      </c>
      <c r="N801" s="143">
        <v>2</v>
      </c>
      <c r="O801" s="144">
        <v>42859</v>
      </c>
      <c r="P801" s="144">
        <v>42859</v>
      </c>
      <c r="Q801" s="144">
        <v>42860</v>
      </c>
      <c r="R801" s="144">
        <v>42921</v>
      </c>
      <c r="S801" s="145">
        <v>218.2</v>
      </c>
    </row>
    <row r="802" spans="1:22" x14ac:dyDescent="0.45">
      <c r="A802" s="143" t="s">
        <v>1774</v>
      </c>
      <c r="B802" s="143">
        <v>672047542</v>
      </c>
      <c r="C802" s="143" t="s">
        <v>2295</v>
      </c>
      <c r="D802" s="143" t="s">
        <v>2296</v>
      </c>
      <c r="E802" s="143" t="s">
        <v>2297</v>
      </c>
      <c r="F802" s="143" t="s">
        <v>12</v>
      </c>
      <c r="G802" s="143" t="s">
        <v>2298</v>
      </c>
      <c r="H802" s="143" t="s">
        <v>2299</v>
      </c>
      <c r="I802" s="143" t="s">
        <v>1841</v>
      </c>
      <c r="J802" s="143" t="s">
        <v>153</v>
      </c>
      <c r="K802" s="143">
        <v>15</v>
      </c>
      <c r="L802" s="143">
        <v>518.74</v>
      </c>
      <c r="M802" s="143" t="s">
        <v>85</v>
      </c>
      <c r="N802" s="143">
        <v>0</v>
      </c>
      <c r="O802" s="144">
        <v>42859</v>
      </c>
      <c r="P802" s="144">
        <v>42859</v>
      </c>
      <c r="Q802" s="144">
        <v>42887</v>
      </c>
      <c r="S802" s="145">
        <v>562.74</v>
      </c>
      <c r="U802" s="144">
        <v>42886</v>
      </c>
      <c r="V802" s="143" t="s">
        <v>5547</v>
      </c>
    </row>
    <row r="803" spans="1:22" x14ac:dyDescent="0.45">
      <c r="A803" s="143" t="s">
        <v>701</v>
      </c>
      <c r="B803" s="143">
        <v>672047543</v>
      </c>
      <c r="C803" s="143" t="s">
        <v>2300</v>
      </c>
      <c r="D803" s="143" t="s">
        <v>2301</v>
      </c>
      <c r="E803" s="143" t="s">
        <v>286</v>
      </c>
      <c r="F803" s="143" t="s">
        <v>29</v>
      </c>
      <c r="G803" s="143" t="s">
        <v>2302</v>
      </c>
      <c r="H803" s="143" t="s">
        <v>2303</v>
      </c>
      <c r="I803" s="143" t="s">
        <v>1816</v>
      </c>
      <c r="J803" s="143" t="s">
        <v>84</v>
      </c>
      <c r="K803" s="143">
        <v>15</v>
      </c>
      <c r="L803" s="143">
        <v>53.32</v>
      </c>
      <c r="M803" s="143" t="s">
        <v>85</v>
      </c>
      <c r="O803" s="144">
        <v>42859</v>
      </c>
      <c r="P803" s="144">
        <v>42920</v>
      </c>
      <c r="S803" s="145">
        <v>97.32</v>
      </c>
    </row>
    <row r="804" spans="1:22" x14ac:dyDescent="0.45">
      <c r="A804" s="143" t="s">
        <v>1774</v>
      </c>
      <c r="B804" s="143">
        <v>672047517</v>
      </c>
      <c r="C804" s="143" t="s">
        <v>2304</v>
      </c>
      <c r="D804" s="143" t="s">
        <v>2305</v>
      </c>
      <c r="E804" s="143" t="s">
        <v>2297</v>
      </c>
      <c r="F804" s="143" t="s">
        <v>12</v>
      </c>
      <c r="G804" s="143" t="s">
        <v>2298</v>
      </c>
      <c r="H804" s="143" t="s">
        <v>2306</v>
      </c>
      <c r="I804" s="143" t="s">
        <v>1841</v>
      </c>
      <c r="J804" s="143" t="s">
        <v>153</v>
      </c>
      <c r="K804" s="143">
        <v>15</v>
      </c>
      <c r="L804" s="143">
        <v>74.81</v>
      </c>
      <c r="M804" s="143" t="s">
        <v>85</v>
      </c>
      <c r="N804" s="143">
        <v>0</v>
      </c>
      <c r="O804" s="144">
        <v>42859</v>
      </c>
      <c r="P804" s="144">
        <v>42859</v>
      </c>
      <c r="Q804" s="144">
        <v>42887</v>
      </c>
      <c r="S804" s="145">
        <v>118.81</v>
      </c>
      <c r="U804" s="144">
        <v>42886</v>
      </c>
      <c r="V804" s="143" t="s">
        <v>5547</v>
      </c>
    </row>
    <row r="805" spans="1:22" x14ac:dyDescent="0.45">
      <c r="A805" s="143" t="s">
        <v>1774</v>
      </c>
      <c r="B805" s="143">
        <v>672047492</v>
      </c>
      <c r="C805" s="143" t="s">
        <v>2307</v>
      </c>
      <c r="D805" s="143" t="s">
        <v>2308</v>
      </c>
      <c r="E805" s="143" t="s">
        <v>2297</v>
      </c>
      <c r="F805" s="143" t="s">
        <v>12</v>
      </c>
      <c r="G805" s="143" t="s">
        <v>2298</v>
      </c>
      <c r="H805" s="143" t="s">
        <v>2309</v>
      </c>
      <c r="I805" s="143" t="s">
        <v>1841</v>
      </c>
      <c r="J805" s="143" t="s">
        <v>153</v>
      </c>
      <c r="K805" s="143">
        <v>15</v>
      </c>
      <c r="L805" s="143">
        <v>90.75</v>
      </c>
      <c r="M805" s="143" t="s">
        <v>85</v>
      </c>
      <c r="N805" s="143">
        <v>0</v>
      </c>
      <c r="O805" s="144">
        <v>42859</v>
      </c>
      <c r="P805" s="144">
        <v>42859</v>
      </c>
      <c r="Q805" s="144">
        <v>42887</v>
      </c>
      <c r="S805" s="145">
        <v>134.75</v>
      </c>
      <c r="U805" s="144">
        <v>42886</v>
      </c>
      <c r="V805" s="143" t="s">
        <v>5547</v>
      </c>
    </row>
    <row r="806" spans="1:22" x14ac:dyDescent="0.45">
      <c r="A806" s="143" t="s">
        <v>1774</v>
      </c>
      <c r="B806" s="143">
        <v>672047405</v>
      </c>
      <c r="C806" s="143" t="s">
        <v>2310</v>
      </c>
      <c r="D806" s="143" t="s">
        <v>2311</v>
      </c>
      <c r="E806" s="143" t="s">
        <v>2297</v>
      </c>
      <c r="F806" s="143" t="s">
        <v>12</v>
      </c>
      <c r="G806" s="143" t="s">
        <v>2298</v>
      </c>
      <c r="H806" s="143" t="s">
        <v>2299</v>
      </c>
      <c r="I806" s="143" t="s">
        <v>1841</v>
      </c>
      <c r="J806" s="143" t="s">
        <v>153</v>
      </c>
      <c r="K806" s="143">
        <v>15</v>
      </c>
      <c r="L806" s="143">
        <v>518.74</v>
      </c>
      <c r="M806" s="143" t="s">
        <v>85</v>
      </c>
      <c r="O806" s="144">
        <v>42859</v>
      </c>
      <c r="S806" s="145">
        <v>562.74</v>
      </c>
      <c r="U806" s="144">
        <v>42859</v>
      </c>
      <c r="V806" s="143" t="s">
        <v>5553</v>
      </c>
    </row>
    <row r="807" spans="1:22" x14ac:dyDescent="0.45">
      <c r="A807" s="143" t="s">
        <v>1807</v>
      </c>
      <c r="B807" s="143">
        <v>672047252</v>
      </c>
      <c r="C807" s="143" t="s">
        <v>2312</v>
      </c>
      <c r="D807" s="143" t="s">
        <v>2313</v>
      </c>
      <c r="E807" s="143" t="s">
        <v>325</v>
      </c>
      <c r="F807" s="143" t="s">
        <v>40</v>
      </c>
      <c r="G807" s="143" t="s">
        <v>2314</v>
      </c>
      <c r="H807" s="143" t="s">
        <v>2315</v>
      </c>
      <c r="I807" s="143" t="s">
        <v>1841</v>
      </c>
      <c r="J807" s="143" t="s">
        <v>139</v>
      </c>
      <c r="K807" s="143">
        <v>15</v>
      </c>
      <c r="L807" s="143">
        <v>43.32</v>
      </c>
      <c r="M807" s="143" t="s">
        <v>90</v>
      </c>
      <c r="N807" s="143">
        <v>2</v>
      </c>
      <c r="O807" s="144">
        <v>42859</v>
      </c>
      <c r="P807" s="144">
        <v>42859</v>
      </c>
      <c r="Q807" s="144">
        <v>42860</v>
      </c>
      <c r="R807" s="144">
        <v>42921</v>
      </c>
      <c r="S807" s="145">
        <v>72.319999999999993</v>
      </c>
    </row>
    <row r="808" spans="1:22" x14ac:dyDescent="0.45">
      <c r="A808" s="143" t="s">
        <v>1770</v>
      </c>
      <c r="B808" s="143">
        <v>672047176</v>
      </c>
      <c r="C808" s="143" t="s">
        <v>2316</v>
      </c>
      <c r="D808" s="143" t="s">
        <v>2317</v>
      </c>
      <c r="E808" s="143" t="s">
        <v>2318</v>
      </c>
      <c r="F808" s="143" t="s">
        <v>48</v>
      </c>
      <c r="G808" s="143" t="s">
        <v>2319</v>
      </c>
      <c r="H808" s="143" t="s">
        <v>2320</v>
      </c>
      <c r="I808" s="143" t="s">
        <v>1841</v>
      </c>
      <c r="J808" s="143" t="s">
        <v>153</v>
      </c>
      <c r="K808" s="143">
        <v>15</v>
      </c>
      <c r="L808" s="143">
        <v>202.68</v>
      </c>
      <c r="M808" s="143" t="s">
        <v>90</v>
      </c>
      <c r="N808" s="143">
        <v>1</v>
      </c>
      <c r="O808" s="144">
        <v>42859</v>
      </c>
      <c r="P808" s="144">
        <v>42859</v>
      </c>
      <c r="Q808" s="144">
        <v>42860</v>
      </c>
      <c r="S808" s="145">
        <v>231.68</v>
      </c>
      <c r="U808" s="144">
        <v>42859</v>
      </c>
      <c r="V808" s="143" t="s">
        <v>5548</v>
      </c>
    </row>
    <row r="809" spans="1:22" x14ac:dyDescent="0.45">
      <c r="A809" s="143" t="s">
        <v>701</v>
      </c>
      <c r="B809" s="143">
        <v>672046868</v>
      </c>
      <c r="C809" s="143" t="s">
        <v>2321</v>
      </c>
      <c r="D809" s="143" t="s">
        <v>2322</v>
      </c>
      <c r="E809" s="143" t="s">
        <v>2323</v>
      </c>
      <c r="F809" s="143" t="s">
        <v>40</v>
      </c>
      <c r="G809" s="143" t="s">
        <v>2324</v>
      </c>
      <c r="H809" s="143" t="s">
        <v>2325</v>
      </c>
      <c r="I809" s="143" t="s">
        <v>2038</v>
      </c>
      <c r="J809" s="143" t="s">
        <v>84</v>
      </c>
      <c r="K809" s="143">
        <v>15</v>
      </c>
      <c r="L809" s="143">
        <v>75.8</v>
      </c>
      <c r="M809" s="143" t="s">
        <v>85</v>
      </c>
      <c r="N809" s="143">
        <v>2</v>
      </c>
      <c r="O809" s="144">
        <v>42859</v>
      </c>
      <c r="P809" s="144">
        <v>42885</v>
      </c>
      <c r="Q809" s="144">
        <v>42887</v>
      </c>
      <c r="R809" s="144">
        <v>42946</v>
      </c>
      <c r="S809" s="145">
        <v>104.8</v>
      </c>
    </row>
    <row r="810" spans="1:22" x14ac:dyDescent="0.45">
      <c r="A810" s="143" t="s">
        <v>1784</v>
      </c>
      <c r="B810" s="143">
        <v>672045877</v>
      </c>
      <c r="C810" s="143" t="s">
        <v>2183</v>
      </c>
      <c r="D810" s="143" t="s">
        <v>2184</v>
      </c>
      <c r="E810" s="143" t="s">
        <v>892</v>
      </c>
      <c r="F810" s="143" t="s">
        <v>37</v>
      </c>
      <c r="G810" s="143" t="s">
        <v>2185</v>
      </c>
      <c r="H810" s="143" t="s">
        <v>2186</v>
      </c>
      <c r="I810" s="143" t="s">
        <v>1841</v>
      </c>
      <c r="J810" s="143" t="s">
        <v>84</v>
      </c>
      <c r="K810" s="143">
        <v>15</v>
      </c>
      <c r="L810" s="143">
        <v>46.83</v>
      </c>
      <c r="M810" s="143" t="s">
        <v>96</v>
      </c>
      <c r="N810" s="143">
        <v>2</v>
      </c>
      <c r="O810" s="144">
        <v>42858</v>
      </c>
      <c r="P810" s="144">
        <v>42860</v>
      </c>
      <c r="Q810" s="144">
        <v>42861</v>
      </c>
      <c r="S810" s="145">
        <v>75.83</v>
      </c>
      <c r="U810" s="144">
        <v>42921</v>
      </c>
      <c r="V810" s="143" t="s">
        <v>5547</v>
      </c>
    </row>
    <row r="811" spans="1:22" x14ac:dyDescent="0.45">
      <c r="A811" s="143" t="s">
        <v>1790</v>
      </c>
      <c r="B811" s="143">
        <v>672045825</v>
      </c>
      <c r="C811" s="143" t="s">
        <v>2187</v>
      </c>
      <c r="D811" s="143" t="s">
        <v>2188</v>
      </c>
      <c r="E811" s="143" t="s">
        <v>2189</v>
      </c>
      <c r="F811" s="143" t="s">
        <v>24</v>
      </c>
      <c r="G811" s="143" t="s">
        <v>2190</v>
      </c>
      <c r="H811" s="143" t="s">
        <v>2191</v>
      </c>
      <c r="I811" s="143" t="s">
        <v>1816</v>
      </c>
      <c r="J811" s="143" t="s">
        <v>101</v>
      </c>
      <c r="K811" s="143">
        <v>15</v>
      </c>
      <c r="L811" s="143">
        <v>292.54000000000002</v>
      </c>
      <c r="M811" s="143" t="s">
        <v>96</v>
      </c>
      <c r="N811" s="143">
        <v>2</v>
      </c>
      <c r="O811" s="144">
        <v>42858</v>
      </c>
      <c r="P811" s="144">
        <v>42858</v>
      </c>
      <c r="Q811" s="144">
        <v>42859</v>
      </c>
      <c r="R811" s="144">
        <v>42920</v>
      </c>
      <c r="S811" s="145">
        <v>321.54000000000002</v>
      </c>
    </row>
    <row r="812" spans="1:22" x14ac:dyDescent="0.45">
      <c r="A812" s="143" t="s">
        <v>1792</v>
      </c>
      <c r="B812" s="143">
        <v>672045486</v>
      </c>
      <c r="C812" s="143" t="s">
        <v>2192</v>
      </c>
      <c r="D812" s="143" t="s">
        <v>2193</v>
      </c>
      <c r="E812" s="143" t="s">
        <v>2194</v>
      </c>
      <c r="F812" s="143" t="s">
        <v>45</v>
      </c>
      <c r="G812" s="143" t="s">
        <v>2195</v>
      </c>
      <c r="H812" s="143" t="s">
        <v>2196</v>
      </c>
      <c r="I812" s="143" t="s">
        <v>1841</v>
      </c>
      <c r="J812" s="143" t="s">
        <v>84</v>
      </c>
      <c r="K812" s="143">
        <v>15</v>
      </c>
      <c r="L812" s="143">
        <v>243.1</v>
      </c>
      <c r="M812" s="143" t="s">
        <v>96</v>
      </c>
      <c r="N812" s="143">
        <v>1</v>
      </c>
      <c r="O812" s="144">
        <v>42858</v>
      </c>
      <c r="P812" s="144">
        <v>42858</v>
      </c>
      <c r="Q812" s="144">
        <v>42859</v>
      </c>
      <c r="S812" s="145">
        <v>272.10000000000002</v>
      </c>
      <c r="U812" s="144">
        <v>42858</v>
      </c>
      <c r="V812" s="143" t="s">
        <v>5548</v>
      </c>
    </row>
    <row r="813" spans="1:22" x14ac:dyDescent="0.45">
      <c r="A813" s="143" t="s">
        <v>1774</v>
      </c>
      <c r="B813" s="143">
        <v>672045412</v>
      </c>
      <c r="C813" s="143" t="s">
        <v>2197</v>
      </c>
      <c r="D813" s="143" t="s">
        <v>2198</v>
      </c>
      <c r="E813" s="143" t="s">
        <v>2090</v>
      </c>
      <c r="F813" s="143" t="s">
        <v>48</v>
      </c>
      <c r="G813" s="143" t="s">
        <v>2199</v>
      </c>
      <c r="H813" s="143" t="s">
        <v>2200</v>
      </c>
      <c r="I813" s="143" t="s">
        <v>1816</v>
      </c>
      <c r="J813" s="143" t="s">
        <v>101</v>
      </c>
      <c r="K813" s="143">
        <v>15</v>
      </c>
      <c r="L813" s="143">
        <v>46.97</v>
      </c>
      <c r="M813" s="143" t="s">
        <v>96</v>
      </c>
      <c r="O813" s="144">
        <v>42858</v>
      </c>
      <c r="P813" s="144">
        <v>42886</v>
      </c>
      <c r="S813" s="145">
        <v>90.97</v>
      </c>
      <c r="U813" s="144">
        <v>42886</v>
      </c>
      <c r="V813" s="143" t="s">
        <v>5550</v>
      </c>
    </row>
    <row r="814" spans="1:22" x14ac:dyDescent="0.45">
      <c r="A814" s="143" t="s">
        <v>2201</v>
      </c>
      <c r="B814" s="143">
        <v>672045377</v>
      </c>
      <c r="C814" s="143" t="s">
        <v>2202</v>
      </c>
      <c r="D814" s="143" t="s">
        <v>2203</v>
      </c>
      <c r="E814" s="143" t="s">
        <v>2204</v>
      </c>
      <c r="F814" s="143" t="s">
        <v>45</v>
      </c>
      <c r="G814" s="143" t="s">
        <v>2205</v>
      </c>
      <c r="H814" s="143" t="s">
        <v>2206</v>
      </c>
      <c r="I814" s="143" t="s">
        <v>1827</v>
      </c>
      <c r="J814" s="143" t="s">
        <v>153</v>
      </c>
      <c r="K814" s="143">
        <v>15</v>
      </c>
      <c r="L814" s="143">
        <v>97.98</v>
      </c>
      <c r="M814" s="143" t="s">
        <v>90</v>
      </c>
      <c r="N814" s="143">
        <v>2</v>
      </c>
      <c r="O814" s="144">
        <v>42858</v>
      </c>
      <c r="P814" s="144">
        <v>42858</v>
      </c>
      <c r="Q814" s="144">
        <v>42877</v>
      </c>
      <c r="R814" s="144">
        <v>42938</v>
      </c>
      <c r="S814" s="145">
        <v>126.98</v>
      </c>
    </row>
    <row r="815" spans="1:22" x14ac:dyDescent="0.45">
      <c r="A815" s="143" t="s">
        <v>1793</v>
      </c>
      <c r="B815" s="143">
        <v>672045301</v>
      </c>
      <c r="C815" s="143" t="s">
        <v>2207</v>
      </c>
      <c r="D815" s="143" t="s">
        <v>2208</v>
      </c>
      <c r="E815" s="143" t="s">
        <v>2209</v>
      </c>
      <c r="F815" s="143" t="s">
        <v>45</v>
      </c>
      <c r="G815" s="143" t="s">
        <v>2210</v>
      </c>
      <c r="H815" s="143" t="s">
        <v>2211</v>
      </c>
      <c r="I815" s="143" t="s">
        <v>1841</v>
      </c>
      <c r="J815" s="143" t="s">
        <v>153</v>
      </c>
      <c r="K815" s="143">
        <v>15</v>
      </c>
      <c r="L815" s="143">
        <v>388.33</v>
      </c>
      <c r="M815" s="143" t="s">
        <v>96</v>
      </c>
      <c r="N815" s="143">
        <v>2</v>
      </c>
      <c r="O815" s="144">
        <v>42858</v>
      </c>
      <c r="P815" s="144">
        <v>42858</v>
      </c>
      <c r="Q815" s="144">
        <v>42859</v>
      </c>
      <c r="R815" s="144">
        <v>42920</v>
      </c>
      <c r="S815" s="145">
        <v>417.33</v>
      </c>
    </row>
    <row r="816" spans="1:22" x14ac:dyDescent="0.45">
      <c r="A816" s="143" t="s">
        <v>1760</v>
      </c>
      <c r="B816" s="143">
        <v>672045012</v>
      </c>
      <c r="C816" s="143" t="s">
        <v>2212</v>
      </c>
      <c r="D816" s="143" t="s">
        <v>2213</v>
      </c>
      <c r="E816" s="143" t="s">
        <v>2214</v>
      </c>
      <c r="F816" s="143" t="s">
        <v>40</v>
      </c>
      <c r="G816" s="143" t="s">
        <v>2215</v>
      </c>
      <c r="H816" s="143" t="s">
        <v>2216</v>
      </c>
      <c r="I816" s="143" t="s">
        <v>1841</v>
      </c>
      <c r="J816" s="143" t="s">
        <v>153</v>
      </c>
      <c r="K816" s="143">
        <v>15</v>
      </c>
      <c r="L816" s="143">
        <v>293.43</v>
      </c>
      <c r="M816" s="143" t="s">
        <v>96</v>
      </c>
      <c r="N816" s="143">
        <v>2</v>
      </c>
      <c r="O816" s="144">
        <v>42858</v>
      </c>
      <c r="P816" s="144">
        <v>42858</v>
      </c>
      <c r="Q816" s="144">
        <v>42859</v>
      </c>
      <c r="R816" s="144">
        <v>42920</v>
      </c>
      <c r="S816" s="145">
        <v>322.43</v>
      </c>
    </row>
    <row r="817" spans="1:22" x14ac:dyDescent="0.45">
      <c r="A817" s="143" t="s">
        <v>1779</v>
      </c>
      <c r="B817" s="143">
        <v>672044685</v>
      </c>
      <c r="C817" s="143" t="s">
        <v>2217</v>
      </c>
      <c r="D817" s="143" t="s">
        <v>2218</v>
      </c>
      <c r="E817" s="143" t="s">
        <v>2219</v>
      </c>
      <c r="F817" s="143" t="s">
        <v>5</v>
      </c>
      <c r="G817" s="143" t="s">
        <v>2220</v>
      </c>
      <c r="H817" s="143" t="s">
        <v>2221</v>
      </c>
      <c r="I817" s="143" t="s">
        <v>1816</v>
      </c>
      <c r="J817" s="143" t="s">
        <v>84</v>
      </c>
      <c r="K817" s="143">
        <v>15</v>
      </c>
      <c r="L817" s="143">
        <v>217.79</v>
      </c>
      <c r="M817" s="143" t="s">
        <v>96</v>
      </c>
      <c r="N817" s="143">
        <v>2</v>
      </c>
      <c r="O817" s="144">
        <v>42858</v>
      </c>
      <c r="P817" s="144">
        <v>42858</v>
      </c>
      <c r="Q817" s="144">
        <v>42859</v>
      </c>
      <c r="R817" s="144">
        <v>42920</v>
      </c>
      <c r="S817" s="145">
        <v>246.79</v>
      </c>
    </row>
    <row r="818" spans="1:22" x14ac:dyDescent="0.45">
      <c r="A818" s="143" t="s">
        <v>1779</v>
      </c>
      <c r="B818" s="143">
        <v>672044621</v>
      </c>
      <c r="C818" s="143" t="s">
        <v>2222</v>
      </c>
      <c r="D818" s="143" t="s">
        <v>2223</v>
      </c>
      <c r="E818" s="143" t="s">
        <v>2224</v>
      </c>
      <c r="F818" s="143" t="s">
        <v>50</v>
      </c>
      <c r="G818" s="143" t="s">
        <v>2225</v>
      </c>
      <c r="H818" s="143" t="s">
        <v>2226</v>
      </c>
      <c r="I818" s="143" t="s">
        <v>1841</v>
      </c>
      <c r="J818" s="143" t="s">
        <v>144</v>
      </c>
      <c r="K818" s="143">
        <v>15</v>
      </c>
      <c r="L818" s="143">
        <v>472.49</v>
      </c>
      <c r="M818" s="143" t="s">
        <v>90</v>
      </c>
      <c r="N818" s="143">
        <v>2</v>
      </c>
      <c r="O818" s="144">
        <v>42858</v>
      </c>
      <c r="P818" s="144">
        <v>42858</v>
      </c>
      <c r="Q818" s="144">
        <v>42887</v>
      </c>
      <c r="R818" s="144">
        <v>42948</v>
      </c>
      <c r="S818" s="145">
        <v>501.49</v>
      </c>
    </row>
    <row r="819" spans="1:22" x14ac:dyDescent="0.45">
      <c r="A819" s="143" t="s">
        <v>2140</v>
      </c>
      <c r="B819" s="143">
        <v>672044529</v>
      </c>
      <c r="C819" s="143" t="s">
        <v>2227</v>
      </c>
      <c r="D819" s="143" t="s">
        <v>2228</v>
      </c>
      <c r="E819" s="143" t="s">
        <v>2229</v>
      </c>
      <c r="F819" s="143" t="s">
        <v>45</v>
      </c>
      <c r="G819" s="143" t="s">
        <v>2230</v>
      </c>
      <c r="H819" s="143" t="s">
        <v>2231</v>
      </c>
      <c r="I819" s="143" t="s">
        <v>1816</v>
      </c>
      <c r="J819" s="143" t="s">
        <v>101</v>
      </c>
      <c r="K819" s="143">
        <v>15</v>
      </c>
      <c r="L819" s="143">
        <v>197.04</v>
      </c>
      <c r="M819" s="143" t="s">
        <v>90</v>
      </c>
      <c r="N819" s="143">
        <v>0</v>
      </c>
      <c r="O819" s="144">
        <v>42858</v>
      </c>
      <c r="P819" s="144">
        <v>42858</v>
      </c>
      <c r="Q819" s="144">
        <v>42859</v>
      </c>
      <c r="S819" s="145">
        <v>241.04</v>
      </c>
      <c r="U819" s="144">
        <v>42858</v>
      </c>
      <c r="V819" s="143" t="s">
        <v>5553</v>
      </c>
    </row>
    <row r="820" spans="1:22" x14ac:dyDescent="0.45">
      <c r="A820" s="143" t="s">
        <v>2140</v>
      </c>
      <c r="B820" s="143">
        <v>672044260</v>
      </c>
      <c r="C820" s="143" t="s">
        <v>2232</v>
      </c>
      <c r="D820" s="143" t="s">
        <v>2233</v>
      </c>
      <c r="E820" s="143" t="s">
        <v>2234</v>
      </c>
      <c r="F820" s="143" t="s">
        <v>45</v>
      </c>
      <c r="G820" s="143" t="s">
        <v>2235</v>
      </c>
      <c r="H820" s="143" t="s">
        <v>2236</v>
      </c>
      <c r="I820" s="143" t="s">
        <v>1841</v>
      </c>
      <c r="J820" s="143" t="s">
        <v>144</v>
      </c>
      <c r="K820" s="143">
        <v>15</v>
      </c>
      <c r="L820" s="143">
        <v>353.88</v>
      </c>
      <c r="M820" s="143" t="s">
        <v>96</v>
      </c>
      <c r="N820" s="143">
        <v>1</v>
      </c>
      <c r="O820" s="144">
        <v>42858</v>
      </c>
      <c r="P820" s="144">
        <v>42906</v>
      </c>
      <c r="Q820" s="144">
        <v>42907</v>
      </c>
      <c r="R820" s="144">
        <v>42937</v>
      </c>
      <c r="S820" s="145">
        <v>382.88</v>
      </c>
    </row>
    <row r="821" spans="1:22" x14ac:dyDescent="0.45">
      <c r="A821" s="143" t="s">
        <v>1789</v>
      </c>
      <c r="B821" s="143">
        <v>672044216</v>
      </c>
      <c r="C821" s="143" t="s">
        <v>2237</v>
      </c>
      <c r="D821" s="143" t="s">
        <v>2238</v>
      </c>
      <c r="E821" s="143" t="s">
        <v>219</v>
      </c>
      <c r="F821" s="143" t="s">
        <v>37</v>
      </c>
      <c r="G821" s="143" t="s">
        <v>2239</v>
      </c>
      <c r="H821" s="143" t="s">
        <v>2240</v>
      </c>
      <c r="I821" s="143" t="s">
        <v>1816</v>
      </c>
      <c r="J821" s="143" t="s">
        <v>139</v>
      </c>
      <c r="K821" s="143">
        <v>15</v>
      </c>
      <c r="L821" s="143">
        <v>78.83</v>
      </c>
      <c r="M821" s="143" t="s">
        <v>85</v>
      </c>
      <c r="N821" s="143">
        <v>1</v>
      </c>
      <c r="O821" s="144">
        <v>42858</v>
      </c>
      <c r="P821" s="144">
        <v>42867</v>
      </c>
      <c r="Q821" s="144">
        <v>42868</v>
      </c>
      <c r="S821" s="145">
        <v>107.83</v>
      </c>
      <c r="U821" s="144">
        <v>42898</v>
      </c>
      <c r="V821" s="143" t="s">
        <v>5551</v>
      </c>
    </row>
    <row r="822" spans="1:22" x14ac:dyDescent="0.45">
      <c r="A822" s="143" t="s">
        <v>1774</v>
      </c>
      <c r="B822" s="143">
        <v>672043896</v>
      </c>
      <c r="C822" s="143" t="s">
        <v>2241</v>
      </c>
      <c r="D822" s="143" t="s">
        <v>2242</v>
      </c>
      <c r="E822" s="143" t="s">
        <v>286</v>
      </c>
      <c r="F822" s="143" t="s">
        <v>29</v>
      </c>
      <c r="G822" s="143" t="s">
        <v>2243</v>
      </c>
      <c r="H822" s="143" t="s">
        <v>2244</v>
      </c>
      <c r="I822" s="143" t="s">
        <v>1841</v>
      </c>
      <c r="J822" s="143" t="s">
        <v>84</v>
      </c>
      <c r="K822" s="143">
        <v>15</v>
      </c>
      <c r="L822" s="143">
        <v>144.93</v>
      </c>
      <c r="M822" s="143" t="s">
        <v>96</v>
      </c>
      <c r="N822" s="143">
        <v>1</v>
      </c>
      <c r="O822" s="144">
        <v>42858</v>
      </c>
      <c r="P822" s="144">
        <v>42858</v>
      </c>
      <c r="Q822" s="144">
        <v>42859</v>
      </c>
      <c r="S822" s="145">
        <v>173.93</v>
      </c>
      <c r="U822" s="144">
        <v>42858</v>
      </c>
      <c r="V822" s="143" t="s">
        <v>5559</v>
      </c>
    </row>
    <row r="823" spans="1:22" x14ac:dyDescent="0.45">
      <c r="A823" s="143" t="s">
        <v>1774</v>
      </c>
      <c r="B823" s="143">
        <v>672043543</v>
      </c>
      <c r="C823" s="143" t="s">
        <v>2245</v>
      </c>
      <c r="D823" s="143" t="s">
        <v>2246</v>
      </c>
      <c r="E823" s="143" t="s">
        <v>349</v>
      </c>
      <c r="F823" s="143" t="s">
        <v>37</v>
      </c>
      <c r="G823" s="143" t="s">
        <v>2247</v>
      </c>
      <c r="H823" s="143" t="s">
        <v>2248</v>
      </c>
      <c r="I823" s="143" t="s">
        <v>1841</v>
      </c>
      <c r="J823" s="143" t="s">
        <v>84</v>
      </c>
      <c r="K823" s="143">
        <v>15</v>
      </c>
      <c r="L823" s="143">
        <v>58.07</v>
      </c>
      <c r="M823" s="143" t="s">
        <v>85</v>
      </c>
      <c r="N823" s="143">
        <v>0</v>
      </c>
      <c r="O823" s="144">
        <v>42858</v>
      </c>
      <c r="P823" s="144">
        <v>42858</v>
      </c>
      <c r="Q823" s="144">
        <v>42859</v>
      </c>
      <c r="S823" s="145">
        <v>102.07</v>
      </c>
      <c r="U823" s="144">
        <v>42858</v>
      </c>
      <c r="V823" s="143" t="s">
        <v>5551</v>
      </c>
    </row>
    <row r="824" spans="1:22" x14ac:dyDescent="0.45">
      <c r="A824" s="143" t="s">
        <v>1790</v>
      </c>
      <c r="B824" s="143">
        <v>672042904</v>
      </c>
      <c r="C824" s="143" t="s">
        <v>2130</v>
      </c>
      <c r="D824" s="143" t="s">
        <v>2131</v>
      </c>
      <c r="E824" s="143" t="s">
        <v>2132</v>
      </c>
      <c r="F824" s="143" t="s">
        <v>45</v>
      </c>
      <c r="G824" s="143" t="s">
        <v>2133</v>
      </c>
      <c r="H824" s="143" t="s">
        <v>2134</v>
      </c>
      <c r="I824" s="143" t="s">
        <v>1816</v>
      </c>
      <c r="J824" s="143" t="s">
        <v>101</v>
      </c>
      <c r="K824" s="143">
        <v>15</v>
      </c>
      <c r="L824" s="143">
        <v>269.70999999999998</v>
      </c>
      <c r="M824" s="143" t="s">
        <v>96</v>
      </c>
      <c r="N824" s="143">
        <v>2</v>
      </c>
      <c r="O824" s="144">
        <v>42857</v>
      </c>
      <c r="P824" s="144">
        <v>42857</v>
      </c>
      <c r="Q824" s="144">
        <v>42858</v>
      </c>
      <c r="S824" s="145">
        <v>298.70999999999998</v>
      </c>
      <c r="U824" s="144">
        <v>42918</v>
      </c>
      <c r="V824" s="143" t="s">
        <v>5547</v>
      </c>
    </row>
    <row r="825" spans="1:22" x14ac:dyDescent="0.45">
      <c r="A825" s="143" t="s">
        <v>1770</v>
      </c>
      <c r="B825" s="143">
        <v>672042591</v>
      </c>
      <c r="C825" s="143" t="s">
        <v>2135</v>
      </c>
      <c r="D825" s="143" t="s">
        <v>2136</v>
      </c>
      <c r="E825" s="143" t="s">
        <v>2137</v>
      </c>
      <c r="F825" s="143" t="s">
        <v>24</v>
      </c>
      <c r="G825" s="143" t="s">
        <v>2138</v>
      </c>
      <c r="H825" s="143" t="s">
        <v>2139</v>
      </c>
      <c r="I825" s="143" t="s">
        <v>1816</v>
      </c>
      <c r="J825" s="143" t="s">
        <v>139</v>
      </c>
      <c r="K825" s="143">
        <v>15</v>
      </c>
      <c r="L825" s="143">
        <v>41.11</v>
      </c>
      <c r="M825" s="143" t="s">
        <v>96</v>
      </c>
      <c r="N825" s="143">
        <v>1</v>
      </c>
      <c r="O825" s="144">
        <v>42857</v>
      </c>
      <c r="P825" s="144">
        <v>42857</v>
      </c>
      <c r="Q825" s="144">
        <v>42858</v>
      </c>
      <c r="S825" s="145">
        <v>70.11</v>
      </c>
      <c r="U825" s="144">
        <v>42857</v>
      </c>
      <c r="V825" s="143" t="s">
        <v>5547</v>
      </c>
    </row>
    <row r="826" spans="1:22" x14ac:dyDescent="0.45">
      <c r="A826" s="143" t="s">
        <v>2140</v>
      </c>
      <c r="B826" s="143">
        <v>672042589</v>
      </c>
      <c r="C826" s="143" t="s">
        <v>2141</v>
      </c>
      <c r="D826" s="143" t="s">
        <v>2142</v>
      </c>
      <c r="E826" s="143" t="s">
        <v>784</v>
      </c>
      <c r="F826" s="143" t="s">
        <v>45</v>
      </c>
      <c r="G826" s="143" t="s">
        <v>2143</v>
      </c>
      <c r="H826" s="143" t="s">
        <v>2144</v>
      </c>
      <c r="I826" s="143" t="s">
        <v>1841</v>
      </c>
      <c r="J826" s="143" t="s">
        <v>84</v>
      </c>
      <c r="K826" s="143">
        <v>15</v>
      </c>
      <c r="L826" s="143">
        <v>161.06</v>
      </c>
      <c r="M826" s="143" t="s">
        <v>96</v>
      </c>
      <c r="N826" s="143">
        <v>2</v>
      </c>
      <c r="O826" s="144">
        <v>42857</v>
      </c>
      <c r="P826" s="144">
        <v>42857</v>
      </c>
      <c r="Q826" s="144">
        <v>42858</v>
      </c>
      <c r="S826" s="145">
        <v>190.06</v>
      </c>
      <c r="U826" s="144">
        <v>42918</v>
      </c>
    </row>
    <row r="827" spans="1:22" x14ac:dyDescent="0.45">
      <c r="A827" s="143" t="s">
        <v>1784</v>
      </c>
      <c r="B827" s="143">
        <v>672041828</v>
      </c>
      <c r="C827" s="143" t="s">
        <v>2145</v>
      </c>
      <c r="D827" s="143" t="s">
        <v>2146</v>
      </c>
      <c r="E827" s="143" t="s">
        <v>2147</v>
      </c>
      <c r="F827" s="143" t="s">
        <v>51</v>
      </c>
      <c r="G827" s="143" t="s">
        <v>2148</v>
      </c>
      <c r="H827" s="143" t="s">
        <v>4423</v>
      </c>
      <c r="I827" s="143" t="s">
        <v>1841</v>
      </c>
      <c r="J827" s="143" t="s">
        <v>84</v>
      </c>
      <c r="K827" s="143">
        <v>15</v>
      </c>
      <c r="L827" s="143">
        <v>120.25</v>
      </c>
      <c r="M827" s="143" t="s">
        <v>96</v>
      </c>
      <c r="N827" s="143">
        <v>2</v>
      </c>
      <c r="O827" s="144">
        <v>42857</v>
      </c>
      <c r="P827" s="144">
        <v>42857</v>
      </c>
      <c r="Q827" s="144">
        <v>42887</v>
      </c>
      <c r="R827" s="144">
        <v>42948</v>
      </c>
      <c r="S827" s="145">
        <v>149.25</v>
      </c>
    </row>
    <row r="828" spans="1:22" x14ac:dyDescent="0.45">
      <c r="A828" s="143" t="s">
        <v>1784</v>
      </c>
      <c r="B828" s="143">
        <v>672041757</v>
      </c>
      <c r="C828" s="143" t="s">
        <v>2149</v>
      </c>
      <c r="D828" s="143" t="s">
        <v>2150</v>
      </c>
      <c r="E828" s="143" t="s">
        <v>150</v>
      </c>
      <c r="F828" s="143" t="s">
        <v>37</v>
      </c>
      <c r="G828" s="143" t="s">
        <v>2151</v>
      </c>
      <c r="H828" s="143" t="s">
        <v>2152</v>
      </c>
      <c r="I828" s="143" t="s">
        <v>1841</v>
      </c>
      <c r="J828" s="143" t="s">
        <v>153</v>
      </c>
      <c r="K828" s="143">
        <v>15</v>
      </c>
      <c r="L828" s="143">
        <v>283.01</v>
      </c>
      <c r="M828" s="143" t="s">
        <v>96</v>
      </c>
      <c r="N828" s="143">
        <v>1</v>
      </c>
      <c r="O828" s="144">
        <v>42857</v>
      </c>
      <c r="P828" s="144">
        <v>42857</v>
      </c>
      <c r="Q828" s="144">
        <v>42858</v>
      </c>
      <c r="S828" s="145">
        <v>312.01</v>
      </c>
      <c r="U828" s="144">
        <v>42857</v>
      </c>
      <c r="V828" s="143" t="s">
        <v>5550</v>
      </c>
    </row>
    <row r="829" spans="1:22" x14ac:dyDescent="0.45">
      <c r="A829" s="143" t="s">
        <v>1784</v>
      </c>
      <c r="B829" s="143">
        <v>672041688</v>
      </c>
      <c r="C829" s="143" t="s">
        <v>2153</v>
      </c>
      <c r="D829" s="143" t="s">
        <v>2154</v>
      </c>
      <c r="E829" s="143" t="s">
        <v>2155</v>
      </c>
      <c r="F829" s="143" t="s">
        <v>40</v>
      </c>
      <c r="G829" s="143" t="s">
        <v>2156</v>
      </c>
      <c r="H829" s="143" t="s">
        <v>2157</v>
      </c>
      <c r="I829" s="143" t="s">
        <v>1816</v>
      </c>
      <c r="J829" s="143" t="s">
        <v>101</v>
      </c>
      <c r="K829" s="143">
        <v>15</v>
      </c>
      <c r="L829" s="143">
        <v>266.38</v>
      </c>
      <c r="M829" s="143" t="s">
        <v>90</v>
      </c>
      <c r="N829" s="143">
        <v>2</v>
      </c>
      <c r="O829" s="144">
        <v>42857</v>
      </c>
      <c r="P829" s="144">
        <v>42857</v>
      </c>
      <c r="Q829" s="144">
        <v>42865</v>
      </c>
      <c r="R829" s="144">
        <v>42926</v>
      </c>
      <c r="S829" s="145">
        <v>295.38</v>
      </c>
    </row>
    <row r="830" spans="1:22" x14ac:dyDescent="0.45">
      <c r="A830" s="143" t="s">
        <v>1789</v>
      </c>
      <c r="B830" s="143">
        <v>672041207</v>
      </c>
      <c r="C830" s="143" t="s">
        <v>2158</v>
      </c>
      <c r="D830" s="143" t="s">
        <v>2159</v>
      </c>
      <c r="E830" s="143" t="s">
        <v>536</v>
      </c>
      <c r="F830" s="143" t="s">
        <v>51</v>
      </c>
      <c r="G830" s="143" t="s">
        <v>2160</v>
      </c>
      <c r="H830" s="143" t="s">
        <v>2161</v>
      </c>
      <c r="I830" s="143" t="s">
        <v>1841</v>
      </c>
      <c r="J830" s="143" t="s">
        <v>144</v>
      </c>
      <c r="K830" s="143">
        <v>15</v>
      </c>
      <c r="L830" s="143">
        <v>87.29</v>
      </c>
      <c r="M830" s="143" t="s">
        <v>96</v>
      </c>
      <c r="N830" s="143">
        <v>2</v>
      </c>
      <c r="O830" s="144">
        <v>42857</v>
      </c>
      <c r="P830" s="144">
        <v>42857</v>
      </c>
      <c r="Q830" s="144">
        <v>42858</v>
      </c>
      <c r="R830" s="144">
        <v>42919</v>
      </c>
      <c r="S830" s="145">
        <v>116.29</v>
      </c>
    </row>
    <row r="831" spans="1:22" x14ac:dyDescent="0.45">
      <c r="A831" s="143" t="s">
        <v>701</v>
      </c>
      <c r="B831" s="143">
        <v>672041010</v>
      </c>
      <c r="C831" s="143" t="s">
        <v>2162</v>
      </c>
      <c r="D831" s="143" t="s">
        <v>2163</v>
      </c>
      <c r="E831" s="143" t="s">
        <v>2164</v>
      </c>
      <c r="F831" s="143" t="s">
        <v>5</v>
      </c>
      <c r="G831" s="143" t="s">
        <v>2165</v>
      </c>
      <c r="H831" s="143" t="s">
        <v>2166</v>
      </c>
      <c r="I831" s="143" t="s">
        <v>1841</v>
      </c>
      <c r="J831" s="143" t="s">
        <v>139</v>
      </c>
      <c r="K831" s="143">
        <v>15</v>
      </c>
      <c r="L831" s="143">
        <v>269.47000000000003</v>
      </c>
      <c r="M831" s="143" t="s">
        <v>96</v>
      </c>
      <c r="N831" s="143">
        <v>2</v>
      </c>
      <c r="O831" s="144">
        <v>42857</v>
      </c>
      <c r="P831" s="144">
        <v>42857</v>
      </c>
      <c r="Q831" s="144">
        <v>42858</v>
      </c>
      <c r="R831" s="144">
        <v>42919</v>
      </c>
      <c r="S831" s="145">
        <v>298.47000000000003</v>
      </c>
    </row>
    <row r="832" spans="1:22" x14ac:dyDescent="0.45">
      <c r="A832" s="143" t="s">
        <v>2167</v>
      </c>
      <c r="B832" s="143">
        <v>672040712</v>
      </c>
      <c r="C832" s="143" t="s">
        <v>2168</v>
      </c>
      <c r="D832" s="143" t="s">
        <v>2169</v>
      </c>
      <c r="E832" s="143" t="s">
        <v>2170</v>
      </c>
      <c r="F832" s="143" t="s">
        <v>5</v>
      </c>
      <c r="G832" s="143" t="s">
        <v>2171</v>
      </c>
      <c r="H832" s="143" t="s">
        <v>2172</v>
      </c>
      <c r="I832" s="143" t="s">
        <v>1816</v>
      </c>
      <c r="J832" s="143" t="s">
        <v>139</v>
      </c>
      <c r="K832" s="143">
        <v>15</v>
      </c>
      <c r="L832" s="143">
        <v>54.29</v>
      </c>
      <c r="M832" s="143" t="s">
        <v>85</v>
      </c>
      <c r="N832" s="143">
        <v>2</v>
      </c>
      <c r="O832" s="144">
        <v>42857</v>
      </c>
      <c r="P832" s="144">
        <v>42857</v>
      </c>
      <c r="Q832" s="144">
        <v>42858</v>
      </c>
      <c r="R832" s="144">
        <v>42919</v>
      </c>
      <c r="S832" s="145">
        <v>83.29</v>
      </c>
    </row>
    <row r="833" spans="1:22" x14ac:dyDescent="0.45">
      <c r="A833" s="143" t="s">
        <v>1760</v>
      </c>
      <c r="B833" s="143">
        <v>672040171</v>
      </c>
      <c r="C833" s="143" t="s">
        <v>2173</v>
      </c>
      <c r="D833" s="143" t="s">
        <v>2174</v>
      </c>
      <c r="E833" s="143" t="s">
        <v>2175</v>
      </c>
      <c r="F833" s="143" t="s">
        <v>24</v>
      </c>
      <c r="G833" s="143" t="s">
        <v>2176</v>
      </c>
      <c r="H833" s="143" t="s">
        <v>2177</v>
      </c>
      <c r="I833" s="143" t="s">
        <v>1841</v>
      </c>
      <c r="J833" s="143" t="s">
        <v>144</v>
      </c>
      <c r="K833" s="143">
        <v>15</v>
      </c>
      <c r="L833" s="143">
        <v>255.35</v>
      </c>
      <c r="M833" s="143" t="s">
        <v>96</v>
      </c>
      <c r="N833" s="143">
        <v>2</v>
      </c>
      <c r="O833" s="144">
        <v>42857</v>
      </c>
      <c r="P833" s="144">
        <v>42857</v>
      </c>
      <c r="Q833" s="144">
        <v>42858</v>
      </c>
      <c r="R833" s="144">
        <v>42919</v>
      </c>
      <c r="S833" s="145">
        <v>284.35000000000002</v>
      </c>
    </row>
    <row r="834" spans="1:22" x14ac:dyDescent="0.45">
      <c r="A834" s="143" t="s">
        <v>1791</v>
      </c>
      <c r="B834" s="143">
        <v>672040123</v>
      </c>
      <c r="C834" s="143" t="s">
        <v>2178</v>
      </c>
      <c r="D834" s="143" t="s">
        <v>2179</v>
      </c>
      <c r="E834" s="143" t="s">
        <v>2180</v>
      </c>
      <c r="F834" s="143" t="s">
        <v>52</v>
      </c>
      <c r="G834" s="143" t="s">
        <v>2181</v>
      </c>
      <c r="H834" s="143" t="s">
        <v>2182</v>
      </c>
      <c r="I834" s="143" t="s">
        <v>1827</v>
      </c>
      <c r="J834" s="143" t="s">
        <v>153</v>
      </c>
      <c r="K834" s="143">
        <v>15</v>
      </c>
      <c r="L834" s="143">
        <v>456.56</v>
      </c>
      <c r="M834" s="143" t="s">
        <v>96</v>
      </c>
      <c r="N834" s="143">
        <v>2</v>
      </c>
      <c r="O834" s="144">
        <v>42857</v>
      </c>
      <c r="P834" s="144">
        <v>42857</v>
      </c>
      <c r="Q834" s="144">
        <v>42858</v>
      </c>
      <c r="R834" s="144">
        <v>42919</v>
      </c>
      <c r="S834" s="145">
        <v>485.56</v>
      </c>
    </row>
    <row r="835" spans="1:22" x14ac:dyDescent="0.45">
      <c r="A835" s="143" t="s">
        <v>1760</v>
      </c>
      <c r="B835" s="143">
        <v>672034726</v>
      </c>
      <c r="C835" s="143" t="s">
        <v>2098</v>
      </c>
      <c r="D835" s="143" t="s">
        <v>2099</v>
      </c>
      <c r="E835" s="143" t="s">
        <v>2100</v>
      </c>
      <c r="F835" s="143" t="s">
        <v>40</v>
      </c>
      <c r="G835" s="143" t="s">
        <v>2101</v>
      </c>
      <c r="H835" s="143" t="s">
        <v>2102</v>
      </c>
      <c r="I835" s="143" t="s">
        <v>1841</v>
      </c>
      <c r="J835" s="143" t="s">
        <v>139</v>
      </c>
      <c r="K835" s="143">
        <v>15</v>
      </c>
      <c r="L835" s="143">
        <v>32.869999999999997</v>
      </c>
      <c r="M835" s="143" t="s">
        <v>96</v>
      </c>
      <c r="N835" s="143">
        <v>1</v>
      </c>
      <c r="O835" s="144">
        <v>42856</v>
      </c>
      <c r="P835" s="144">
        <v>42856</v>
      </c>
      <c r="Q835" s="144">
        <v>42857</v>
      </c>
      <c r="S835" s="145">
        <v>61.87</v>
      </c>
      <c r="U835" s="144">
        <v>42856</v>
      </c>
      <c r="V835" s="143" t="s">
        <v>5550</v>
      </c>
    </row>
    <row r="836" spans="1:22" x14ac:dyDescent="0.45">
      <c r="A836" s="143" t="s">
        <v>1770</v>
      </c>
      <c r="B836" s="143">
        <v>672034556</v>
      </c>
      <c r="C836" s="143" t="s">
        <v>2103</v>
      </c>
      <c r="D836" s="143" t="s">
        <v>2104</v>
      </c>
      <c r="E836" s="143" t="s">
        <v>2105</v>
      </c>
      <c r="F836" s="143" t="s">
        <v>40</v>
      </c>
      <c r="G836" s="143" t="s">
        <v>2106</v>
      </c>
      <c r="H836" s="143" t="s">
        <v>2107</v>
      </c>
      <c r="I836" s="143" t="s">
        <v>1816</v>
      </c>
      <c r="J836" s="143" t="s">
        <v>101</v>
      </c>
      <c r="K836" s="143">
        <v>15</v>
      </c>
      <c r="L836" s="143">
        <v>50.34</v>
      </c>
      <c r="M836" s="143" t="s">
        <v>96</v>
      </c>
      <c r="N836" s="143">
        <v>2</v>
      </c>
      <c r="O836" s="144">
        <v>42856</v>
      </c>
      <c r="P836" s="144">
        <v>42856</v>
      </c>
      <c r="Q836" s="144">
        <v>42857</v>
      </c>
      <c r="R836" s="144">
        <v>42918</v>
      </c>
      <c r="S836" s="145">
        <v>79.34</v>
      </c>
    </row>
    <row r="837" spans="1:22" x14ac:dyDescent="0.45">
      <c r="A837" s="143" t="s">
        <v>1790</v>
      </c>
      <c r="B837" s="143">
        <v>672034251</v>
      </c>
      <c r="C837" s="143" t="s">
        <v>2108</v>
      </c>
      <c r="D837" s="143" t="s">
        <v>2109</v>
      </c>
      <c r="E837" s="143" t="s">
        <v>2110</v>
      </c>
      <c r="F837" s="143" t="s">
        <v>51</v>
      </c>
      <c r="G837" s="143" t="s">
        <v>2111</v>
      </c>
      <c r="H837" s="143" t="s">
        <v>2112</v>
      </c>
      <c r="I837" s="143" t="s">
        <v>1816</v>
      </c>
      <c r="J837" s="143" t="s">
        <v>101</v>
      </c>
      <c r="K837" s="143">
        <v>15</v>
      </c>
      <c r="L837" s="143">
        <v>479.22</v>
      </c>
      <c r="M837" s="143" t="s">
        <v>90</v>
      </c>
      <c r="N837" s="143">
        <v>2</v>
      </c>
      <c r="O837" s="144">
        <v>42856</v>
      </c>
      <c r="P837" s="144">
        <v>42856</v>
      </c>
      <c r="Q837" s="144">
        <v>42857</v>
      </c>
      <c r="R837" s="144">
        <v>42918</v>
      </c>
      <c r="S837" s="145">
        <v>508.22</v>
      </c>
    </row>
    <row r="838" spans="1:22" x14ac:dyDescent="0.45">
      <c r="A838" s="143" t="s">
        <v>1774</v>
      </c>
      <c r="B838" s="143">
        <v>672034102</v>
      </c>
      <c r="C838" s="143" t="s">
        <v>2113</v>
      </c>
      <c r="D838" s="143" t="s">
        <v>2114</v>
      </c>
      <c r="E838" s="143" t="s">
        <v>2115</v>
      </c>
      <c r="F838" s="143" t="s">
        <v>48</v>
      </c>
      <c r="G838" s="143" t="s">
        <v>2116</v>
      </c>
      <c r="H838" s="143" t="s">
        <v>2117</v>
      </c>
      <c r="I838" s="143" t="s">
        <v>1841</v>
      </c>
      <c r="J838" s="143" t="s">
        <v>144</v>
      </c>
      <c r="K838" s="143">
        <v>15</v>
      </c>
      <c r="L838" s="143">
        <v>269.47000000000003</v>
      </c>
      <c r="M838" s="143" t="s">
        <v>90</v>
      </c>
      <c r="N838" s="143">
        <v>2</v>
      </c>
      <c r="O838" s="144">
        <v>42856</v>
      </c>
      <c r="P838" s="144">
        <v>42856</v>
      </c>
      <c r="Q838" s="144">
        <v>42857</v>
      </c>
      <c r="R838" s="144">
        <v>42918</v>
      </c>
      <c r="S838" s="145">
        <v>298.47000000000003</v>
      </c>
    </row>
    <row r="839" spans="1:22" x14ac:dyDescent="0.45">
      <c r="A839" s="143" t="s">
        <v>1770</v>
      </c>
      <c r="B839" s="143">
        <v>672033701</v>
      </c>
      <c r="C839" s="143" t="s">
        <v>2118</v>
      </c>
      <c r="D839" s="143" t="s">
        <v>2119</v>
      </c>
      <c r="E839" s="143" t="s">
        <v>2120</v>
      </c>
      <c r="F839" s="143" t="s">
        <v>15</v>
      </c>
      <c r="G839" s="143" t="s">
        <v>2121</v>
      </c>
      <c r="H839" s="143" t="s">
        <v>2122</v>
      </c>
      <c r="I839" s="143" t="s">
        <v>1841</v>
      </c>
      <c r="J839" s="143" t="s">
        <v>84</v>
      </c>
      <c r="K839" s="143">
        <v>15</v>
      </c>
      <c r="L839" s="143">
        <v>181.56</v>
      </c>
      <c r="M839" s="143" t="s">
        <v>96</v>
      </c>
      <c r="N839" s="143">
        <v>2</v>
      </c>
      <c r="O839" s="144">
        <v>42856</v>
      </c>
      <c r="P839" s="144">
        <v>42856</v>
      </c>
      <c r="Q839" s="144">
        <v>42857</v>
      </c>
      <c r="S839" s="145">
        <v>210.56</v>
      </c>
      <c r="U839" s="144">
        <v>42887</v>
      </c>
      <c r="V839" s="143" t="s">
        <v>5550</v>
      </c>
    </row>
    <row r="840" spans="1:22" x14ac:dyDescent="0.45">
      <c r="A840" s="143" t="s">
        <v>1770</v>
      </c>
      <c r="B840" s="143">
        <v>672033282</v>
      </c>
      <c r="C840" s="143" t="s">
        <v>2123</v>
      </c>
      <c r="D840" s="143" t="s">
        <v>2124</v>
      </c>
      <c r="E840" s="143" t="s">
        <v>2120</v>
      </c>
      <c r="F840" s="143" t="s">
        <v>15</v>
      </c>
      <c r="G840" s="143" t="s">
        <v>2121</v>
      </c>
      <c r="H840" s="143" t="s">
        <v>2122</v>
      </c>
      <c r="I840" s="143" t="s">
        <v>1841</v>
      </c>
      <c r="J840" s="143" t="s">
        <v>84</v>
      </c>
      <c r="K840" s="143">
        <v>15</v>
      </c>
      <c r="L840" s="143">
        <v>181.56</v>
      </c>
      <c r="M840" s="143" t="s">
        <v>96</v>
      </c>
      <c r="O840" s="144">
        <v>42856</v>
      </c>
      <c r="S840" s="145">
        <v>225.56</v>
      </c>
      <c r="U840" s="144">
        <v>42856</v>
      </c>
      <c r="V840" s="143" t="s">
        <v>5553</v>
      </c>
    </row>
    <row r="841" spans="1:22" x14ac:dyDescent="0.45">
      <c r="A841" s="143" t="s">
        <v>1779</v>
      </c>
      <c r="B841" s="143">
        <v>672033204</v>
      </c>
      <c r="C841" s="143" t="s">
        <v>2125</v>
      </c>
      <c r="D841" s="143" t="s">
        <v>2126</v>
      </c>
      <c r="E841" s="143" t="s">
        <v>536</v>
      </c>
      <c r="F841" s="143" t="s">
        <v>51</v>
      </c>
      <c r="G841" s="143" t="s">
        <v>2127</v>
      </c>
      <c r="H841" s="143" t="s">
        <v>2128</v>
      </c>
      <c r="I841" s="143" t="s">
        <v>1816</v>
      </c>
      <c r="J841" s="143" t="s">
        <v>84</v>
      </c>
      <c r="K841" s="143">
        <v>15</v>
      </c>
      <c r="L841" s="143">
        <v>168.84</v>
      </c>
      <c r="M841" s="143" t="s">
        <v>90</v>
      </c>
      <c r="N841" s="143">
        <v>1</v>
      </c>
      <c r="O841" s="144">
        <v>42856</v>
      </c>
      <c r="P841" s="144">
        <v>42856</v>
      </c>
      <c r="Q841" s="144">
        <v>42857</v>
      </c>
      <c r="S841" s="145">
        <v>197.84</v>
      </c>
      <c r="U841" s="144">
        <v>42887</v>
      </c>
      <c r="V841" s="143" t="s">
        <v>5547</v>
      </c>
    </row>
    <row r="842" spans="1:22" x14ac:dyDescent="0.45">
      <c r="A842" s="143" t="s">
        <v>1806</v>
      </c>
      <c r="B842" s="143">
        <v>672030579</v>
      </c>
      <c r="C842" s="143" t="s">
        <v>2053</v>
      </c>
      <c r="D842" s="143" t="s">
        <v>2054</v>
      </c>
      <c r="E842" s="143" t="s">
        <v>2055</v>
      </c>
      <c r="F842" s="143" t="s">
        <v>5</v>
      </c>
      <c r="G842" s="143" t="s">
        <v>2056</v>
      </c>
      <c r="H842" s="143" t="s">
        <v>2057</v>
      </c>
      <c r="I842" s="143" t="s">
        <v>1841</v>
      </c>
      <c r="J842" s="143" t="s">
        <v>153</v>
      </c>
      <c r="K842" s="143">
        <v>15</v>
      </c>
      <c r="L842" s="143">
        <v>226.31</v>
      </c>
      <c r="M842" s="143" t="s">
        <v>96</v>
      </c>
      <c r="N842" s="143">
        <v>1</v>
      </c>
      <c r="O842" s="144">
        <v>42853</v>
      </c>
      <c r="P842" s="144">
        <v>42917</v>
      </c>
      <c r="S842" s="145">
        <v>255.31</v>
      </c>
    </row>
    <row r="843" spans="1:22" x14ac:dyDescent="0.45">
      <c r="A843" s="143" t="s">
        <v>1789</v>
      </c>
      <c r="B843" s="143">
        <v>672030477</v>
      </c>
      <c r="C843" s="143" t="s">
        <v>2058</v>
      </c>
      <c r="D843" s="143" t="s">
        <v>2059</v>
      </c>
      <c r="E843" s="143" t="s">
        <v>1662</v>
      </c>
      <c r="F843" s="143" t="s">
        <v>3</v>
      </c>
      <c r="G843" s="143" t="s">
        <v>2060</v>
      </c>
      <c r="H843" s="143" t="s">
        <v>2061</v>
      </c>
      <c r="I843" s="143" t="s">
        <v>1841</v>
      </c>
      <c r="J843" s="143" t="s">
        <v>153</v>
      </c>
      <c r="K843" s="143">
        <v>15</v>
      </c>
      <c r="L843" s="143">
        <v>79.34</v>
      </c>
      <c r="M843" s="143" t="s">
        <v>85</v>
      </c>
      <c r="O843" s="144">
        <v>42853</v>
      </c>
      <c r="P843" s="144">
        <v>42853</v>
      </c>
      <c r="Q843" s="144">
        <v>42856</v>
      </c>
      <c r="R843" s="144">
        <v>42856</v>
      </c>
      <c r="S843" s="145">
        <v>123.34</v>
      </c>
      <c r="T843" s="143" t="s">
        <v>3621</v>
      </c>
    </row>
    <row r="844" spans="1:22" x14ac:dyDescent="0.45">
      <c r="A844" s="143" t="s">
        <v>1807</v>
      </c>
      <c r="B844" s="143">
        <v>672030461</v>
      </c>
      <c r="C844" s="143" t="s">
        <v>2062</v>
      </c>
      <c r="D844" s="143" t="s">
        <v>2063</v>
      </c>
      <c r="E844" s="143" t="s">
        <v>2064</v>
      </c>
      <c r="F844" s="143" t="s">
        <v>3</v>
      </c>
      <c r="G844" s="143" t="s">
        <v>2065</v>
      </c>
      <c r="H844" s="143" t="s">
        <v>2066</v>
      </c>
      <c r="I844" s="143" t="s">
        <v>1841</v>
      </c>
      <c r="J844" s="143" t="s">
        <v>139</v>
      </c>
      <c r="K844" s="143">
        <v>15</v>
      </c>
      <c r="L844" s="143">
        <v>35.68</v>
      </c>
      <c r="M844" s="143" t="s">
        <v>96</v>
      </c>
      <c r="N844" s="143">
        <v>3</v>
      </c>
      <c r="O844" s="144">
        <v>42853</v>
      </c>
      <c r="P844" s="144">
        <v>42853</v>
      </c>
      <c r="Q844" s="144">
        <v>42856</v>
      </c>
      <c r="R844" s="144">
        <v>42948</v>
      </c>
      <c r="S844" s="145">
        <v>64.680000000000007</v>
      </c>
    </row>
    <row r="845" spans="1:22" x14ac:dyDescent="0.45">
      <c r="A845" s="143" t="s">
        <v>1784</v>
      </c>
      <c r="B845" s="143">
        <v>672029881</v>
      </c>
      <c r="C845" s="143" t="s">
        <v>2067</v>
      </c>
      <c r="D845" s="143" t="s">
        <v>2068</v>
      </c>
      <c r="E845" s="143" t="s">
        <v>536</v>
      </c>
      <c r="F845" s="143" t="s">
        <v>51</v>
      </c>
      <c r="G845" s="143" t="s">
        <v>2069</v>
      </c>
      <c r="H845" s="143" t="s">
        <v>2070</v>
      </c>
      <c r="I845" s="143" t="s">
        <v>2038</v>
      </c>
      <c r="J845" s="143" t="s">
        <v>101</v>
      </c>
      <c r="K845" s="143">
        <v>15</v>
      </c>
      <c r="L845" s="143">
        <v>233.14</v>
      </c>
      <c r="M845" s="143" t="s">
        <v>96</v>
      </c>
      <c r="N845" s="143">
        <v>3</v>
      </c>
      <c r="O845" s="144">
        <v>42853</v>
      </c>
      <c r="P845" s="144">
        <v>42853</v>
      </c>
      <c r="Q845" s="144">
        <v>42856</v>
      </c>
      <c r="S845" s="145">
        <v>262.14</v>
      </c>
      <c r="U845" s="144">
        <v>42947</v>
      </c>
      <c r="V845" s="143" t="s">
        <v>5561</v>
      </c>
    </row>
    <row r="846" spans="1:22" x14ac:dyDescent="0.45">
      <c r="A846" s="143" t="s">
        <v>1842</v>
      </c>
      <c r="B846" s="143">
        <v>672029805</v>
      </c>
      <c r="C846" s="143" t="s">
        <v>2071</v>
      </c>
      <c r="D846" s="143" t="s">
        <v>2072</v>
      </c>
      <c r="E846" s="143" t="s">
        <v>2073</v>
      </c>
      <c r="F846" s="143" t="s">
        <v>12</v>
      </c>
      <c r="G846" s="143" t="s">
        <v>2074</v>
      </c>
      <c r="H846" s="143" t="s">
        <v>2075</v>
      </c>
      <c r="I846" s="143" t="s">
        <v>1841</v>
      </c>
      <c r="J846" s="143" t="s">
        <v>153</v>
      </c>
      <c r="K846" s="143">
        <v>15</v>
      </c>
      <c r="L846" s="143">
        <v>97.81</v>
      </c>
      <c r="M846" s="143" t="s">
        <v>158</v>
      </c>
      <c r="O846" s="144">
        <v>42853</v>
      </c>
      <c r="P846" s="144">
        <v>42860</v>
      </c>
      <c r="Q846" s="144">
        <v>42861</v>
      </c>
      <c r="S846" s="145">
        <v>141.81</v>
      </c>
      <c r="T846" s="143" t="s">
        <v>3620</v>
      </c>
    </row>
    <row r="847" spans="1:22" x14ac:dyDescent="0.45">
      <c r="A847" s="143" t="s">
        <v>1790</v>
      </c>
      <c r="B847" s="143">
        <v>672029560</v>
      </c>
      <c r="C847" s="143" t="s">
        <v>2076</v>
      </c>
      <c r="D847" s="143" t="s">
        <v>2077</v>
      </c>
      <c r="E847" s="143" t="s">
        <v>2078</v>
      </c>
      <c r="F847" s="143" t="s">
        <v>37</v>
      </c>
      <c r="G847" s="143" t="s">
        <v>2079</v>
      </c>
      <c r="H847" s="143" t="s">
        <v>2080</v>
      </c>
      <c r="I847" s="143" t="s">
        <v>1816</v>
      </c>
      <c r="J847" s="143" t="s">
        <v>101</v>
      </c>
      <c r="K847" s="143">
        <v>15</v>
      </c>
      <c r="L847" s="143">
        <v>152.74</v>
      </c>
      <c r="M847" s="143" t="s">
        <v>679</v>
      </c>
      <c r="N847" s="143">
        <v>1</v>
      </c>
      <c r="O847" s="144">
        <v>42853</v>
      </c>
      <c r="P847" s="144">
        <v>42853</v>
      </c>
      <c r="Q847" s="144">
        <v>42856</v>
      </c>
      <c r="S847" s="145">
        <v>181.74</v>
      </c>
      <c r="U847" s="144">
        <v>42886</v>
      </c>
      <c r="V847" s="143" t="s">
        <v>5550</v>
      </c>
    </row>
    <row r="848" spans="1:22" x14ac:dyDescent="0.45">
      <c r="A848" s="143" t="s">
        <v>1779</v>
      </c>
      <c r="B848" s="143">
        <v>672029409</v>
      </c>
      <c r="C848" s="143" t="s">
        <v>2081</v>
      </c>
      <c r="D848" s="143" t="s">
        <v>1438</v>
      </c>
      <c r="E848" s="143" t="s">
        <v>2082</v>
      </c>
      <c r="F848" s="143" t="s">
        <v>44</v>
      </c>
      <c r="G848" s="143" t="s">
        <v>1439</v>
      </c>
      <c r="H848" s="143" t="s">
        <v>1440</v>
      </c>
      <c r="I848" s="143" t="s">
        <v>1841</v>
      </c>
      <c r="J848" s="143" t="s">
        <v>144</v>
      </c>
      <c r="K848" s="143">
        <v>15</v>
      </c>
      <c r="L848" s="143">
        <v>428.03</v>
      </c>
      <c r="M848" s="143" t="s">
        <v>85</v>
      </c>
      <c r="N848" s="143">
        <v>3</v>
      </c>
      <c r="O848" s="144">
        <v>42853</v>
      </c>
      <c r="P848" s="144">
        <v>42853</v>
      </c>
      <c r="Q848" s="144">
        <v>42856</v>
      </c>
      <c r="R848" s="144">
        <v>42948</v>
      </c>
      <c r="S848" s="145">
        <v>457.03</v>
      </c>
    </row>
    <row r="849" spans="1:22" x14ac:dyDescent="0.45">
      <c r="A849" s="143" t="s">
        <v>1770</v>
      </c>
      <c r="B849" s="143">
        <v>672029223</v>
      </c>
      <c r="C849" s="143" t="s">
        <v>2083</v>
      </c>
      <c r="D849" s="143" t="s">
        <v>2084</v>
      </c>
      <c r="E849" s="143" t="s">
        <v>2085</v>
      </c>
      <c r="F849" s="143" t="s">
        <v>37</v>
      </c>
      <c r="G849" s="143" t="s">
        <v>2086</v>
      </c>
      <c r="H849" s="143" t="s">
        <v>2087</v>
      </c>
      <c r="I849" s="143" t="s">
        <v>1841</v>
      </c>
      <c r="J849" s="143" t="s">
        <v>139</v>
      </c>
      <c r="K849" s="143">
        <v>15</v>
      </c>
      <c r="L849" s="143">
        <v>66.36</v>
      </c>
      <c r="M849" s="143" t="s">
        <v>96</v>
      </c>
      <c r="N849" s="143">
        <v>1</v>
      </c>
      <c r="O849" s="144">
        <v>42853</v>
      </c>
      <c r="P849" s="144">
        <v>42853</v>
      </c>
      <c r="Q849" s="144">
        <v>42856</v>
      </c>
      <c r="R849" s="144">
        <v>42887</v>
      </c>
      <c r="S849" s="145">
        <v>95.36</v>
      </c>
      <c r="T849" s="143" t="s">
        <v>3622</v>
      </c>
    </row>
    <row r="850" spans="1:22" x14ac:dyDescent="0.45">
      <c r="A850" s="143" t="s">
        <v>1784</v>
      </c>
      <c r="B850" s="143">
        <v>672028462</v>
      </c>
      <c r="C850" s="143" t="s">
        <v>2088</v>
      </c>
      <c r="D850" s="143" t="s">
        <v>2089</v>
      </c>
      <c r="E850" s="143" t="s">
        <v>2090</v>
      </c>
      <c r="F850" s="143" t="s">
        <v>19</v>
      </c>
      <c r="G850" s="143" t="s">
        <v>2091</v>
      </c>
      <c r="H850" s="143" t="s">
        <v>2249</v>
      </c>
      <c r="I850" s="143" t="s">
        <v>1816</v>
      </c>
      <c r="J850" s="143" t="s">
        <v>84</v>
      </c>
      <c r="K850" s="143">
        <v>15</v>
      </c>
      <c r="L850" s="143">
        <v>161.5</v>
      </c>
      <c r="M850" s="143" t="s">
        <v>90</v>
      </c>
      <c r="N850" s="143">
        <v>1</v>
      </c>
      <c r="O850" s="144">
        <v>42853</v>
      </c>
      <c r="P850" s="144">
        <v>42889</v>
      </c>
      <c r="Q850" s="144">
        <v>42890</v>
      </c>
      <c r="S850" s="145">
        <v>190.5</v>
      </c>
      <c r="U850" s="144">
        <v>42889</v>
      </c>
      <c r="V850" s="143" t="s">
        <v>5550</v>
      </c>
    </row>
    <row r="851" spans="1:22" x14ac:dyDescent="0.45">
      <c r="A851" s="143" t="s">
        <v>1788</v>
      </c>
      <c r="B851" s="143">
        <v>672028459</v>
      </c>
      <c r="C851" s="143">
        <v>8257897</v>
      </c>
      <c r="D851" s="143" t="s">
        <v>2092</v>
      </c>
      <c r="E851" s="143" t="s">
        <v>2093</v>
      </c>
      <c r="F851" s="143" t="s">
        <v>11</v>
      </c>
      <c r="G851" s="143" t="s">
        <v>2094</v>
      </c>
      <c r="H851" s="143" t="s">
        <v>2095</v>
      </c>
      <c r="I851" s="143" t="s">
        <v>94</v>
      </c>
      <c r="J851" s="143" t="s">
        <v>95</v>
      </c>
      <c r="K851" s="143">
        <v>15</v>
      </c>
      <c r="L851" s="143">
        <v>234.43</v>
      </c>
      <c r="M851" s="143" t="s">
        <v>96</v>
      </c>
      <c r="N851" s="143">
        <v>3</v>
      </c>
      <c r="O851" s="144">
        <v>42853</v>
      </c>
      <c r="P851" s="144">
        <v>42853</v>
      </c>
      <c r="Q851" s="144">
        <v>42856</v>
      </c>
      <c r="R851" s="144">
        <v>42948</v>
      </c>
      <c r="S851" s="145">
        <v>263.43</v>
      </c>
    </row>
    <row r="852" spans="1:22" x14ac:dyDescent="0.45">
      <c r="A852" s="143" t="s">
        <v>1791</v>
      </c>
      <c r="B852" s="143">
        <v>672027336</v>
      </c>
      <c r="C852" s="143" t="s">
        <v>2000</v>
      </c>
      <c r="D852" s="143" t="s">
        <v>2001</v>
      </c>
      <c r="E852" s="143" t="s">
        <v>2002</v>
      </c>
      <c r="F852" s="143" t="s">
        <v>37</v>
      </c>
      <c r="G852" s="143" t="s">
        <v>2003</v>
      </c>
      <c r="H852" s="143" t="s">
        <v>2004</v>
      </c>
      <c r="I852" s="143" t="s">
        <v>1841</v>
      </c>
      <c r="J852" s="143" t="s">
        <v>84</v>
      </c>
      <c r="K852" s="143">
        <v>15</v>
      </c>
      <c r="L852" s="143">
        <v>134.05000000000001</v>
      </c>
      <c r="M852" s="143" t="s">
        <v>96</v>
      </c>
      <c r="O852" s="144">
        <v>42852</v>
      </c>
      <c r="Q852" s="144">
        <v>42853</v>
      </c>
      <c r="S852" s="145">
        <v>178.05</v>
      </c>
    </row>
    <row r="853" spans="1:22" x14ac:dyDescent="0.45">
      <c r="A853" s="143" t="s">
        <v>1806</v>
      </c>
      <c r="B853" s="143">
        <v>672027160</v>
      </c>
      <c r="C853" s="143" t="s">
        <v>2005</v>
      </c>
      <c r="D853" s="143" t="s">
        <v>2006</v>
      </c>
      <c r="E853" s="143" t="s">
        <v>1067</v>
      </c>
      <c r="F853" s="143" t="s">
        <v>44</v>
      </c>
      <c r="G853" s="143" t="s">
        <v>2007</v>
      </c>
      <c r="H853" s="143" t="s">
        <v>2008</v>
      </c>
      <c r="I853" s="143" t="s">
        <v>1841</v>
      </c>
      <c r="J853" s="143" t="s">
        <v>84</v>
      </c>
      <c r="K853" s="143">
        <v>15</v>
      </c>
      <c r="L853" s="143">
        <v>129.80000000000001</v>
      </c>
      <c r="M853" s="143" t="s">
        <v>158</v>
      </c>
      <c r="N853" s="143">
        <v>3</v>
      </c>
      <c r="O853" s="144">
        <v>42852</v>
      </c>
      <c r="P853" s="144">
        <v>42852</v>
      </c>
      <c r="Q853" s="144">
        <v>42853</v>
      </c>
      <c r="S853" s="145">
        <v>158.80000000000001</v>
      </c>
      <c r="U853" s="144">
        <v>42943</v>
      </c>
      <c r="V853" s="143" t="s">
        <v>5561</v>
      </c>
    </row>
    <row r="854" spans="1:22" x14ac:dyDescent="0.45">
      <c r="A854" s="143" t="s">
        <v>1789</v>
      </c>
      <c r="B854" s="143">
        <v>672027097</v>
      </c>
      <c r="C854" s="143" t="s">
        <v>2009</v>
      </c>
      <c r="D854" s="143" t="s">
        <v>2010</v>
      </c>
      <c r="E854" s="143" t="s">
        <v>536</v>
      </c>
      <c r="F854" s="143" t="s">
        <v>51</v>
      </c>
      <c r="G854" s="143" t="s">
        <v>2011</v>
      </c>
      <c r="H854" s="143" t="s">
        <v>2012</v>
      </c>
      <c r="I854" s="143" t="s">
        <v>1841</v>
      </c>
      <c r="J854" s="143" t="s">
        <v>139</v>
      </c>
      <c r="K854" s="143">
        <v>15</v>
      </c>
      <c r="L854" s="143">
        <v>150.07</v>
      </c>
      <c r="M854" s="143" t="s">
        <v>96</v>
      </c>
      <c r="N854" s="143">
        <v>3</v>
      </c>
      <c r="O854" s="144">
        <v>42852</v>
      </c>
      <c r="P854" s="144">
        <v>42852</v>
      </c>
      <c r="Q854" s="144">
        <v>42853</v>
      </c>
      <c r="S854" s="145">
        <v>179.07</v>
      </c>
      <c r="U854" s="144">
        <v>42943</v>
      </c>
      <c r="V854" s="143" t="s">
        <v>5561</v>
      </c>
    </row>
    <row r="855" spans="1:22" x14ac:dyDescent="0.45">
      <c r="A855" s="143" t="s">
        <v>1791</v>
      </c>
      <c r="B855" s="143">
        <v>672026953</v>
      </c>
      <c r="C855" s="143" t="s">
        <v>2013</v>
      </c>
      <c r="D855" s="143" t="s">
        <v>2014</v>
      </c>
      <c r="E855" s="143" t="s">
        <v>2015</v>
      </c>
      <c r="F855" s="143" t="s">
        <v>45</v>
      </c>
      <c r="G855" s="143" t="s">
        <v>2016</v>
      </c>
      <c r="H855" s="143" t="s">
        <v>2017</v>
      </c>
      <c r="I855" s="143" t="s">
        <v>1816</v>
      </c>
      <c r="J855" s="143" t="s">
        <v>101</v>
      </c>
      <c r="K855" s="143">
        <v>15</v>
      </c>
      <c r="L855" s="143">
        <v>60.66</v>
      </c>
      <c r="M855" s="143" t="s">
        <v>96</v>
      </c>
      <c r="N855" s="143">
        <v>1</v>
      </c>
      <c r="O855" s="144">
        <v>42852</v>
      </c>
      <c r="P855" s="144">
        <v>42858</v>
      </c>
      <c r="Q855" s="144">
        <v>42859</v>
      </c>
      <c r="S855" s="145">
        <v>89.66</v>
      </c>
      <c r="U855" s="144">
        <v>42858</v>
      </c>
      <c r="V855" s="143" t="s">
        <v>5547</v>
      </c>
    </row>
    <row r="856" spans="1:22" x14ac:dyDescent="0.45">
      <c r="A856" s="143" t="s">
        <v>1770</v>
      </c>
      <c r="B856" s="143">
        <v>672026413</v>
      </c>
      <c r="C856" s="143" t="s">
        <v>2018</v>
      </c>
      <c r="D856" s="143" t="s">
        <v>2019</v>
      </c>
      <c r="E856" s="143" t="s">
        <v>2020</v>
      </c>
      <c r="F856" s="143" t="s">
        <v>37</v>
      </c>
      <c r="G856" s="143" t="s">
        <v>2021</v>
      </c>
      <c r="H856" s="143" t="s">
        <v>2022</v>
      </c>
      <c r="I856" s="143" t="s">
        <v>1841</v>
      </c>
      <c r="J856" s="143" t="s">
        <v>84</v>
      </c>
      <c r="K856" s="143">
        <v>15</v>
      </c>
      <c r="L856" s="143">
        <v>77.3</v>
      </c>
      <c r="M856" s="143" t="s">
        <v>90</v>
      </c>
      <c r="N856" s="143">
        <v>3</v>
      </c>
      <c r="O856" s="144">
        <v>42852</v>
      </c>
      <c r="P856" s="144">
        <v>42852</v>
      </c>
      <c r="Q856" s="144">
        <v>42856</v>
      </c>
      <c r="R856" s="144">
        <v>42948</v>
      </c>
      <c r="S856" s="145">
        <v>106.3</v>
      </c>
    </row>
    <row r="857" spans="1:22" x14ac:dyDescent="0.45">
      <c r="A857" s="143" t="s">
        <v>1791</v>
      </c>
      <c r="B857" s="143">
        <v>672025893</v>
      </c>
      <c r="C857" s="143" t="s">
        <v>2023</v>
      </c>
      <c r="D857" s="143" t="s">
        <v>2024</v>
      </c>
      <c r="E857" s="143" t="s">
        <v>2025</v>
      </c>
      <c r="F857" s="143" t="s">
        <v>45</v>
      </c>
      <c r="G857" s="143" t="s">
        <v>2026</v>
      </c>
      <c r="H857" s="143" t="s">
        <v>2027</v>
      </c>
      <c r="I857" s="143" t="s">
        <v>1827</v>
      </c>
      <c r="J857" s="143" t="s">
        <v>153</v>
      </c>
      <c r="K857" s="143">
        <v>15</v>
      </c>
      <c r="L857" s="143">
        <v>276.10000000000002</v>
      </c>
      <c r="M857" s="143" t="s">
        <v>90</v>
      </c>
      <c r="N857" s="143">
        <v>3</v>
      </c>
      <c r="O857" s="144">
        <v>42852</v>
      </c>
      <c r="P857" s="144">
        <v>42852</v>
      </c>
      <c r="Q857" s="144">
        <v>42853</v>
      </c>
      <c r="S857" s="145">
        <v>305.10000000000002</v>
      </c>
      <c r="U857" s="144">
        <v>42943</v>
      </c>
      <c r="V857" s="143" t="s">
        <v>5561</v>
      </c>
    </row>
    <row r="858" spans="1:22" x14ac:dyDescent="0.45">
      <c r="A858" s="143" t="s">
        <v>1791</v>
      </c>
      <c r="B858" s="143">
        <v>672025880</v>
      </c>
      <c r="C858" s="143" t="s">
        <v>2028</v>
      </c>
      <c r="D858" s="143" t="s">
        <v>2029</v>
      </c>
      <c r="E858" s="143" t="s">
        <v>2030</v>
      </c>
      <c r="F858" s="143" t="s">
        <v>15</v>
      </c>
      <c r="G858" s="143" t="s">
        <v>2031</v>
      </c>
      <c r="H858" s="143" t="s">
        <v>2032</v>
      </c>
      <c r="I858" s="143" t="s">
        <v>1841</v>
      </c>
      <c r="J858" s="143" t="s">
        <v>153</v>
      </c>
      <c r="K858" s="143">
        <v>15</v>
      </c>
      <c r="L858" s="143">
        <v>355.08</v>
      </c>
      <c r="M858" s="143" t="s">
        <v>679</v>
      </c>
      <c r="O858" s="144">
        <v>42852</v>
      </c>
      <c r="Q858" s="144">
        <v>42856</v>
      </c>
      <c r="S858" s="145">
        <v>399.08</v>
      </c>
    </row>
    <row r="859" spans="1:22" x14ac:dyDescent="0.45">
      <c r="A859" s="143" t="s">
        <v>1791</v>
      </c>
      <c r="B859" s="143">
        <v>672025549</v>
      </c>
      <c r="C859" s="143" t="s">
        <v>2033</v>
      </c>
      <c r="D859" s="143" t="s">
        <v>2034</v>
      </c>
      <c r="E859" s="143" t="s">
        <v>2035</v>
      </c>
      <c r="F859" s="143" t="s">
        <v>37</v>
      </c>
      <c r="G859" s="143" t="s">
        <v>2036</v>
      </c>
      <c r="H859" s="143" t="s">
        <v>2037</v>
      </c>
      <c r="I859" s="143" t="s">
        <v>2038</v>
      </c>
      <c r="J859" s="143" t="s">
        <v>84</v>
      </c>
      <c r="K859" s="143">
        <v>15</v>
      </c>
      <c r="L859" s="143">
        <v>88.05</v>
      </c>
      <c r="M859" s="143" t="s">
        <v>90</v>
      </c>
      <c r="N859" s="143">
        <v>3</v>
      </c>
      <c r="O859" s="144">
        <v>42852</v>
      </c>
      <c r="P859" s="144">
        <v>42852</v>
      </c>
      <c r="Q859" s="144">
        <v>42853</v>
      </c>
      <c r="S859" s="145">
        <v>117.05</v>
      </c>
      <c r="U859" s="144">
        <v>42943</v>
      </c>
      <c r="V859" s="143" t="s">
        <v>5561</v>
      </c>
    </row>
    <row r="860" spans="1:22" x14ac:dyDescent="0.45">
      <c r="A860" s="143" t="s">
        <v>1789</v>
      </c>
      <c r="B860" s="143">
        <v>672025503</v>
      </c>
      <c r="C860" s="143" t="s">
        <v>2039</v>
      </c>
      <c r="D860" s="143" t="s">
        <v>2040</v>
      </c>
      <c r="E860" s="143" t="s">
        <v>769</v>
      </c>
      <c r="F860" s="143" t="s">
        <v>44</v>
      </c>
      <c r="G860" s="143" t="s">
        <v>2041</v>
      </c>
      <c r="H860" s="143" t="s">
        <v>2042</v>
      </c>
      <c r="I860" s="143" t="s">
        <v>1827</v>
      </c>
      <c r="J860" s="143" t="s">
        <v>144</v>
      </c>
      <c r="K860" s="143">
        <v>15</v>
      </c>
      <c r="L860" s="143">
        <v>195.57</v>
      </c>
      <c r="M860" s="143" t="s">
        <v>90</v>
      </c>
      <c r="N860" s="143">
        <v>1</v>
      </c>
      <c r="O860" s="144">
        <v>42852</v>
      </c>
      <c r="P860" s="144">
        <v>42852</v>
      </c>
      <c r="Q860" s="144">
        <v>42856</v>
      </c>
      <c r="S860" s="145">
        <v>224.57</v>
      </c>
      <c r="U860" s="144">
        <v>42855</v>
      </c>
      <c r="V860" s="143" t="s">
        <v>5554</v>
      </c>
    </row>
    <row r="861" spans="1:22" x14ac:dyDescent="0.45">
      <c r="A861" s="143" t="s">
        <v>1791</v>
      </c>
      <c r="B861" s="143">
        <v>672025496</v>
      </c>
      <c r="C861" s="143" t="s">
        <v>2043</v>
      </c>
      <c r="D861" s="143" t="s">
        <v>2044</v>
      </c>
      <c r="E861" s="143" t="s">
        <v>2045</v>
      </c>
      <c r="F861" s="143" t="s">
        <v>5</v>
      </c>
      <c r="G861" s="143" t="s">
        <v>2046</v>
      </c>
      <c r="H861" s="143" t="s">
        <v>2047</v>
      </c>
      <c r="I861" s="143" t="s">
        <v>1841</v>
      </c>
      <c r="J861" s="143" t="s">
        <v>84</v>
      </c>
      <c r="K861" s="143">
        <v>15</v>
      </c>
      <c r="L861" s="143">
        <v>221.2</v>
      </c>
      <c r="M861" s="143" t="s">
        <v>85</v>
      </c>
      <c r="N861" s="143">
        <v>3</v>
      </c>
      <c r="O861" s="144">
        <v>42852</v>
      </c>
      <c r="P861" s="144">
        <v>42852</v>
      </c>
      <c r="Q861" s="144">
        <v>42853</v>
      </c>
      <c r="S861" s="145">
        <v>250.2</v>
      </c>
      <c r="U861" s="144">
        <v>42943</v>
      </c>
      <c r="V861" s="143" t="s">
        <v>5561</v>
      </c>
    </row>
    <row r="862" spans="1:22" x14ac:dyDescent="0.45">
      <c r="A862" s="143" t="s">
        <v>1760</v>
      </c>
      <c r="B862" s="143">
        <v>672025141</v>
      </c>
      <c r="C862" s="143" t="s">
        <v>2048</v>
      </c>
      <c r="D862" s="143" t="s">
        <v>2049</v>
      </c>
      <c r="E862" s="143" t="s">
        <v>2050</v>
      </c>
      <c r="F862" s="143" t="s">
        <v>40</v>
      </c>
      <c r="G862" s="143" t="s">
        <v>2051</v>
      </c>
      <c r="H862" s="143" t="s">
        <v>2052</v>
      </c>
      <c r="I862" s="143" t="s">
        <v>1816</v>
      </c>
      <c r="J862" s="143" t="s">
        <v>139</v>
      </c>
      <c r="K862" s="143">
        <v>15</v>
      </c>
      <c r="L862" s="143">
        <v>97.25</v>
      </c>
      <c r="M862" s="143" t="s">
        <v>96</v>
      </c>
      <c r="N862" s="143">
        <v>2</v>
      </c>
      <c r="O862" s="144">
        <v>42852</v>
      </c>
      <c r="P862" s="144">
        <v>42853</v>
      </c>
      <c r="Q862" s="144">
        <v>42856</v>
      </c>
      <c r="R862" s="144">
        <v>42917</v>
      </c>
      <c r="S862" s="145">
        <v>126.25</v>
      </c>
      <c r="T862" s="143" t="s">
        <v>5968</v>
      </c>
    </row>
    <row r="863" spans="1:22" x14ac:dyDescent="0.45">
      <c r="A863" s="143" t="s">
        <v>1774</v>
      </c>
      <c r="B863" s="143">
        <v>672024200</v>
      </c>
      <c r="C863" s="143" t="s">
        <v>1969</v>
      </c>
      <c r="D863" s="143" t="s">
        <v>1970</v>
      </c>
      <c r="E863" s="143" t="s">
        <v>1971</v>
      </c>
      <c r="F863" s="143" t="s">
        <v>37</v>
      </c>
      <c r="G863" s="143" t="s">
        <v>1972</v>
      </c>
      <c r="H863" s="143" t="s">
        <v>1973</v>
      </c>
      <c r="I863" s="143" t="s">
        <v>1816</v>
      </c>
      <c r="J863" s="143" t="s">
        <v>84</v>
      </c>
      <c r="K863" s="143">
        <v>15</v>
      </c>
      <c r="L863" s="143">
        <v>113.29</v>
      </c>
      <c r="M863" s="143" t="s">
        <v>96</v>
      </c>
      <c r="N863" s="143">
        <v>3</v>
      </c>
      <c r="O863" s="144">
        <v>42851</v>
      </c>
      <c r="P863" s="144">
        <v>42851</v>
      </c>
      <c r="Q863" s="144">
        <v>42852</v>
      </c>
      <c r="S863" s="145">
        <v>142.29</v>
      </c>
      <c r="U863" s="144">
        <v>42942</v>
      </c>
      <c r="V863" s="143" t="s">
        <v>5561</v>
      </c>
    </row>
    <row r="864" spans="1:22" x14ac:dyDescent="0.45">
      <c r="A864" s="143" t="s">
        <v>2326</v>
      </c>
      <c r="B864" s="143">
        <v>672024128</v>
      </c>
      <c r="C864" s="143" t="s">
        <v>1974</v>
      </c>
      <c r="D864" s="143" t="s">
        <v>1975</v>
      </c>
      <c r="E864" s="143" t="s">
        <v>1976</v>
      </c>
      <c r="F864" s="143" t="s">
        <v>12</v>
      </c>
      <c r="G864" s="143" t="s">
        <v>1977</v>
      </c>
      <c r="H864" s="143" t="s">
        <v>1978</v>
      </c>
      <c r="I864" s="143" t="s">
        <v>1827</v>
      </c>
      <c r="J864" s="143" t="s">
        <v>1242</v>
      </c>
      <c r="K864" s="143">
        <v>15</v>
      </c>
      <c r="L864" s="143">
        <v>912.21</v>
      </c>
      <c r="M864" s="143" t="s">
        <v>85</v>
      </c>
      <c r="N864" s="143">
        <v>3</v>
      </c>
      <c r="O864" s="144">
        <v>42851</v>
      </c>
      <c r="P864" s="144">
        <v>42851</v>
      </c>
      <c r="Q864" s="144">
        <v>42852</v>
      </c>
      <c r="S864" s="145">
        <v>941.21</v>
      </c>
      <c r="U864" s="144">
        <v>42942</v>
      </c>
      <c r="V864" s="143" t="s">
        <v>5561</v>
      </c>
    </row>
    <row r="865" spans="1:22" x14ac:dyDescent="0.45">
      <c r="A865" s="143" t="s">
        <v>1788</v>
      </c>
      <c r="B865" s="143">
        <v>672023833</v>
      </c>
      <c r="C865" s="143" t="s">
        <v>1979</v>
      </c>
      <c r="D865" s="143" t="s">
        <v>1980</v>
      </c>
      <c r="E865" s="143" t="s">
        <v>1981</v>
      </c>
      <c r="F865" s="143" t="s">
        <v>45</v>
      </c>
      <c r="G865" s="143" t="s">
        <v>1982</v>
      </c>
      <c r="H865" s="143" t="s">
        <v>1983</v>
      </c>
      <c r="I865" s="143" t="s">
        <v>1816</v>
      </c>
      <c r="J865" s="143" t="s">
        <v>101</v>
      </c>
      <c r="K865" s="143">
        <v>15</v>
      </c>
      <c r="L865" s="143">
        <v>134.65</v>
      </c>
      <c r="M865" s="143" t="s">
        <v>90</v>
      </c>
      <c r="O865" s="144">
        <v>42851</v>
      </c>
      <c r="P865" s="144">
        <v>42860</v>
      </c>
      <c r="Q865" s="144">
        <v>42861</v>
      </c>
      <c r="S865" s="145">
        <v>178.65</v>
      </c>
      <c r="U865" s="144">
        <v>42860</v>
      </c>
      <c r="V865" s="143" t="s">
        <v>5550</v>
      </c>
    </row>
    <row r="866" spans="1:22" x14ac:dyDescent="0.45">
      <c r="A866" s="143" t="s">
        <v>1791</v>
      </c>
      <c r="B866" s="143">
        <v>672023246</v>
      </c>
      <c r="C866" s="143" t="s">
        <v>1984</v>
      </c>
      <c r="D866" s="143" t="s">
        <v>1985</v>
      </c>
      <c r="E866" s="143" t="s">
        <v>1312</v>
      </c>
      <c r="F866" s="143" t="s">
        <v>5</v>
      </c>
      <c r="G866" s="143" t="s">
        <v>1986</v>
      </c>
      <c r="H866" s="143" t="s">
        <v>1987</v>
      </c>
      <c r="I866" s="143" t="s">
        <v>1841</v>
      </c>
      <c r="J866" s="143" t="s">
        <v>153</v>
      </c>
      <c r="K866" s="143">
        <v>15</v>
      </c>
      <c r="L866" s="143">
        <v>408.78</v>
      </c>
      <c r="M866" s="143" t="s">
        <v>96</v>
      </c>
      <c r="N866" s="143">
        <v>3</v>
      </c>
      <c r="O866" s="144">
        <v>42851</v>
      </c>
      <c r="P866" s="144">
        <v>42852</v>
      </c>
      <c r="Q866" s="144">
        <v>42853</v>
      </c>
      <c r="S866" s="145">
        <v>437.78</v>
      </c>
      <c r="U866" s="144">
        <v>42943</v>
      </c>
      <c r="V866" s="143" t="s">
        <v>5561</v>
      </c>
    </row>
    <row r="867" spans="1:22" x14ac:dyDescent="0.45">
      <c r="A867" s="143" t="s">
        <v>1790</v>
      </c>
      <c r="B867" s="143">
        <v>672023078</v>
      </c>
      <c r="C867" s="143" t="s">
        <v>1988</v>
      </c>
      <c r="D867" s="143" t="s">
        <v>1989</v>
      </c>
      <c r="E867" s="143" t="s">
        <v>1990</v>
      </c>
      <c r="F867" s="143" t="s">
        <v>37</v>
      </c>
      <c r="G867" s="143" t="s">
        <v>1991</v>
      </c>
      <c r="H867" s="143" t="s">
        <v>1992</v>
      </c>
      <c r="I867" s="143" t="s">
        <v>1816</v>
      </c>
      <c r="J867" s="143" t="s">
        <v>84</v>
      </c>
      <c r="K867" s="143">
        <v>15</v>
      </c>
      <c r="L867" s="143">
        <v>249.23</v>
      </c>
      <c r="M867" s="143" t="s">
        <v>96</v>
      </c>
      <c r="N867" s="143">
        <v>2</v>
      </c>
      <c r="O867" s="144">
        <v>42851</v>
      </c>
      <c r="P867" s="144">
        <v>42867</v>
      </c>
      <c r="Q867" s="144">
        <v>42868</v>
      </c>
      <c r="R867" s="144">
        <v>42929</v>
      </c>
      <c r="S867" s="145">
        <v>278.23</v>
      </c>
    </row>
    <row r="868" spans="1:22" x14ac:dyDescent="0.45">
      <c r="A868" s="143" t="s">
        <v>2326</v>
      </c>
      <c r="B868" s="143">
        <v>672022308</v>
      </c>
      <c r="C868" s="143" t="s">
        <v>1993</v>
      </c>
      <c r="D868" s="143" t="s">
        <v>1994</v>
      </c>
      <c r="E868" s="143" t="s">
        <v>1995</v>
      </c>
      <c r="F868" s="143" t="s">
        <v>45</v>
      </c>
      <c r="G868" s="143" t="s">
        <v>1996</v>
      </c>
      <c r="H868" s="143" t="s">
        <v>1997</v>
      </c>
      <c r="I868" s="143" t="s">
        <v>1841</v>
      </c>
      <c r="J868" s="143" t="s">
        <v>144</v>
      </c>
      <c r="K868" s="143">
        <v>15</v>
      </c>
      <c r="L868" s="143">
        <v>64.77</v>
      </c>
      <c r="O868" s="144">
        <v>42851</v>
      </c>
      <c r="Q868" s="144">
        <v>42852</v>
      </c>
      <c r="S868" s="145">
        <v>108.77</v>
      </c>
    </row>
    <row r="869" spans="1:22" x14ac:dyDescent="0.45">
      <c r="A869" s="143" t="s">
        <v>1789</v>
      </c>
      <c r="B869" s="143">
        <v>672019840</v>
      </c>
      <c r="C869" s="143" t="s">
        <v>1913</v>
      </c>
      <c r="D869" s="143" t="s">
        <v>1914</v>
      </c>
      <c r="E869" s="143" t="s">
        <v>536</v>
      </c>
      <c r="F869" s="143" t="s">
        <v>51</v>
      </c>
      <c r="G869" s="143" t="s">
        <v>1915</v>
      </c>
      <c r="H869" s="143" t="s">
        <v>1916</v>
      </c>
      <c r="I869" s="143" t="s">
        <v>1816</v>
      </c>
      <c r="J869" s="143" t="s">
        <v>84</v>
      </c>
      <c r="K869" s="143">
        <v>15</v>
      </c>
      <c r="L869" s="143">
        <v>156.41</v>
      </c>
      <c r="M869" s="143" t="s">
        <v>85</v>
      </c>
      <c r="N869" s="143">
        <v>3</v>
      </c>
      <c r="O869" s="144">
        <v>42850</v>
      </c>
      <c r="P869" s="144">
        <v>42850</v>
      </c>
      <c r="Q869" s="144">
        <v>42851</v>
      </c>
      <c r="S869" s="145">
        <v>185.41</v>
      </c>
      <c r="U869" s="144">
        <v>42941</v>
      </c>
      <c r="V869" s="143" t="s">
        <v>5561</v>
      </c>
    </row>
    <row r="870" spans="1:22" x14ac:dyDescent="0.45">
      <c r="A870" s="143" t="s">
        <v>1774</v>
      </c>
      <c r="B870" s="143">
        <v>672019738</v>
      </c>
      <c r="C870" s="143" t="s">
        <v>1917</v>
      </c>
      <c r="D870" s="143" t="s">
        <v>1918</v>
      </c>
      <c r="E870" s="143" t="s">
        <v>1919</v>
      </c>
      <c r="F870" s="143" t="s">
        <v>40</v>
      </c>
      <c r="G870" s="143" t="s">
        <v>1920</v>
      </c>
      <c r="H870" s="143" t="s">
        <v>1921</v>
      </c>
      <c r="I870" s="143" t="s">
        <v>1841</v>
      </c>
      <c r="J870" s="143" t="s">
        <v>153</v>
      </c>
      <c r="K870" s="143">
        <v>15</v>
      </c>
      <c r="L870" s="143">
        <v>72.540000000000006</v>
      </c>
      <c r="M870" s="143" t="s">
        <v>96</v>
      </c>
      <c r="N870" s="143">
        <v>3</v>
      </c>
      <c r="O870" s="144">
        <v>42850</v>
      </c>
      <c r="P870" s="144">
        <v>42850</v>
      </c>
      <c r="Q870" s="144">
        <v>42856</v>
      </c>
      <c r="R870" s="144">
        <v>42948</v>
      </c>
      <c r="S870" s="145">
        <v>101.54</v>
      </c>
    </row>
    <row r="871" spans="1:22" x14ac:dyDescent="0.45">
      <c r="A871" s="143" t="s">
        <v>1790</v>
      </c>
      <c r="B871" s="143">
        <v>672019675</v>
      </c>
      <c r="C871" s="143" t="s">
        <v>1922</v>
      </c>
      <c r="D871" s="143" t="s">
        <v>1923</v>
      </c>
      <c r="E871" s="143" t="s">
        <v>1924</v>
      </c>
      <c r="F871" s="143" t="s">
        <v>12</v>
      </c>
      <c r="G871" s="143" t="s">
        <v>1925</v>
      </c>
      <c r="H871" s="143" t="s">
        <v>1926</v>
      </c>
      <c r="I871" s="143" t="s">
        <v>1816</v>
      </c>
      <c r="J871" s="143" t="s">
        <v>101</v>
      </c>
      <c r="K871" s="143">
        <v>15</v>
      </c>
      <c r="L871" s="143">
        <v>113.49</v>
      </c>
      <c r="M871" s="143" t="s">
        <v>96</v>
      </c>
      <c r="N871" s="143">
        <v>3</v>
      </c>
      <c r="O871" s="144">
        <v>42850</v>
      </c>
      <c r="P871" s="144">
        <v>42855</v>
      </c>
      <c r="Q871" s="144">
        <v>42856</v>
      </c>
      <c r="R871" s="144">
        <v>42948</v>
      </c>
      <c r="S871" s="145">
        <v>142.49</v>
      </c>
    </row>
    <row r="872" spans="1:22" x14ac:dyDescent="0.45">
      <c r="A872" s="143" t="s">
        <v>1790</v>
      </c>
      <c r="B872" s="143">
        <v>672019641</v>
      </c>
      <c r="C872" s="143" t="s">
        <v>1927</v>
      </c>
      <c r="D872" s="143" t="s">
        <v>1928</v>
      </c>
      <c r="E872" s="143" t="s">
        <v>1929</v>
      </c>
      <c r="F872" s="143" t="s">
        <v>10</v>
      </c>
      <c r="G872" s="143" t="s">
        <v>1930</v>
      </c>
      <c r="H872" s="143" t="s">
        <v>1931</v>
      </c>
      <c r="I872" s="143" t="s">
        <v>1816</v>
      </c>
      <c r="J872" s="143" t="s">
        <v>84</v>
      </c>
      <c r="K872" s="143">
        <v>15</v>
      </c>
      <c r="L872" s="143">
        <v>330.81</v>
      </c>
      <c r="M872" s="143" t="s">
        <v>96</v>
      </c>
      <c r="O872" s="144">
        <v>42850</v>
      </c>
      <c r="P872" s="144">
        <v>42856</v>
      </c>
      <c r="Q872" s="144">
        <v>42856</v>
      </c>
      <c r="S872" s="145">
        <v>374.81</v>
      </c>
      <c r="U872" s="144">
        <v>42855</v>
      </c>
      <c r="V872" s="143" t="s">
        <v>5551</v>
      </c>
    </row>
    <row r="873" spans="1:22" x14ac:dyDescent="0.45">
      <c r="A873" s="143" t="s">
        <v>1806</v>
      </c>
      <c r="B873" s="143">
        <v>672019517</v>
      </c>
      <c r="C873" s="143" t="s">
        <v>1932</v>
      </c>
      <c r="D873" s="143" t="s">
        <v>1933</v>
      </c>
      <c r="E873" s="143" t="s">
        <v>1934</v>
      </c>
      <c r="F873" s="143" t="s">
        <v>45</v>
      </c>
      <c r="G873" s="143" t="s">
        <v>1935</v>
      </c>
      <c r="H873" s="143" t="s">
        <v>1936</v>
      </c>
      <c r="I873" s="143" t="s">
        <v>1816</v>
      </c>
      <c r="J873" s="143" t="s">
        <v>101</v>
      </c>
      <c r="K873" s="143">
        <v>15</v>
      </c>
      <c r="L873" s="143">
        <v>76.34</v>
      </c>
      <c r="M873" s="143" t="s">
        <v>96</v>
      </c>
      <c r="N873" s="143">
        <v>1</v>
      </c>
      <c r="O873" s="144">
        <v>42850</v>
      </c>
      <c r="P873" s="144">
        <v>42852</v>
      </c>
      <c r="Q873" s="144">
        <v>42853</v>
      </c>
      <c r="R873" s="144">
        <v>42883</v>
      </c>
      <c r="S873" s="145">
        <v>105.34</v>
      </c>
      <c r="T873" s="143" t="s">
        <v>3623</v>
      </c>
    </row>
    <row r="874" spans="1:22" x14ac:dyDescent="0.45">
      <c r="A874" s="143" t="s">
        <v>1790</v>
      </c>
      <c r="B874" s="143">
        <v>672019212</v>
      </c>
      <c r="C874" s="143" t="s">
        <v>1937</v>
      </c>
      <c r="D874" s="143" t="s">
        <v>1938</v>
      </c>
      <c r="E874" s="143" t="s">
        <v>1884</v>
      </c>
      <c r="F874" s="143" t="s">
        <v>10</v>
      </c>
      <c r="G874" s="143" t="s">
        <v>1939</v>
      </c>
      <c r="H874" s="143" t="s">
        <v>1940</v>
      </c>
      <c r="I874" s="143" t="s">
        <v>1816</v>
      </c>
      <c r="J874" s="143" t="s">
        <v>101</v>
      </c>
      <c r="K874" s="143">
        <v>15</v>
      </c>
      <c r="L874" s="143">
        <v>41.91</v>
      </c>
      <c r="M874" s="143" t="s">
        <v>96</v>
      </c>
      <c r="N874" s="143">
        <v>2</v>
      </c>
      <c r="O874" s="144">
        <v>42850</v>
      </c>
      <c r="P874" s="144">
        <v>42864</v>
      </c>
      <c r="Q874" s="144">
        <v>42865</v>
      </c>
      <c r="R874" s="144">
        <v>42926</v>
      </c>
      <c r="S874" s="145">
        <v>70.91</v>
      </c>
    </row>
    <row r="875" spans="1:22" x14ac:dyDescent="0.45">
      <c r="A875" s="143" t="s">
        <v>1790</v>
      </c>
      <c r="B875" s="143">
        <v>672019124</v>
      </c>
      <c r="C875" s="143" t="s">
        <v>1941</v>
      </c>
      <c r="D875" s="143" t="s">
        <v>1942</v>
      </c>
      <c r="E875" s="143" t="s">
        <v>627</v>
      </c>
      <c r="F875" s="143" t="s">
        <v>15</v>
      </c>
      <c r="G875" s="143" t="s">
        <v>1943</v>
      </c>
      <c r="H875" s="143" t="s">
        <v>1944</v>
      </c>
      <c r="I875" s="143" t="s">
        <v>1816</v>
      </c>
      <c r="J875" s="143" t="s">
        <v>84</v>
      </c>
      <c r="K875" s="143">
        <v>15</v>
      </c>
      <c r="L875" s="143">
        <v>173.62</v>
      </c>
      <c r="M875" s="143" t="s">
        <v>90</v>
      </c>
      <c r="N875" s="143">
        <v>2</v>
      </c>
      <c r="O875" s="144">
        <v>42850</v>
      </c>
      <c r="P875" s="144">
        <v>42853</v>
      </c>
      <c r="Q875" s="144">
        <v>42853</v>
      </c>
      <c r="R875" s="144">
        <v>42914</v>
      </c>
      <c r="S875" s="145">
        <v>202.62</v>
      </c>
      <c r="T875" s="143" t="s">
        <v>5715</v>
      </c>
    </row>
    <row r="876" spans="1:22" x14ac:dyDescent="0.45">
      <c r="A876" s="143" t="s">
        <v>1791</v>
      </c>
      <c r="B876" s="143">
        <v>672017820</v>
      </c>
      <c r="C876" s="143" t="s">
        <v>1945</v>
      </c>
      <c r="D876" s="143" t="s">
        <v>1946</v>
      </c>
      <c r="E876" s="143" t="s">
        <v>223</v>
      </c>
      <c r="F876" s="143" t="s">
        <v>51</v>
      </c>
      <c r="G876" s="143" t="s">
        <v>1947</v>
      </c>
      <c r="H876" s="143" t="s">
        <v>1948</v>
      </c>
      <c r="I876" s="143" t="s">
        <v>1841</v>
      </c>
      <c r="J876" s="143" t="s">
        <v>139</v>
      </c>
      <c r="K876" s="143">
        <v>15</v>
      </c>
      <c r="L876" s="143">
        <v>68.98</v>
      </c>
      <c r="M876" s="143" t="s">
        <v>96</v>
      </c>
      <c r="N876" s="143">
        <v>1</v>
      </c>
      <c r="O876" s="144">
        <v>42850</v>
      </c>
      <c r="P876" s="144">
        <v>42850</v>
      </c>
      <c r="Q876" s="144">
        <v>42851</v>
      </c>
      <c r="S876" s="145">
        <v>97.98</v>
      </c>
      <c r="U876" s="144">
        <v>42850</v>
      </c>
      <c r="V876" s="143" t="s">
        <v>5548</v>
      </c>
    </row>
    <row r="877" spans="1:22" x14ac:dyDescent="0.45">
      <c r="A877" s="143" t="s">
        <v>1774</v>
      </c>
      <c r="B877" s="143">
        <v>672017256</v>
      </c>
      <c r="C877" s="143" t="s">
        <v>1949</v>
      </c>
      <c r="D877" s="143" t="s">
        <v>1950</v>
      </c>
      <c r="E877" s="143" t="s">
        <v>1067</v>
      </c>
      <c r="F877" s="143" t="s">
        <v>44</v>
      </c>
      <c r="G877" s="143" t="s">
        <v>1951</v>
      </c>
      <c r="H877" s="143" t="s">
        <v>1952</v>
      </c>
      <c r="I877" s="143" t="s">
        <v>1841</v>
      </c>
      <c r="J877" s="143" t="s">
        <v>84</v>
      </c>
      <c r="K877" s="143">
        <v>15</v>
      </c>
      <c r="L877" s="143">
        <v>44.6</v>
      </c>
      <c r="M877" s="143" t="s">
        <v>96</v>
      </c>
      <c r="N877" s="143">
        <v>2</v>
      </c>
      <c r="O877" s="144">
        <v>42850</v>
      </c>
      <c r="P877" s="144">
        <v>42850</v>
      </c>
      <c r="Q877" s="144">
        <v>42856</v>
      </c>
      <c r="R877" s="144">
        <v>42917</v>
      </c>
      <c r="S877" s="145">
        <v>73.599999999999994</v>
      </c>
      <c r="T877" s="143" t="s">
        <v>5968</v>
      </c>
    </row>
    <row r="878" spans="1:22" x14ac:dyDescent="0.45">
      <c r="A878" s="143" t="s">
        <v>1791</v>
      </c>
      <c r="B878" s="143">
        <v>672016278</v>
      </c>
      <c r="C878" s="143" t="s">
        <v>1953</v>
      </c>
      <c r="D878" s="143" t="s">
        <v>1954</v>
      </c>
      <c r="E878" s="143" t="s">
        <v>5105</v>
      </c>
      <c r="F878" s="143" t="s">
        <v>44</v>
      </c>
      <c r="G878" s="143" t="s">
        <v>1955</v>
      </c>
      <c r="H878" s="143" t="s">
        <v>3134</v>
      </c>
      <c r="I878" s="143" t="s">
        <v>1816</v>
      </c>
      <c r="J878" s="143" t="s">
        <v>101</v>
      </c>
      <c r="K878" s="143">
        <v>15</v>
      </c>
      <c r="L878" s="143">
        <v>169.33</v>
      </c>
      <c r="M878" s="143" t="s">
        <v>90</v>
      </c>
      <c r="N878" s="143">
        <v>3</v>
      </c>
      <c r="O878" s="144">
        <v>42850</v>
      </c>
      <c r="P878" s="144">
        <v>42850</v>
      </c>
      <c r="Q878" s="144">
        <v>42851</v>
      </c>
      <c r="S878" s="145">
        <v>198.33</v>
      </c>
      <c r="U878" s="144">
        <v>42941</v>
      </c>
      <c r="V878" s="143" t="s">
        <v>5561</v>
      </c>
    </row>
    <row r="879" spans="1:22" x14ac:dyDescent="0.45">
      <c r="A879" s="143" t="s">
        <v>1956</v>
      </c>
      <c r="B879" s="143">
        <v>672016056</v>
      </c>
      <c r="C879" s="143" t="s">
        <v>1957</v>
      </c>
      <c r="D879" s="143" t="s">
        <v>1958</v>
      </c>
      <c r="E879" s="143" t="s">
        <v>1959</v>
      </c>
      <c r="F879" s="143" t="s">
        <v>12</v>
      </c>
      <c r="G879" s="143" t="s">
        <v>1960</v>
      </c>
      <c r="H879" s="143" t="s">
        <v>1961</v>
      </c>
      <c r="I879" s="143" t="s">
        <v>1827</v>
      </c>
      <c r="J879" s="143" t="s">
        <v>153</v>
      </c>
      <c r="K879" s="143">
        <v>15</v>
      </c>
      <c r="L879" s="143">
        <v>160.11000000000001</v>
      </c>
      <c r="M879" s="143" t="s">
        <v>85</v>
      </c>
      <c r="N879" s="143">
        <v>3</v>
      </c>
      <c r="O879" s="144">
        <v>42850</v>
      </c>
      <c r="P879" s="144">
        <v>42850</v>
      </c>
      <c r="Q879" s="144">
        <v>42851</v>
      </c>
      <c r="S879" s="145">
        <v>189.11</v>
      </c>
      <c r="U879" s="144">
        <v>42941</v>
      </c>
      <c r="V879" s="143" t="s">
        <v>5561</v>
      </c>
    </row>
    <row r="880" spans="1:22" x14ac:dyDescent="0.45">
      <c r="A880" s="143" t="s">
        <v>1791</v>
      </c>
      <c r="B880" s="143">
        <v>672015982</v>
      </c>
      <c r="C880" s="143" t="s">
        <v>1962</v>
      </c>
      <c r="D880" s="143" t="s">
        <v>1963</v>
      </c>
      <c r="E880" s="143" t="s">
        <v>1964</v>
      </c>
      <c r="F880" s="143" t="s">
        <v>51</v>
      </c>
      <c r="G880" s="143" t="s">
        <v>1965</v>
      </c>
      <c r="H880" s="143" t="s">
        <v>1966</v>
      </c>
      <c r="I880" s="143" t="s">
        <v>1841</v>
      </c>
      <c r="J880" s="143" t="s">
        <v>84</v>
      </c>
      <c r="K880" s="143">
        <v>15</v>
      </c>
      <c r="L880" s="143">
        <v>436.65</v>
      </c>
      <c r="M880" s="143" t="s">
        <v>85</v>
      </c>
      <c r="N880" s="143">
        <v>3</v>
      </c>
      <c r="O880" s="144">
        <v>42850</v>
      </c>
      <c r="P880" s="144">
        <v>42850</v>
      </c>
      <c r="Q880" s="144">
        <v>42856</v>
      </c>
      <c r="R880" s="144">
        <v>42948</v>
      </c>
      <c r="S880" s="145">
        <v>465.65</v>
      </c>
    </row>
    <row r="881" spans="1:22" x14ac:dyDescent="0.45">
      <c r="A881" s="143" t="s">
        <v>1791</v>
      </c>
      <c r="B881" s="143">
        <v>672015047</v>
      </c>
      <c r="C881" s="143" t="s">
        <v>1897</v>
      </c>
      <c r="D881" s="143" t="s">
        <v>1898</v>
      </c>
      <c r="E881" s="143" t="s">
        <v>470</v>
      </c>
      <c r="F881" s="143" t="s">
        <v>3</v>
      </c>
      <c r="G881" s="143" t="s">
        <v>1899</v>
      </c>
      <c r="H881" s="143" t="s">
        <v>2096</v>
      </c>
      <c r="I881" s="143" t="s">
        <v>1841</v>
      </c>
      <c r="J881" s="143" t="s">
        <v>139</v>
      </c>
      <c r="K881" s="143">
        <v>15</v>
      </c>
      <c r="L881" s="143">
        <v>152.38</v>
      </c>
      <c r="M881" s="143" t="s">
        <v>158</v>
      </c>
      <c r="N881" s="143">
        <v>1</v>
      </c>
      <c r="O881" s="144">
        <v>42849</v>
      </c>
      <c r="P881" s="144">
        <v>42850</v>
      </c>
      <c r="Q881" s="144">
        <v>42850</v>
      </c>
      <c r="S881" s="145">
        <v>181.38</v>
      </c>
      <c r="U881" s="144">
        <v>42850</v>
      </c>
      <c r="V881" s="143" t="s">
        <v>5562</v>
      </c>
    </row>
    <row r="882" spans="1:22" x14ac:dyDescent="0.45">
      <c r="A882" s="143" t="s">
        <v>1788</v>
      </c>
      <c r="B882" s="143">
        <v>672013933</v>
      </c>
      <c r="C882" s="143" t="s">
        <v>1900</v>
      </c>
      <c r="D882" s="143" t="s">
        <v>1901</v>
      </c>
      <c r="E882" s="143" t="s">
        <v>1902</v>
      </c>
      <c r="F882" s="143" t="s">
        <v>45</v>
      </c>
      <c r="G882" s="143" t="s">
        <v>1903</v>
      </c>
      <c r="H882" s="143" t="s">
        <v>1904</v>
      </c>
      <c r="I882" s="143" t="s">
        <v>1816</v>
      </c>
      <c r="J882" s="143" t="s">
        <v>101</v>
      </c>
      <c r="K882" s="143">
        <v>15</v>
      </c>
      <c r="L882" s="143">
        <v>120.17</v>
      </c>
      <c r="M882" s="143" t="s">
        <v>96</v>
      </c>
      <c r="O882" s="144">
        <v>42849</v>
      </c>
      <c r="S882" s="145">
        <v>164.17</v>
      </c>
      <c r="U882" s="144">
        <v>42851</v>
      </c>
      <c r="V882" s="143" t="s">
        <v>5547</v>
      </c>
    </row>
    <row r="883" spans="1:22" x14ac:dyDescent="0.45">
      <c r="A883" s="143" t="s">
        <v>1779</v>
      </c>
      <c r="B883" s="143">
        <v>672008776</v>
      </c>
      <c r="C883" s="143" t="s">
        <v>1905</v>
      </c>
      <c r="D883" s="143" t="s">
        <v>1906</v>
      </c>
      <c r="E883" s="143" t="s">
        <v>1907</v>
      </c>
      <c r="F883" s="143" t="s">
        <v>45</v>
      </c>
      <c r="G883" s="143" t="s">
        <v>1908</v>
      </c>
      <c r="H883" s="143" t="s">
        <v>1909</v>
      </c>
      <c r="I883" s="143" t="s">
        <v>1841</v>
      </c>
      <c r="J883" s="143" t="s">
        <v>84</v>
      </c>
      <c r="K883" s="143">
        <v>15</v>
      </c>
      <c r="L883" s="143">
        <v>249.64</v>
      </c>
      <c r="M883" s="143" t="s">
        <v>96</v>
      </c>
      <c r="N883" s="143">
        <v>3</v>
      </c>
      <c r="O883" s="144">
        <v>42849</v>
      </c>
      <c r="P883" s="144">
        <v>42849</v>
      </c>
      <c r="Q883" s="144">
        <v>42850</v>
      </c>
      <c r="S883" s="145">
        <v>278.64</v>
      </c>
      <c r="U883" s="144">
        <v>42940</v>
      </c>
      <c r="V883" s="143" t="s">
        <v>5561</v>
      </c>
    </row>
    <row r="884" spans="1:22" x14ac:dyDescent="0.45">
      <c r="A884" s="143" t="s">
        <v>1770</v>
      </c>
      <c r="B884" s="143">
        <v>671903145</v>
      </c>
      <c r="C884" s="143" t="s">
        <v>1910</v>
      </c>
      <c r="D884" s="143" t="s">
        <v>1911</v>
      </c>
      <c r="E884" s="143" t="s">
        <v>1771</v>
      </c>
      <c r="F884" s="143" t="s">
        <v>3</v>
      </c>
      <c r="G884" s="143" t="s">
        <v>1772</v>
      </c>
      <c r="H884" s="143" t="s">
        <v>1773</v>
      </c>
      <c r="I884" s="143" t="s">
        <v>1816</v>
      </c>
      <c r="J884" s="143" t="s">
        <v>84</v>
      </c>
      <c r="K884" s="143">
        <v>15</v>
      </c>
      <c r="L884" s="143">
        <v>94.62</v>
      </c>
      <c r="M884" s="143" t="s">
        <v>96</v>
      </c>
      <c r="O884" s="144">
        <v>42849</v>
      </c>
      <c r="S884" s="145">
        <v>138.62</v>
      </c>
    </row>
    <row r="885" spans="1:22" x14ac:dyDescent="0.45">
      <c r="A885" s="143" t="s">
        <v>1788</v>
      </c>
      <c r="B885" s="143">
        <v>671912574</v>
      </c>
      <c r="C885" s="143" t="s">
        <v>1811</v>
      </c>
      <c r="D885" s="143" t="s">
        <v>1812</v>
      </c>
      <c r="E885" s="143" t="s">
        <v>1813</v>
      </c>
      <c r="F885" s="143" t="s">
        <v>29</v>
      </c>
      <c r="G885" s="143" t="s">
        <v>1814</v>
      </c>
      <c r="H885" s="143" t="s">
        <v>1815</v>
      </c>
      <c r="I885" s="143" t="s">
        <v>1816</v>
      </c>
      <c r="J885" s="143" t="s">
        <v>101</v>
      </c>
      <c r="K885" s="143">
        <v>15</v>
      </c>
      <c r="L885" s="143">
        <v>229.17</v>
      </c>
      <c r="M885" s="143" t="s">
        <v>90</v>
      </c>
      <c r="N885" s="143">
        <v>3</v>
      </c>
      <c r="O885" s="144">
        <v>42847</v>
      </c>
      <c r="P885" s="144">
        <v>42847</v>
      </c>
      <c r="Q885" s="144">
        <v>42848</v>
      </c>
      <c r="S885" s="145">
        <v>258.17</v>
      </c>
      <c r="U885" s="144">
        <v>42938</v>
      </c>
      <c r="V885" s="143" t="s">
        <v>5561</v>
      </c>
    </row>
    <row r="886" spans="1:22" x14ac:dyDescent="0.45">
      <c r="A886" s="143" t="s">
        <v>1788</v>
      </c>
      <c r="B886" s="143">
        <v>671912505</v>
      </c>
      <c r="C886" s="143" t="s">
        <v>1817</v>
      </c>
      <c r="D886" s="143" t="s">
        <v>1818</v>
      </c>
      <c r="E886" s="143" t="s">
        <v>1819</v>
      </c>
      <c r="F886" s="143" t="s">
        <v>44</v>
      </c>
      <c r="G886" s="143" t="s">
        <v>1820</v>
      </c>
      <c r="H886" s="143" t="s">
        <v>1821</v>
      </c>
      <c r="I886" s="143" t="s">
        <v>1816</v>
      </c>
      <c r="J886" s="143" t="s">
        <v>101</v>
      </c>
      <c r="K886" s="143">
        <v>15</v>
      </c>
      <c r="L886" s="143">
        <v>216.3</v>
      </c>
      <c r="M886" s="143" t="s">
        <v>96</v>
      </c>
      <c r="N886" s="143">
        <v>1</v>
      </c>
      <c r="O886" s="144">
        <v>42847</v>
      </c>
      <c r="P886" s="144">
        <v>42902</v>
      </c>
      <c r="Q886" s="144">
        <v>42903</v>
      </c>
      <c r="R886" s="144">
        <v>42933</v>
      </c>
      <c r="S886" s="145">
        <v>245.3</v>
      </c>
    </row>
    <row r="887" spans="1:22" x14ac:dyDescent="0.45">
      <c r="A887" s="143" t="s">
        <v>1784</v>
      </c>
      <c r="B887" s="143">
        <v>671911442</v>
      </c>
      <c r="C887" s="143" t="s">
        <v>1822</v>
      </c>
      <c r="D887" s="143" t="s">
        <v>1823</v>
      </c>
      <c r="E887" s="143" t="s">
        <v>1824</v>
      </c>
      <c r="F887" s="143" t="s">
        <v>19</v>
      </c>
      <c r="G887" s="143" t="s">
        <v>1825</v>
      </c>
      <c r="H887" s="143" t="s">
        <v>1826</v>
      </c>
      <c r="I887" s="143" t="s">
        <v>1827</v>
      </c>
      <c r="J887" s="143" t="s">
        <v>153</v>
      </c>
      <c r="K887" s="143">
        <v>15</v>
      </c>
      <c r="L887" s="143">
        <v>328.09</v>
      </c>
      <c r="M887" s="143" t="s">
        <v>96</v>
      </c>
      <c r="N887" s="143">
        <v>3</v>
      </c>
      <c r="O887" s="144">
        <v>42846</v>
      </c>
      <c r="P887" s="144">
        <v>42846</v>
      </c>
      <c r="Q887" s="144">
        <v>42856</v>
      </c>
      <c r="R887" s="144">
        <v>42948</v>
      </c>
      <c r="S887" s="145">
        <v>357.09</v>
      </c>
    </row>
    <row r="888" spans="1:22" x14ac:dyDescent="0.45">
      <c r="A888" s="143" t="s">
        <v>1790</v>
      </c>
      <c r="B888" s="143">
        <v>671909054</v>
      </c>
      <c r="C888" s="143" t="s">
        <v>1828</v>
      </c>
      <c r="D888" s="143" t="s">
        <v>1998</v>
      </c>
      <c r="E888" s="143" t="s">
        <v>1500</v>
      </c>
      <c r="F888" s="143" t="s">
        <v>45</v>
      </c>
      <c r="G888" s="143" t="s">
        <v>1829</v>
      </c>
      <c r="H888" s="143" t="s">
        <v>1830</v>
      </c>
      <c r="I888" s="143" t="s">
        <v>1816</v>
      </c>
      <c r="J888" s="143" t="s">
        <v>95</v>
      </c>
      <c r="K888" s="143">
        <v>15</v>
      </c>
      <c r="L888" s="143">
        <v>49.03</v>
      </c>
      <c r="M888" s="143" t="s">
        <v>90</v>
      </c>
      <c r="N888" s="143">
        <v>0</v>
      </c>
      <c r="O888" s="144">
        <v>42846</v>
      </c>
      <c r="P888" s="144">
        <v>42846</v>
      </c>
      <c r="Q888" s="144">
        <v>42847</v>
      </c>
      <c r="S888" s="145">
        <v>93.03</v>
      </c>
      <c r="U888" s="144">
        <v>42846</v>
      </c>
      <c r="V888" s="143" t="s">
        <v>5551</v>
      </c>
    </row>
    <row r="889" spans="1:22" x14ac:dyDescent="0.45">
      <c r="A889" s="143" t="s">
        <v>1788</v>
      </c>
      <c r="B889" s="143">
        <v>671908978</v>
      </c>
      <c r="C889" s="143" t="s">
        <v>1831</v>
      </c>
      <c r="D889" s="143" t="s">
        <v>1832</v>
      </c>
      <c r="E889" s="143" t="s">
        <v>1833</v>
      </c>
      <c r="F889" s="143" t="s">
        <v>12</v>
      </c>
      <c r="G889" s="143" t="s">
        <v>1834</v>
      </c>
      <c r="H889" s="143" t="s">
        <v>1835</v>
      </c>
      <c r="I889" s="143" t="s">
        <v>1816</v>
      </c>
      <c r="J889" s="143" t="s">
        <v>84</v>
      </c>
      <c r="K889" s="143">
        <v>15</v>
      </c>
      <c r="L889" s="143">
        <v>135.65</v>
      </c>
      <c r="M889" s="143" t="s">
        <v>90</v>
      </c>
      <c r="N889" s="143">
        <v>3</v>
      </c>
      <c r="O889" s="144">
        <v>42846</v>
      </c>
      <c r="P889" s="144">
        <v>42846</v>
      </c>
      <c r="Q889" s="144">
        <v>42847</v>
      </c>
      <c r="S889" s="145">
        <v>164.65</v>
      </c>
      <c r="U889" s="144">
        <v>42937</v>
      </c>
      <c r="V889" s="143" t="s">
        <v>5561</v>
      </c>
    </row>
    <row r="890" spans="1:22" x14ac:dyDescent="0.45">
      <c r="A890" s="143" t="s">
        <v>1794</v>
      </c>
      <c r="B890" s="143">
        <v>671908895</v>
      </c>
      <c r="C890" s="143" t="s">
        <v>1836</v>
      </c>
      <c r="D890" s="143" t="s">
        <v>1837</v>
      </c>
      <c r="E890" s="143" t="s">
        <v>1838</v>
      </c>
      <c r="F890" s="143" t="s">
        <v>10</v>
      </c>
      <c r="G890" s="143" t="s">
        <v>1839</v>
      </c>
      <c r="H890" s="143" t="s">
        <v>1840</v>
      </c>
      <c r="I890" s="143" t="s">
        <v>1841</v>
      </c>
      <c r="J890" s="143" t="s">
        <v>84</v>
      </c>
      <c r="K890" s="143">
        <v>15</v>
      </c>
      <c r="L890" s="143">
        <v>97.36</v>
      </c>
      <c r="M890" s="143" t="s">
        <v>96</v>
      </c>
      <c r="N890" s="143">
        <v>1</v>
      </c>
      <c r="O890" s="144">
        <v>42846</v>
      </c>
      <c r="P890" s="144">
        <v>42846</v>
      </c>
      <c r="Q890" s="144">
        <v>42847</v>
      </c>
      <c r="R890" s="144">
        <v>42877</v>
      </c>
      <c r="S890" s="145">
        <v>126.36</v>
      </c>
      <c r="T890" s="143" t="s">
        <v>3624</v>
      </c>
    </row>
    <row r="891" spans="1:22" x14ac:dyDescent="0.45">
      <c r="A891" s="143" t="s">
        <v>1842</v>
      </c>
      <c r="B891" s="143">
        <v>671908575</v>
      </c>
      <c r="C891" s="143" t="s">
        <v>1843</v>
      </c>
      <c r="D891" s="143" t="s">
        <v>1844</v>
      </c>
      <c r="E891" s="143" t="s">
        <v>1045</v>
      </c>
      <c r="F891" s="143" t="s">
        <v>45</v>
      </c>
      <c r="G891" s="143" t="s">
        <v>1845</v>
      </c>
      <c r="H891" s="143" t="s">
        <v>1846</v>
      </c>
      <c r="I891" s="143" t="s">
        <v>1841</v>
      </c>
      <c r="J891" s="143" t="s">
        <v>84</v>
      </c>
      <c r="K891" s="143">
        <v>15</v>
      </c>
      <c r="L891" s="143">
        <v>54.15</v>
      </c>
      <c r="M891" s="143" t="s">
        <v>96</v>
      </c>
      <c r="N891" s="143">
        <v>3</v>
      </c>
      <c r="O891" s="144">
        <v>42846</v>
      </c>
      <c r="P891" s="144">
        <v>42846</v>
      </c>
      <c r="Q891" s="144">
        <v>42847</v>
      </c>
      <c r="S891" s="145">
        <v>83.15</v>
      </c>
      <c r="U891" s="144">
        <v>42937</v>
      </c>
      <c r="V891" s="143" t="s">
        <v>5561</v>
      </c>
    </row>
    <row r="892" spans="1:22" x14ac:dyDescent="0.45">
      <c r="A892" s="143" t="s">
        <v>1770</v>
      </c>
      <c r="B892" s="143">
        <v>671907603</v>
      </c>
      <c r="C892" s="143" t="s">
        <v>1847</v>
      </c>
      <c r="D892" s="143" t="s">
        <v>1848</v>
      </c>
      <c r="E892" s="143" t="s">
        <v>176</v>
      </c>
      <c r="F892" s="143" t="s">
        <v>45</v>
      </c>
      <c r="G892" s="143" t="s">
        <v>1849</v>
      </c>
      <c r="H892" s="143" t="s">
        <v>1850</v>
      </c>
      <c r="I892" s="143" t="s">
        <v>1841</v>
      </c>
      <c r="J892" s="143" t="s">
        <v>84</v>
      </c>
      <c r="K892" s="143">
        <v>15</v>
      </c>
      <c r="L892" s="143">
        <v>61.53</v>
      </c>
      <c r="M892" s="143" t="s">
        <v>96</v>
      </c>
      <c r="N892" s="143">
        <v>3</v>
      </c>
      <c r="O892" s="144">
        <v>42845</v>
      </c>
      <c r="P892" s="144">
        <v>42845</v>
      </c>
      <c r="Q892" s="144">
        <v>42846</v>
      </c>
      <c r="S892" s="145">
        <v>90.53</v>
      </c>
      <c r="U892" s="144">
        <v>42936</v>
      </c>
      <c r="V892" s="143" t="s">
        <v>5561</v>
      </c>
    </row>
    <row r="893" spans="1:22" x14ac:dyDescent="0.45">
      <c r="A893" s="143" t="s">
        <v>1788</v>
      </c>
      <c r="B893" s="143">
        <v>671906213</v>
      </c>
      <c r="C893" s="143" t="s">
        <v>1851</v>
      </c>
      <c r="D893" s="143" t="s">
        <v>1852</v>
      </c>
      <c r="E893" s="143" t="s">
        <v>1853</v>
      </c>
      <c r="F893" s="143" t="s">
        <v>38</v>
      </c>
      <c r="G893" s="143" t="s">
        <v>1854</v>
      </c>
      <c r="H893" s="143" t="s">
        <v>1855</v>
      </c>
      <c r="I893" s="143" t="s">
        <v>1816</v>
      </c>
      <c r="J893" s="143" t="s">
        <v>101</v>
      </c>
      <c r="K893" s="143">
        <v>15</v>
      </c>
      <c r="L893" s="143">
        <v>479.22</v>
      </c>
      <c r="M893" s="143" t="s">
        <v>96</v>
      </c>
      <c r="N893" s="143">
        <v>3</v>
      </c>
      <c r="O893" s="144">
        <v>42845</v>
      </c>
      <c r="P893" s="144">
        <v>42845</v>
      </c>
      <c r="Q893" s="144">
        <v>42846</v>
      </c>
      <c r="S893" s="145">
        <v>508.22</v>
      </c>
      <c r="U893" s="144">
        <v>42936</v>
      </c>
      <c r="V893" s="143" t="s">
        <v>5561</v>
      </c>
    </row>
    <row r="894" spans="1:22" x14ac:dyDescent="0.45">
      <c r="A894" s="143" t="s">
        <v>1769</v>
      </c>
      <c r="B894" s="143">
        <v>671906182</v>
      </c>
      <c r="C894" s="143" t="s">
        <v>1856</v>
      </c>
      <c r="D894" s="143" t="s">
        <v>1857</v>
      </c>
      <c r="E894" s="143" t="s">
        <v>1858</v>
      </c>
      <c r="F894" s="143" t="s">
        <v>50</v>
      </c>
      <c r="G894" s="143" t="s">
        <v>1859</v>
      </c>
      <c r="H894" s="143" t="s">
        <v>1860</v>
      </c>
      <c r="I894" s="143" t="s">
        <v>1816</v>
      </c>
      <c r="J894" s="143" t="s">
        <v>101</v>
      </c>
      <c r="K894" s="143">
        <v>15</v>
      </c>
      <c r="L894" s="143">
        <v>204.09</v>
      </c>
      <c r="M894" s="143" t="s">
        <v>96</v>
      </c>
      <c r="N894" s="143">
        <v>1</v>
      </c>
      <c r="O894" s="144">
        <v>42845</v>
      </c>
      <c r="P894" s="144">
        <v>42845</v>
      </c>
      <c r="Q894" s="144">
        <v>42856</v>
      </c>
      <c r="S894" s="145">
        <v>233.09</v>
      </c>
      <c r="U894" s="144">
        <v>42855</v>
      </c>
      <c r="V894" s="143" t="s">
        <v>5547</v>
      </c>
    </row>
    <row r="895" spans="1:22" x14ac:dyDescent="0.45">
      <c r="A895" s="143" t="s">
        <v>1789</v>
      </c>
      <c r="B895" s="143">
        <v>671905287</v>
      </c>
      <c r="C895" s="143" t="s">
        <v>1861</v>
      </c>
      <c r="D895" s="143" t="s">
        <v>1862</v>
      </c>
      <c r="E895" s="143" t="s">
        <v>245</v>
      </c>
      <c r="F895" s="143" t="s">
        <v>5</v>
      </c>
      <c r="G895" s="143" t="s">
        <v>1863</v>
      </c>
      <c r="H895" s="143" t="s">
        <v>1864</v>
      </c>
      <c r="I895" s="143" t="s">
        <v>1841</v>
      </c>
      <c r="J895" s="143" t="s">
        <v>153</v>
      </c>
      <c r="K895" s="143">
        <v>15</v>
      </c>
      <c r="L895" s="143">
        <v>74.33</v>
      </c>
      <c r="M895" s="143" t="s">
        <v>96</v>
      </c>
      <c r="N895" s="143">
        <v>1</v>
      </c>
      <c r="O895" s="144">
        <v>42845</v>
      </c>
      <c r="P895" s="144">
        <v>42856</v>
      </c>
      <c r="Q895" s="144">
        <v>42906</v>
      </c>
      <c r="R895" s="144">
        <v>42936</v>
      </c>
      <c r="S895" s="145">
        <v>103.33</v>
      </c>
    </row>
    <row r="896" spans="1:22" x14ac:dyDescent="0.45">
      <c r="A896" s="143" t="s">
        <v>1779</v>
      </c>
      <c r="B896" s="143">
        <v>671905162</v>
      </c>
      <c r="C896" s="143" t="s">
        <v>1865</v>
      </c>
      <c r="D896" s="143" t="s">
        <v>1866</v>
      </c>
      <c r="E896" s="143" t="s">
        <v>172</v>
      </c>
      <c r="F896" s="143" t="s">
        <v>45</v>
      </c>
      <c r="G896" s="143" t="s">
        <v>1867</v>
      </c>
      <c r="H896" s="143" t="s">
        <v>2420</v>
      </c>
      <c r="I896" s="143" t="s">
        <v>1841</v>
      </c>
      <c r="J896" s="143" t="s">
        <v>139</v>
      </c>
      <c r="K896" s="143">
        <v>15</v>
      </c>
      <c r="L896" s="143">
        <v>30.13</v>
      </c>
      <c r="M896" s="143" t="s">
        <v>96</v>
      </c>
      <c r="N896" s="143">
        <v>0</v>
      </c>
      <c r="O896" s="144">
        <v>42845</v>
      </c>
      <c r="P896" s="144">
        <v>42845</v>
      </c>
      <c r="Q896" s="144">
        <v>42846</v>
      </c>
      <c r="S896" s="145">
        <v>74.13</v>
      </c>
      <c r="U896" s="144">
        <v>42845</v>
      </c>
      <c r="V896" s="143" t="s">
        <v>5557</v>
      </c>
    </row>
    <row r="897" spans="1:22" x14ac:dyDescent="0.45">
      <c r="A897" s="143" t="s">
        <v>1779</v>
      </c>
      <c r="B897" s="143">
        <v>671904599</v>
      </c>
      <c r="C897" s="143" t="s">
        <v>1868</v>
      </c>
      <c r="D897" s="143" t="s">
        <v>1869</v>
      </c>
      <c r="E897" s="143" t="s">
        <v>1870</v>
      </c>
      <c r="F897" s="143" t="s">
        <v>52</v>
      </c>
      <c r="G897" s="143" t="s">
        <v>1871</v>
      </c>
      <c r="H897" s="143" t="s">
        <v>1872</v>
      </c>
      <c r="I897" s="143" t="s">
        <v>1841</v>
      </c>
      <c r="J897" s="143" t="s">
        <v>144</v>
      </c>
      <c r="K897" s="143">
        <v>15</v>
      </c>
      <c r="L897" s="143">
        <v>93.65</v>
      </c>
      <c r="M897" s="143" t="s">
        <v>96</v>
      </c>
      <c r="N897" s="143">
        <v>3</v>
      </c>
      <c r="O897" s="144">
        <v>42845</v>
      </c>
      <c r="P897" s="144">
        <v>42845</v>
      </c>
      <c r="Q897" s="144">
        <v>42846</v>
      </c>
      <c r="S897" s="145">
        <v>122.65</v>
      </c>
      <c r="U897" s="144">
        <v>42936</v>
      </c>
      <c r="V897" s="143" t="s">
        <v>5561</v>
      </c>
    </row>
    <row r="898" spans="1:22" x14ac:dyDescent="0.45">
      <c r="A898" s="143" t="s">
        <v>1770</v>
      </c>
      <c r="B898" s="143">
        <v>671904240</v>
      </c>
      <c r="C898" s="143" t="s">
        <v>1873</v>
      </c>
      <c r="D898" s="143" t="s">
        <v>1874</v>
      </c>
      <c r="E898" s="143" t="s">
        <v>1875</v>
      </c>
      <c r="F898" s="143" t="s">
        <v>51</v>
      </c>
      <c r="G898" s="143" t="s">
        <v>1876</v>
      </c>
      <c r="H898" s="143" t="s">
        <v>1877</v>
      </c>
      <c r="I898" s="143" t="s">
        <v>1816</v>
      </c>
      <c r="J898" s="143" t="s">
        <v>84</v>
      </c>
      <c r="K898" s="143">
        <v>15</v>
      </c>
      <c r="L898" s="143">
        <v>106.37</v>
      </c>
      <c r="M898" s="143" t="s">
        <v>90</v>
      </c>
      <c r="N898" s="143">
        <v>3</v>
      </c>
      <c r="O898" s="144">
        <v>42845</v>
      </c>
      <c r="P898" s="144">
        <v>42845</v>
      </c>
      <c r="Q898" s="144">
        <v>42846</v>
      </c>
      <c r="S898" s="145">
        <v>135.37</v>
      </c>
      <c r="U898" s="144">
        <v>42936</v>
      </c>
      <c r="V898" s="143" t="s">
        <v>5561</v>
      </c>
    </row>
    <row r="899" spans="1:22" x14ac:dyDescent="0.45">
      <c r="A899" s="143" t="s">
        <v>1770</v>
      </c>
      <c r="B899" s="143">
        <v>671904166</v>
      </c>
      <c r="C899" s="143" t="s">
        <v>1878</v>
      </c>
      <c r="D899" s="143" t="s">
        <v>1879</v>
      </c>
      <c r="E899" s="143" t="s">
        <v>321</v>
      </c>
      <c r="F899" s="143" t="s">
        <v>5</v>
      </c>
      <c r="G899" s="143" t="s">
        <v>1880</v>
      </c>
      <c r="H899" s="143" t="s">
        <v>1881</v>
      </c>
      <c r="I899" s="143" t="s">
        <v>1841</v>
      </c>
      <c r="J899" s="143" t="s">
        <v>153</v>
      </c>
      <c r="K899" s="143">
        <v>15</v>
      </c>
      <c r="L899" s="143">
        <v>183.53</v>
      </c>
      <c r="M899" s="143" t="s">
        <v>85</v>
      </c>
      <c r="N899" s="143">
        <v>0</v>
      </c>
      <c r="O899" s="144">
        <v>42845</v>
      </c>
      <c r="P899" s="144">
        <v>42901</v>
      </c>
      <c r="Q899" s="144">
        <v>42904</v>
      </c>
      <c r="S899" s="145">
        <v>227.53</v>
      </c>
      <c r="U899" s="144">
        <v>42903</v>
      </c>
      <c r="V899" s="143" t="s">
        <v>5548</v>
      </c>
    </row>
    <row r="900" spans="1:22" x14ac:dyDescent="0.45">
      <c r="A900" s="143" t="s">
        <v>1788</v>
      </c>
      <c r="B900" s="143">
        <v>671904071</v>
      </c>
      <c r="C900" s="143" t="s">
        <v>1882</v>
      </c>
      <c r="D900" s="143" t="s">
        <v>1883</v>
      </c>
      <c r="E900" s="143" t="s">
        <v>1884</v>
      </c>
      <c r="F900" s="143" t="s">
        <v>10</v>
      </c>
      <c r="G900" s="143" t="s">
        <v>1885</v>
      </c>
      <c r="H900" s="143" t="s">
        <v>1886</v>
      </c>
      <c r="I900" s="143" t="s">
        <v>1816</v>
      </c>
      <c r="J900" s="143" t="s">
        <v>101</v>
      </c>
      <c r="K900" s="143">
        <v>15</v>
      </c>
      <c r="L900" s="143">
        <v>143.88</v>
      </c>
      <c r="M900" s="143" t="s">
        <v>96</v>
      </c>
      <c r="N900" s="143">
        <v>1</v>
      </c>
      <c r="O900" s="144">
        <v>42845</v>
      </c>
      <c r="P900" s="144">
        <v>42860</v>
      </c>
      <c r="Q900" s="144">
        <v>42846</v>
      </c>
      <c r="R900" s="144">
        <v>42876</v>
      </c>
      <c r="S900" s="145">
        <v>172.88</v>
      </c>
      <c r="T900" s="143" t="s">
        <v>4221</v>
      </c>
    </row>
    <row r="901" spans="1:22" x14ac:dyDescent="0.45">
      <c r="A901" s="143" t="s">
        <v>1788</v>
      </c>
      <c r="B901" s="143">
        <v>671903953</v>
      </c>
      <c r="C901" s="143" t="s">
        <v>1887</v>
      </c>
      <c r="D901" s="143" t="s">
        <v>3267</v>
      </c>
      <c r="E901" s="143" t="s">
        <v>1888</v>
      </c>
      <c r="F901" s="143" t="s">
        <v>45</v>
      </c>
      <c r="G901" s="143" t="s">
        <v>1889</v>
      </c>
      <c r="H901" s="143" t="s">
        <v>1890</v>
      </c>
      <c r="I901" s="143" t="s">
        <v>1816</v>
      </c>
      <c r="J901" s="143" t="s">
        <v>101</v>
      </c>
      <c r="K901" s="143">
        <v>15</v>
      </c>
      <c r="L901" s="143">
        <v>269.70999999999998</v>
      </c>
      <c r="M901" s="143" t="s">
        <v>90</v>
      </c>
      <c r="N901" s="143">
        <v>3</v>
      </c>
      <c r="O901" s="144">
        <v>42845</v>
      </c>
      <c r="P901" s="144">
        <v>42845</v>
      </c>
      <c r="Q901" s="144">
        <v>42846</v>
      </c>
      <c r="S901" s="145">
        <v>298.70999999999998</v>
      </c>
      <c r="U901" s="144">
        <v>42936</v>
      </c>
      <c r="V901" s="143" t="s">
        <v>5561</v>
      </c>
    </row>
    <row r="902" spans="1:22" x14ac:dyDescent="0.45">
      <c r="A902" s="143" t="s">
        <v>2326</v>
      </c>
      <c r="B902" s="143">
        <v>671903729</v>
      </c>
      <c r="C902" s="143" t="s">
        <v>1891</v>
      </c>
      <c r="D902" s="143" t="s">
        <v>1892</v>
      </c>
      <c r="E902" s="143" t="s">
        <v>1893</v>
      </c>
      <c r="F902" s="143" t="s">
        <v>17</v>
      </c>
      <c r="G902" s="143" t="s">
        <v>1894</v>
      </c>
      <c r="H902" s="143" t="s">
        <v>1895</v>
      </c>
      <c r="I902" s="143" t="s">
        <v>1816</v>
      </c>
      <c r="J902" s="143" t="s">
        <v>84</v>
      </c>
      <c r="K902" s="143">
        <v>15</v>
      </c>
      <c r="L902" s="143">
        <v>131.87</v>
      </c>
      <c r="M902" s="143" t="s">
        <v>90</v>
      </c>
      <c r="N902" s="143">
        <v>1</v>
      </c>
      <c r="O902" s="144">
        <v>42845</v>
      </c>
      <c r="P902" s="144">
        <v>42845</v>
      </c>
      <c r="Q902" s="144">
        <v>42846</v>
      </c>
      <c r="S902" s="145">
        <v>160.87</v>
      </c>
      <c r="U902" s="144">
        <v>42845</v>
      </c>
      <c r="V902" s="143" t="s">
        <v>5547</v>
      </c>
    </row>
    <row r="903" spans="1:22" x14ac:dyDescent="0.45">
      <c r="A903" s="143" t="s">
        <v>1770</v>
      </c>
      <c r="B903" s="143">
        <v>671903145</v>
      </c>
      <c r="C903" s="143" t="s">
        <v>1896</v>
      </c>
      <c r="D903" s="143" t="s">
        <v>1911</v>
      </c>
      <c r="E903" s="143" t="s">
        <v>1771</v>
      </c>
      <c r="F903" s="143" t="s">
        <v>3</v>
      </c>
      <c r="G903" s="143" t="s">
        <v>1772</v>
      </c>
      <c r="H903" s="143" t="s">
        <v>1773</v>
      </c>
      <c r="I903" s="143" t="s">
        <v>1816</v>
      </c>
      <c r="J903" s="143" t="s">
        <v>101</v>
      </c>
      <c r="K903" s="143">
        <v>15</v>
      </c>
      <c r="L903" s="143">
        <v>164.28</v>
      </c>
      <c r="M903" s="143" t="s">
        <v>96</v>
      </c>
      <c r="O903" s="144">
        <v>42844</v>
      </c>
      <c r="P903" s="144">
        <v>42846</v>
      </c>
      <c r="Q903" s="144">
        <v>42847</v>
      </c>
      <c r="S903" s="145">
        <v>208.28</v>
      </c>
      <c r="U903" s="144">
        <v>42846</v>
      </c>
      <c r="V903" s="143" t="s">
        <v>5553</v>
      </c>
    </row>
    <row r="904" spans="1:22" x14ac:dyDescent="0.45">
      <c r="A904" s="143" t="s">
        <v>1770</v>
      </c>
      <c r="B904" s="143">
        <v>671903145</v>
      </c>
      <c r="C904" s="143">
        <v>9763783</v>
      </c>
      <c r="D904" s="143" t="s">
        <v>1911</v>
      </c>
      <c r="E904" s="143" t="s">
        <v>1771</v>
      </c>
      <c r="F904" s="143" t="s">
        <v>3</v>
      </c>
      <c r="G904" s="143" t="s">
        <v>1772</v>
      </c>
      <c r="H904" s="143" t="s">
        <v>1773</v>
      </c>
      <c r="I904" s="143" t="s">
        <v>94</v>
      </c>
      <c r="J904" s="143" t="s">
        <v>101</v>
      </c>
      <c r="K904" s="143">
        <v>15</v>
      </c>
      <c r="L904" s="143">
        <v>181.79</v>
      </c>
      <c r="M904" s="143" t="s">
        <v>96</v>
      </c>
      <c r="O904" s="144">
        <v>42844</v>
      </c>
      <c r="P904" s="144">
        <v>42846</v>
      </c>
      <c r="Q904" s="144">
        <v>42847</v>
      </c>
      <c r="S904" s="145">
        <v>225.79</v>
      </c>
      <c r="U904" s="144">
        <v>42846</v>
      </c>
      <c r="V904" s="143" t="s">
        <v>5553</v>
      </c>
    </row>
    <row r="905" spans="1:22" x14ac:dyDescent="0.45">
      <c r="A905" s="143" t="s">
        <v>1774</v>
      </c>
      <c r="B905" s="143">
        <v>671901319</v>
      </c>
      <c r="C905" s="143">
        <v>7535648</v>
      </c>
      <c r="D905" s="143" t="s">
        <v>1775</v>
      </c>
      <c r="E905" s="143" t="s">
        <v>1776</v>
      </c>
      <c r="F905" s="143" t="s">
        <v>50</v>
      </c>
      <c r="G905" s="143" t="s">
        <v>1777</v>
      </c>
      <c r="H905" s="143" t="s">
        <v>1778</v>
      </c>
      <c r="I905" s="143" t="s">
        <v>83</v>
      </c>
      <c r="J905" s="143" t="s">
        <v>153</v>
      </c>
      <c r="K905" s="143">
        <v>15</v>
      </c>
      <c r="L905" s="143">
        <v>507.28</v>
      </c>
      <c r="M905" s="143" t="s">
        <v>96</v>
      </c>
      <c r="N905" s="143">
        <v>3</v>
      </c>
      <c r="O905" s="144">
        <v>42844</v>
      </c>
      <c r="P905" s="144">
        <v>42844</v>
      </c>
      <c r="Q905" s="144">
        <v>42856</v>
      </c>
      <c r="R905" s="144">
        <v>42948</v>
      </c>
      <c r="S905" s="145">
        <v>536.28</v>
      </c>
    </row>
    <row r="906" spans="1:22" x14ac:dyDescent="0.45">
      <c r="A906" s="143" t="s">
        <v>1779</v>
      </c>
      <c r="B906" s="143">
        <v>671901175</v>
      </c>
      <c r="C906" s="143">
        <v>5348432</v>
      </c>
      <c r="D906" s="143" t="s">
        <v>1780</v>
      </c>
      <c r="E906" s="143" t="s">
        <v>1781</v>
      </c>
      <c r="F906" s="143" t="s">
        <v>48</v>
      </c>
      <c r="G906" s="143" t="s">
        <v>1782</v>
      </c>
      <c r="H906" s="143" t="s">
        <v>1783</v>
      </c>
      <c r="I906" s="143" t="s">
        <v>83</v>
      </c>
      <c r="J906" s="143" t="s">
        <v>84</v>
      </c>
      <c r="K906" s="143">
        <v>15</v>
      </c>
      <c r="L906" s="143">
        <v>150.22</v>
      </c>
      <c r="M906" s="143" t="s">
        <v>96</v>
      </c>
      <c r="N906" s="143">
        <v>3</v>
      </c>
      <c r="O906" s="144">
        <v>42844</v>
      </c>
      <c r="P906" s="144">
        <v>42844</v>
      </c>
      <c r="Q906" s="144">
        <v>42845</v>
      </c>
      <c r="R906" s="144">
        <v>42936</v>
      </c>
      <c r="S906" s="145">
        <v>179.22</v>
      </c>
    </row>
    <row r="907" spans="1:22" x14ac:dyDescent="0.45">
      <c r="A907" s="143" t="s">
        <v>1784</v>
      </c>
      <c r="B907" s="143">
        <v>671900939</v>
      </c>
      <c r="C907" s="143">
        <v>8648637</v>
      </c>
      <c r="D907" s="143" t="s">
        <v>1785</v>
      </c>
      <c r="E907" s="143" t="s">
        <v>1786</v>
      </c>
      <c r="F907" s="143" t="s">
        <v>37</v>
      </c>
      <c r="G907" s="143" t="s">
        <v>1787</v>
      </c>
      <c r="H907" s="143" t="s">
        <v>2327</v>
      </c>
      <c r="I907" s="143" t="s">
        <v>94</v>
      </c>
      <c r="J907" s="143" t="s">
        <v>95</v>
      </c>
      <c r="K907" s="143">
        <v>15</v>
      </c>
      <c r="L907" s="143">
        <v>29.82</v>
      </c>
      <c r="M907" s="143" t="s">
        <v>96</v>
      </c>
      <c r="N907" s="143">
        <v>3</v>
      </c>
      <c r="O907" s="144">
        <v>42844</v>
      </c>
      <c r="P907" s="144">
        <v>42844</v>
      </c>
      <c r="Q907" s="144">
        <v>42845</v>
      </c>
      <c r="R907" s="144">
        <v>42936</v>
      </c>
      <c r="S907" s="145">
        <v>58.82</v>
      </c>
    </row>
    <row r="908" spans="1:22" x14ac:dyDescent="0.45">
      <c r="A908" s="143" t="s">
        <v>1788</v>
      </c>
      <c r="B908" s="143">
        <v>671899662</v>
      </c>
      <c r="C908" s="143">
        <v>4224898</v>
      </c>
      <c r="D908" s="143" t="s">
        <v>1759</v>
      </c>
      <c r="E908" s="143" t="s">
        <v>1713</v>
      </c>
      <c r="F908" s="143" t="s">
        <v>5</v>
      </c>
      <c r="G908" s="143" t="s">
        <v>1714</v>
      </c>
      <c r="H908" s="143" t="s">
        <v>1715</v>
      </c>
      <c r="I908" s="143" t="s">
        <v>94</v>
      </c>
      <c r="J908" s="143" t="s">
        <v>101</v>
      </c>
      <c r="K908" s="143">
        <v>15</v>
      </c>
      <c r="L908" s="143">
        <v>321.02</v>
      </c>
      <c r="M908" s="143" t="s">
        <v>96</v>
      </c>
      <c r="N908" s="143">
        <v>0</v>
      </c>
      <c r="O908" s="144">
        <v>42843</v>
      </c>
      <c r="P908" s="144">
        <v>42843</v>
      </c>
      <c r="Q908" s="144">
        <v>42856</v>
      </c>
      <c r="S908" s="145">
        <v>365.02</v>
      </c>
      <c r="U908" s="144">
        <v>42855</v>
      </c>
      <c r="V908" s="143" t="s">
        <v>5548</v>
      </c>
    </row>
    <row r="909" spans="1:22" x14ac:dyDescent="0.45">
      <c r="A909" s="143" t="s">
        <v>1779</v>
      </c>
      <c r="B909" s="143">
        <v>671896395</v>
      </c>
      <c r="C909" s="143">
        <v>5824453</v>
      </c>
      <c r="D909" s="143" t="s">
        <v>1753</v>
      </c>
      <c r="E909" s="143" t="s">
        <v>372</v>
      </c>
      <c r="F909" s="143" t="s">
        <v>5</v>
      </c>
      <c r="G909" s="143" t="s">
        <v>1754</v>
      </c>
      <c r="H909" s="143" t="s">
        <v>1755</v>
      </c>
      <c r="I909" s="143" t="s">
        <v>83</v>
      </c>
      <c r="J909" s="143" t="s">
        <v>84</v>
      </c>
      <c r="K909" s="143">
        <v>15</v>
      </c>
      <c r="L909" s="143">
        <v>131.06</v>
      </c>
      <c r="M909" s="143" t="s">
        <v>96</v>
      </c>
      <c r="N909" s="143">
        <v>3</v>
      </c>
      <c r="O909" s="144">
        <v>42842</v>
      </c>
      <c r="P909" s="144">
        <v>42842</v>
      </c>
      <c r="Q909" s="144">
        <v>42843</v>
      </c>
      <c r="R909" s="144">
        <v>42934</v>
      </c>
      <c r="S909" s="145">
        <v>160.06</v>
      </c>
    </row>
    <row r="910" spans="1:22" x14ac:dyDescent="0.45">
      <c r="A910" s="143" t="s">
        <v>1760</v>
      </c>
      <c r="B910" s="143">
        <v>671895849</v>
      </c>
      <c r="C910" s="143">
        <v>3464363</v>
      </c>
      <c r="D910" s="143" t="s">
        <v>1756</v>
      </c>
      <c r="E910" s="143" t="s">
        <v>245</v>
      </c>
      <c r="F910" s="143" t="s">
        <v>5</v>
      </c>
      <c r="G910" s="143" t="s">
        <v>1757</v>
      </c>
      <c r="H910" s="143" t="s">
        <v>1758</v>
      </c>
      <c r="I910" s="143" t="s">
        <v>94</v>
      </c>
      <c r="J910" s="143" t="s">
        <v>95</v>
      </c>
      <c r="K910" s="143">
        <v>15</v>
      </c>
      <c r="L910" s="143">
        <v>35.78</v>
      </c>
      <c r="M910" s="143" t="s">
        <v>96</v>
      </c>
      <c r="N910" s="143">
        <v>3</v>
      </c>
      <c r="O910" s="144">
        <v>42842</v>
      </c>
      <c r="P910" s="144">
        <v>42842</v>
      </c>
      <c r="Q910" s="144">
        <v>42843</v>
      </c>
      <c r="R910" s="144">
        <v>42934</v>
      </c>
      <c r="S910" s="145">
        <v>64.78</v>
      </c>
    </row>
    <row r="911" spans="1:22" x14ac:dyDescent="0.45">
      <c r="A911" s="143" t="s">
        <v>1789</v>
      </c>
      <c r="B911" s="143">
        <v>671889026</v>
      </c>
      <c r="C911" s="143">
        <v>5484539</v>
      </c>
      <c r="D911" s="143" t="s">
        <v>1747</v>
      </c>
      <c r="E911" s="143" t="s">
        <v>1045</v>
      </c>
      <c r="F911" s="143" t="s">
        <v>45</v>
      </c>
      <c r="G911" s="143" t="s">
        <v>1748</v>
      </c>
      <c r="H911" s="143" t="s">
        <v>1749</v>
      </c>
      <c r="I911" s="143" t="s">
        <v>83</v>
      </c>
      <c r="J911" s="143" t="s">
        <v>84</v>
      </c>
      <c r="K911" s="143">
        <v>15</v>
      </c>
      <c r="L911" s="143">
        <v>697.32</v>
      </c>
      <c r="M911" s="143" t="s">
        <v>96</v>
      </c>
      <c r="N911" s="143">
        <v>1</v>
      </c>
      <c r="O911" s="144">
        <v>42839</v>
      </c>
      <c r="P911" s="144">
        <v>42839</v>
      </c>
      <c r="Q911" s="144">
        <v>42840</v>
      </c>
      <c r="S911" s="145">
        <v>726.32</v>
      </c>
      <c r="U911" s="144">
        <v>42869</v>
      </c>
      <c r="V911" s="143" t="s">
        <v>5547</v>
      </c>
    </row>
    <row r="912" spans="1:22" x14ac:dyDescent="0.45">
      <c r="A912" s="143" t="s">
        <v>1770</v>
      </c>
      <c r="B912" s="143">
        <v>671884616</v>
      </c>
      <c r="C912" s="143">
        <v>9559826</v>
      </c>
      <c r="D912" s="143" t="s">
        <v>1750</v>
      </c>
      <c r="E912" s="143" t="s">
        <v>241</v>
      </c>
      <c r="F912" s="143" t="s">
        <v>24</v>
      </c>
      <c r="G912" s="143" t="s">
        <v>1751</v>
      </c>
      <c r="H912" s="143" t="s">
        <v>1752</v>
      </c>
      <c r="I912" s="143" t="s">
        <v>83</v>
      </c>
      <c r="J912" s="143" t="s">
        <v>84</v>
      </c>
      <c r="K912" s="143">
        <v>15</v>
      </c>
      <c r="L912" s="143">
        <v>247.52</v>
      </c>
      <c r="M912" s="143" t="s">
        <v>679</v>
      </c>
      <c r="N912" s="143">
        <v>1</v>
      </c>
      <c r="O912" s="144">
        <v>42839</v>
      </c>
      <c r="P912" s="144">
        <v>42839</v>
      </c>
      <c r="Q912" s="144">
        <v>42858</v>
      </c>
      <c r="S912" s="145">
        <v>276.52</v>
      </c>
      <c r="U912" s="144">
        <v>42857</v>
      </c>
      <c r="V912" s="143" t="s">
        <v>5547</v>
      </c>
    </row>
    <row r="913" spans="1:22" x14ac:dyDescent="0.45">
      <c r="A913" s="143" t="s">
        <v>1779</v>
      </c>
      <c r="B913" s="143">
        <v>671883959</v>
      </c>
      <c r="C913" s="143">
        <v>7328598</v>
      </c>
      <c r="D913" s="143" t="s">
        <v>1736</v>
      </c>
      <c r="E913" s="143" t="s">
        <v>1737</v>
      </c>
      <c r="F913" s="143" t="s">
        <v>11</v>
      </c>
      <c r="G913" s="143" t="s">
        <v>1738</v>
      </c>
      <c r="H913" s="143" t="s">
        <v>1739</v>
      </c>
      <c r="I913" s="143" t="s">
        <v>83</v>
      </c>
      <c r="J913" s="143" t="s">
        <v>144</v>
      </c>
      <c r="K913" s="143">
        <v>15</v>
      </c>
      <c r="L913" s="143">
        <v>151.32</v>
      </c>
      <c r="M913" s="143" t="s">
        <v>96</v>
      </c>
      <c r="N913" s="143">
        <v>1</v>
      </c>
      <c r="O913" s="144">
        <v>42838</v>
      </c>
      <c r="P913" s="144">
        <v>42838</v>
      </c>
      <c r="Q913" s="144">
        <v>42839</v>
      </c>
      <c r="S913" s="145">
        <v>180.32</v>
      </c>
      <c r="U913" s="144">
        <v>42838</v>
      </c>
      <c r="V913" s="143" t="s">
        <v>5547</v>
      </c>
    </row>
    <row r="914" spans="1:22" x14ac:dyDescent="0.45">
      <c r="A914" s="143" t="s">
        <v>1779</v>
      </c>
      <c r="B914" s="143">
        <v>671882333</v>
      </c>
      <c r="C914" s="143">
        <v>7343983</v>
      </c>
      <c r="D914" s="143" t="s">
        <v>1740</v>
      </c>
      <c r="E914" s="143" t="s">
        <v>466</v>
      </c>
      <c r="F914" s="143" t="s">
        <v>45</v>
      </c>
      <c r="G914" s="143" t="s">
        <v>1741</v>
      </c>
      <c r="H914" s="143" t="s">
        <v>1742</v>
      </c>
      <c r="I914" s="143" t="s">
        <v>83</v>
      </c>
      <c r="J914" s="143" t="s">
        <v>84</v>
      </c>
      <c r="K914" s="143">
        <v>15</v>
      </c>
      <c r="L914" s="143">
        <v>230.26</v>
      </c>
      <c r="M914" s="143" t="s">
        <v>96</v>
      </c>
      <c r="N914" s="143">
        <v>3</v>
      </c>
      <c r="O914" s="144">
        <v>42838</v>
      </c>
      <c r="P914" s="144">
        <v>42838</v>
      </c>
      <c r="Q914" s="144">
        <v>42856</v>
      </c>
      <c r="R914" s="144">
        <v>42948</v>
      </c>
      <c r="S914" s="145">
        <v>259.26</v>
      </c>
    </row>
    <row r="915" spans="1:22" x14ac:dyDescent="0.45">
      <c r="A915" s="143" t="s">
        <v>1790</v>
      </c>
      <c r="B915" s="143">
        <v>671882100</v>
      </c>
      <c r="C915" s="143">
        <v>4346762</v>
      </c>
      <c r="D915" s="143" t="s">
        <v>1743</v>
      </c>
      <c r="E915" s="143" t="s">
        <v>1744</v>
      </c>
      <c r="F915" s="143" t="s">
        <v>52</v>
      </c>
      <c r="G915" s="143" t="s">
        <v>1745</v>
      </c>
      <c r="H915" s="143" t="s">
        <v>1746</v>
      </c>
      <c r="I915" s="143" t="s">
        <v>94</v>
      </c>
      <c r="J915" s="143" t="s">
        <v>95</v>
      </c>
      <c r="K915" s="143">
        <v>15</v>
      </c>
      <c r="L915" s="143">
        <v>198.59</v>
      </c>
      <c r="M915" s="143" t="s">
        <v>96</v>
      </c>
      <c r="O915" s="144">
        <v>42838</v>
      </c>
      <c r="S915" s="145">
        <v>242.59</v>
      </c>
    </row>
    <row r="916" spans="1:22" x14ac:dyDescent="0.45">
      <c r="A916" s="143" t="s">
        <v>1788</v>
      </c>
      <c r="B916" s="143">
        <v>671881978</v>
      </c>
      <c r="C916" s="143">
        <v>4743595</v>
      </c>
      <c r="D916" s="143" t="s">
        <v>1697</v>
      </c>
      <c r="E916" s="143" t="s">
        <v>1698</v>
      </c>
      <c r="F916" s="143" t="s">
        <v>38</v>
      </c>
      <c r="G916" s="143" t="s">
        <v>1699</v>
      </c>
      <c r="H916" s="143" t="s">
        <v>1700</v>
      </c>
      <c r="I916" s="143" t="s">
        <v>106</v>
      </c>
      <c r="J916" s="143" t="s">
        <v>111</v>
      </c>
      <c r="K916" s="143">
        <v>15</v>
      </c>
      <c r="L916" s="143">
        <v>172.58</v>
      </c>
      <c r="M916" s="143" t="s">
        <v>96</v>
      </c>
      <c r="N916" s="143">
        <v>3</v>
      </c>
      <c r="O916" s="144">
        <v>42838</v>
      </c>
      <c r="P916" s="144">
        <v>42838</v>
      </c>
      <c r="Q916" s="144">
        <v>42839</v>
      </c>
      <c r="R916" s="144">
        <v>42932</v>
      </c>
      <c r="S916" s="145">
        <v>201.58</v>
      </c>
    </row>
    <row r="917" spans="1:22" x14ac:dyDescent="0.45">
      <c r="A917" s="143" t="s">
        <v>1779</v>
      </c>
      <c r="B917" s="143">
        <v>671881106</v>
      </c>
      <c r="C917" s="143">
        <v>2464626</v>
      </c>
      <c r="D917" s="143" t="s">
        <v>1728</v>
      </c>
      <c r="E917" s="143" t="s">
        <v>1729</v>
      </c>
      <c r="F917" s="143" t="s">
        <v>38</v>
      </c>
      <c r="G917" s="143" t="s">
        <v>1730</v>
      </c>
      <c r="H917" s="143" t="s">
        <v>1731</v>
      </c>
      <c r="I917" s="143" t="s">
        <v>83</v>
      </c>
      <c r="J917" s="143" t="s">
        <v>144</v>
      </c>
      <c r="K917" s="143">
        <v>15</v>
      </c>
      <c r="L917" s="143">
        <v>373.39</v>
      </c>
      <c r="M917" s="143" t="s">
        <v>96</v>
      </c>
      <c r="N917" s="143">
        <v>3</v>
      </c>
      <c r="O917" s="144">
        <v>42837</v>
      </c>
      <c r="P917" s="144">
        <v>42837</v>
      </c>
      <c r="Q917" s="144">
        <v>42838</v>
      </c>
      <c r="R917" s="144">
        <v>42929</v>
      </c>
      <c r="S917" s="145">
        <v>402.39</v>
      </c>
    </row>
    <row r="918" spans="1:22" x14ac:dyDescent="0.45">
      <c r="A918" s="143" t="s">
        <v>1788</v>
      </c>
      <c r="B918" s="143">
        <v>671880831</v>
      </c>
      <c r="C918" s="143">
        <v>3964438</v>
      </c>
      <c r="D918" s="143" t="s">
        <v>1732</v>
      </c>
      <c r="E918" s="143" t="s">
        <v>1733</v>
      </c>
      <c r="F918" s="143" t="s">
        <v>45</v>
      </c>
      <c r="G918" s="143" t="s">
        <v>1734</v>
      </c>
      <c r="H918" s="143" t="s">
        <v>1735</v>
      </c>
      <c r="I918" s="143" t="s">
        <v>94</v>
      </c>
      <c r="J918" s="143" t="s">
        <v>101</v>
      </c>
      <c r="K918" s="143">
        <v>15</v>
      </c>
      <c r="L918" s="143">
        <v>298.19</v>
      </c>
      <c r="M918" s="143" t="s">
        <v>96</v>
      </c>
      <c r="N918" s="143">
        <v>2</v>
      </c>
      <c r="O918" s="144">
        <v>42837</v>
      </c>
      <c r="P918" s="144">
        <v>42837</v>
      </c>
      <c r="Q918" s="144">
        <v>42838</v>
      </c>
      <c r="S918" s="145">
        <v>327.19</v>
      </c>
      <c r="U918" s="144">
        <v>42898</v>
      </c>
      <c r="V918" s="143" t="s">
        <v>5550</v>
      </c>
    </row>
    <row r="919" spans="1:22" x14ac:dyDescent="0.45">
      <c r="A919" s="143" t="s">
        <v>1788</v>
      </c>
      <c r="B919" s="143">
        <v>671877548</v>
      </c>
      <c r="C919" s="143">
        <v>5974599</v>
      </c>
      <c r="D919" s="143" t="s">
        <v>1705</v>
      </c>
      <c r="E919" s="143" t="s">
        <v>1706</v>
      </c>
      <c r="F919" s="143" t="s">
        <v>3</v>
      </c>
      <c r="G919" s="143" t="s">
        <v>1707</v>
      </c>
      <c r="H919" s="143" t="s">
        <v>1708</v>
      </c>
      <c r="I919" s="143" t="s">
        <v>94</v>
      </c>
      <c r="J919" s="143" t="s">
        <v>95</v>
      </c>
      <c r="K919" s="143">
        <v>15</v>
      </c>
      <c r="L919" s="143">
        <v>249.35</v>
      </c>
      <c r="M919" s="143" t="s">
        <v>85</v>
      </c>
      <c r="N919" s="143">
        <v>0</v>
      </c>
      <c r="O919" s="144">
        <v>42836</v>
      </c>
      <c r="P919" s="144">
        <v>42836</v>
      </c>
      <c r="Q919" s="144">
        <v>42856</v>
      </c>
      <c r="S919" s="145">
        <v>293.35000000000002</v>
      </c>
      <c r="U919" s="144">
        <v>42855</v>
      </c>
      <c r="V919" s="143" t="s">
        <v>5551</v>
      </c>
    </row>
    <row r="920" spans="1:22" x14ac:dyDescent="0.45">
      <c r="A920" s="143" t="s">
        <v>1788</v>
      </c>
      <c r="B920" s="143">
        <v>671877337</v>
      </c>
      <c r="C920" s="143">
        <v>8579784</v>
      </c>
      <c r="D920" s="143" t="s">
        <v>1709</v>
      </c>
      <c r="E920" s="143" t="s">
        <v>388</v>
      </c>
      <c r="F920" s="143" t="s">
        <v>45</v>
      </c>
      <c r="G920" s="143" t="s">
        <v>1710</v>
      </c>
      <c r="H920" s="143" t="s">
        <v>1711</v>
      </c>
      <c r="I920" s="143" t="s">
        <v>94</v>
      </c>
      <c r="J920" s="143" t="s">
        <v>84</v>
      </c>
      <c r="K920" s="143">
        <v>15</v>
      </c>
      <c r="L920" s="143">
        <v>289.41000000000003</v>
      </c>
      <c r="M920" s="143" t="s">
        <v>85</v>
      </c>
      <c r="N920" s="143">
        <v>3</v>
      </c>
      <c r="O920" s="144">
        <v>42836</v>
      </c>
      <c r="P920" s="144">
        <v>42836</v>
      </c>
      <c r="Q920" s="144">
        <v>42856</v>
      </c>
      <c r="R920" s="144">
        <v>42948</v>
      </c>
      <c r="S920" s="145">
        <v>318.41000000000003</v>
      </c>
    </row>
    <row r="921" spans="1:22" x14ac:dyDescent="0.45">
      <c r="A921" s="143" t="s">
        <v>1788</v>
      </c>
      <c r="B921" s="143">
        <v>671876441</v>
      </c>
      <c r="C921" s="143">
        <v>7385874</v>
      </c>
      <c r="D921" s="143" t="s">
        <v>1712</v>
      </c>
      <c r="E921" s="143" t="s">
        <v>1713</v>
      </c>
      <c r="F921" s="143" t="s">
        <v>5</v>
      </c>
      <c r="G921" s="143" t="s">
        <v>1714</v>
      </c>
      <c r="H921" s="143" t="s">
        <v>1715</v>
      </c>
      <c r="I921" s="143" t="s">
        <v>94</v>
      </c>
      <c r="J921" s="143" t="s">
        <v>84</v>
      </c>
      <c r="K921" s="143">
        <v>15</v>
      </c>
      <c r="L921" s="143">
        <v>454.54</v>
      </c>
      <c r="O921" s="144">
        <v>42836</v>
      </c>
      <c r="Q921" s="144">
        <v>42837</v>
      </c>
      <c r="S921" s="145">
        <v>498.54</v>
      </c>
      <c r="U921" s="144">
        <v>42836</v>
      </c>
      <c r="V921" s="143" t="s">
        <v>5553</v>
      </c>
    </row>
    <row r="922" spans="1:22" x14ac:dyDescent="0.45">
      <c r="A922" s="143" t="s">
        <v>1788</v>
      </c>
      <c r="B922" s="143">
        <v>671876202</v>
      </c>
      <c r="C922" s="143">
        <v>5577792</v>
      </c>
      <c r="D922" s="143" t="s">
        <v>1716</v>
      </c>
      <c r="E922" s="143" t="s">
        <v>1717</v>
      </c>
      <c r="F922" s="143" t="s">
        <v>37</v>
      </c>
      <c r="G922" s="143" t="s">
        <v>1718</v>
      </c>
      <c r="H922" s="143" t="s">
        <v>1719</v>
      </c>
      <c r="I922" s="143" t="s">
        <v>106</v>
      </c>
      <c r="J922" s="143" t="s">
        <v>84</v>
      </c>
      <c r="L922" s="143">
        <v>522.41</v>
      </c>
      <c r="M922" s="143" t="s">
        <v>90</v>
      </c>
      <c r="N922" s="143">
        <v>3</v>
      </c>
      <c r="O922" s="144">
        <v>42836</v>
      </c>
      <c r="P922" s="144">
        <v>42836</v>
      </c>
      <c r="Q922" s="144">
        <v>42856</v>
      </c>
      <c r="R922" s="144">
        <v>42927</v>
      </c>
      <c r="S922" s="145">
        <v>551.41</v>
      </c>
    </row>
    <row r="923" spans="1:22" x14ac:dyDescent="0.45">
      <c r="A923" s="143" t="s">
        <v>1788</v>
      </c>
      <c r="B923" s="143">
        <v>671876159</v>
      </c>
      <c r="C923" s="143">
        <v>5363945</v>
      </c>
      <c r="D923" s="143" t="s">
        <v>2129</v>
      </c>
      <c r="E923" s="143" t="s">
        <v>1720</v>
      </c>
      <c r="F923" s="143" t="s">
        <v>38</v>
      </c>
      <c r="G923" s="143" t="s">
        <v>1721</v>
      </c>
      <c r="H923" s="143" t="s">
        <v>1722</v>
      </c>
      <c r="I923" s="143" t="s">
        <v>94</v>
      </c>
      <c r="J923" s="143" t="s">
        <v>139</v>
      </c>
      <c r="K923" s="143">
        <v>15</v>
      </c>
      <c r="L923" s="143">
        <v>189.98</v>
      </c>
      <c r="M923" s="143" t="s">
        <v>85</v>
      </c>
      <c r="N923" s="143">
        <v>2</v>
      </c>
      <c r="O923" s="144">
        <v>42836</v>
      </c>
      <c r="P923" s="144">
        <v>42856</v>
      </c>
      <c r="Q923" s="144">
        <v>42857</v>
      </c>
      <c r="R923" s="144">
        <v>42918</v>
      </c>
      <c r="S923" s="145">
        <v>218.98</v>
      </c>
    </row>
    <row r="924" spans="1:22" x14ac:dyDescent="0.45">
      <c r="A924" s="143" t="s">
        <v>1779</v>
      </c>
      <c r="B924" s="143">
        <v>671876125</v>
      </c>
      <c r="C924" s="143">
        <v>2655466</v>
      </c>
      <c r="D924" s="143" t="s">
        <v>1723</v>
      </c>
      <c r="E924" s="143" t="s">
        <v>1724</v>
      </c>
      <c r="F924" s="143" t="s">
        <v>45</v>
      </c>
      <c r="G924" s="143" t="s">
        <v>1725</v>
      </c>
      <c r="H924" s="143" t="s">
        <v>1726</v>
      </c>
      <c r="I924" s="143" t="s">
        <v>83</v>
      </c>
      <c r="J924" s="143" t="s">
        <v>139</v>
      </c>
      <c r="K924" s="143">
        <v>15</v>
      </c>
      <c r="L924" s="143">
        <v>231.78</v>
      </c>
      <c r="M924" s="143" t="s">
        <v>96</v>
      </c>
      <c r="N924" s="143">
        <v>2</v>
      </c>
      <c r="O924" s="144">
        <v>42836</v>
      </c>
      <c r="P924" s="144">
        <v>42836</v>
      </c>
      <c r="Q924" s="144">
        <v>42837</v>
      </c>
      <c r="S924" s="145">
        <v>260.77999999999997</v>
      </c>
      <c r="U924" s="144">
        <v>42897</v>
      </c>
      <c r="V924" s="143" t="s">
        <v>5559</v>
      </c>
    </row>
    <row r="925" spans="1:22" x14ac:dyDescent="0.45">
      <c r="A925" s="143" t="s">
        <v>1788</v>
      </c>
      <c r="B925" s="143">
        <v>671874775</v>
      </c>
      <c r="C925" s="143">
        <v>6757583</v>
      </c>
      <c r="D925" s="143" t="s">
        <v>1697</v>
      </c>
      <c r="E925" s="143" t="s">
        <v>1698</v>
      </c>
      <c r="F925" s="143" t="s">
        <v>38</v>
      </c>
      <c r="G925" s="143" t="s">
        <v>1699</v>
      </c>
      <c r="H925" s="143" t="s">
        <v>1700</v>
      </c>
      <c r="I925" s="143" t="s">
        <v>94</v>
      </c>
      <c r="J925" s="143" t="s">
        <v>101</v>
      </c>
      <c r="K925" s="143">
        <v>15</v>
      </c>
      <c r="L925" s="143">
        <v>99.4</v>
      </c>
      <c r="M925" s="143" t="s">
        <v>96</v>
      </c>
      <c r="N925" s="143">
        <v>0</v>
      </c>
      <c r="O925" s="144">
        <v>42835</v>
      </c>
      <c r="P925" s="144">
        <v>42835</v>
      </c>
      <c r="Q925" s="144">
        <v>42836</v>
      </c>
      <c r="S925" s="145">
        <v>143.4</v>
      </c>
      <c r="U925" s="144">
        <v>42835</v>
      </c>
      <c r="V925" s="143" t="s">
        <v>5553</v>
      </c>
    </row>
    <row r="926" spans="1:22" x14ac:dyDescent="0.45">
      <c r="A926" s="143" t="s">
        <v>1770</v>
      </c>
      <c r="B926" s="143">
        <v>671869158</v>
      </c>
      <c r="C926" s="143">
        <v>2737528</v>
      </c>
      <c r="D926" s="143" t="s">
        <v>1701</v>
      </c>
      <c r="E926" s="143" t="s">
        <v>1702</v>
      </c>
      <c r="F926" s="143" t="s">
        <v>10</v>
      </c>
      <c r="G926" s="143" t="s">
        <v>1703</v>
      </c>
      <c r="H926" s="143" t="s">
        <v>1704</v>
      </c>
      <c r="I926" s="143" t="s">
        <v>83</v>
      </c>
      <c r="J926" s="143" t="s">
        <v>84</v>
      </c>
      <c r="K926" s="143">
        <v>15</v>
      </c>
      <c r="L926" s="143">
        <v>55.39</v>
      </c>
      <c r="M926" s="143" t="s">
        <v>96</v>
      </c>
      <c r="N926" s="143">
        <v>1</v>
      </c>
      <c r="O926" s="144">
        <v>42835</v>
      </c>
      <c r="P926" s="144">
        <v>42835</v>
      </c>
      <c r="Q926" s="144">
        <v>42836</v>
      </c>
      <c r="S926" s="145">
        <v>84.39</v>
      </c>
      <c r="U926" s="144">
        <v>42835</v>
      </c>
      <c r="V926" s="143" t="s">
        <v>5550</v>
      </c>
    </row>
    <row r="927" spans="1:22" x14ac:dyDescent="0.45">
      <c r="A927" s="143" t="s">
        <v>1788</v>
      </c>
      <c r="B927" s="143">
        <v>671866028</v>
      </c>
      <c r="C927" s="143">
        <v>3822537</v>
      </c>
      <c r="D927" s="143" t="s">
        <v>1683</v>
      </c>
      <c r="E927" s="143" t="s">
        <v>1684</v>
      </c>
      <c r="F927" s="143" t="s">
        <v>11</v>
      </c>
      <c r="G927" s="143" t="s">
        <v>1685</v>
      </c>
      <c r="H927" s="143" t="s">
        <v>1686</v>
      </c>
      <c r="I927" s="143" t="s">
        <v>94</v>
      </c>
      <c r="J927" s="143" t="s">
        <v>101</v>
      </c>
      <c r="K927" s="143">
        <v>15</v>
      </c>
      <c r="L927" s="143">
        <v>599.61</v>
      </c>
      <c r="M927" s="143" t="s">
        <v>85</v>
      </c>
      <c r="N927" s="143">
        <v>0</v>
      </c>
      <c r="O927" s="144">
        <v>42832</v>
      </c>
      <c r="P927" s="144">
        <v>42832</v>
      </c>
      <c r="Q927" s="144">
        <v>42887</v>
      </c>
      <c r="S927" s="145">
        <v>643.61</v>
      </c>
      <c r="U927" s="144">
        <v>42886</v>
      </c>
      <c r="V927" s="143" t="s">
        <v>5551</v>
      </c>
    </row>
    <row r="928" spans="1:22" x14ac:dyDescent="0.45">
      <c r="A928" s="143" t="s">
        <v>1770</v>
      </c>
      <c r="B928" s="143">
        <v>671865842</v>
      </c>
      <c r="C928" s="143">
        <v>8692342</v>
      </c>
      <c r="D928" s="143" t="s">
        <v>1687</v>
      </c>
      <c r="E928" s="143" t="s">
        <v>1688</v>
      </c>
      <c r="F928" s="143" t="s">
        <v>48</v>
      </c>
      <c r="G928" s="143" t="s">
        <v>3347</v>
      </c>
      <c r="H928" s="143" t="s">
        <v>1689</v>
      </c>
      <c r="I928" s="143" t="s">
        <v>83</v>
      </c>
      <c r="J928" s="143" t="s">
        <v>144</v>
      </c>
      <c r="K928" s="143">
        <v>15</v>
      </c>
      <c r="L928" s="143">
        <v>164.69</v>
      </c>
      <c r="M928" s="143" t="s">
        <v>96</v>
      </c>
      <c r="N928" s="143">
        <v>3</v>
      </c>
      <c r="O928" s="144">
        <v>42832</v>
      </c>
      <c r="P928" s="144">
        <v>42832</v>
      </c>
      <c r="Q928" s="144">
        <v>42833</v>
      </c>
      <c r="R928" s="144">
        <v>42924</v>
      </c>
      <c r="S928" s="145">
        <v>193.69</v>
      </c>
    </row>
    <row r="929" spans="1:22" x14ac:dyDescent="0.45">
      <c r="A929" s="143" t="s">
        <v>1788</v>
      </c>
      <c r="B929" s="143">
        <v>671865692</v>
      </c>
      <c r="C929" s="143">
        <v>3636876</v>
      </c>
      <c r="D929" s="143" t="s">
        <v>1690</v>
      </c>
      <c r="E929" s="143" t="s">
        <v>1691</v>
      </c>
      <c r="F929" s="143" t="s">
        <v>15</v>
      </c>
      <c r="G929" s="143" t="s">
        <v>1692</v>
      </c>
      <c r="H929" s="143" t="s">
        <v>1693</v>
      </c>
      <c r="I929" s="143" t="s">
        <v>94</v>
      </c>
      <c r="J929" s="143" t="s">
        <v>101</v>
      </c>
      <c r="K929" s="143">
        <v>15</v>
      </c>
      <c r="L929" s="143">
        <v>82.2</v>
      </c>
      <c r="M929" s="143" t="s">
        <v>96</v>
      </c>
      <c r="N929" s="143">
        <v>0</v>
      </c>
      <c r="O929" s="144">
        <v>42832</v>
      </c>
      <c r="P929" s="144">
        <v>42832</v>
      </c>
      <c r="Q929" s="144">
        <v>42833</v>
      </c>
      <c r="S929" s="145">
        <v>126.2</v>
      </c>
      <c r="U929" s="144">
        <v>42832</v>
      </c>
      <c r="V929" s="143" t="s">
        <v>5548</v>
      </c>
    </row>
    <row r="930" spans="1:22" x14ac:dyDescent="0.45">
      <c r="A930" s="143" t="s">
        <v>1788</v>
      </c>
      <c r="B930" s="143">
        <v>671865618</v>
      </c>
      <c r="C930" s="143">
        <v>6852398</v>
      </c>
      <c r="D930" s="143" t="s">
        <v>1694</v>
      </c>
      <c r="E930" s="143" t="s">
        <v>1691</v>
      </c>
      <c r="F930" s="143" t="s">
        <v>15</v>
      </c>
      <c r="G930" s="143" t="s">
        <v>1692</v>
      </c>
      <c r="H930" s="143" t="s">
        <v>1693</v>
      </c>
      <c r="I930" s="143" t="s">
        <v>94</v>
      </c>
      <c r="J930" s="143" t="s">
        <v>101</v>
      </c>
      <c r="K930" s="143">
        <v>15</v>
      </c>
      <c r="L930" s="143">
        <v>414.25</v>
      </c>
      <c r="M930" s="143" t="s">
        <v>96</v>
      </c>
      <c r="N930" s="143">
        <v>0</v>
      </c>
      <c r="O930" s="144">
        <v>42832</v>
      </c>
      <c r="P930" s="144">
        <v>42832</v>
      </c>
      <c r="Q930" s="144">
        <v>42833</v>
      </c>
      <c r="S930" s="145">
        <v>458.25</v>
      </c>
      <c r="U930" s="144">
        <v>42832</v>
      </c>
      <c r="V930" s="143" t="s">
        <v>5548</v>
      </c>
    </row>
    <row r="931" spans="1:22" x14ac:dyDescent="0.45">
      <c r="A931" s="143" t="s">
        <v>1779</v>
      </c>
      <c r="B931" s="143">
        <v>671864544</v>
      </c>
      <c r="C931" s="143">
        <v>9973242</v>
      </c>
      <c r="D931" s="143" t="s">
        <v>1665</v>
      </c>
      <c r="E931" s="143" t="s">
        <v>1666</v>
      </c>
      <c r="F931" s="143" t="s">
        <v>24</v>
      </c>
      <c r="G931" s="143" t="s">
        <v>1667</v>
      </c>
      <c r="H931" s="143" t="s">
        <v>1668</v>
      </c>
      <c r="I931" s="143" t="s">
        <v>83</v>
      </c>
      <c r="J931" s="143" t="s">
        <v>153</v>
      </c>
      <c r="K931" s="143">
        <v>15</v>
      </c>
      <c r="L931" s="143">
        <v>64.040000000000006</v>
      </c>
      <c r="M931" s="143" t="s">
        <v>96</v>
      </c>
      <c r="N931" s="143">
        <v>3</v>
      </c>
      <c r="O931" s="144">
        <v>42831</v>
      </c>
      <c r="P931" s="144">
        <v>42845</v>
      </c>
      <c r="Q931" s="144">
        <v>42846</v>
      </c>
      <c r="R931" s="144">
        <v>42937</v>
      </c>
      <c r="S931" s="145">
        <v>93.04</v>
      </c>
    </row>
    <row r="932" spans="1:22" x14ac:dyDescent="0.45">
      <c r="A932" s="143" t="s">
        <v>1770</v>
      </c>
      <c r="B932" s="143">
        <v>671864164</v>
      </c>
      <c r="C932" s="143">
        <v>9496679</v>
      </c>
      <c r="D932" s="143" t="s">
        <v>1669</v>
      </c>
      <c r="E932" s="143" t="s">
        <v>1670</v>
      </c>
      <c r="F932" s="143" t="s">
        <v>48</v>
      </c>
      <c r="G932" s="143" t="s">
        <v>1671</v>
      </c>
      <c r="H932" s="143" t="s">
        <v>1672</v>
      </c>
      <c r="I932" s="143" t="s">
        <v>83</v>
      </c>
      <c r="J932" s="143" t="s">
        <v>84</v>
      </c>
      <c r="K932" s="143">
        <v>15</v>
      </c>
      <c r="L932" s="143">
        <v>59.35</v>
      </c>
      <c r="M932" s="143" t="s">
        <v>96</v>
      </c>
      <c r="N932" s="143">
        <v>1</v>
      </c>
      <c r="O932" s="144">
        <v>42831</v>
      </c>
      <c r="P932" s="144">
        <v>42831</v>
      </c>
      <c r="Q932" s="144">
        <v>42832</v>
      </c>
      <c r="S932" s="145">
        <v>88.35</v>
      </c>
      <c r="U932" s="144">
        <v>42861</v>
      </c>
      <c r="V932" s="143" t="s">
        <v>5551</v>
      </c>
    </row>
    <row r="933" spans="1:22" x14ac:dyDescent="0.45">
      <c r="A933" s="143" t="s">
        <v>1788</v>
      </c>
      <c r="B933" s="143">
        <v>671863636</v>
      </c>
      <c r="C933" s="143">
        <v>2582594</v>
      </c>
      <c r="D933" s="143" t="s">
        <v>1673</v>
      </c>
      <c r="E933" s="143" t="s">
        <v>1674</v>
      </c>
      <c r="F933" s="143" t="s">
        <v>6</v>
      </c>
      <c r="G933" s="143" t="s">
        <v>1675</v>
      </c>
      <c r="H933" s="143" t="s">
        <v>1676</v>
      </c>
      <c r="I933" s="143" t="s">
        <v>94</v>
      </c>
      <c r="J933" s="143" t="s">
        <v>101</v>
      </c>
      <c r="K933" s="143">
        <v>15</v>
      </c>
      <c r="L933" s="143">
        <v>393.65</v>
      </c>
      <c r="M933" s="143" t="s">
        <v>96</v>
      </c>
      <c r="N933" s="143">
        <v>3</v>
      </c>
      <c r="O933" s="144">
        <v>42831</v>
      </c>
      <c r="P933" s="144">
        <v>42831</v>
      </c>
      <c r="Q933" s="144">
        <v>42856</v>
      </c>
      <c r="R933" s="144">
        <v>42948</v>
      </c>
      <c r="S933" s="145">
        <v>422.65</v>
      </c>
    </row>
    <row r="934" spans="1:22" x14ac:dyDescent="0.45">
      <c r="A934" s="143" t="s">
        <v>1790</v>
      </c>
      <c r="B934" s="143">
        <v>671863261</v>
      </c>
      <c r="C934" s="143">
        <v>7276322</v>
      </c>
      <c r="D934" s="143" t="s">
        <v>1638</v>
      </c>
      <c r="E934" s="143" t="s">
        <v>1639</v>
      </c>
      <c r="F934" s="143" t="s">
        <v>26</v>
      </c>
      <c r="G934" s="143" t="s">
        <v>1677</v>
      </c>
      <c r="H934" s="143" t="s">
        <v>1641</v>
      </c>
      <c r="I934" s="143" t="s">
        <v>94</v>
      </c>
      <c r="J934" s="143" t="s">
        <v>84</v>
      </c>
      <c r="K934" s="143">
        <v>15</v>
      </c>
      <c r="L934" s="143">
        <v>138.80000000000001</v>
      </c>
      <c r="M934" s="143" t="s">
        <v>85</v>
      </c>
      <c r="N934" s="143">
        <v>0</v>
      </c>
      <c r="O934" s="144">
        <v>42831</v>
      </c>
      <c r="P934" s="144">
        <v>42831</v>
      </c>
      <c r="Q934" s="144">
        <v>42832</v>
      </c>
      <c r="S934" s="145">
        <v>182.8</v>
      </c>
      <c r="U934" s="144">
        <v>42831</v>
      </c>
      <c r="V934" s="143" t="s">
        <v>5547</v>
      </c>
    </row>
    <row r="935" spans="1:22" x14ac:dyDescent="0.45">
      <c r="A935" s="143" t="s">
        <v>1788</v>
      </c>
      <c r="B935" s="143">
        <v>671860083</v>
      </c>
      <c r="C935" s="143">
        <v>3277263</v>
      </c>
      <c r="D935" s="143" t="s">
        <v>1657</v>
      </c>
      <c r="E935" s="143" t="s">
        <v>1658</v>
      </c>
      <c r="F935" s="143" t="s">
        <v>5</v>
      </c>
      <c r="G935" s="143" t="s">
        <v>1659</v>
      </c>
      <c r="H935" s="143" t="s">
        <v>1660</v>
      </c>
      <c r="I935" s="143" t="s">
        <v>94</v>
      </c>
      <c r="J935" s="143" t="s">
        <v>139</v>
      </c>
      <c r="K935" s="143">
        <v>15</v>
      </c>
      <c r="L935" s="143">
        <v>165.05</v>
      </c>
      <c r="M935" s="143" t="s">
        <v>85</v>
      </c>
      <c r="N935" s="143">
        <v>0</v>
      </c>
      <c r="O935" s="144">
        <v>42830</v>
      </c>
      <c r="P935" s="144">
        <v>42830</v>
      </c>
      <c r="Q935" s="144">
        <v>42831</v>
      </c>
      <c r="S935" s="145">
        <v>209.05</v>
      </c>
      <c r="U935" s="144">
        <v>42830</v>
      </c>
      <c r="V935" s="143" t="s">
        <v>5554</v>
      </c>
    </row>
    <row r="936" spans="1:22" x14ac:dyDescent="0.45">
      <c r="A936" s="143" t="s">
        <v>1770</v>
      </c>
      <c r="B936" s="143">
        <v>671857706</v>
      </c>
      <c r="C936" s="143">
        <v>7868864</v>
      </c>
      <c r="D936" s="143" t="s">
        <v>1661</v>
      </c>
      <c r="E936" s="143" t="s">
        <v>1662</v>
      </c>
      <c r="F936" s="143" t="s">
        <v>3</v>
      </c>
      <c r="G936" s="143" t="s">
        <v>1663</v>
      </c>
      <c r="H936" s="143" t="s">
        <v>1664</v>
      </c>
      <c r="I936" s="143" t="s">
        <v>280</v>
      </c>
      <c r="J936" s="143" t="s">
        <v>153</v>
      </c>
      <c r="K936" s="143">
        <v>15</v>
      </c>
      <c r="L936" s="143">
        <v>1010.69</v>
      </c>
      <c r="M936" s="143" t="s">
        <v>85</v>
      </c>
      <c r="N936" s="143">
        <v>3</v>
      </c>
      <c r="O936" s="144">
        <v>42830</v>
      </c>
      <c r="P936" s="144">
        <v>42830</v>
      </c>
      <c r="Q936" s="144">
        <v>42831</v>
      </c>
      <c r="R936" s="144">
        <v>42922</v>
      </c>
      <c r="S936" s="145">
        <v>1039.69</v>
      </c>
    </row>
    <row r="937" spans="1:22" x14ac:dyDescent="0.45">
      <c r="A937" s="143" t="s">
        <v>1788</v>
      </c>
      <c r="B937" s="143">
        <v>671856365</v>
      </c>
      <c r="C937" s="143">
        <v>9237884</v>
      </c>
      <c r="D937" s="143" t="s">
        <v>1642</v>
      </c>
      <c r="E937" s="143" t="s">
        <v>1643</v>
      </c>
      <c r="F937" s="143" t="s">
        <v>29</v>
      </c>
      <c r="G937" s="143" t="s">
        <v>1644</v>
      </c>
      <c r="H937" s="143" t="s">
        <v>1645</v>
      </c>
      <c r="I937" s="143" t="s">
        <v>94</v>
      </c>
      <c r="J937" s="143" t="s">
        <v>101</v>
      </c>
      <c r="K937" s="143">
        <v>15</v>
      </c>
      <c r="L937" s="143">
        <v>613.63</v>
      </c>
      <c r="M937" s="143" t="s">
        <v>96</v>
      </c>
      <c r="N937" s="143">
        <v>0</v>
      </c>
      <c r="O937" s="144">
        <v>42829</v>
      </c>
      <c r="P937" s="144">
        <v>42829</v>
      </c>
      <c r="Q937" s="144">
        <v>42856</v>
      </c>
      <c r="S937" s="145">
        <v>657.63</v>
      </c>
      <c r="U937" s="144">
        <v>42855</v>
      </c>
      <c r="V937" s="143" t="s">
        <v>5551</v>
      </c>
    </row>
    <row r="938" spans="1:22" x14ac:dyDescent="0.45">
      <c r="A938" s="143" t="s">
        <v>1788</v>
      </c>
      <c r="B938" s="143">
        <v>671855957</v>
      </c>
      <c r="C938" s="143">
        <v>2896222</v>
      </c>
      <c r="D938" s="143" t="s">
        <v>1646</v>
      </c>
      <c r="E938" s="143" t="s">
        <v>1647</v>
      </c>
      <c r="F938" s="143" t="s">
        <v>3</v>
      </c>
      <c r="G938" s="143" t="s">
        <v>1648</v>
      </c>
      <c r="H938" s="143" t="s">
        <v>1649</v>
      </c>
      <c r="I938" s="143" t="s">
        <v>94</v>
      </c>
      <c r="J938" s="143" t="s">
        <v>95</v>
      </c>
      <c r="K938" s="143">
        <v>15</v>
      </c>
      <c r="L938" s="143">
        <v>211.22</v>
      </c>
      <c r="M938" s="143" t="s">
        <v>96</v>
      </c>
      <c r="O938" s="144">
        <v>42829</v>
      </c>
      <c r="S938" s="145">
        <v>255.22</v>
      </c>
      <c r="U938" s="144">
        <v>42843</v>
      </c>
    </row>
    <row r="939" spans="1:22" x14ac:dyDescent="0.45">
      <c r="A939" s="143" t="s">
        <v>1788</v>
      </c>
      <c r="B939" s="143">
        <v>671855193</v>
      </c>
      <c r="C939" s="143">
        <v>7836745</v>
      </c>
      <c r="D939" s="143" t="s">
        <v>1650</v>
      </c>
      <c r="E939" s="143" t="s">
        <v>1651</v>
      </c>
      <c r="F939" s="143" t="s">
        <v>45</v>
      </c>
      <c r="G939" s="143" t="s">
        <v>1648</v>
      </c>
      <c r="H939" s="143" t="s">
        <v>3428</v>
      </c>
      <c r="I939" s="143" t="s">
        <v>94</v>
      </c>
      <c r="J939" s="143" t="s">
        <v>84</v>
      </c>
      <c r="K939" s="143">
        <v>15</v>
      </c>
      <c r="L939" s="143">
        <v>215.49</v>
      </c>
      <c r="M939" s="143" t="s">
        <v>85</v>
      </c>
      <c r="N939" s="143">
        <v>3</v>
      </c>
      <c r="O939" s="144">
        <v>42829</v>
      </c>
      <c r="P939" s="144">
        <v>42829</v>
      </c>
      <c r="Q939" s="144">
        <v>42830</v>
      </c>
      <c r="R939" s="144">
        <v>42921</v>
      </c>
      <c r="S939" s="145">
        <v>244.49</v>
      </c>
    </row>
    <row r="940" spans="1:22" x14ac:dyDescent="0.45">
      <c r="A940" s="143" t="s">
        <v>1788</v>
      </c>
      <c r="B940" s="143">
        <v>671854369</v>
      </c>
      <c r="C940" s="143">
        <v>3329445</v>
      </c>
      <c r="D940" s="143" t="s">
        <v>1652</v>
      </c>
      <c r="E940" s="143" t="s">
        <v>1653</v>
      </c>
      <c r="F940" s="143" t="s">
        <v>51</v>
      </c>
      <c r="G940" s="143" t="s">
        <v>1654</v>
      </c>
      <c r="H940" s="143" t="s">
        <v>1655</v>
      </c>
      <c r="I940" s="143" t="s">
        <v>94</v>
      </c>
      <c r="J940" s="143" t="s">
        <v>84</v>
      </c>
      <c r="K940" s="143">
        <v>15</v>
      </c>
      <c r="L940" s="143">
        <v>151.44</v>
      </c>
      <c r="M940" s="143" t="s">
        <v>85</v>
      </c>
      <c r="N940" s="143">
        <v>2</v>
      </c>
      <c r="O940" s="144">
        <v>42829</v>
      </c>
      <c r="P940" s="144">
        <v>42829</v>
      </c>
      <c r="Q940" s="144">
        <v>42830</v>
      </c>
      <c r="S940" s="145">
        <v>180.44</v>
      </c>
      <c r="U940" s="144">
        <v>42890</v>
      </c>
      <c r="V940" s="143" t="s">
        <v>5554</v>
      </c>
    </row>
    <row r="941" spans="1:22" x14ac:dyDescent="0.45">
      <c r="A941" s="143" t="s">
        <v>1788</v>
      </c>
      <c r="B941" s="143">
        <v>671853514</v>
      </c>
      <c r="C941" s="143">
        <v>6827448</v>
      </c>
      <c r="D941" s="143" t="s">
        <v>1638</v>
      </c>
      <c r="E941" s="143" t="s">
        <v>1639</v>
      </c>
      <c r="F941" s="143" t="s">
        <v>26</v>
      </c>
      <c r="G941" s="143" t="s">
        <v>1640</v>
      </c>
      <c r="H941" s="143" t="s">
        <v>1641</v>
      </c>
      <c r="I941" s="143" t="s">
        <v>94</v>
      </c>
      <c r="J941" s="143" t="s">
        <v>139</v>
      </c>
      <c r="K941" s="143">
        <v>15</v>
      </c>
      <c r="L941" s="143">
        <v>111.04</v>
      </c>
      <c r="M941" s="143" t="s">
        <v>85</v>
      </c>
      <c r="N941" s="143">
        <v>0</v>
      </c>
      <c r="O941" s="144">
        <v>42828</v>
      </c>
      <c r="P941" s="144">
        <v>42828</v>
      </c>
      <c r="Q941" s="144">
        <v>42829</v>
      </c>
      <c r="S941" s="145">
        <v>155.04</v>
      </c>
      <c r="U941" s="144">
        <v>42828</v>
      </c>
      <c r="V941" s="143" t="s">
        <v>5547</v>
      </c>
    </row>
    <row r="942" spans="1:22" x14ac:dyDescent="0.45">
      <c r="A942" s="143" t="s">
        <v>1779</v>
      </c>
      <c r="B942" s="143">
        <v>671848598</v>
      </c>
      <c r="C942" s="143">
        <v>3484549</v>
      </c>
      <c r="D942" s="143" t="s">
        <v>1613</v>
      </c>
      <c r="E942" s="143" t="s">
        <v>1614</v>
      </c>
      <c r="F942" s="143" t="s">
        <v>6</v>
      </c>
      <c r="G942" s="143" t="s">
        <v>1615</v>
      </c>
      <c r="H942" s="143" t="s">
        <v>1616</v>
      </c>
      <c r="I942" s="143" t="s">
        <v>83</v>
      </c>
      <c r="J942" s="143" t="s">
        <v>84</v>
      </c>
      <c r="K942" s="143">
        <v>15</v>
      </c>
      <c r="L942" s="143">
        <v>79.45</v>
      </c>
      <c r="M942" s="143" t="s">
        <v>96</v>
      </c>
      <c r="N942" s="143">
        <v>4</v>
      </c>
      <c r="O942" s="144">
        <v>42825</v>
      </c>
      <c r="P942" s="144">
        <v>42825</v>
      </c>
      <c r="Q942" s="144">
        <v>42826</v>
      </c>
      <c r="R942" s="144">
        <v>42948</v>
      </c>
      <c r="S942" s="145">
        <v>108.45</v>
      </c>
    </row>
    <row r="943" spans="1:22" x14ac:dyDescent="0.45">
      <c r="A943" s="143" t="s">
        <v>1788</v>
      </c>
      <c r="B943" s="143">
        <v>671848513</v>
      </c>
      <c r="C943" s="143">
        <v>4897653</v>
      </c>
      <c r="D943" s="143" t="s">
        <v>1626</v>
      </c>
      <c r="E943" s="143" t="s">
        <v>1617</v>
      </c>
      <c r="F943" s="143" t="s">
        <v>48</v>
      </c>
      <c r="G943" s="143" t="s">
        <v>1618</v>
      </c>
      <c r="H943" s="143" t="s">
        <v>1619</v>
      </c>
      <c r="I943" s="143" t="s">
        <v>94</v>
      </c>
      <c r="J943" s="143" t="s">
        <v>101</v>
      </c>
      <c r="K943" s="143">
        <v>15</v>
      </c>
      <c r="L943" s="143">
        <v>690.33</v>
      </c>
      <c r="M943" s="143" t="s">
        <v>85</v>
      </c>
      <c r="N943" s="143">
        <v>0</v>
      </c>
      <c r="O943" s="144">
        <v>42825</v>
      </c>
      <c r="P943" s="144">
        <v>42825</v>
      </c>
      <c r="Q943" s="144">
        <v>42826</v>
      </c>
      <c r="S943" s="145">
        <v>734.33</v>
      </c>
      <c r="U943" s="144">
        <v>42825</v>
      </c>
      <c r="V943" s="143" t="s">
        <v>5548</v>
      </c>
    </row>
    <row r="944" spans="1:22" x14ac:dyDescent="0.45">
      <c r="A944" s="143" t="s">
        <v>1774</v>
      </c>
      <c r="B944" s="143">
        <v>671848160</v>
      </c>
      <c r="C944" s="143">
        <v>2283639</v>
      </c>
      <c r="D944" s="143" t="s">
        <v>1620</v>
      </c>
      <c r="E944" s="143" t="s">
        <v>1621</v>
      </c>
      <c r="F944" s="143" t="s">
        <v>19</v>
      </c>
      <c r="G944" s="143" t="s">
        <v>1622</v>
      </c>
      <c r="H944" s="143" t="s">
        <v>1623</v>
      </c>
      <c r="I944" s="143" t="s">
        <v>83</v>
      </c>
      <c r="J944" s="143" t="s">
        <v>153</v>
      </c>
      <c r="K944" s="143">
        <v>15</v>
      </c>
      <c r="L944" s="143">
        <v>241</v>
      </c>
      <c r="O944" s="144">
        <v>42825</v>
      </c>
      <c r="Q944" s="144">
        <v>42826</v>
      </c>
      <c r="S944" s="145">
        <v>285</v>
      </c>
    </row>
    <row r="945" spans="1:22" x14ac:dyDescent="0.45">
      <c r="A945" s="143" t="s">
        <v>1788</v>
      </c>
      <c r="B945" s="143">
        <v>671847827</v>
      </c>
      <c r="C945" s="143">
        <v>6645359</v>
      </c>
      <c r="D945" s="143" t="s">
        <v>1624</v>
      </c>
      <c r="E945" s="143" t="s">
        <v>1617</v>
      </c>
      <c r="F945" s="143" t="s">
        <v>48</v>
      </c>
      <c r="G945" s="143" t="s">
        <v>1625</v>
      </c>
      <c r="H945" s="143" t="s">
        <v>1619</v>
      </c>
      <c r="I945" s="143" t="s">
        <v>94</v>
      </c>
      <c r="J945" s="143" t="s">
        <v>101</v>
      </c>
      <c r="K945" s="143">
        <v>15</v>
      </c>
      <c r="L945" s="143">
        <v>690.33</v>
      </c>
      <c r="O945" s="144">
        <v>42825</v>
      </c>
      <c r="Q945" s="144">
        <v>42826</v>
      </c>
      <c r="S945" s="145">
        <v>734.33</v>
      </c>
    </row>
    <row r="946" spans="1:22" x14ac:dyDescent="0.45">
      <c r="A946" s="143" t="s">
        <v>1788</v>
      </c>
      <c r="B946" s="143">
        <v>671847497</v>
      </c>
      <c r="C946" s="143">
        <v>9698687</v>
      </c>
      <c r="D946" s="143" t="s">
        <v>1626</v>
      </c>
      <c r="E946" s="143" t="s">
        <v>1617</v>
      </c>
      <c r="F946" s="143" t="s">
        <v>48</v>
      </c>
      <c r="G946" s="143" t="s">
        <v>1625</v>
      </c>
      <c r="H946" s="143" t="s">
        <v>1619</v>
      </c>
      <c r="I946" s="143" t="s">
        <v>94</v>
      </c>
      <c r="J946" s="143" t="s">
        <v>101</v>
      </c>
      <c r="K946" s="143">
        <v>15</v>
      </c>
      <c r="L946" s="143">
        <v>690.33</v>
      </c>
      <c r="O946" s="144">
        <v>42825</v>
      </c>
      <c r="S946" s="145">
        <v>734.33</v>
      </c>
    </row>
    <row r="947" spans="1:22" x14ac:dyDescent="0.45">
      <c r="A947" s="143" t="s">
        <v>1788</v>
      </c>
      <c r="B947" s="143">
        <v>671847430</v>
      </c>
      <c r="C947" s="143">
        <v>4463425</v>
      </c>
      <c r="D947" s="143" t="s">
        <v>1627</v>
      </c>
      <c r="E947" s="143" t="s">
        <v>1628</v>
      </c>
      <c r="F947" s="143" t="s">
        <v>29</v>
      </c>
      <c r="G947" s="143" t="s">
        <v>1629</v>
      </c>
      <c r="H947" s="143" t="s">
        <v>1630</v>
      </c>
      <c r="I947" s="143" t="s">
        <v>94</v>
      </c>
      <c r="J947" s="143" t="s">
        <v>95</v>
      </c>
      <c r="K947" s="143">
        <v>15</v>
      </c>
      <c r="L947" s="143">
        <v>230.83</v>
      </c>
      <c r="M947" s="143" t="s">
        <v>90</v>
      </c>
      <c r="N947" s="143">
        <v>2</v>
      </c>
      <c r="O947" s="144">
        <v>42825</v>
      </c>
      <c r="P947" s="144">
        <v>42825</v>
      </c>
      <c r="Q947" s="144">
        <v>42826</v>
      </c>
      <c r="R947" s="144">
        <v>42887</v>
      </c>
      <c r="S947" s="145">
        <v>259.83</v>
      </c>
      <c r="T947" s="143" t="s">
        <v>3622</v>
      </c>
    </row>
    <row r="948" spans="1:22" x14ac:dyDescent="0.45">
      <c r="A948" s="143" t="s">
        <v>1788</v>
      </c>
      <c r="B948" s="143">
        <v>671845861</v>
      </c>
      <c r="C948" s="143">
        <v>7978426</v>
      </c>
      <c r="D948" s="143" t="s">
        <v>1601</v>
      </c>
      <c r="E948" s="143" t="s">
        <v>1602</v>
      </c>
      <c r="F948" s="143" t="s">
        <v>48</v>
      </c>
      <c r="G948" s="143" t="s">
        <v>1603</v>
      </c>
      <c r="H948" s="143" t="s">
        <v>1604</v>
      </c>
      <c r="I948" s="143" t="s">
        <v>106</v>
      </c>
      <c r="J948" s="143" t="s">
        <v>84</v>
      </c>
      <c r="K948" s="143">
        <v>15</v>
      </c>
      <c r="L948" s="143">
        <v>361.57</v>
      </c>
      <c r="M948" s="143" t="s">
        <v>96</v>
      </c>
      <c r="N948" s="143">
        <v>1</v>
      </c>
      <c r="O948" s="144">
        <v>42824</v>
      </c>
      <c r="P948" s="144">
        <v>42849</v>
      </c>
      <c r="Q948" s="144">
        <v>42849</v>
      </c>
      <c r="S948" s="145">
        <v>390.57</v>
      </c>
      <c r="U948" s="144">
        <v>42878</v>
      </c>
      <c r="V948" s="143" t="s">
        <v>5552</v>
      </c>
    </row>
    <row r="949" spans="1:22" x14ac:dyDescent="0.45">
      <c r="A949" s="143" t="s">
        <v>1791</v>
      </c>
      <c r="B949" s="143">
        <v>671844028</v>
      </c>
      <c r="C949" s="143">
        <v>5325648</v>
      </c>
      <c r="D949" s="143" t="s">
        <v>1605</v>
      </c>
      <c r="E949" s="143" t="s">
        <v>1606</v>
      </c>
      <c r="F949" s="143" t="s">
        <v>38</v>
      </c>
      <c r="G949" s="143" t="s">
        <v>1607</v>
      </c>
      <c r="H949" s="143" t="s">
        <v>1608</v>
      </c>
      <c r="I949" s="143" t="s">
        <v>83</v>
      </c>
      <c r="J949" s="143" t="s">
        <v>144</v>
      </c>
      <c r="K949" s="143">
        <v>15</v>
      </c>
      <c r="L949" s="143">
        <v>528.52</v>
      </c>
      <c r="M949" s="143" t="s">
        <v>96</v>
      </c>
      <c r="N949" s="143">
        <v>1</v>
      </c>
      <c r="O949" s="144">
        <v>42824</v>
      </c>
      <c r="P949" s="144">
        <v>42824</v>
      </c>
      <c r="Q949" s="144">
        <v>42826</v>
      </c>
      <c r="S949" s="145">
        <v>557.52</v>
      </c>
      <c r="U949" s="144">
        <v>42825</v>
      </c>
      <c r="V949" s="143" t="s">
        <v>5547</v>
      </c>
    </row>
    <row r="950" spans="1:22" x14ac:dyDescent="0.45">
      <c r="A950" s="143" t="s">
        <v>1788</v>
      </c>
      <c r="B950" s="143">
        <v>671843551</v>
      </c>
      <c r="C950" s="143">
        <v>7689684</v>
      </c>
      <c r="D950" s="143" t="s">
        <v>1609</v>
      </c>
      <c r="E950" s="143" t="s">
        <v>1610</v>
      </c>
      <c r="F950" s="143" t="s">
        <v>15</v>
      </c>
      <c r="G950" s="143" t="s">
        <v>1611</v>
      </c>
      <c r="H950" s="143" t="s">
        <v>1612</v>
      </c>
      <c r="I950" s="143" t="s">
        <v>94</v>
      </c>
      <c r="J950" s="143" t="s">
        <v>84</v>
      </c>
      <c r="K950" s="143">
        <v>15</v>
      </c>
      <c r="L950" s="143">
        <v>157.07</v>
      </c>
      <c r="M950" s="143" t="s">
        <v>90</v>
      </c>
      <c r="O950" s="144">
        <v>42824</v>
      </c>
      <c r="P950" s="144">
        <v>42825</v>
      </c>
      <c r="Q950" s="144">
        <v>42826</v>
      </c>
      <c r="S950" s="145">
        <v>201.07</v>
      </c>
      <c r="T950" s="143" t="s">
        <v>3625</v>
      </c>
    </row>
    <row r="951" spans="1:22" x14ac:dyDescent="0.45">
      <c r="A951" s="143" t="s">
        <v>1770</v>
      </c>
      <c r="B951" s="143">
        <v>671841838</v>
      </c>
      <c r="C951" s="143">
        <v>8992753</v>
      </c>
      <c r="D951" s="143" t="s">
        <v>1590</v>
      </c>
      <c r="E951" s="143" t="s">
        <v>1591</v>
      </c>
      <c r="F951" s="143" t="s">
        <v>24</v>
      </c>
      <c r="G951" s="143" t="s">
        <v>1592</v>
      </c>
      <c r="H951" s="143" t="s">
        <v>1695</v>
      </c>
      <c r="I951" s="143" t="s">
        <v>83</v>
      </c>
      <c r="J951" s="143" t="s">
        <v>153</v>
      </c>
      <c r="K951" s="143">
        <v>15</v>
      </c>
      <c r="L951" s="143">
        <v>409.4</v>
      </c>
      <c r="M951" s="143" t="s">
        <v>96</v>
      </c>
      <c r="N951" s="143">
        <v>4</v>
      </c>
      <c r="O951" s="144">
        <v>42823</v>
      </c>
      <c r="P951" s="144">
        <v>42823</v>
      </c>
      <c r="Q951" s="144">
        <v>42826</v>
      </c>
      <c r="R951" s="144">
        <v>42948</v>
      </c>
      <c r="S951" s="145">
        <v>438.4</v>
      </c>
    </row>
    <row r="952" spans="1:22" x14ac:dyDescent="0.45">
      <c r="A952" s="143" t="s">
        <v>1788</v>
      </c>
      <c r="B952" s="143">
        <v>671841071</v>
      </c>
      <c r="C952" s="143">
        <v>5384242</v>
      </c>
      <c r="D952" s="143" t="s">
        <v>1593</v>
      </c>
      <c r="E952" s="143" t="s">
        <v>1594</v>
      </c>
      <c r="F952" s="143" t="s">
        <v>43</v>
      </c>
      <c r="G952" s="143" t="s">
        <v>1595</v>
      </c>
      <c r="H952" s="143" t="s">
        <v>1596</v>
      </c>
      <c r="I952" s="143" t="s">
        <v>106</v>
      </c>
      <c r="J952" s="143" t="s">
        <v>101</v>
      </c>
      <c r="K952" s="143">
        <v>15</v>
      </c>
      <c r="L952" s="143">
        <v>392.84</v>
      </c>
      <c r="M952" s="143" t="s">
        <v>90</v>
      </c>
      <c r="N952" s="143">
        <v>3</v>
      </c>
      <c r="O952" s="144">
        <v>42823</v>
      </c>
      <c r="P952" s="144">
        <v>42829</v>
      </c>
      <c r="Q952" s="144">
        <v>42826</v>
      </c>
      <c r="R952" s="144">
        <v>42920</v>
      </c>
      <c r="S952" s="145">
        <v>421.84</v>
      </c>
    </row>
    <row r="953" spans="1:22" x14ac:dyDescent="0.45">
      <c r="A953" s="143" t="s">
        <v>1770</v>
      </c>
      <c r="B953" s="143">
        <v>671840402</v>
      </c>
      <c r="C953" s="143">
        <v>8329929</v>
      </c>
      <c r="D953" s="143" t="s">
        <v>1597</v>
      </c>
      <c r="E953" s="143" t="s">
        <v>1488</v>
      </c>
      <c r="F953" s="143" t="s">
        <v>19</v>
      </c>
      <c r="G953" s="143" t="s">
        <v>1598</v>
      </c>
      <c r="H953" s="143" t="s">
        <v>1599</v>
      </c>
      <c r="I953" s="143" t="s">
        <v>94</v>
      </c>
      <c r="J953" s="143" t="s">
        <v>139</v>
      </c>
      <c r="K953" s="143">
        <v>15</v>
      </c>
      <c r="L953" s="143">
        <v>55.24</v>
      </c>
      <c r="M953" s="143" t="s">
        <v>158</v>
      </c>
      <c r="O953" s="144">
        <v>42823</v>
      </c>
      <c r="P953" s="144">
        <v>42823</v>
      </c>
      <c r="Q953" s="144">
        <v>42826</v>
      </c>
      <c r="S953" s="145">
        <v>99.24</v>
      </c>
      <c r="U953" s="144">
        <v>42825</v>
      </c>
      <c r="V953" s="143" t="s">
        <v>5547</v>
      </c>
    </row>
    <row r="954" spans="1:22" x14ac:dyDescent="0.45">
      <c r="A954" s="143" t="s">
        <v>1788</v>
      </c>
      <c r="B954" s="143">
        <v>671838913</v>
      </c>
      <c r="C954" s="143">
        <v>6764828</v>
      </c>
      <c r="D954" s="143" t="s">
        <v>1569</v>
      </c>
      <c r="E954" s="143" t="s">
        <v>1570</v>
      </c>
      <c r="F954" s="143" t="s">
        <v>48</v>
      </c>
      <c r="G954" s="143" t="s">
        <v>1571</v>
      </c>
      <c r="H954" s="143" t="s">
        <v>1572</v>
      </c>
      <c r="I954" s="143" t="s">
        <v>94</v>
      </c>
      <c r="J954" s="143" t="s">
        <v>84</v>
      </c>
      <c r="K954" s="143">
        <v>15</v>
      </c>
      <c r="L954" s="143">
        <v>357.73</v>
      </c>
      <c r="M954" s="143" t="s">
        <v>96</v>
      </c>
      <c r="N954" s="143">
        <v>4</v>
      </c>
      <c r="O954" s="144">
        <v>42822</v>
      </c>
      <c r="P954" s="144">
        <v>42822</v>
      </c>
      <c r="Q954" s="144">
        <v>42826</v>
      </c>
      <c r="R954" s="144">
        <v>42948</v>
      </c>
      <c r="S954" s="145">
        <v>386.73</v>
      </c>
    </row>
    <row r="955" spans="1:22" x14ac:dyDescent="0.45">
      <c r="A955" s="143" t="s">
        <v>1788</v>
      </c>
      <c r="B955" s="143">
        <v>671838163</v>
      </c>
      <c r="C955" s="143">
        <v>6299934</v>
      </c>
      <c r="D955" s="143" t="s">
        <v>1573</v>
      </c>
      <c r="E955" s="143" t="s">
        <v>1574</v>
      </c>
      <c r="F955" s="143" t="s">
        <v>45</v>
      </c>
      <c r="G955" s="143" t="s">
        <v>1575</v>
      </c>
      <c r="H955" s="143" t="s">
        <v>1576</v>
      </c>
      <c r="I955" s="143" t="s">
        <v>94</v>
      </c>
      <c r="J955" s="143" t="s">
        <v>139</v>
      </c>
      <c r="K955" s="143">
        <v>15</v>
      </c>
      <c r="L955" s="143">
        <v>285.95</v>
      </c>
      <c r="M955" s="143" t="s">
        <v>96</v>
      </c>
      <c r="N955" s="143">
        <v>3</v>
      </c>
      <c r="O955" s="144">
        <v>42822</v>
      </c>
      <c r="P955" s="144">
        <v>42826</v>
      </c>
      <c r="Q955" s="144">
        <v>42827</v>
      </c>
      <c r="S955" s="145">
        <v>314.95</v>
      </c>
      <c r="U955" s="144">
        <v>42917</v>
      </c>
      <c r="V955" s="143" t="s">
        <v>5547</v>
      </c>
    </row>
    <row r="956" spans="1:22" x14ac:dyDescent="0.45">
      <c r="A956" s="143" t="s">
        <v>1761</v>
      </c>
      <c r="B956" s="143">
        <v>671838129</v>
      </c>
      <c r="C956" s="143">
        <v>4454288</v>
      </c>
      <c r="D956" s="143" t="s">
        <v>1577</v>
      </c>
      <c r="E956" s="143" t="s">
        <v>1578</v>
      </c>
      <c r="F956" s="143" t="s">
        <v>5</v>
      </c>
      <c r="G956" s="143" t="s">
        <v>1579</v>
      </c>
      <c r="H956" s="143" t="s">
        <v>1580</v>
      </c>
      <c r="I956" s="143" t="s">
        <v>83</v>
      </c>
      <c r="J956" s="143" t="s">
        <v>84</v>
      </c>
      <c r="K956" s="143">
        <v>15</v>
      </c>
      <c r="L956" s="143">
        <v>71.77</v>
      </c>
      <c r="O956" s="144">
        <v>42822</v>
      </c>
      <c r="Q956" s="144">
        <v>42826</v>
      </c>
      <c r="S956" s="145">
        <v>115.77</v>
      </c>
    </row>
    <row r="957" spans="1:22" x14ac:dyDescent="0.45">
      <c r="A957" s="143" t="s">
        <v>1788</v>
      </c>
      <c r="B957" s="143">
        <v>671837731</v>
      </c>
      <c r="C957" s="143">
        <v>6489234</v>
      </c>
      <c r="D957" s="143" t="s">
        <v>1581</v>
      </c>
      <c r="E957" s="143" t="s">
        <v>1582</v>
      </c>
      <c r="F957" s="143" t="s">
        <v>38</v>
      </c>
      <c r="G957" s="143" t="s">
        <v>1583</v>
      </c>
      <c r="H957" s="143" t="s">
        <v>1584</v>
      </c>
      <c r="I957" s="143" t="s">
        <v>94</v>
      </c>
      <c r="J957" s="143" t="s">
        <v>101</v>
      </c>
      <c r="K957" s="143">
        <v>15</v>
      </c>
      <c r="L957" s="143">
        <v>255.56</v>
      </c>
      <c r="M957" s="143" t="s">
        <v>679</v>
      </c>
      <c r="N957" s="143">
        <v>0</v>
      </c>
      <c r="O957" s="144">
        <v>42822</v>
      </c>
      <c r="P957" s="144">
        <v>42822</v>
      </c>
      <c r="Q957" s="144">
        <v>42826</v>
      </c>
      <c r="S957" s="145">
        <v>299.56</v>
      </c>
      <c r="U957" s="144">
        <v>42825</v>
      </c>
      <c r="V957" s="143" t="s">
        <v>5548</v>
      </c>
    </row>
    <row r="958" spans="1:22" x14ac:dyDescent="0.45">
      <c r="A958" s="143" t="s">
        <v>1788</v>
      </c>
      <c r="B958" s="143">
        <v>671837507</v>
      </c>
      <c r="C958" s="143">
        <v>6692664</v>
      </c>
      <c r="D958" s="143" t="s">
        <v>1585</v>
      </c>
      <c r="E958" s="143" t="s">
        <v>1586</v>
      </c>
      <c r="F958" s="143" t="s">
        <v>12</v>
      </c>
      <c r="G958" s="143" t="s">
        <v>1587</v>
      </c>
      <c r="H958" s="143" t="s">
        <v>1588</v>
      </c>
      <c r="I958" s="143" t="s">
        <v>94</v>
      </c>
      <c r="J958" s="143" t="s">
        <v>84</v>
      </c>
      <c r="K958" s="143">
        <v>15</v>
      </c>
      <c r="L958" s="143">
        <v>330.97</v>
      </c>
      <c r="M958" s="143" t="s">
        <v>90</v>
      </c>
      <c r="N958" s="143">
        <v>3</v>
      </c>
      <c r="O958" s="144">
        <v>42822</v>
      </c>
      <c r="P958" s="144">
        <v>42853</v>
      </c>
      <c r="Q958" s="144">
        <v>42856</v>
      </c>
      <c r="R958" s="144">
        <v>42948</v>
      </c>
      <c r="S958" s="145">
        <v>359.97</v>
      </c>
    </row>
    <row r="959" spans="1:22" x14ac:dyDescent="0.45">
      <c r="A959" s="143" t="s">
        <v>1774</v>
      </c>
      <c r="B959" s="143">
        <v>671836600</v>
      </c>
      <c r="C959" s="143">
        <v>3692643</v>
      </c>
      <c r="D959" s="143" t="s">
        <v>1561</v>
      </c>
      <c r="E959" s="143" t="s">
        <v>1562</v>
      </c>
      <c r="F959" s="143" t="s">
        <v>51</v>
      </c>
      <c r="G959" s="143" t="s">
        <v>1563</v>
      </c>
      <c r="H959" s="143" t="s">
        <v>1564</v>
      </c>
      <c r="I959" s="143" t="s">
        <v>106</v>
      </c>
      <c r="J959" s="143" t="s">
        <v>111</v>
      </c>
      <c r="K959" s="143">
        <v>15</v>
      </c>
      <c r="L959" s="143">
        <v>462.39</v>
      </c>
      <c r="M959" s="143" t="s">
        <v>90</v>
      </c>
      <c r="O959" s="144">
        <v>42821</v>
      </c>
      <c r="S959" s="145">
        <v>506.39</v>
      </c>
      <c r="U959" s="144">
        <v>42822</v>
      </c>
      <c r="V959" s="143" t="s">
        <v>5547</v>
      </c>
    </row>
    <row r="960" spans="1:22" x14ac:dyDescent="0.45">
      <c r="A960" s="143" t="s">
        <v>1788</v>
      </c>
      <c r="B960" s="143">
        <v>671832944</v>
      </c>
      <c r="C960" s="143">
        <v>8454262</v>
      </c>
      <c r="D960" s="143" t="s">
        <v>1565</v>
      </c>
      <c r="E960" s="143" t="s">
        <v>1566</v>
      </c>
      <c r="F960" s="143" t="s">
        <v>26</v>
      </c>
      <c r="G960" s="143" t="s">
        <v>1567</v>
      </c>
      <c r="H960" s="143" t="s">
        <v>1568</v>
      </c>
      <c r="I960" s="143" t="s">
        <v>94</v>
      </c>
      <c r="J960" s="143" t="s">
        <v>95</v>
      </c>
      <c r="K960" s="143">
        <v>15</v>
      </c>
      <c r="L960" s="143">
        <v>97.1</v>
      </c>
      <c r="M960" s="143" t="s">
        <v>85</v>
      </c>
      <c r="N960" s="143">
        <v>0</v>
      </c>
      <c r="O960" s="144">
        <v>42821</v>
      </c>
      <c r="P960" s="144">
        <v>42821</v>
      </c>
      <c r="Q960" s="144">
        <v>42822</v>
      </c>
      <c r="S960" s="145">
        <v>141.1</v>
      </c>
      <c r="U960" s="144">
        <v>42821</v>
      </c>
      <c r="V960" s="143" t="s">
        <v>5553</v>
      </c>
    </row>
    <row r="961" spans="1:22" x14ac:dyDescent="0.45">
      <c r="A961" s="143" t="s">
        <v>1788</v>
      </c>
      <c r="B961" s="143">
        <v>671831525</v>
      </c>
      <c r="C961" s="143">
        <v>9872528</v>
      </c>
      <c r="D961" s="143" t="s">
        <v>1557</v>
      </c>
      <c r="E961" s="143" t="s">
        <v>1558</v>
      </c>
      <c r="F961" s="143" t="s">
        <v>17</v>
      </c>
      <c r="G961" s="143" t="s">
        <v>1559</v>
      </c>
      <c r="H961" s="143" t="s">
        <v>1560</v>
      </c>
      <c r="I961" s="143" t="s">
        <v>94</v>
      </c>
      <c r="J961" s="143" t="s">
        <v>101</v>
      </c>
      <c r="K961" s="143">
        <v>15</v>
      </c>
      <c r="L961" s="143">
        <v>568.9</v>
      </c>
      <c r="M961" s="143" t="s">
        <v>96</v>
      </c>
      <c r="N961" s="143">
        <v>1</v>
      </c>
      <c r="O961" s="144">
        <v>42819</v>
      </c>
      <c r="P961" s="144">
        <v>42819</v>
      </c>
      <c r="Q961" s="144">
        <v>42856</v>
      </c>
      <c r="S961" s="145">
        <v>597.9</v>
      </c>
      <c r="U961" s="144">
        <v>42855</v>
      </c>
      <c r="V961" s="143" t="s">
        <v>5547</v>
      </c>
    </row>
    <row r="962" spans="1:22" x14ac:dyDescent="0.45">
      <c r="A962" s="143" t="s">
        <v>1790</v>
      </c>
      <c r="B962" s="143">
        <v>671830817</v>
      </c>
      <c r="C962" s="143">
        <v>2755698</v>
      </c>
      <c r="D962" s="143" t="s">
        <v>1546</v>
      </c>
      <c r="E962" s="143" t="s">
        <v>1547</v>
      </c>
      <c r="F962" s="143" t="s">
        <v>44</v>
      </c>
      <c r="G962" s="143" t="s">
        <v>1548</v>
      </c>
      <c r="H962" s="143" t="s">
        <v>1549</v>
      </c>
      <c r="I962" s="143" t="s">
        <v>94</v>
      </c>
      <c r="J962" s="143" t="s">
        <v>101</v>
      </c>
      <c r="K962" s="143">
        <v>15</v>
      </c>
      <c r="L962" s="143">
        <v>398.94</v>
      </c>
      <c r="M962" s="143" t="s">
        <v>85</v>
      </c>
      <c r="N962" s="143">
        <v>2</v>
      </c>
      <c r="O962" s="144">
        <v>42818</v>
      </c>
      <c r="P962" s="144">
        <v>42839</v>
      </c>
      <c r="Q962" s="144">
        <v>42840</v>
      </c>
      <c r="S962" s="145">
        <v>427.94</v>
      </c>
      <c r="U962" s="144">
        <v>42900</v>
      </c>
      <c r="V962" s="143" t="s">
        <v>5547</v>
      </c>
    </row>
    <row r="963" spans="1:22" x14ac:dyDescent="0.45">
      <c r="A963" s="143" t="s">
        <v>1788</v>
      </c>
      <c r="B963" s="143">
        <v>671829196</v>
      </c>
      <c r="C963" s="143">
        <v>9382458</v>
      </c>
      <c r="D963" s="143" t="s">
        <v>1550</v>
      </c>
      <c r="E963" s="143" t="s">
        <v>1468</v>
      </c>
      <c r="F963" s="143" t="s">
        <v>16</v>
      </c>
      <c r="G963" s="143" t="s">
        <v>1551</v>
      </c>
      <c r="H963" s="143" t="s">
        <v>1552</v>
      </c>
      <c r="I963" s="143" t="s">
        <v>94</v>
      </c>
      <c r="J963" s="143" t="s">
        <v>139</v>
      </c>
      <c r="K963" s="143">
        <v>15</v>
      </c>
      <c r="L963" s="143">
        <v>217.71</v>
      </c>
      <c r="M963" s="143" t="s">
        <v>96</v>
      </c>
      <c r="N963" s="143">
        <v>2</v>
      </c>
      <c r="O963" s="144">
        <v>42818</v>
      </c>
      <c r="P963" s="144">
        <v>42839</v>
      </c>
      <c r="Q963" s="144">
        <v>42840</v>
      </c>
      <c r="S963" s="145">
        <v>246.71</v>
      </c>
      <c r="U963" s="144">
        <v>42907</v>
      </c>
      <c r="V963" s="143" t="s">
        <v>5547</v>
      </c>
    </row>
    <row r="964" spans="1:22" x14ac:dyDescent="0.45">
      <c r="A964" s="143" t="s">
        <v>1762</v>
      </c>
      <c r="B964" s="143">
        <v>671829025</v>
      </c>
      <c r="C964" s="143">
        <v>5368243</v>
      </c>
      <c r="D964" s="143" t="s">
        <v>1553</v>
      </c>
      <c r="E964" s="143" t="s">
        <v>1554</v>
      </c>
      <c r="F964" s="143" t="s">
        <v>51</v>
      </c>
      <c r="G964" s="143" t="s">
        <v>1555</v>
      </c>
      <c r="H964" s="143" t="s">
        <v>1556</v>
      </c>
      <c r="I964" s="143" t="s">
        <v>94</v>
      </c>
      <c r="J964" s="143" t="s">
        <v>84</v>
      </c>
      <c r="K964" s="143">
        <v>15</v>
      </c>
      <c r="L964" s="143">
        <v>266</v>
      </c>
      <c r="M964" s="143" t="s">
        <v>96</v>
      </c>
      <c r="N964" s="143">
        <v>4</v>
      </c>
      <c r="O964" s="144">
        <v>42818</v>
      </c>
      <c r="P964" s="144">
        <v>42818</v>
      </c>
      <c r="Q964" s="144">
        <v>42819</v>
      </c>
      <c r="R964" s="144">
        <v>42941</v>
      </c>
      <c r="S964" s="145">
        <v>295</v>
      </c>
    </row>
    <row r="965" spans="1:22" x14ac:dyDescent="0.45">
      <c r="A965" s="143" t="s">
        <v>1761</v>
      </c>
      <c r="B965" s="143">
        <v>671827825</v>
      </c>
      <c r="C965" s="143">
        <v>8962295</v>
      </c>
      <c r="D965" s="143" t="s">
        <v>1511</v>
      </c>
      <c r="E965" s="143" t="s">
        <v>1512</v>
      </c>
      <c r="F965" s="143" t="s">
        <v>45</v>
      </c>
      <c r="G965" s="143" t="s">
        <v>1513</v>
      </c>
      <c r="H965" s="143" t="s">
        <v>1514</v>
      </c>
      <c r="I965" s="143" t="s">
        <v>94</v>
      </c>
      <c r="J965" s="143" t="s">
        <v>84</v>
      </c>
      <c r="K965" s="143">
        <v>15</v>
      </c>
      <c r="L965" s="143">
        <v>362.71</v>
      </c>
      <c r="M965" s="143" t="s">
        <v>96</v>
      </c>
      <c r="N965" s="143">
        <v>4</v>
      </c>
      <c r="O965" s="144">
        <v>42817</v>
      </c>
      <c r="P965" s="144">
        <v>42817</v>
      </c>
      <c r="Q965" s="144">
        <v>42818</v>
      </c>
      <c r="R965" s="144">
        <v>42940</v>
      </c>
      <c r="S965" s="145">
        <v>391.71</v>
      </c>
    </row>
    <row r="966" spans="1:22" x14ac:dyDescent="0.45">
      <c r="A966" s="143" t="s">
        <v>1779</v>
      </c>
      <c r="B966" s="143">
        <v>671827612</v>
      </c>
      <c r="C966" s="143">
        <v>8444468</v>
      </c>
      <c r="D966" s="143" t="s">
        <v>1515</v>
      </c>
      <c r="E966" s="143" t="s">
        <v>1516</v>
      </c>
      <c r="F966" s="143" t="s">
        <v>40</v>
      </c>
      <c r="G966" s="143" t="s">
        <v>1517</v>
      </c>
      <c r="H966" s="143" t="s">
        <v>1518</v>
      </c>
      <c r="I966" s="143" t="s">
        <v>83</v>
      </c>
      <c r="J966" s="143" t="s">
        <v>84</v>
      </c>
      <c r="K966" s="143">
        <v>15</v>
      </c>
      <c r="L966" s="143">
        <v>188.27</v>
      </c>
      <c r="M966" s="143" t="s">
        <v>90</v>
      </c>
      <c r="N966" s="143">
        <v>4</v>
      </c>
      <c r="O966" s="144">
        <v>42817</v>
      </c>
      <c r="P966" s="144">
        <v>42817</v>
      </c>
      <c r="Q966" s="144">
        <v>42826</v>
      </c>
      <c r="R966" s="144">
        <v>42948</v>
      </c>
      <c r="S966" s="145">
        <v>217.27</v>
      </c>
    </row>
    <row r="967" spans="1:22" x14ac:dyDescent="0.45">
      <c r="A967" s="143" t="s">
        <v>1762</v>
      </c>
      <c r="B967" s="143">
        <v>671826803</v>
      </c>
      <c r="C967" s="143">
        <v>7325362</v>
      </c>
      <c r="D967" s="143" t="s">
        <v>1519</v>
      </c>
      <c r="E967" s="143" t="s">
        <v>1520</v>
      </c>
      <c r="F967" s="143" t="s">
        <v>45</v>
      </c>
      <c r="G967" s="143" t="s">
        <v>1521</v>
      </c>
      <c r="H967" s="143" t="s">
        <v>1522</v>
      </c>
      <c r="I967" s="143" t="s">
        <v>94</v>
      </c>
      <c r="J967" s="143" t="s">
        <v>84</v>
      </c>
      <c r="K967" s="143">
        <v>15</v>
      </c>
      <c r="L967" s="143">
        <v>393.19</v>
      </c>
      <c r="M967" s="143" t="s">
        <v>85</v>
      </c>
      <c r="N967" s="143">
        <v>4</v>
      </c>
      <c r="O967" s="144">
        <v>42817</v>
      </c>
      <c r="P967" s="144">
        <v>42817</v>
      </c>
      <c r="Q967" s="144">
        <v>42818</v>
      </c>
      <c r="S967" s="145">
        <v>422.19</v>
      </c>
      <c r="U967" s="144">
        <v>42909</v>
      </c>
      <c r="V967" s="143" t="s">
        <v>5552</v>
      </c>
    </row>
    <row r="968" spans="1:22" x14ac:dyDescent="0.45">
      <c r="A968" s="143" t="s">
        <v>1761</v>
      </c>
      <c r="B968" s="143">
        <v>671826659</v>
      </c>
      <c r="C968" s="143">
        <v>2784388</v>
      </c>
      <c r="D968" s="143" t="s">
        <v>1523</v>
      </c>
      <c r="E968" s="143" t="s">
        <v>1524</v>
      </c>
      <c r="F968" s="143" t="s">
        <v>48</v>
      </c>
      <c r="G968" s="143" t="s">
        <v>1525</v>
      </c>
      <c r="H968" s="143" t="s">
        <v>1526</v>
      </c>
      <c r="I968" s="143" t="s">
        <v>280</v>
      </c>
      <c r="J968" s="143" t="s">
        <v>153</v>
      </c>
      <c r="K968" s="143">
        <v>15</v>
      </c>
      <c r="L968" s="143">
        <v>106.22</v>
      </c>
      <c r="M968" s="143" t="s">
        <v>96</v>
      </c>
      <c r="N968" s="143">
        <v>3</v>
      </c>
      <c r="O968" s="144">
        <v>42817</v>
      </c>
      <c r="P968" s="144">
        <v>42817</v>
      </c>
      <c r="Q968" s="144">
        <v>42826</v>
      </c>
      <c r="S968" s="145">
        <v>135.22</v>
      </c>
      <c r="U968" s="144">
        <v>42916</v>
      </c>
      <c r="V968" s="143" t="s">
        <v>5551</v>
      </c>
    </row>
    <row r="969" spans="1:22" x14ac:dyDescent="0.45">
      <c r="A969" s="143" t="s">
        <v>1788</v>
      </c>
      <c r="B969" s="143">
        <v>671826610</v>
      </c>
      <c r="C969" s="143">
        <v>7834389</v>
      </c>
      <c r="D969" s="143" t="s">
        <v>1527</v>
      </c>
      <c r="E969" s="143" t="s">
        <v>627</v>
      </c>
      <c r="F969" s="143" t="s">
        <v>15</v>
      </c>
      <c r="G969" s="143" t="s">
        <v>1528</v>
      </c>
      <c r="H969" s="143" t="s">
        <v>1529</v>
      </c>
      <c r="I969" s="143" t="s">
        <v>94</v>
      </c>
      <c r="J969" s="143" t="s">
        <v>101</v>
      </c>
      <c r="K969" s="143">
        <v>15</v>
      </c>
      <c r="L969" s="143">
        <v>107.93</v>
      </c>
      <c r="M969" s="143" t="s">
        <v>96</v>
      </c>
      <c r="N969" s="143">
        <v>4</v>
      </c>
      <c r="O969" s="144">
        <v>42817</v>
      </c>
      <c r="P969" s="144">
        <v>42817</v>
      </c>
      <c r="Q969" s="144">
        <v>42818</v>
      </c>
      <c r="R969" s="144">
        <v>42940</v>
      </c>
      <c r="S969" s="145">
        <v>136.93</v>
      </c>
    </row>
    <row r="970" spans="1:22" x14ac:dyDescent="0.45">
      <c r="A970" s="143" t="s">
        <v>1788</v>
      </c>
      <c r="B970" s="143">
        <v>671826360</v>
      </c>
      <c r="C970" s="143">
        <v>3447888</v>
      </c>
      <c r="D970" s="143" t="s">
        <v>1530</v>
      </c>
      <c r="E970" s="143" t="s">
        <v>1504</v>
      </c>
      <c r="F970" s="143" t="s">
        <v>51</v>
      </c>
      <c r="G970" s="143" t="s">
        <v>1505</v>
      </c>
      <c r="H970" s="143" t="s">
        <v>1506</v>
      </c>
      <c r="I970" s="143" t="s">
        <v>94</v>
      </c>
      <c r="J970" s="143" t="s">
        <v>84</v>
      </c>
      <c r="K970" s="143">
        <v>15</v>
      </c>
      <c r="L970" s="143">
        <v>163.66999999999999</v>
      </c>
      <c r="M970" s="143" t="s">
        <v>85</v>
      </c>
      <c r="N970" s="143">
        <v>4</v>
      </c>
      <c r="O970" s="144">
        <v>42817</v>
      </c>
      <c r="P970" s="144">
        <v>42820</v>
      </c>
      <c r="Q970" s="144">
        <v>42821</v>
      </c>
      <c r="R970" s="144">
        <v>42943</v>
      </c>
      <c r="S970" s="145">
        <v>192.67</v>
      </c>
    </row>
    <row r="971" spans="1:22" x14ac:dyDescent="0.45">
      <c r="A971" s="143" t="s">
        <v>1761</v>
      </c>
      <c r="B971" s="143">
        <v>671826284</v>
      </c>
      <c r="C971" s="143">
        <v>4542692</v>
      </c>
      <c r="D971" s="143" t="s">
        <v>1531</v>
      </c>
      <c r="E971" s="143" t="s">
        <v>1532</v>
      </c>
      <c r="F971" s="143" t="s">
        <v>38</v>
      </c>
      <c r="G971" s="143" t="s">
        <v>1533</v>
      </c>
      <c r="H971" s="143" t="s">
        <v>1534</v>
      </c>
      <c r="I971" s="143" t="s">
        <v>94</v>
      </c>
      <c r="J971" s="143" t="s">
        <v>101</v>
      </c>
      <c r="K971" s="143">
        <v>15</v>
      </c>
      <c r="L971" s="143">
        <v>121.81</v>
      </c>
      <c r="M971" s="143" t="s">
        <v>96</v>
      </c>
      <c r="N971" s="143">
        <v>4</v>
      </c>
      <c r="O971" s="144">
        <v>42817</v>
      </c>
      <c r="P971" s="144">
        <v>42817</v>
      </c>
      <c r="Q971" s="144">
        <v>42818</v>
      </c>
      <c r="R971" s="144">
        <v>42940</v>
      </c>
      <c r="S971" s="145">
        <v>150.81</v>
      </c>
    </row>
    <row r="972" spans="1:22" x14ac:dyDescent="0.45">
      <c r="A972" s="143" t="s">
        <v>1779</v>
      </c>
      <c r="B972" s="143">
        <v>671826178</v>
      </c>
      <c r="C972" s="143">
        <v>2585375</v>
      </c>
      <c r="D972" s="143" t="s">
        <v>1535</v>
      </c>
      <c r="E972" s="143" t="s">
        <v>1536</v>
      </c>
      <c r="F972" s="143" t="s">
        <v>16</v>
      </c>
      <c r="G972" s="143" t="s">
        <v>1537</v>
      </c>
      <c r="H972" s="143" t="s">
        <v>1912</v>
      </c>
      <c r="I972" s="143" t="s">
        <v>83</v>
      </c>
      <c r="J972" s="143" t="s">
        <v>139</v>
      </c>
      <c r="K972" s="143">
        <v>15</v>
      </c>
      <c r="L972" s="143">
        <v>203.63</v>
      </c>
      <c r="M972" s="143" t="s">
        <v>85</v>
      </c>
      <c r="N972" s="143">
        <v>4</v>
      </c>
      <c r="O972" s="144">
        <v>42817</v>
      </c>
      <c r="P972" s="144">
        <v>42817</v>
      </c>
      <c r="Q972" s="144">
        <v>42818</v>
      </c>
      <c r="R972" s="144">
        <v>42940</v>
      </c>
      <c r="S972" s="145">
        <v>232.63</v>
      </c>
    </row>
    <row r="973" spans="1:22" x14ac:dyDescent="0.45">
      <c r="A973" s="143" t="s">
        <v>1779</v>
      </c>
      <c r="B973" s="143">
        <v>671826072</v>
      </c>
      <c r="C973" s="143">
        <v>2878846</v>
      </c>
      <c r="D973" s="143" t="s">
        <v>1538</v>
      </c>
      <c r="E973" s="143" t="s">
        <v>1539</v>
      </c>
      <c r="F973" s="143" t="s">
        <v>6</v>
      </c>
      <c r="G973" s="143" t="s">
        <v>1540</v>
      </c>
      <c r="H973" s="143" t="s">
        <v>1541</v>
      </c>
      <c r="I973" s="143" t="s">
        <v>83</v>
      </c>
      <c r="J973" s="143" t="s">
        <v>84</v>
      </c>
      <c r="K973" s="143">
        <v>15</v>
      </c>
      <c r="L973" s="143">
        <v>277.08</v>
      </c>
      <c r="M973" s="143" t="s">
        <v>96</v>
      </c>
      <c r="N973" s="143">
        <v>3</v>
      </c>
      <c r="O973" s="144">
        <v>42817</v>
      </c>
      <c r="P973" s="144">
        <v>42817</v>
      </c>
      <c r="Q973" s="144">
        <v>42826</v>
      </c>
      <c r="R973" s="144">
        <v>42926</v>
      </c>
      <c r="S973" s="145">
        <v>306.08</v>
      </c>
    </row>
    <row r="974" spans="1:22" x14ac:dyDescent="0.45">
      <c r="A974" s="143" t="s">
        <v>1788</v>
      </c>
      <c r="B974" s="143">
        <v>671825938</v>
      </c>
      <c r="C974" s="143">
        <v>5883448</v>
      </c>
      <c r="D974" s="143" t="s">
        <v>1542</v>
      </c>
      <c r="E974" s="143" t="s">
        <v>1543</v>
      </c>
      <c r="F974" s="143" t="s">
        <v>37</v>
      </c>
      <c r="G974" s="143" t="s">
        <v>1544</v>
      </c>
      <c r="H974" s="143" t="s">
        <v>1545</v>
      </c>
      <c r="I974" s="143" t="s">
        <v>94</v>
      </c>
      <c r="J974" s="143" t="s">
        <v>95</v>
      </c>
      <c r="K974" s="143">
        <v>15</v>
      </c>
      <c r="L974" s="143">
        <v>170.31</v>
      </c>
      <c r="M974" s="143" t="s">
        <v>90</v>
      </c>
      <c r="N974" s="143">
        <v>1</v>
      </c>
      <c r="O974" s="144">
        <v>42817</v>
      </c>
      <c r="P974" s="144">
        <v>42817</v>
      </c>
      <c r="Q974" s="144">
        <v>42826</v>
      </c>
      <c r="S974" s="145">
        <v>199.31</v>
      </c>
      <c r="U974" s="144">
        <v>42825</v>
      </c>
      <c r="V974" s="143" t="s">
        <v>5547</v>
      </c>
    </row>
    <row r="975" spans="1:22" x14ac:dyDescent="0.45">
      <c r="A975" s="143" t="s">
        <v>1762</v>
      </c>
      <c r="B975" s="143">
        <v>671825495</v>
      </c>
      <c r="C975" s="143">
        <v>6477635</v>
      </c>
      <c r="D975" s="143" t="s">
        <v>1495</v>
      </c>
      <c r="E975" s="143" t="s">
        <v>1496</v>
      </c>
      <c r="F975" s="143" t="s">
        <v>51</v>
      </c>
      <c r="G975" s="143" t="s">
        <v>1497</v>
      </c>
      <c r="H975" s="143" t="s">
        <v>1498</v>
      </c>
      <c r="I975" s="143" t="s">
        <v>94</v>
      </c>
      <c r="J975" s="143" t="s">
        <v>139</v>
      </c>
      <c r="K975" s="143">
        <v>15</v>
      </c>
      <c r="L975" s="143">
        <v>477.45</v>
      </c>
      <c r="M975" s="143" t="s">
        <v>85</v>
      </c>
      <c r="N975" s="143">
        <v>4</v>
      </c>
      <c r="O975" s="144">
        <v>42816</v>
      </c>
      <c r="P975" s="144">
        <v>42816</v>
      </c>
      <c r="Q975" s="144">
        <v>42817</v>
      </c>
      <c r="R975" s="144">
        <v>42939</v>
      </c>
      <c r="S975" s="145">
        <v>506.45</v>
      </c>
    </row>
    <row r="976" spans="1:22" x14ac:dyDescent="0.45">
      <c r="A976" s="143" t="s">
        <v>1788</v>
      </c>
      <c r="B976" s="143">
        <v>671824753</v>
      </c>
      <c r="C976" s="143">
        <v>4926259</v>
      </c>
      <c r="D976" s="143" t="s">
        <v>1499</v>
      </c>
      <c r="E976" s="143" t="s">
        <v>1500</v>
      </c>
      <c r="F976" s="143" t="s">
        <v>45</v>
      </c>
      <c r="G976" s="143" t="s">
        <v>1501</v>
      </c>
      <c r="H976" s="143" t="s">
        <v>1502</v>
      </c>
      <c r="I976" s="143" t="s">
        <v>94</v>
      </c>
      <c r="J976" s="143" t="s">
        <v>84</v>
      </c>
      <c r="K976" s="143">
        <v>15</v>
      </c>
      <c r="L976" s="143">
        <v>534.58000000000004</v>
      </c>
      <c r="M976" s="143" t="s">
        <v>96</v>
      </c>
      <c r="N976" s="143">
        <v>2</v>
      </c>
      <c r="O976" s="144">
        <v>42816</v>
      </c>
      <c r="P976" s="144">
        <v>42825</v>
      </c>
      <c r="Q976" s="144">
        <v>42826</v>
      </c>
      <c r="S976" s="145">
        <v>563.58000000000004</v>
      </c>
      <c r="U976" s="144">
        <v>42886</v>
      </c>
      <c r="V976" s="143" t="s">
        <v>5547</v>
      </c>
    </row>
    <row r="977" spans="1:22" x14ac:dyDescent="0.45">
      <c r="A977" s="143" t="s">
        <v>1788</v>
      </c>
      <c r="B977" s="143">
        <v>671824372</v>
      </c>
      <c r="C977" s="143">
        <v>4935239</v>
      </c>
      <c r="D977" s="143" t="s">
        <v>1503</v>
      </c>
      <c r="E977" s="143" t="s">
        <v>1504</v>
      </c>
      <c r="F977" s="143" t="s">
        <v>51</v>
      </c>
      <c r="G977" s="143" t="s">
        <v>1505</v>
      </c>
      <c r="H977" s="143" t="s">
        <v>1506</v>
      </c>
      <c r="I977" s="143" t="s">
        <v>94</v>
      </c>
      <c r="J977" s="143" t="s">
        <v>84</v>
      </c>
      <c r="K977" s="143">
        <v>15</v>
      </c>
      <c r="L977" s="143">
        <v>163.66999999999999</v>
      </c>
      <c r="O977" s="144">
        <v>42816</v>
      </c>
      <c r="S977" s="145">
        <v>207.67</v>
      </c>
      <c r="U977" s="144">
        <v>42817</v>
      </c>
      <c r="V977" s="143" t="s">
        <v>5553</v>
      </c>
    </row>
    <row r="978" spans="1:22" x14ac:dyDescent="0.45">
      <c r="A978" s="143" t="s">
        <v>701</v>
      </c>
      <c r="B978" s="143">
        <v>671824193</v>
      </c>
      <c r="C978" s="143">
        <v>6853877</v>
      </c>
      <c r="D978" s="143" t="s">
        <v>1507</v>
      </c>
      <c r="E978" s="143" t="s">
        <v>1508</v>
      </c>
      <c r="F978" s="143" t="s">
        <v>12</v>
      </c>
      <c r="G978" s="143" t="s">
        <v>1509</v>
      </c>
      <c r="H978" s="143" t="s">
        <v>1510</v>
      </c>
      <c r="I978" s="143" t="s">
        <v>94</v>
      </c>
      <c r="J978" s="143" t="s">
        <v>84</v>
      </c>
      <c r="K978" s="143">
        <v>15</v>
      </c>
      <c r="L978" s="143">
        <v>139.68</v>
      </c>
      <c r="M978" s="143" t="s">
        <v>96</v>
      </c>
      <c r="N978" s="143">
        <v>2</v>
      </c>
      <c r="O978" s="144">
        <v>42816</v>
      </c>
      <c r="P978" s="144">
        <v>42816</v>
      </c>
      <c r="Q978" s="144">
        <v>42817</v>
      </c>
      <c r="R978" s="144">
        <v>42878</v>
      </c>
      <c r="S978" s="145">
        <v>168.68</v>
      </c>
      <c r="T978" s="143" t="s">
        <v>3626</v>
      </c>
    </row>
    <row r="979" spans="1:22" x14ac:dyDescent="0.45">
      <c r="A979" s="143" t="s">
        <v>1761</v>
      </c>
      <c r="B979" s="143">
        <v>671823085</v>
      </c>
      <c r="C979" s="143">
        <v>6374767</v>
      </c>
      <c r="D979" s="143" t="s">
        <v>1467</v>
      </c>
      <c r="E979" s="143" t="s">
        <v>1468</v>
      </c>
      <c r="F979" s="143" t="s">
        <v>16</v>
      </c>
      <c r="G979" s="143" t="s">
        <v>1469</v>
      </c>
      <c r="H979" s="143" t="s">
        <v>1470</v>
      </c>
      <c r="I979" s="143" t="s">
        <v>94</v>
      </c>
      <c r="J979" s="143" t="s">
        <v>101</v>
      </c>
      <c r="K979" s="143">
        <v>15</v>
      </c>
      <c r="L979" s="143">
        <v>205.76</v>
      </c>
      <c r="M979" s="143" t="s">
        <v>85</v>
      </c>
      <c r="N979" s="143">
        <v>4</v>
      </c>
      <c r="O979" s="144">
        <v>42815</v>
      </c>
      <c r="P979" s="144">
        <v>42815</v>
      </c>
      <c r="Q979" s="144">
        <v>42816</v>
      </c>
      <c r="R979" s="144">
        <v>42938</v>
      </c>
      <c r="S979" s="145">
        <v>234.76</v>
      </c>
    </row>
    <row r="980" spans="1:22" x14ac:dyDescent="0.45">
      <c r="A980" s="143" t="s">
        <v>1770</v>
      </c>
      <c r="B980" s="143">
        <v>671822723</v>
      </c>
      <c r="C980" s="143">
        <v>4283589</v>
      </c>
      <c r="D980" s="143" t="s">
        <v>1471</v>
      </c>
      <c r="E980" s="143" t="s">
        <v>1472</v>
      </c>
      <c r="F980" s="143" t="s">
        <v>45</v>
      </c>
      <c r="G980" s="143" t="s">
        <v>1473</v>
      </c>
      <c r="H980" s="143" t="s">
        <v>1474</v>
      </c>
      <c r="I980" s="143" t="s">
        <v>106</v>
      </c>
      <c r="J980" s="143" t="s">
        <v>84</v>
      </c>
      <c r="K980" s="143">
        <v>15</v>
      </c>
      <c r="L980" s="143">
        <v>92.58</v>
      </c>
      <c r="M980" s="143" t="s">
        <v>96</v>
      </c>
      <c r="N980" s="143">
        <v>2</v>
      </c>
      <c r="O980" s="144">
        <v>42815</v>
      </c>
      <c r="P980" s="144">
        <v>42815</v>
      </c>
      <c r="Q980" s="144">
        <v>42816</v>
      </c>
      <c r="S980" s="145">
        <v>121.58</v>
      </c>
      <c r="U980" s="144">
        <v>42876</v>
      </c>
      <c r="V980" s="143" t="s">
        <v>5548</v>
      </c>
    </row>
    <row r="981" spans="1:22" x14ac:dyDescent="0.45">
      <c r="A981" s="143" t="s">
        <v>1788</v>
      </c>
      <c r="B981" s="143">
        <v>671822674</v>
      </c>
      <c r="C981" s="143">
        <v>7734276</v>
      </c>
      <c r="D981" s="143" t="s">
        <v>1475</v>
      </c>
      <c r="E981" s="143" t="s">
        <v>1476</v>
      </c>
      <c r="F981" s="143" t="s">
        <v>45</v>
      </c>
      <c r="G981" s="143" t="s">
        <v>1477</v>
      </c>
      <c r="H981" s="143" t="s">
        <v>1478</v>
      </c>
      <c r="I981" s="143" t="s">
        <v>94</v>
      </c>
      <c r="J981" s="143" t="s">
        <v>95</v>
      </c>
      <c r="K981" s="143">
        <v>15</v>
      </c>
      <c r="L981" s="143">
        <v>154.72999999999999</v>
      </c>
      <c r="O981" s="144">
        <v>42815</v>
      </c>
      <c r="Q981" s="144">
        <v>42816</v>
      </c>
      <c r="S981" s="145">
        <v>198.73</v>
      </c>
      <c r="U981" s="144">
        <v>42815</v>
      </c>
      <c r="V981" s="143" t="s">
        <v>5547</v>
      </c>
    </row>
    <row r="982" spans="1:22" x14ac:dyDescent="0.45">
      <c r="A982" s="143" t="s">
        <v>1788</v>
      </c>
      <c r="B982" s="143">
        <v>671821768</v>
      </c>
      <c r="C982" s="143">
        <v>4473759</v>
      </c>
      <c r="D982" s="143" t="s">
        <v>1479</v>
      </c>
      <c r="E982" s="143" t="s">
        <v>1480</v>
      </c>
      <c r="F982" s="143" t="s">
        <v>19</v>
      </c>
      <c r="G982" s="143" t="s">
        <v>1481</v>
      </c>
      <c r="H982" s="143" t="s">
        <v>1482</v>
      </c>
      <c r="I982" s="143" t="s">
        <v>94</v>
      </c>
      <c r="J982" s="143" t="s">
        <v>139</v>
      </c>
      <c r="K982" s="143">
        <v>15</v>
      </c>
      <c r="L982" s="143">
        <v>363.91</v>
      </c>
      <c r="M982" s="143" t="s">
        <v>96</v>
      </c>
      <c r="N982" s="143">
        <v>4</v>
      </c>
      <c r="O982" s="144">
        <v>42815</v>
      </c>
      <c r="P982" s="144">
        <v>42815</v>
      </c>
      <c r="Q982" s="144">
        <v>42816</v>
      </c>
      <c r="R982" s="144">
        <v>42938</v>
      </c>
      <c r="S982" s="145">
        <v>392.91</v>
      </c>
    </row>
    <row r="983" spans="1:22" x14ac:dyDescent="0.45">
      <c r="A983" s="143" t="s">
        <v>1779</v>
      </c>
      <c r="B983" s="143">
        <v>671821667</v>
      </c>
      <c r="C983" s="143">
        <v>5929483</v>
      </c>
      <c r="D983" s="143" t="s">
        <v>1483</v>
      </c>
      <c r="E983" s="143" t="s">
        <v>1484</v>
      </c>
      <c r="F983" s="143" t="s">
        <v>24</v>
      </c>
      <c r="G983" s="143" t="s">
        <v>1485</v>
      </c>
      <c r="H983" s="143" t="s">
        <v>1486</v>
      </c>
      <c r="I983" s="143" t="s">
        <v>83</v>
      </c>
      <c r="J983" s="143" t="s">
        <v>84</v>
      </c>
      <c r="K983" s="143">
        <v>15</v>
      </c>
      <c r="L983" s="143">
        <v>69.81</v>
      </c>
      <c r="M983" s="143" t="s">
        <v>96</v>
      </c>
      <c r="N983" s="143">
        <v>4</v>
      </c>
      <c r="O983" s="144">
        <v>42815</v>
      </c>
      <c r="P983" s="144">
        <v>42815</v>
      </c>
      <c r="Q983" s="144">
        <v>42816</v>
      </c>
      <c r="R983" s="144">
        <v>42938</v>
      </c>
      <c r="S983" s="145">
        <v>98.81</v>
      </c>
    </row>
    <row r="984" spans="1:22" x14ac:dyDescent="0.45">
      <c r="A984" s="143" t="s">
        <v>1774</v>
      </c>
      <c r="B984" s="143">
        <v>671820976</v>
      </c>
      <c r="C984" s="143">
        <v>4385672</v>
      </c>
      <c r="D984" s="143" t="s">
        <v>1487</v>
      </c>
      <c r="E984" s="143" t="s">
        <v>1488</v>
      </c>
      <c r="F984" s="143" t="s">
        <v>6</v>
      </c>
      <c r="G984" s="143" t="s">
        <v>1489</v>
      </c>
      <c r="H984" s="143" t="s">
        <v>1490</v>
      </c>
      <c r="I984" s="143" t="s">
        <v>94</v>
      </c>
      <c r="J984" s="143" t="s">
        <v>101</v>
      </c>
      <c r="K984" s="143">
        <v>15</v>
      </c>
      <c r="L984" s="143">
        <v>65.25</v>
      </c>
      <c r="M984" s="143" t="s">
        <v>96</v>
      </c>
      <c r="N984" s="143">
        <v>4</v>
      </c>
      <c r="O984" s="144">
        <v>42815</v>
      </c>
      <c r="P984" s="144">
        <v>42815</v>
      </c>
      <c r="Q984" s="144">
        <v>42816</v>
      </c>
      <c r="R984" s="144">
        <v>42938</v>
      </c>
      <c r="S984" s="145">
        <v>94.25</v>
      </c>
    </row>
    <row r="985" spans="1:22" x14ac:dyDescent="0.45">
      <c r="A985" s="143" t="s">
        <v>1788</v>
      </c>
      <c r="B985" s="143">
        <v>671820738</v>
      </c>
      <c r="C985" s="143">
        <v>3496288</v>
      </c>
      <c r="D985" s="143" t="s">
        <v>1491</v>
      </c>
      <c r="E985" s="143" t="s">
        <v>1492</v>
      </c>
      <c r="F985" s="143" t="s">
        <v>16</v>
      </c>
      <c r="G985" s="143" t="s">
        <v>1493</v>
      </c>
      <c r="H985" s="143" t="s">
        <v>1494</v>
      </c>
      <c r="I985" s="143" t="s">
        <v>94</v>
      </c>
      <c r="J985" s="143" t="s">
        <v>101</v>
      </c>
      <c r="K985" s="143">
        <v>15</v>
      </c>
      <c r="L985" s="143">
        <v>70.78</v>
      </c>
      <c r="M985" s="143" t="s">
        <v>96</v>
      </c>
      <c r="N985" s="143">
        <v>1</v>
      </c>
      <c r="O985" s="144">
        <v>42815</v>
      </c>
      <c r="P985" s="144">
        <v>42815</v>
      </c>
      <c r="Q985" s="144">
        <v>42816</v>
      </c>
      <c r="S985" s="145">
        <v>99.78</v>
      </c>
      <c r="U985" s="144">
        <v>42814</v>
      </c>
      <c r="V985" s="143" t="s">
        <v>5547</v>
      </c>
    </row>
    <row r="986" spans="1:22" x14ac:dyDescent="0.45">
      <c r="A986" s="143" t="s">
        <v>1788</v>
      </c>
      <c r="B986" s="143">
        <v>671820131</v>
      </c>
      <c r="C986" s="143">
        <v>5847669</v>
      </c>
      <c r="D986" s="143" t="s">
        <v>1459</v>
      </c>
      <c r="E986" s="143" t="s">
        <v>1460</v>
      </c>
      <c r="F986" s="143" t="s">
        <v>48</v>
      </c>
      <c r="G986" s="143" t="s">
        <v>1461</v>
      </c>
      <c r="H986" s="143" t="s">
        <v>1462</v>
      </c>
      <c r="I986" s="143" t="s">
        <v>94</v>
      </c>
      <c r="J986" s="143" t="s">
        <v>101</v>
      </c>
      <c r="K986" s="143">
        <v>15</v>
      </c>
      <c r="L986" s="143">
        <v>313.94</v>
      </c>
      <c r="M986" s="143" t="s">
        <v>96</v>
      </c>
      <c r="N986" s="143">
        <v>4</v>
      </c>
      <c r="O986" s="144">
        <v>42814</v>
      </c>
      <c r="P986" s="144">
        <v>42814</v>
      </c>
      <c r="Q986" s="144">
        <v>42815</v>
      </c>
      <c r="R986" s="144">
        <v>42937</v>
      </c>
      <c r="S986" s="145">
        <v>342.94</v>
      </c>
    </row>
    <row r="987" spans="1:22" x14ac:dyDescent="0.45">
      <c r="A987" s="143" t="s">
        <v>1788</v>
      </c>
      <c r="B987" s="143">
        <v>671819582</v>
      </c>
      <c r="C987" s="143">
        <v>2973567</v>
      </c>
      <c r="D987" s="143" t="s">
        <v>1063</v>
      </c>
      <c r="E987" s="143" t="s">
        <v>1064</v>
      </c>
      <c r="F987" s="143" t="s">
        <v>15</v>
      </c>
      <c r="G987" s="143" t="s">
        <v>1065</v>
      </c>
      <c r="H987" s="143" t="s">
        <v>1066</v>
      </c>
      <c r="I987" s="143" t="s">
        <v>94</v>
      </c>
      <c r="J987" s="143" t="s">
        <v>101</v>
      </c>
      <c r="L987" s="143">
        <v>568.6</v>
      </c>
      <c r="M987" s="143" t="s">
        <v>96</v>
      </c>
      <c r="N987" s="143">
        <v>4</v>
      </c>
      <c r="O987" s="144">
        <v>42814</v>
      </c>
      <c r="P987" s="144">
        <v>42814</v>
      </c>
      <c r="Q987" s="144">
        <v>42815</v>
      </c>
      <c r="R987" s="144">
        <v>42937</v>
      </c>
      <c r="S987" s="145">
        <v>597.6</v>
      </c>
    </row>
    <row r="988" spans="1:22" x14ac:dyDescent="0.45">
      <c r="A988" s="143" t="s">
        <v>1779</v>
      </c>
      <c r="B988" s="143">
        <v>671818239</v>
      </c>
      <c r="C988" s="143">
        <v>3733557</v>
      </c>
      <c r="D988" s="143" t="s">
        <v>1463</v>
      </c>
      <c r="E988" s="143" t="s">
        <v>1045</v>
      </c>
      <c r="F988" s="143" t="s">
        <v>45</v>
      </c>
      <c r="G988" s="143" t="s">
        <v>1464</v>
      </c>
      <c r="H988" s="143" t="s">
        <v>1465</v>
      </c>
      <c r="I988" s="143" t="s">
        <v>83</v>
      </c>
      <c r="J988" s="143" t="s">
        <v>84</v>
      </c>
      <c r="K988" s="143">
        <v>15</v>
      </c>
      <c r="L988" s="143">
        <v>183.98</v>
      </c>
      <c r="M988" s="143" t="s">
        <v>158</v>
      </c>
      <c r="N988" s="143">
        <v>2</v>
      </c>
      <c r="O988" s="144">
        <v>42814</v>
      </c>
      <c r="P988" s="144">
        <v>42814</v>
      </c>
      <c r="Q988" s="144">
        <v>42815</v>
      </c>
      <c r="S988" s="145">
        <v>212.98</v>
      </c>
      <c r="U988" s="144">
        <v>42875</v>
      </c>
      <c r="V988" s="143" t="s">
        <v>5547</v>
      </c>
    </row>
    <row r="989" spans="1:22" x14ac:dyDescent="0.45">
      <c r="A989" s="143" t="s">
        <v>1761</v>
      </c>
      <c r="B989" s="143">
        <v>671817505</v>
      </c>
      <c r="C989" s="143">
        <v>5493885</v>
      </c>
      <c r="D989" s="143" t="s">
        <v>1452</v>
      </c>
      <c r="E989" s="143" t="s">
        <v>3842</v>
      </c>
      <c r="F989" s="143" t="s">
        <v>44</v>
      </c>
      <c r="G989" s="143" t="s">
        <v>1453</v>
      </c>
      <c r="H989" s="143" t="s">
        <v>1454</v>
      </c>
      <c r="I989" s="143" t="s">
        <v>94</v>
      </c>
      <c r="J989" s="143" t="s">
        <v>84</v>
      </c>
      <c r="K989" s="143">
        <v>15</v>
      </c>
      <c r="L989" s="143">
        <v>267.93</v>
      </c>
      <c r="M989" s="143" t="s">
        <v>96</v>
      </c>
      <c r="N989" s="143">
        <v>4</v>
      </c>
      <c r="O989" s="144">
        <v>42812</v>
      </c>
      <c r="P989" s="144">
        <v>42812</v>
      </c>
      <c r="Q989" s="144">
        <v>42813</v>
      </c>
      <c r="R989" s="144">
        <v>42935</v>
      </c>
      <c r="S989" s="145">
        <v>296.93</v>
      </c>
    </row>
    <row r="990" spans="1:22" x14ac:dyDescent="0.45">
      <c r="A990" s="143" t="s">
        <v>1763</v>
      </c>
      <c r="B990" s="143">
        <v>671817502</v>
      </c>
      <c r="C990" s="143">
        <v>9939666</v>
      </c>
      <c r="D990" s="143" t="s">
        <v>1455</v>
      </c>
      <c r="E990" s="143" t="s">
        <v>1456</v>
      </c>
      <c r="F990" s="143" t="s">
        <v>51</v>
      </c>
      <c r="G990" s="143" t="s">
        <v>1457</v>
      </c>
      <c r="H990" s="143" t="s">
        <v>1458</v>
      </c>
      <c r="I990" s="143" t="s">
        <v>83</v>
      </c>
      <c r="J990" s="143" t="s">
        <v>84</v>
      </c>
      <c r="K990" s="143">
        <v>15</v>
      </c>
      <c r="L990" s="143">
        <v>169.69</v>
      </c>
      <c r="O990" s="144">
        <v>42812</v>
      </c>
      <c r="Q990" s="144">
        <v>42813</v>
      </c>
      <c r="S990" s="145">
        <v>213.69</v>
      </c>
      <c r="U990" s="144">
        <v>42812</v>
      </c>
      <c r="V990" s="143" t="s">
        <v>5547</v>
      </c>
    </row>
    <row r="991" spans="1:22" x14ac:dyDescent="0.45">
      <c r="A991" s="143" t="s">
        <v>1764</v>
      </c>
      <c r="B991" s="143">
        <v>671816690</v>
      </c>
      <c r="C991" s="143">
        <v>6664588</v>
      </c>
      <c r="D991" s="143" t="s">
        <v>1431</v>
      </c>
      <c r="E991" s="143" t="s">
        <v>1432</v>
      </c>
      <c r="F991" s="143" t="s">
        <v>12</v>
      </c>
      <c r="G991" s="143" t="s">
        <v>1433</v>
      </c>
      <c r="H991" s="143" t="s">
        <v>1434</v>
      </c>
      <c r="I991" s="143" t="s">
        <v>83</v>
      </c>
      <c r="J991" s="143" t="s">
        <v>84</v>
      </c>
      <c r="K991" s="143">
        <v>15</v>
      </c>
      <c r="L991" s="143">
        <v>653.58000000000004</v>
      </c>
      <c r="M991" s="143" t="s">
        <v>96</v>
      </c>
      <c r="N991" s="143">
        <v>3</v>
      </c>
      <c r="O991" s="144">
        <v>42811</v>
      </c>
      <c r="P991" s="144">
        <v>42811</v>
      </c>
      <c r="Q991" s="144">
        <v>42812</v>
      </c>
      <c r="S991" s="145">
        <v>682.58</v>
      </c>
      <c r="T991" s="144">
        <v>42909</v>
      </c>
    </row>
    <row r="992" spans="1:22" x14ac:dyDescent="0.45">
      <c r="A992" s="143" t="s">
        <v>1788</v>
      </c>
      <c r="B992" s="143">
        <v>671816467</v>
      </c>
      <c r="C992" s="143">
        <v>6372462</v>
      </c>
      <c r="D992" s="143" t="s">
        <v>3999</v>
      </c>
      <c r="E992" s="143" t="s">
        <v>1435</v>
      </c>
      <c r="F992" s="143" t="s">
        <v>5</v>
      </c>
      <c r="G992" s="143" t="s">
        <v>1436</v>
      </c>
      <c r="H992" s="143" t="s">
        <v>1437</v>
      </c>
      <c r="I992" s="143" t="s">
        <v>94</v>
      </c>
      <c r="J992" s="143" t="s">
        <v>101</v>
      </c>
      <c r="K992" s="143">
        <v>15</v>
      </c>
      <c r="L992" s="143">
        <v>389.18</v>
      </c>
      <c r="M992" s="143" t="s">
        <v>90</v>
      </c>
      <c r="N992" s="143">
        <v>4</v>
      </c>
      <c r="O992" s="144">
        <v>42811</v>
      </c>
      <c r="P992" s="144">
        <v>42811</v>
      </c>
      <c r="Q992" s="144">
        <v>42812</v>
      </c>
      <c r="R992" s="144">
        <v>42934</v>
      </c>
      <c r="S992" s="145">
        <v>418.18</v>
      </c>
    </row>
    <row r="993" spans="1:22" x14ac:dyDescent="0.45">
      <c r="A993" s="143" t="s">
        <v>1770</v>
      </c>
      <c r="B993" s="143">
        <v>671815933</v>
      </c>
      <c r="C993" s="143">
        <v>5832653</v>
      </c>
      <c r="D993" s="143" t="s">
        <v>2097</v>
      </c>
      <c r="E993" s="143" t="s">
        <v>2082</v>
      </c>
      <c r="F993" s="143" t="s">
        <v>44</v>
      </c>
      <c r="G993" s="143" t="s">
        <v>1439</v>
      </c>
      <c r="H993" s="143" t="s">
        <v>1440</v>
      </c>
      <c r="I993" s="143" t="s">
        <v>83</v>
      </c>
      <c r="J993" s="143" t="s">
        <v>153</v>
      </c>
      <c r="K993" s="143">
        <v>15</v>
      </c>
      <c r="L993" s="143">
        <v>423.5</v>
      </c>
      <c r="M993" s="143" t="s">
        <v>85</v>
      </c>
      <c r="N993" s="143">
        <v>0</v>
      </c>
      <c r="O993" s="144">
        <v>42811</v>
      </c>
      <c r="P993" s="144">
        <v>42853</v>
      </c>
      <c r="Q993" s="144">
        <v>42856</v>
      </c>
      <c r="S993" s="145">
        <v>467.5</v>
      </c>
      <c r="U993" s="144">
        <v>42855</v>
      </c>
      <c r="V993" s="143" t="s">
        <v>5553</v>
      </c>
    </row>
    <row r="994" spans="1:22" x14ac:dyDescent="0.45">
      <c r="A994" s="143" t="s">
        <v>1788</v>
      </c>
      <c r="B994" s="143">
        <v>671815746</v>
      </c>
      <c r="C994" s="143">
        <v>4676729</v>
      </c>
      <c r="D994" s="143" t="s">
        <v>1600</v>
      </c>
      <c r="E994" s="143" t="s">
        <v>1441</v>
      </c>
      <c r="F994" s="143" t="s">
        <v>45</v>
      </c>
      <c r="G994" s="143" t="s">
        <v>1442</v>
      </c>
      <c r="H994" s="143" t="s">
        <v>1443</v>
      </c>
      <c r="I994" s="143" t="s">
        <v>94</v>
      </c>
      <c r="J994" s="143" t="s">
        <v>139</v>
      </c>
      <c r="K994" s="143">
        <v>15</v>
      </c>
      <c r="L994" s="143">
        <v>321.57</v>
      </c>
      <c r="M994" s="143" t="s">
        <v>85</v>
      </c>
      <c r="N994" s="143">
        <v>4</v>
      </c>
      <c r="O994" s="144">
        <v>42811</v>
      </c>
      <c r="P994" s="144">
        <v>42812</v>
      </c>
      <c r="Q994" s="144">
        <v>42813</v>
      </c>
      <c r="R994" s="144">
        <v>42935</v>
      </c>
      <c r="S994" s="145">
        <v>350.57</v>
      </c>
    </row>
    <row r="995" spans="1:22" x14ac:dyDescent="0.45">
      <c r="A995" s="143" t="s">
        <v>1774</v>
      </c>
      <c r="B995" s="143">
        <v>671815679</v>
      </c>
      <c r="C995" s="143">
        <v>8578324</v>
      </c>
      <c r="D995" s="143" t="s">
        <v>1444</v>
      </c>
      <c r="E995" s="143" t="s">
        <v>1445</v>
      </c>
      <c r="F995" s="143" t="s">
        <v>11</v>
      </c>
      <c r="G995" s="143" t="s">
        <v>1446</v>
      </c>
      <c r="H995" s="143" t="s">
        <v>1696</v>
      </c>
      <c r="I995" s="143" t="s">
        <v>83</v>
      </c>
      <c r="J995" s="143" t="s">
        <v>84</v>
      </c>
      <c r="K995" s="143">
        <v>15</v>
      </c>
      <c r="L995" s="143">
        <v>173.87</v>
      </c>
      <c r="M995" s="143" t="s">
        <v>96</v>
      </c>
      <c r="N995" s="143">
        <v>4</v>
      </c>
      <c r="O995" s="144">
        <v>42811</v>
      </c>
      <c r="P995" s="144">
        <v>42811</v>
      </c>
      <c r="Q995" s="144">
        <v>42814</v>
      </c>
      <c r="R995" s="144">
        <v>42944</v>
      </c>
      <c r="S995" s="145">
        <v>202.87</v>
      </c>
    </row>
    <row r="996" spans="1:22" x14ac:dyDescent="0.45">
      <c r="A996" s="143" t="s">
        <v>1770</v>
      </c>
      <c r="B996" s="143">
        <v>671815667</v>
      </c>
      <c r="C996" s="143">
        <v>3947382</v>
      </c>
      <c r="D996" s="143" t="s">
        <v>1447</v>
      </c>
      <c r="E996" s="143" t="s">
        <v>1448</v>
      </c>
      <c r="F996" s="143" t="s">
        <v>37</v>
      </c>
      <c r="G996" s="143" t="s">
        <v>1449</v>
      </c>
      <c r="H996" s="143" t="s">
        <v>1450</v>
      </c>
      <c r="I996" s="143" t="s">
        <v>280</v>
      </c>
      <c r="J996" s="143" t="s">
        <v>153</v>
      </c>
      <c r="K996" s="143">
        <v>15</v>
      </c>
      <c r="L996" s="143">
        <v>546.02</v>
      </c>
      <c r="M996" s="143" t="s">
        <v>96</v>
      </c>
      <c r="N996" s="143">
        <v>2</v>
      </c>
      <c r="O996" s="144">
        <v>42811</v>
      </c>
      <c r="P996" s="144">
        <v>42811</v>
      </c>
      <c r="Q996" s="144">
        <v>42812</v>
      </c>
      <c r="S996" s="145">
        <v>575.02</v>
      </c>
      <c r="U996" s="144">
        <v>42872</v>
      </c>
      <c r="V996" s="143" t="s">
        <v>5547</v>
      </c>
    </row>
    <row r="997" spans="1:22" x14ac:dyDescent="0.45">
      <c r="A997" s="143" t="s">
        <v>1779</v>
      </c>
      <c r="B997" s="143">
        <v>671815601</v>
      </c>
      <c r="C997" s="143">
        <v>2883658</v>
      </c>
      <c r="D997" s="143" t="s">
        <v>1451</v>
      </c>
      <c r="E997" s="143" t="s">
        <v>1448</v>
      </c>
      <c r="F997" s="143" t="s">
        <v>37</v>
      </c>
      <c r="G997" s="143" t="s">
        <v>1449</v>
      </c>
      <c r="H997" s="143" t="s">
        <v>1450</v>
      </c>
      <c r="I997" s="143" t="s">
        <v>280</v>
      </c>
      <c r="J997" s="143" t="s">
        <v>153</v>
      </c>
      <c r="K997" s="143">
        <v>15</v>
      </c>
      <c r="L997" s="143">
        <v>546.02</v>
      </c>
      <c r="M997" s="143" t="s">
        <v>96</v>
      </c>
      <c r="O997" s="144">
        <v>42811</v>
      </c>
      <c r="S997" s="145">
        <v>590.02</v>
      </c>
      <c r="U997" s="144">
        <v>42811</v>
      </c>
      <c r="V997" s="143" t="s">
        <v>5547</v>
      </c>
    </row>
    <row r="998" spans="1:22" x14ac:dyDescent="0.45">
      <c r="A998" s="143" t="s">
        <v>1779</v>
      </c>
      <c r="B998" s="143">
        <v>671814749</v>
      </c>
      <c r="C998" s="143">
        <v>5259858</v>
      </c>
      <c r="D998" s="143" t="s">
        <v>1412</v>
      </c>
      <c r="E998" s="143" t="s">
        <v>1413</v>
      </c>
      <c r="F998" s="143" t="s">
        <v>15</v>
      </c>
      <c r="G998" s="143" t="s">
        <v>1414</v>
      </c>
      <c r="H998" s="143" t="s">
        <v>1415</v>
      </c>
      <c r="I998" s="143" t="s">
        <v>83</v>
      </c>
      <c r="J998" s="143" t="s">
        <v>84</v>
      </c>
      <c r="K998" s="143">
        <v>15</v>
      </c>
      <c r="L998" s="143">
        <v>72.069999999999993</v>
      </c>
      <c r="M998" s="143" t="s">
        <v>96</v>
      </c>
      <c r="N998" s="143">
        <v>4</v>
      </c>
      <c r="O998" s="144">
        <v>42810</v>
      </c>
      <c r="P998" s="144">
        <v>42810</v>
      </c>
      <c r="Q998" s="144">
        <v>42811</v>
      </c>
      <c r="R998" s="144">
        <v>42933</v>
      </c>
      <c r="S998" s="145">
        <v>101.07</v>
      </c>
    </row>
    <row r="999" spans="1:22" x14ac:dyDescent="0.45">
      <c r="A999" s="143" t="s">
        <v>1788</v>
      </c>
      <c r="B999" s="143">
        <v>671814412</v>
      </c>
      <c r="C999" s="143">
        <v>3682797</v>
      </c>
      <c r="D999" s="143" t="s">
        <v>1416</v>
      </c>
      <c r="E999" s="143" t="s">
        <v>1417</v>
      </c>
      <c r="F999" s="143" t="s">
        <v>45</v>
      </c>
      <c r="G999" s="143" t="s">
        <v>1418</v>
      </c>
      <c r="H999" s="143" t="s">
        <v>1419</v>
      </c>
      <c r="I999" s="143" t="s">
        <v>94</v>
      </c>
      <c r="J999" s="143" t="s">
        <v>139</v>
      </c>
      <c r="K999" s="143">
        <v>15</v>
      </c>
      <c r="L999" s="143">
        <v>288.8</v>
      </c>
      <c r="M999" s="143" t="s">
        <v>96</v>
      </c>
      <c r="N999" s="143">
        <v>1</v>
      </c>
      <c r="O999" s="144">
        <v>42810</v>
      </c>
      <c r="P999" s="144">
        <v>42810</v>
      </c>
      <c r="Q999" s="144">
        <v>42811</v>
      </c>
      <c r="S999" s="145">
        <v>317.8</v>
      </c>
      <c r="U999" s="144">
        <v>42810</v>
      </c>
      <c r="V999" s="143" t="s">
        <v>5551</v>
      </c>
    </row>
    <row r="1000" spans="1:22" x14ac:dyDescent="0.45">
      <c r="A1000" s="143" t="s">
        <v>1779</v>
      </c>
      <c r="B1000" s="143">
        <v>671814041</v>
      </c>
      <c r="C1000" s="143">
        <v>7762734</v>
      </c>
      <c r="D1000" s="143" t="s">
        <v>1420</v>
      </c>
      <c r="E1000" s="143" t="s">
        <v>1045</v>
      </c>
      <c r="F1000" s="143" t="s">
        <v>45</v>
      </c>
      <c r="G1000" s="143" t="s">
        <v>1421</v>
      </c>
      <c r="H1000" s="143" t="s">
        <v>1422</v>
      </c>
      <c r="I1000" s="143" t="s">
        <v>94</v>
      </c>
      <c r="J1000" s="143" t="s">
        <v>139</v>
      </c>
      <c r="K1000" s="143">
        <v>15</v>
      </c>
      <c r="L1000" s="143">
        <v>91.81</v>
      </c>
      <c r="M1000" s="143" t="s">
        <v>96</v>
      </c>
      <c r="N1000" s="143">
        <v>2</v>
      </c>
      <c r="O1000" s="144">
        <v>42810</v>
      </c>
      <c r="P1000" s="144">
        <v>42810</v>
      </c>
      <c r="Q1000" s="144">
        <v>42811</v>
      </c>
      <c r="S1000" s="145">
        <v>120.81</v>
      </c>
      <c r="U1000" s="144">
        <v>42871</v>
      </c>
      <c r="V1000" s="143" t="s">
        <v>5550</v>
      </c>
    </row>
    <row r="1001" spans="1:22" x14ac:dyDescent="0.45">
      <c r="A1001" s="143" t="s">
        <v>1770</v>
      </c>
      <c r="B1001" s="143">
        <v>671813016</v>
      </c>
      <c r="C1001" s="143">
        <v>7246379</v>
      </c>
      <c r="D1001" s="143" t="s">
        <v>1423</v>
      </c>
      <c r="E1001" s="143" t="s">
        <v>536</v>
      </c>
      <c r="F1001" s="143" t="s">
        <v>51</v>
      </c>
      <c r="G1001" s="143" t="s">
        <v>1424</v>
      </c>
      <c r="H1001" s="143" t="s">
        <v>1425</v>
      </c>
      <c r="I1001" s="143" t="s">
        <v>83</v>
      </c>
      <c r="J1001" s="143" t="s">
        <v>153</v>
      </c>
      <c r="K1001" s="143">
        <v>15</v>
      </c>
      <c r="L1001" s="143">
        <v>89.69</v>
      </c>
      <c r="M1001" s="143" t="s">
        <v>96</v>
      </c>
      <c r="N1001" s="143">
        <v>4</v>
      </c>
      <c r="O1001" s="144">
        <v>42810</v>
      </c>
      <c r="P1001" s="144">
        <v>42810</v>
      </c>
      <c r="Q1001" s="144">
        <v>42811</v>
      </c>
      <c r="R1001" s="144">
        <v>42933</v>
      </c>
      <c r="S1001" s="145">
        <v>118.69</v>
      </c>
    </row>
    <row r="1002" spans="1:22" x14ac:dyDescent="0.45">
      <c r="A1002" s="143" t="s">
        <v>1792</v>
      </c>
      <c r="B1002" s="143">
        <v>671812839</v>
      </c>
      <c r="C1002" s="143">
        <v>9625782</v>
      </c>
      <c r="D1002" s="143" t="s">
        <v>1426</v>
      </c>
      <c r="E1002" s="143" t="s">
        <v>1427</v>
      </c>
      <c r="F1002" s="143" t="s">
        <v>11</v>
      </c>
      <c r="G1002" s="143" t="s">
        <v>1428</v>
      </c>
      <c r="H1002" s="143" t="s">
        <v>1429</v>
      </c>
      <c r="I1002" s="143" t="s">
        <v>83</v>
      </c>
      <c r="J1002" s="143" t="s">
        <v>139</v>
      </c>
      <c r="K1002" s="143">
        <v>15</v>
      </c>
      <c r="L1002" s="143">
        <v>175.77</v>
      </c>
      <c r="M1002" s="143" t="s">
        <v>96</v>
      </c>
      <c r="O1002" s="144">
        <v>42810</v>
      </c>
      <c r="S1002" s="145">
        <v>219.77</v>
      </c>
    </row>
    <row r="1003" spans="1:22" x14ac:dyDescent="0.45">
      <c r="A1003" s="143" t="s">
        <v>1761</v>
      </c>
      <c r="B1003" s="143">
        <v>671812344</v>
      </c>
      <c r="C1003" s="143">
        <v>6665524</v>
      </c>
      <c r="D1003" s="143" t="s">
        <v>1386</v>
      </c>
      <c r="E1003" s="143" t="s">
        <v>1387</v>
      </c>
      <c r="F1003" s="143" t="s">
        <v>5</v>
      </c>
      <c r="G1003" s="143" t="s">
        <v>1388</v>
      </c>
      <c r="H1003" s="143" t="s">
        <v>1389</v>
      </c>
      <c r="I1003" s="143" t="s">
        <v>94</v>
      </c>
      <c r="J1003" s="143" t="s">
        <v>84</v>
      </c>
      <c r="K1003" s="143">
        <v>15</v>
      </c>
      <c r="L1003" s="143">
        <v>190</v>
      </c>
      <c r="M1003" s="143" t="s">
        <v>85</v>
      </c>
      <c r="N1003" s="143">
        <v>4</v>
      </c>
      <c r="O1003" s="144">
        <v>42809</v>
      </c>
      <c r="P1003" s="144">
        <v>42809</v>
      </c>
      <c r="Q1003" s="144">
        <v>42810</v>
      </c>
      <c r="R1003" s="144">
        <v>42932</v>
      </c>
      <c r="S1003" s="145">
        <v>219</v>
      </c>
    </row>
    <row r="1004" spans="1:22" x14ac:dyDescent="0.45">
      <c r="A1004" s="143" t="s">
        <v>1793</v>
      </c>
      <c r="B1004" s="143">
        <v>671812021</v>
      </c>
      <c r="C1004" s="143">
        <v>2737639</v>
      </c>
      <c r="D1004" s="143" t="s">
        <v>1390</v>
      </c>
      <c r="E1004" s="143" t="s">
        <v>1391</v>
      </c>
      <c r="F1004" s="143" t="s">
        <v>48</v>
      </c>
      <c r="G1004" s="143" t="s">
        <v>1392</v>
      </c>
      <c r="H1004" s="143" t="s">
        <v>1393</v>
      </c>
      <c r="I1004" s="143" t="s">
        <v>83</v>
      </c>
      <c r="J1004" s="143" t="s">
        <v>84</v>
      </c>
      <c r="K1004" s="143">
        <v>15</v>
      </c>
      <c r="L1004" s="143">
        <v>505.53</v>
      </c>
      <c r="M1004" s="143" t="s">
        <v>158</v>
      </c>
      <c r="N1004" s="143">
        <v>1</v>
      </c>
      <c r="O1004" s="144">
        <v>42809</v>
      </c>
      <c r="P1004" s="144">
        <v>42809</v>
      </c>
      <c r="Q1004" s="144">
        <v>42856</v>
      </c>
      <c r="S1004" s="145">
        <v>534.53</v>
      </c>
      <c r="U1004" s="144">
        <v>42844</v>
      </c>
      <c r="V1004" s="143" t="s">
        <v>5547</v>
      </c>
    </row>
    <row r="1005" spans="1:22" x14ac:dyDescent="0.45">
      <c r="A1005" s="143" t="s">
        <v>1788</v>
      </c>
      <c r="B1005" s="143">
        <v>671811502</v>
      </c>
      <c r="C1005" s="143">
        <v>4397668</v>
      </c>
      <c r="D1005" s="143" t="s">
        <v>1394</v>
      </c>
      <c r="E1005" s="143" t="s">
        <v>651</v>
      </c>
      <c r="F1005" s="143" t="s">
        <v>12</v>
      </c>
      <c r="G1005" s="143" t="s">
        <v>1395</v>
      </c>
      <c r="H1005" s="143" t="s">
        <v>1396</v>
      </c>
      <c r="I1005" s="143" t="s">
        <v>94</v>
      </c>
      <c r="J1005" s="143" t="s">
        <v>101</v>
      </c>
      <c r="K1005" s="143">
        <v>15</v>
      </c>
      <c r="L1005" s="143">
        <v>530.51</v>
      </c>
      <c r="M1005" s="143" t="s">
        <v>96</v>
      </c>
      <c r="N1005" s="143">
        <v>0</v>
      </c>
      <c r="O1005" s="144">
        <v>42809</v>
      </c>
      <c r="P1005" s="144">
        <v>42809</v>
      </c>
      <c r="Q1005" s="144">
        <v>42837</v>
      </c>
      <c r="S1005" s="145">
        <v>574.51</v>
      </c>
      <c r="U1005" s="144">
        <v>42836</v>
      </c>
      <c r="V1005" s="143" t="s">
        <v>5548</v>
      </c>
    </row>
    <row r="1006" spans="1:22" x14ac:dyDescent="0.45">
      <c r="A1006" s="143" t="s">
        <v>1762</v>
      </c>
      <c r="B1006" s="143">
        <v>671811480</v>
      </c>
      <c r="C1006" s="143">
        <v>6338997</v>
      </c>
      <c r="D1006" s="143" t="s">
        <v>1397</v>
      </c>
      <c r="E1006" s="143" t="s">
        <v>1398</v>
      </c>
      <c r="F1006" s="143" t="s">
        <v>45</v>
      </c>
      <c r="G1006" s="143" t="s">
        <v>1399</v>
      </c>
      <c r="H1006" s="143" t="s">
        <v>1400</v>
      </c>
      <c r="I1006" s="143" t="s">
        <v>94</v>
      </c>
      <c r="J1006" s="143" t="s">
        <v>84</v>
      </c>
      <c r="K1006" s="143">
        <v>15</v>
      </c>
      <c r="L1006" s="143">
        <v>351.5</v>
      </c>
      <c r="M1006" s="143" t="s">
        <v>96</v>
      </c>
      <c r="N1006" s="143">
        <v>2</v>
      </c>
      <c r="O1006" s="144">
        <v>42809</v>
      </c>
      <c r="P1006" s="144">
        <v>42809</v>
      </c>
      <c r="Q1006" s="144">
        <v>42820</v>
      </c>
      <c r="S1006" s="145">
        <v>380.5</v>
      </c>
      <c r="U1006" s="144">
        <v>42880</v>
      </c>
      <c r="V1006" s="143" t="s">
        <v>5556</v>
      </c>
    </row>
    <row r="1007" spans="1:22" x14ac:dyDescent="0.45">
      <c r="A1007" s="143" t="s">
        <v>1765</v>
      </c>
      <c r="B1007" s="143">
        <v>671811150</v>
      </c>
      <c r="C1007" s="143">
        <v>8334393</v>
      </c>
      <c r="D1007" s="143" t="s">
        <v>1401</v>
      </c>
      <c r="E1007" s="143" t="s">
        <v>1402</v>
      </c>
      <c r="F1007" s="143" t="s">
        <v>12</v>
      </c>
      <c r="G1007" s="143" t="s">
        <v>1403</v>
      </c>
      <c r="H1007" s="143" t="s">
        <v>1404</v>
      </c>
      <c r="I1007" s="143" t="s">
        <v>280</v>
      </c>
      <c r="J1007" s="143" t="s">
        <v>153</v>
      </c>
      <c r="K1007" s="143">
        <v>15</v>
      </c>
      <c r="L1007" s="143">
        <v>608.64</v>
      </c>
      <c r="M1007" s="143" t="s">
        <v>96</v>
      </c>
      <c r="N1007" s="143">
        <v>4</v>
      </c>
      <c r="O1007" s="144">
        <v>42809</v>
      </c>
      <c r="P1007" s="144">
        <v>42809</v>
      </c>
      <c r="Q1007" s="144">
        <v>42810</v>
      </c>
      <c r="R1007" s="144">
        <v>42932</v>
      </c>
      <c r="S1007" s="145">
        <v>637.64</v>
      </c>
    </row>
    <row r="1008" spans="1:22" x14ac:dyDescent="0.45">
      <c r="A1008" s="143" t="s">
        <v>1770</v>
      </c>
      <c r="B1008" s="143">
        <v>671810610</v>
      </c>
      <c r="C1008" s="143">
        <v>4846248</v>
      </c>
      <c r="D1008" s="143" t="s">
        <v>1405</v>
      </c>
      <c r="E1008" s="143" t="s">
        <v>204</v>
      </c>
      <c r="F1008" s="143" t="s">
        <v>40</v>
      </c>
      <c r="G1008" s="143" t="s">
        <v>1406</v>
      </c>
      <c r="H1008" s="143" t="s">
        <v>1407</v>
      </c>
      <c r="I1008" s="143" t="s">
        <v>83</v>
      </c>
      <c r="J1008" s="143" t="s">
        <v>84</v>
      </c>
      <c r="K1008" s="143">
        <v>15</v>
      </c>
      <c r="L1008" s="143">
        <v>375.76</v>
      </c>
      <c r="M1008" s="143" t="s">
        <v>158</v>
      </c>
      <c r="N1008" s="143">
        <v>4</v>
      </c>
      <c r="O1008" s="144">
        <v>42809</v>
      </c>
      <c r="P1008" s="144">
        <v>42809</v>
      </c>
      <c r="Q1008" s="144">
        <v>42810</v>
      </c>
      <c r="R1008" s="144">
        <v>42932</v>
      </c>
      <c r="S1008" s="145">
        <v>404.76</v>
      </c>
    </row>
    <row r="1009" spans="1:22" x14ac:dyDescent="0.45">
      <c r="A1009" s="143" t="s">
        <v>1762</v>
      </c>
      <c r="B1009" s="143">
        <v>671809935</v>
      </c>
      <c r="C1009" s="143">
        <v>5687834</v>
      </c>
      <c r="D1009" s="143" t="s">
        <v>1408</v>
      </c>
      <c r="E1009" s="143" t="s">
        <v>1409</v>
      </c>
      <c r="F1009" s="143" t="s">
        <v>51</v>
      </c>
      <c r="G1009" s="143" t="s">
        <v>1410</v>
      </c>
      <c r="H1009" s="143" t="s">
        <v>1411</v>
      </c>
      <c r="I1009" s="143" t="s">
        <v>83</v>
      </c>
      <c r="J1009" s="143" t="s">
        <v>153</v>
      </c>
      <c r="K1009" s="143">
        <v>15</v>
      </c>
      <c r="L1009" s="143">
        <v>502.28</v>
      </c>
      <c r="M1009" s="143" t="s">
        <v>96</v>
      </c>
      <c r="O1009" s="144">
        <v>42809</v>
      </c>
      <c r="S1009" s="145">
        <v>546.28</v>
      </c>
      <c r="U1009" s="144">
        <v>42900</v>
      </c>
    </row>
    <row r="1010" spans="1:22" x14ac:dyDescent="0.45">
      <c r="A1010" s="143" t="s">
        <v>1766</v>
      </c>
      <c r="B1010" s="143">
        <v>671809313</v>
      </c>
      <c r="C1010" s="143">
        <v>7882726</v>
      </c>
      <c r="D1010" s="143" t="s">
        <v>1375</v>
      </c>
      <c r="E1010" s="143" t="s">
        <v>1376</v>
      </c>
      <c r="F1010" s="143" t="s">
        <v>6</v>
      </c>
      <c r="G1010" s="143" t="s">
        <v>1377</v>
      </c>
      <c r="H1010" s="143" t="s">
        <v>1378</v>
      </c>
      <c r="I1010" s="143" t="s">
        <v>83</v>
      </c>
      <c r="J1010" s="143" t="s">
        <v>84</v>
      </c>
      <c r="K1010" s="143">
        <v>15</v>
      </c>
      <c r="L1010" s="143">
        <v>230.56</v>
      </c>
      <c r="M1010" s="143" t="s">
        <v>85</v>
      </c>
      <c r="N1010" s="143">
        <v>3</v>
      </c>
      <c r="O1010" s="144">
        <v>42808</v>
      </c>
      <c r="P1010" s="144">
        <v>42808</v>
      </c>
      <c r="Q1010" s="144">
        <v>42809</v>
      </c>
      <c r="S1010" s="145">
        <v>259.56</v>
      </c>
      <c r="U1010" s="144">
        <v>42900</v>
      </c>
      <c r="V1010" s="143" t="s">
        <v>5548</v>
      </c>
    </row>
    <row r="1011" spans="1:22" x14ac:dyDescent="0.45">
      <c r="A1011" s="143" t="s">
        <v>1792</v>
      </c>
      <c r="B1011" s="143">
        <v>671809299</v>
      </c>
      <c r="C1011" s="143">
        <v>3497989</v>
      </c>
      <c r="D1011" s="143" t="s">
        <v>1379</v>
      </c>
      <c r="E1011" s="143" t="s">
        <v>466</v>
      </c>
      <c r="F1011" s="143" t="s">
        <v>45</v>
      </c>
      <c r="G1011" s="143" t="s">
        <v>1380</v>
      </c>
      <c r="H1011" s="143" t="s">
        <v>1381</v>
      </c>
      <c r="I1011" s="143" t="s">
        <v>280</v>
      </c>
      <c r="J1011" s="143" t="s">
        <v>153</v>
      </c>
      <c r="K1011" s="143">
        <v>15</v>
      </c>
      <c r="L1011" s="143">
        <v>474.9</v>
      </c>
      <c r="M1011" s="143" t="s">
        <v>90</v>
      </c>
      <c r="O1011" s="144">
        <v>42808</v>
      </c>
      <c r="P1011" s="144">
        <v>42828</v>
      </c>
      <c r="Q1011" s="144">
        <v>42829</v>
      </c>
      <c r="S1011" s="145">
        <v>518.9</v>
      </c>
      <c r="T1011" s="143" t="s">
        <v>3627</v>
      </c>
    </row>
    <row r="1012" spans="1:22" x14ac:dyDescent="0.45">
      <c r="A1012" s="143" t="s">
        <v>1792</v>
      </c>
      <c r="B1012" s="143">
        <v>671807838</v>
      </c>
      <c r="C1012" s="143">
        <v>8863453</v>
      </c>
      <c r="D1012" s="143" t="s">
        <v>1382</v>
      </c>
      <c r="E1012" s="143" t="s">
        <v>1383</v>
      </c>
      <c r="F1012" s="143" t="s">
        <v>3</v>
      </c>
      <c r="G1012" s="143" t="s">
        <v>1384</v>
      </c>
      <c r="H1012" s="143" t="s">
        <v>1385</v>
      </c>
      <c r="I1012" s="143" t="s">
        <v>83</v>
      </c>
      <c r="J1012" s="143" t="s">
        <v>84</v>
      </c>
      <c r="K1012" s="143">
        <v>15</v>
      </c>
      <c r="L1012" s="143">
        <v>126.26</v>
      </c>
      <c r="M1012" s="143" t="s">
        <v>96</v>
      </c>
      <c r="N1012" s="143">
        <v>4</v>
      </c>
      <c r="O1012" s="144">
        <v>42808</v>
      </c>
      <c r="P1012" s="144">
        <v>42809</v>
      </c>
      <c r="Q1012" s="144">
        <v>42810</v>
      </c>
      <c r="R1012" s="144">
        <v>42932</v>
      </c>
      <c r="S1012" s="145">
        <v>155.26</v>
      </c>
    </row>
    <row r="1013" spans="1:22" x14ac:dyDescent="0.45">
      <c r="A1013" s="143" t="s">
        <v>1791</v>
      </c>
      <c r="B1013" s="143">
        <v>671806770</v>
      </c>
      <c r="C1013" s="143">
        <v>7862372</v>
      </c>
      <c r="D1013" s="143" t="s">
        <v>1345</v>
      </c>
      <c r="E1013" s="143" t="s">
        <v>1346</v>
      </c>
      <c r="F1013" s="143" t="s">
        <v>11</v>
      </c>
      <c r="G1013" s="143" t="s">
        <v>1347</v>
      </c>
      <c r="H1013" s="143" t="s">
        <v>1348</v>
      </c>
      <c r="I1013" s="143" t="s">
        <v>94</v>
      </c>
      <c r="J1013" s="143" t="s">
        <v>101</v>
      </c>
      <c r="K1013" s="143">
        <v>15</v>
      </c>
      <c r="L1013" s="143">
        <v>264.45</v>
      </c>
      <c r="M1013" s="143" t="s">
        <v>85</v>
      </c>
      <c r="N1013" s="143">
        <v>4</v>
      </c>
      <c r="O1013" s="144">
        <v>42807</v>
      </c>
      <c r="P1013" s="144">
        <v>42807</v>
      </c>
      <c r="Q1013" s="144">
        <v>42826</v>
      </c>
      <c r="R1013" s="144">
        <v>42948</v>
      </c>
      <c r="S1013" s="145">
        <v>293.45</v>
      </c>
    </row>
    <row r="1014" spans="1:22" x14ac:dyDescent="0.45">
      <c r="A1014" s="143" t="s">
        <v>1788</v>
      </c>
      <c r="B1014" s="143">
        <v>671806583</v>
      </c>
      <c r="C1014" s="143">
        <v>4689582</v>
      </c>
      <c r="D1014" s="143" t="s">
        <v>1349</v>
      </c>
      <c r="E1014" s="143" t="s">
        <v>1350</v>
      </c>
      <c r="F1014" s="143" t="s">
        <v>37</v>
      </c>
      <c r="G1014" s="143" t="s">
        <v>1351</v>
      </c>
      <c r="H1014" s="143" t="s">
        <v>1352</v>
      </c>
      <c r="I1014" s="143" t="s">
        <v>94</v>
      </c>
      <c r="J1014" s="143" t="s">
        <v>139</v>
      </c>
      <c r="K1014" s="143">
        <v>15</v>
      </c>
      <c r="L1014" s="143">
        <v>64.260000000000005</v>
      </c>
      <c r="M1014" s="143" t="s">
        <v>90</v>
      </c>
      <c r="N1014" s="143">
        <v>4</v>
      </c>
      <c r="O1014" s="144">
        <v>42807</v>
      </c>
      <c r="P1014" s="144">
        <v>42807</v>
      </c>
      <c r="Q1014" s="144">
        <v>42808</v>
      </c>
      <c r="R1014" s="144">
        <v>42930</v>
      </c>
      <c r="S1014" s="145">
        <v>93.26</v>
      </c>
    </row>
    <row r="1015" spans="1:22" x14ac:dyDescent="0.45">
      <c r="A1015" s="143" t="s">
        <v>1779</v>
      </c>
      <c r="B1015" s="143">
        <v>671806409</v>
      </c>
      <c r="C1015" s="143">
        <v>6923759</v>
      </c>
      <c r="D1015" s="143" t="s">
        <v>1353</v>
      </c>
      <c r="E1015" s="143" t="s">
        <v>325</v>
      </c>
      <c r="F1015" s="143" t="s">
        <v>40</v>
      </c>
      <c r="G1015" s="143" t="s">
        <v>1354</v>
      </c>
      <c r="H1015" s="143" t="s">
        <v>1355</v>
      </c>
      <c r="I1015" s="143" t="s">
        <v>83</v>
      </c>
      <c r="J1015" s="143" t="s">
        <v>84</v>
      </c>
      <c r="K1015" s="143">
        <v>15</v>
      </c>
      <c r="L1015" s="143">
        <v>132.04</v>
      </c>
      <c r="M1015" s="143" t="s">
        <v>90</v>
      </c>
      <c r="N1015" s="143">
        <v>1</v>
      </c>
      <c r="O1015" s="144">
        <v>42807</v>
      </c>
      <c r="P1015" s="144">
        <v>42807</v>
      </c>
      <c r="Q1015" s="144">
        <v>42808</v>
      </c>
      <c r="S1015" s="145">
        <v>161.04</v>
      </c>
      <c r="U1015" s="144">
        <v>42838</v>
      </c>
      <c r="V1015" s="143" t="s">
        <v>5548</v>
      </c>
    </row>
    <row r="1016" spans="1:22" x14ac:dyDescent="0.45">
      <c r="A1016" s="143" t="s">
        <v>1779</v>
      </c>
      <c r="B1016" s="143">
        <v>671805633</v>
      </c>
      <c r="C1016" s="143">
        <v>5485252</v>
      </c>
      <c r="D1016" s="143" t="s">
        <v>1356</v>
      </c>
      <c r="E1016" s="143" t="s">
        <v>388</v>
      </c>
      <c r="F1016" s="143" t="s">
        <v>45</v>
      </c>
      <c r="G1016" s="143" t="s">
        <v>1357</v>
      </c>
      <c r="H1016" s="143" t="s">
        <v>1358</v>
      </c>
      <c r="I1016" s="143" t="s">
        <v>83</v>
      </c>
      <c r="J1016" s="143" t="s">
        <v>139</v>
      </c>
      <c r="K1016" s="143">
        <v>15</v>
      </c>
      <c r="L1016" s="143">
        <v>64.06</v>
      </c>
      <c r="M1016" s="143" t="s">
        <v>90</v>
      </c>
      <c r="N1016" s="143">
        <v>1</v>
      </c>
      <c r="O1016" s="144">
        <v>42807</v>
      </c>
      <c r="P1016" s="144">
        <v>42807</v>
      </c>
      <c r="Q1016" s="144">
        <v>42808</v>
      </c>
      <c r="S1016" s="145">
        <v>93.06</v>
      </c>
      <c r="U1016" s="144">
        <v>42838</v>
      </c>
      <c r="V1016" s="143" t="s">
        <v>5552</v>
      </c>
    </row>
    <row r="1017" spans="1:22" x14ac:dyDescent="0.45">
      <c r="A1017" s="143" t="s">
        <v>1784</v>
      </c>
      <c r="B1017" s="143">
        <v>671805150</v>
      </c>
      <c r="C1017" s="143">
        <v>8986835</v>
      </c>
      <c r="D1017" s="143" t="s">
        <v>1359</v>
      </c>
      <c r="E1017" s="143" t="s">
        <v>1360</v>
      </c>
      <c r="F1017" s="143" t="s">
        <v>19</v>
      </c>
      <c r="G1017" s="143" t="s">
        <v>1361</v>
      </c>
      <c r="H1017" s="143" t="s">
        <v>1362</v>
      </c>
      <c r="I1017" s="143" t="s">
        <v>94</v>
      </c>
      <c r="J1017" s="143" t="s">
        <v>101</v>
      </c>
      <c r="K1017" s="143">
        <v>15</v>
      </c>
      <c r="L1017" s="143">
        <v>225.52</v>
      </c>
      <c r="M1017" s="143" t="s">
        <v>96</v>
      </c>
      <c r="N1017" s="143">
        <v>1</v>
      </c>
      <c r="O1017" s="144">
        <v>42807</v>
      </c>
      <c r="P1017" s="144">
        <v>42807</v>
      </c>
      <c r="Q1017" s="144">
        <v>42808</v>
      </c>
      <c r="S1017" s="145">
        <v>254.52</v>
      </c>
      <c r="U1017" s="144">
        <v>42807</v>
      </c>
      <c r="V1017" s="143" t="s">
        <v>5547</v>
      </c>
    </row>
    <row r="1018" spans="1:22" x14ac:dyDescent="0.45">
      <c r="A1018" s="143" t="s">
        <v>1788</v>
      </c>
      <c r="B1018" s="143">
        <v>671804862</v>
      </c>
      <c r="C1018" s="143">
        <v>6634659</v>
      </c>
      <c r="D1018" s="143" t="s">
        <v>1363</v>
      </c>
      <c r="E1018" s="143" t="s">
        <v>1364</v>
      </c>
      <c r="F1018" s="143" t="s">
        <v>50</v>
      </c>
      <c r="G1018" s="143" t="s">
        <v>1365</v>
      </c>
      <c r="H1018" s="143" t="s">
        <v>1366</v>
      </c>
      <c r="I1018" s="143" t="s">
        <v>94</v>
      </c>
      <c r="J1018" s="143" t="s">
        <v>95</v>
      </c>
      <c r="K1018" s="143">
        <v>15</v>
      </c>
      <c r="L1018" s="143">
        <v>318.98</v>
      </c>
      <c r="M1018" s="143" t="s">
        <v>90</v>
      </c>
      <c r="N1018" s="143">
        <v>4</v>
      </c>
      <c r="O1018" s="144">
        <v>42807</v>
      </c>
      <c r="P1018" s="144">
        <v>42807</v>
      </c>
      <c r="Q1018" s="144">
        <v>42808</v>
      </c>
      <c r="R1018" s="144">
        <v>42930</v>
      </c>
      <c r="S1018" s="145">
        <v>347.98</v>
      </c>
    </row>
    <row r="1019" spans="1:22" x14ac:dyDescent="0.45">
      <c r="A1019" s="143" t="s">
        <v>1762</v>
      </c>
      <c r="B1019" s="143">
        <v>671804652</v>
      </c>
      <c r="C1019" s="143">
        <v>2387829</v>
      </c>
      <c r="D1019" s="143" t="s">
        <v>1367</v>
      </c>
      <c r="E1019" s="143" t="s">
        <v>1368</v>
      </c>
      <c r="F1019" s="143" t="s">
        <v>51</v>
      </c>
      <c r="G1019" s="143" t="s">
        <v>1369</v>
      </c>
      <c r="H1019" s="143" t="s">
        <v>1370</v>
      </c>
      <c r="I1019" s="143" t="s">
        <v>94</v>
      </c>
      <c r="J1019" s="143" t="s">
        <v>95</v>
      </c>
      <c r="K1019" s="143">
        <v>15</v>
      </c>
      <c r="L1019" s="143">
        <v>147.31</v>
      </c>
      <c r="M1019" s="143" t="s">
        <v>85</v>
      </c>
      <c r="N1019" s="143">
        <v>4</v>
      </c>
      <c r="O1019" s="144">
        <v>42807</v>
      </c>
      <c r="P1019" s="144">
        <v>42807</v>
      </c>
      <c r="Q1019" s="144">
        <v>42808</v>
      </c>
      <c r="R1019" s="144">
        <v>42930</v>
      </c>
      <c r="S1019" s="145">
        <v>176.31</v>
      </c>
    </row>
    <row r="1020" spans="1:22" x14ac:dyDescent="0.45">
      <c r="A1020" s="143" t="s">
        <v>1788</v>
      </c>
      <c r="B1020" s="143">
        <v>671802993</v>
      </c>
      <c r="C1020" s="143">
        <v>6452279</v>
      </c>
      <c r="D1020" s="143" t="s">
        <v>1371</v>
      </c>
      <c r="E1020" s="143" t="s">
        <v>1372</v>
      </c>
      <c r="F1020" s="143" t="s">
        <v>19</v>
      </c>
      <c r="G1020" s="143" t="s">
        <v>1373</v>
      </c>
      <c r="H1020" s="143" t="s">
        <v>1374</v>
      </c>
      <c r="I1020" s="143" t="s">
        <v>94</v>
      </c>
      <c r="J1020" s="143" t="s">
        <v>139</v>
      </c>
      <c r="K1020" s="143">
        <v>15</v>
      </c>
      <c r="L1020" s="143">
        <v>335.01</v>
      </c>
      <c r="M1020" s="143" t="s">
        <v>96</v>
      </c>
      <c r="N1020" s="143">
        <v>3</v>
      </c>
      <c r="O1020" s="144">
        <v>42805</v>
      </c>
      <c r="P1020" s="144">
        <v>42830</v>
      </c>
      <c r="Q1020" s="144">
        <v>42831</v>
      </c>
      <c r="R1020" s="144">
        <v>42922</v>
      </c>
      <c r="S1020" s="145">
        <v>364.01</v>
      </c>
    </row>
    <row r="1021" spans="1:22" x14ac:dyDescent="0.45">
      <c r="A1021" s="143" t="s">
        <v>1765</v>
      </c>
      <c r="B1021" s="143">
        <v>671802185</v>
      </c>
      <c r="C1021" s="143">
        <v>6233624</v>
      </c>
      <c r="D1021" s="143" t="s">
        <v>1336</v>
      </c>
      <c r="E1021" s="143" t="s">
        <v>1337</v>
      </c>
      <c r="F1021" s="143" t="s">
        <v>12</v>
      </c>
      <c r="G1021" s="143" t="s">
        <v>1338</v>
      </c>
      <c r="H1021" s="143" t="s">
        <v>1339</v>
      </c>
      <c r="I1021" s="143" t="s">
        <v>280</v>
      </c>
      <c r="J1021" s="143" t="s">
        <v>153</v>
      </c>
      <c r="K1021" s="143">
        <v>15</v>
      </c>
      <c r="L1021" s="143">
        <v>223.73</v>
      </c>
      <c r="M1021" s="143" t="s">
        <v>90</v>
      </c>
      <c r="N1021" s="143">
        <v>3</v>
      </c>
      <c r="O1021" s="144">
        <v>42804</v>
      </c>
      <c r="P1021" s="144">
        <v>42804</v>
      </c>
      <c r="Q1021" s="144">
        <v>42805</v>
      </c>
      <c r="S1021" s="145">
        <v>252.73</v>
      </c>
      <c r="U1021" s="144">
        <v>42897</v>
      </c>
      <c r="V1021" s="143" t="s">
        <v>5547</v>
      </c>
    </row>
    <row r="1022" spans="1:22" x14ac:dyDescent="0.45">
      <c r="A1022" s="143" t="s">
        <v>1788</v>
      </c>
      <c r="B1022" s="143">
        <v>671802147</v>
      </c>
      <c r="C1022" s="143">
        <v>5926743</v>
      </c>
      <c r="D1022" s="143" t="s">
        <v>1340</v>
      </c>
      <c r="E1022" s="143" t="s">
        <v>1341</v>
      </c>
      <c r="F1022" s="143" t="s">
        <v>51</v>
      </c>
      <c r="G1022" s="143" t="s">
        <v>1342</v>
      </c>
      <c r="H1022" s="143" t="s">
        <v>1343</v>
      </c>
      <c r="I1022" s="143" t="s">
        <v>94</v>
      </c>
      <c r="J1022" s="143" t="s">
        <v>84</v>
      </c>
      <c r="K1022" s="143">
        <v>15</v>
      </c>
      <c r="L1022" s="143">
        <v>351.61</v>
      </c>
      <c r="M1022" s="143" t="s">
        <v>96</v>
      </c>
      <c r="N1022" s="143">
        <v>4</v>
      </c>
      <c r="O1022" s="144">
        <v>42804</v>
      </c>
      <c r="P1022" s="144">
        <v>42804</v>
      </c>
      <c r="Q1022" s="144">
        <v>42805</v>
      </c>
      <c r="R1022" s="144">
        <v>42927</v>
      </c>
      <c r="S1022" s="145">
        <v>380.61</v>
      </c>
    </row>
    <row r="1023" spans="1:22" x14ac:dyDescent="0.45">
      <c r="A1023" s="143" t="s">
        <v>1788</v>
      </c>
      <c r="B1023" s="143">
        <v>671800343</v>
      </c>
      <c r="C1023" s="143">
        <v>3276424</v>
      </c>
      <c r="D1023" s="143" t="s">
        <v>1321</v>
      </c>
      <c r="E1023" s="143" t="s">
        <v>1322</v>
      </c>
      <c r="F1023" s="143" t="s">
        <v>45</v>
      </c>
      <c r="G1023" s="143" t="s">
        <v>1323</v>
      </c>
      <c r="H1023" s="143" t="s">
        <v>1324</v>
      </c>
      <c r="I1023" s="143" t="s">
        <v>94</v>
      </c>
      <c r="J1023" s="143" t="s">
        <v>101</v>
      </c>
      <c r="K1023" s="143">
        <v>15</v>
      </c>
      <c r="L1023" s="143">
        <v>210.42</v>
      </c>
      <c r="M1023" s="143" t="s">
        <v>96</v>
      </c>
      <c r="N1023" s="143">
        <v>1</v>
      </c>
      <c r="O1023" s="144">
        <v>42803</v>
      </c>
      <c r="P1023" s="144">
        <v>42803</v>
      </c>
      <c r="Q1023" s="144">
        <v>42804</v>
      </c>
      <c r="S1023" s="145">
        <v>239.42</v>
      </c>
      <c r="U1023" s="144">
        <v>42803</v>
      </c>
      <c r="V1023" s="143" t="s">
        <v>5552</v>
      </c>
    </row>
    <row r="1024" spans="1:22" x14ac:dyDescent="0.45">
      <c r="A1024" s="143" t="s">
        <v>1788</v>
      </c>
      <c r="B1024" s="143">
        <v>671799748</v>
      </c>
      <c r="C1024" s="143">
        <v>5295479</v>
      </c>
      <c r="D1024" s="143" t="s">
        <v>1325</v>
      </c>
      <c r="E1024" s="143" t="s">
        <v>1326</v>
      </c>
      <c r="F1024" s="143" t="s">
        <v>37</v>
      </c>
      <c r="G1024" s="143" t="s">
        <v>1327</v>
      </c>
      <c r="H1024" s="143" t="s">
        <v>1328</v>
      </c>
      <c r="I1024" s="143" t="s">
        <v>94</v>
      </c>
      <c r="J1024" s="143" t="s">
        <v>95</v>
      </c>
      <c r="K1024" s="143">
        <v>15</v>
      </c>
      <c r="L1024" s="143">
        <v>316.39</v>
      </c>
      <c r="M1024" s="143" t="s">
        <v>85</v>
      </c>
      <c r="N1024" s="143">
        <v>2</v>
      </c>
      <c r="O1024" s="144">
        <v>42803</v>
      </c>
      <c r="P1024" s="144">
        <v>42803</v>
      </c>
      <c r="Q1024" s="144">
        <v>42804</v>
      </c>
      <c r="S1024" s="145">
        <v>345.39</v>
      </c>
      <c r="U1024" s="144">
        <v>42864</v>
      </c>
      <c r="V1024" s="143" t="s">
        <v>5548</v>
      </c>
    </row>
    <row r="1025" spans="1:22" x14ac:dyDescent="0.45">
      <c r="A1025" s="143" t="s">
        <v>1788</v>
      </c>
      <c r="B1025" s="143">
        <v>671798552</v>
      </c>
      <c r="C1025" s="143">
        <v>5732336</v>
      </c>
      <c r="D1025" s="143" t="s">
        <v>1329</v>
      </c>
      <c r="E1025" s="143" t="s">
        <v>1330</v>
      </c>
      <c r="F1025" s="143" t="s">
        <v>37</v>
      </c>
      <c r="G1025" s="143" t="s">
        <v>1331</v>
      </c>
      <c r="H1025" s="143" t="s">
        <v>1332</v>
      </c>
      <c r="I1025" s="143" t="s">
        <v>94</v>
      </c>
      <c r="J1025" s="143" t="s">
        <v>101</v>
      </c>
      <c r="K1025" s="143">
        <v>15</v>
      </c>
      <c r="L1025" s="143">
        <v>498.23</v>
      </c>
      <c r="M1025" s="143" t="s">
        <v>90</v>
      </c>
      <c r="N1025" s="143">
        <v>3</v>
      </c>
      <c r="O1025" s="144">
        <v>42803</v>
      </c>
      <c r="P1025" s="144">
        <v>42826</v>
      </c>
      <c r="Q1025" s="144">
        <v>42827</v>
      </c>
      <c r="R1025" s="144">
        <v>42918</v>
      </c>
      <c r="S1025" s="145">
        <v>527.23</v>
      </c>
    </row>
    <row r="1026" spans="1:22" x14ac:dyDescent="0.45">
      <c r="A1026" s="143" t="s">
        <v>1774</v>
      </c>
      <c r="B1026" s="143">
        <v>671798295</v>
      </c>
      <c r="C1026" s="143">
        <v>2376528</v>
      </c>
      <c r="D1026" s="143" t="s">
        <v>1333</v>
      </c>
      <c r="E1026" s="143" t="s">
        <v>325</v>
      </c>
      <c r="F1026" s="143" t="s">
        <v>40</v>
      </c>
      <c r="G1026" s="143" t="s">
        <v>1334</v>
      </c>
      <c r="H1026" s="143" t="s">
        <v>1335</v>
      </c>
      <c r="I1026" s="143" t="s">
        <v>83</v>
      </c>
      <c r="J1026" s="143" t="s">
        <v>84</v>
      </c>
      <c r="K1026" s="143">
        <v>15</v>
      </c>
      <c r="L1026" s="143">
        <v>93.07</v>
      </c>
      <c r="M1026" s="143" t="s">
        <v>158</v>
      </c>
      <c r="N1026" s="143">
        <v>4</v>
      </c>
      <c r="O1026" s="144">
        <v>42803</v>
      </c>
      <c r="P1026" s="144">
        <v>42803</v>
      </c>
      <c r="Q1026" s="144">
        <v>42804</v>
      </c>
      <c r="R1026" s="144">
        <v>42926</v>
      </c>
      <c r="S1026" s="145">
        <v>122.07</v>
      </c>
    </row>
    <row r="1027" spans="1:22" x14ac:dyDescent="0.45">
      <c r="A1027" s="143" t="s">
        <v>1788</v>
      </c>
      <c r="B1027" s="143">
        <v>671793249</v>
      </c>
      <c r="C1027" s="143">
        <v>9567687</v>
      </c>
      <c r="D1027" s="143" t="s">
        <v>1311</v>
      </c>
      <c r="E1027" s="143" t="s">
        <v>1312</v>
      </c>
      <c r="F1027" s="143" t="s">
        <v>5</v>
      </c>
      <c r="G1027" s="143" t="s">
        <v>1313</v>
      </c>
      <c r="H1027" s="143" t="s">
        <v>1314</v>
      </c>
      <c r="I1027" s="143" t="s">
        <v>94</v>
      </c>
      <c r="J1027" s="143" t="s">
        <v>101</v>
      </c>
      <c r="K1027" s="143">
        <v>15</v>
      </c>
      <c r="L1027" s="143">
        <v>75.84</v>
      </c>
      <c r="M1027" s="143" t="s">
        <v>96</v>
      </c>
      <c r="N1027" s="143">
        <v>4</v>
      </c>
      <c r="O1027" s="144">
        <v>42801</v>
      </c>
      <c r="P1027" s="144">
        <v>42801</v>
      </c>
      <c r="Q1027" s="144">
        <v>42802</v>
      </c>
      <c r="R1027" s="144">
        <v>42924</v>
      </c>
      <c r="S1027" s="145">
        <v>104.84</v>
      </c>
    </row>
    <row r="1028" spans="1:22" x14ac:dyDescent="0.45">
      <c r="A1028" s="143" t="s">
        <v>1792</v>
      </c>
      <c r="B1028" s="143">
        <v>671793099</v>
      </c>
      <c r="C1028" s="143">
        <v>8688269</v>
      </c>
      <c r="D1028" s="143" t="s">
        <v>1315</v>
      </c>
      <c r="E1028" s="143" t="s">
        <v>1316</v>
      </c>
      <c r="F1028" s="143" t="s">
        <v>24</v>
      </c>
      <c r="G1028" s="143" t="s">
        <v>1317</v>
      </c>
      <c r="H1028" s="143" t="s">
        <v>1318</v>
      </c>
      <c r="I1028" s="143" t="s">
        <v>83</v>
      </c>
      <c r="J1028" s="143" t="s">
        <v>84</v>
      </c>
      <c r="K1028" s="143">
        <v>15</v>
      </c>
      <c r="L1028" s="143">
        <v>319.69</v>
      </c>
      <c r="M1028" s="143" t="s">
        <v>96</v>
      </c>
      <c r="N1028" s="143">
        <v>4</v>
      </c>
      <c r="O1028" s="144">
        <v>42801</v>
      </c>
      <c r="P1028" s="144">
        <v>42801</v>
      </c>
      <c r="Q1028" s="144">
        <v>42802</v>
      </c>
      <c r="R1028" s="144">
        <v>42924</v>
      </c>
      <c r="S1028" s="145">
        <v>348.69</v>
      </c>
    </row>
    <row r="1029" spans="1:22" x14ac:dyDescent="0.45">
      <c r="A1029" s="143" t="s">
        <v>1788</v>
      </c>
      <c r="B1029" s="143">
        <v>671791286</v>
      </c>
      <c r="C1029" s="143">
        <v>9485439</v>
      </c>
      <c r="D1029" s="143" t="s">
        <v>1024</v>
      </c>
      <c r="E1029" s="143" t="s">
        <v>1025</v>
      </c>
      <c r="F1029" s="143" t="s">
        <v>24</v>
      </c>
      <c r="G1029" s="143" t="s">
        <v>1026</v>
      </c>
      <c r="H1029" s="143" t="s">
        <v>1027</v>
      </c>
      <c r="I1029" s="143" t="s">
        <v>94</v>
      </c>
      <c r="J1029" s="143" t="s">
        <v>101</v>
      </c>
      <c r="K1029" s="143">
        <v>15</v>
      </c>
      <c r="L1029" s="143">
        <v>206.34</v>
      </c>
      <c r="M1029" s="143" t="s">
        <v>96</v>
      </c>
      <c r="N1029" s="143">
        <v>4</v>
      </c>
      <c r="O1029" s="144">
        <v>42800</v>
      </c>
      <c r="P1029" s="144">
        <v>42800</v>
      </c>
      <c r="Q1029" s="144">
        <v>42801</v>
      </c>
      <c r="R1029" s="144">
        <v>42923</v>
      </c>
      <c r="S1029" s="145">
        <v>235.34</v>
      </c>
    </row>
    <row r="1030" spans="1:22" x14ac:dyDescent="0.45">
      <c r="A1030" s="143" t="s">
        <v>1788</v>
      </c>
      <c r="B1030" s="143">
        <v>671787479</v>
      </c>
      <c r="C1030" s="143">
        <v>6973777</v>
      </c>
      <c r="D1030" s="143" t="s">
        <v>1305</v>
      </c>
      <c r="E1030" s="143" t="s">
        <v>1306</v>
      </c>
      <c r="F1030" s="143" t="s">
        <v>45</v>
      </c>
      <c r="G1030" s="143" t="s">
        <v>1307</v>
      </c>
      <c r="H1030" s="143" t="s">
        <v>1308</v>
      </c>
      <c r="I1030" s="143" t="s">
        <v>94</v>
      </c>
      <c r="J1030" s="143" t="s">
        <v>84</v>
      </c>
      <c r="K1030" s="143">
        <v>15</v>
      </c>
      <c r="L1030" s="143">
        <v>351.5</v>
      </c>
      <c r="M1030" s="143" t="s">
        <v>96</v>
      </c>
      <c r="N1030" s="143">
        <v>0</v>
      </c>
      <c r="O1030" s="144">
        <v>42800</v>
      </c>
      <c r="P1030" s="144">
        <v>42800</v>
      </c>
      <c r="Q1030" s="144">
        <v>42801</v>
      </c>
      <c r="S1030" s="145">
        <v>395.5</v>
      </c>
      <c r="U1030" s="144">
        <v>42800</v>
      </c>
      <c r="V1030" s="143" t="s">
        <v>5552</v>
      </c>
    </row>
    <row r="1031" spans="1:22" x14ac:dyDescent="0.45">
      <c r="A1031" s="143" t="s">
        <v>1765</v>
      </c>
      <c r="B1031" s="143">
        <v>671782707</v>
      </c>
      <c r="C1031" s="143">
        <v>6378578</v>
      </c>
      <c r="D1031" s="143" t="s">
        <v>1289</v>
      </c>
      <c r="E1031" s="143" t="s">
        <v>1290</v>
      </c>
      <c r="F1031" s="143" t="s">
        <v>16</v>
      </c>
      <c r="G1031" s="143" t="s">
        <v>1291</v>
      </c>
      <c r="H1031" s="143" t="s">
        <v>1292</v>
      </c>
      <c r="I1031" s="143" t="s">
        <v>94</v>
      </c>
      <c r="J1031" s="143" t="s">
        <v>84</v>
      </c>
      <c r="K1031" s="143">
        <v>15</v>
      </c>
      <c r="L1031" s="143">
        <v>352.17</v>
      </c>
      <c r="M1031" s="143" t="s">
        <v>96</v>
      </c>
      <c r="N1031" s="143">
        <v>3</v>
      </c>
      <c r="O1031" s="144">
        <v>42798</v>
      </c>
      <c r="P1031" s="144">
        <v>42798</v>
      </c>
      <c r="Q1031" s="144">
        <v>42822</v>
      </c>
      <c r="S1031" s="145">
        <v>381.17</v>
      </c>
      <c r="U1031" s="144">
        <v>42882</v>
      </c>
      <c r="V1031" s="143" t="s">
        <v>5551</v>
      </c>
    </row>
    <row r="1032" spans="1:22" x14ac:dyDescent="0.45">
      <c r="A1032" s="143" t="s">
        <v>1765</v>
      </c>
      <c r="B1032" s="143">
        <v>671782538</v>
      </c>
      <c r="C1032" s="143">
        <v>4278995</v>
      </c>
      <c r="D1032" s="143" t="s">
        <v>1293</v>
      </c>
      <c r="E1032" s="143" t="s">
        <v>1294</v>
      </c>
      <c r="F1032" s="143" t="s">
        <v>10</v>
      </c>
      <c r="G1032" s="143" t="s">
        <v>1295</v>
      </c>
      <c r="H1032" s="143" t="s">
        <v>1296</v>
      </c>
      <c r="I1032" s="143" t="s">
        <v>83</v>
      </c>
      <c r="J1032" s="143" t="s">
        <v>84</v>
      </c>
      <c r="K1032" s="143">
        <v>15</v>
      </c>
      <c r="L1032" s="143">
        <v>136.37</v>
      </c>
      <c r="M1032" s="143" t="s">
        <v>90</v>
      </c>
      <c r="N1032" s="143">
        <v>4</v>
      </c>
      <c r="O1032" s="144">
        <v>42798</v>
      </c>
      <c r="P1032" s="144">
        <v>42798</v>
      </c>
      <c r="Q1032" s="144">
        <v>42799</v>
      </c>
      <c r="R1032" s="144">
        <v>42921</v>
      </c>
      <c r="S1032" s="145">
        <v>165.37</v>
      </c>
    </row>
    <row r="1033" spans="1:22" x14ac:dyDescent="0.45">
      <c r="A1033" s="143" t="s">
        <v>1788</v>
      </c>
      <c r="B1033" s="143">
        <v>671781373</v>
      </c>
      <c r="C1033" s="143">
        <v>2278835</v>
      </c>
      <c r="D1033" s="143" t="s">
        <v>926</v>
      </c>
      <c r="E1033" s="143" t="s">
        <v>5832</v>
      </c>
      <c r="F1033" s="143" t="s">
        <v>51</v>
      </c>
      <c r="G1033" s="143" t="s">
        <v>928</v>
      </c>
      <c r="H1033" s="143" t="s">
        <v>929</v>
      </c>
      <c r="I1033" s="143" t="s">
        <v>94</v>
      </c>
      <c r="J1033" s="143" t="s">
        <v>84</v>
      </c>
      <c r="K1033" s="143">
        <v>15</v>
      </c>
      <c r="L1033" s="143">
        <v>332.6</v>
      </c>
      <c r="M1033" s="143" t="s">
        <v>96</v>
      </c>
      <c r="N1033" s="143">
        <v>4</v>
      </c>
      <c r="O1033" s="144">
        <v>42797</v>
      </c>
      <c r="P1033" s="144">
        <v>42797</v>
      </c>
      <c r="Q1033" s="144">
        <v>42798</v>
      </c>
      <c r="R1033" s="144">
        <v>42920</v>
      </c>
      <c r="S1033" s="145">
        <v>361.6</v>
      </c>
    </row>
    <row r="1034" spans="1:22" x14ac:dyDescent="0.45">
      <c r="A1034" s="143" t="s">
        <v>1788</v>
      </c>
      <c r="B1034" s="143">
        <v>671780580</v>
      </c>
      <c r="C1034" s="143">
        <v>5897445</v>
      </c>
      <c r="D1034" s="143" t="s">
        <v>1297</v>
      </c>
      <c r="E1034" s="143" t="s">
        <v>1298</v>
      </c>
      <c r="F1034" s="143" t="s">
        <v>15</v>
      </c>
      <c r="G1034" s="143" t="s">
        <v>1299</v>
      </c>
      <c r="H1034" s="143" t="s">
        <v>1300</v>
      </c>
      <c r="I1034" s="143" t="s">
        <v>94</v>
      </c>
      <c r="J1034" s="143" t="s">
        <v>95</v>
      </c>
      <c r="K1034" s="143">
        <v>15</v>
      </c>
      <c r="L1034" s="143">
        <v>222.3</v>
      </c>
      <c r="M1034" s="143" t="s">
        <v>85</v>
      </c>
      <c r="N1034" s="143">
        <v>4</v>
      </c>
      <c r="O1034" s="144">
        <v>42797</v>
      </c>
      <c r="P1034" s="144">
        <v>42809</v>
      </c>
      <c r="Q1034" s="144">
        <v>42810</v>
      </c>
      <c r="R1034" s="144">
        <v>42935</v>
      </c>
      <c r="S1034" s="145">
        <v>251.3</v>
      </c>
    </row>
    <row r="1035" spans="1:22" x14ac:dyDescent="0.45">
      <c r="A1035" s="143" t="s">
        <v>1788</v>
      </c>
      <c r="B1035" s="143">
        <v>671780229</v>
      </c>
      <c r="C1035" s="143">
        <v>3984963</v>
      </c>
      <c r="D1035" s="143" t="s">
        <v>1309</v>
      </c>
      <c r="E1035" s="143" t="s">
        <v>1301</v>
      </c>
      <c r="F1035" s="143" t="s">
        <v>12</v>
      </c>
      <c r="G1035" s="143" t="s">
        <v>1302</v>
      </c>
      <c r="H1035" s="143" t="s">
        <v>1303</v>
      </c>
      <c r="I1035" s="143" t="s">
        <v>94</v>
      </c>
      <c r="J1035" s="143" t="s">
        <v>139</v>
      </c>
      <c r="K1035" s="143">
        <v>15</v>
      </c>
      <c r="L1035" s="143">
        <v>250.8</v>
      </c>
      <c r="M1035" s="143" t="s">
        <v>96</v>
      </c>
      <c r="N1035" s="143">
        <v>2</v>
      </c>
      <c r="O1035" s="144">
        <v>42797</v>
      </c>
      <c r="P1035" s="144">
        <v>42797</v>
      </c>
      <c r="Q1035" s="144">
        <v>42798</v>
      </c>
      <c r="S1035" s="145">
        <v>279.8</v>
      </c>
      <c r="U1035" s="144">
        <v>42858</v>
      </c>
      <c r="V1035" s="143" t="s">
        <v>5556</v>
      </c>
    </row>
    <row r="1036" spans="1:22" x14ac:dyDescent="0.45">
      <c r="A1036" s="143" t="s">
        <v>1791</v>
      </c>
      <c r="B1036" s="143">
        <v>671779339</v>
      </c>
      <c r="C1036" s="143">
        <v>9539578</v>
      </c>
      <c r="D1036" s="143" t="s">
        <v>1269</v>
      </c>
      <c r="E1036" s="143" t="s">
        <v>1270</v>
      </c>
      <c r="F1036" s="143" t="s">
        <v>48</v>
      </c>
      <c r="G1036" s="143" t="s">
        <v>1271</v>
      </c>
      <c r="H1036" s="143" t="s">
        <v>1272</v>
      </c>
      <c r="I1036" s="143" t="s">
        <v>83</v>
      </c>
      <c r="J1036" s="143" t="s">
        <v>153</v>
      </c>
      <c r="K1036" s="143">
        <v>15</v>
      </c>
      <c r="L1036" s="143">
        <v>308.87</v>
      </c>
      <c r="M1036" s="143" t="s">
        <v>85</v>
      </c>
      <c r="N1036" s="143">
        <v>4</v>
      </c>
      <c r="O1036" s="144">
        <v>42796</v>
      </c>
      <c r="P1036" s="144">
        <v>42796</v>
      </c>
      <c r="Q1036" s="144">
        <v>42822</v>
      </c>
      <c r="R1036" s="144">
        <v>42944</v>
      </c>
      <c r="S1036" s="145">
        <v>337.87</v>
      </c>
    </row>
    <row r="1037" spans="1:22" x14ac:dyDescent="0.45">
      <c r="A1037" s="143" t="s">
        <v>1765</v>
      </c>
      <c r="B1037" s="143">
        <v>671778867</v>
      </c>
      <c r="C1037" s="143">
        <v>4583734</v>
      </c>
      <c r="D1037" s="143" t="s">
        <v>1273</v>
      </c>
      <c r="E1037" s="143" t="s">
        <v>1430</v>
      </c>
      <c r="F1037" s="143" t="s">
        <v>12</v>
      </c>
      <c r="G1037" s="143" t="s">
        <v>1274</v>
      </c>
      <c r="H1037" s="143" t="s">
        <v>1275</v>
      </c>
      <c r="I1037" s="143" t="s">
        <v>94</v>
      </c>
      <c r="J1037" s="143" t="s">
        <v>84</v>
      </c>
      <c r="K1037" s="143">
        <v>15</v>
      </c>
      <c r="L1037" s="143">
        <v>152.76</v>
      </c>
      <c r="M1037" s="143" t="s">
        <v>90</v>
      </c>
      <c r="N1037" s="143">
        <v>4</v>
      </c>
      <c r="O1037" s="144">
        <v>42796</v>
      </c>
      <c r="P1037" s="144">
        <v>42796</v>
      </c>
      <c r="Q1037" s="144">
        <v>42805</v>
      </c>
      <c r="R1037" s="144">
        <v>42927</v>
      </c>
      <c r="S1037" s="145">
        <v>181.76</v>
      </c>
    </row>
    <row r="1038" spans="1:22" x14ac:dyDescent="0.45">
      <c r="A1038" s="143" t="s">
        <v>1765</v>
      </c>
      <c r="B1038" s="143">
        <v>671778800</v>
      </c>
      <c r="C1038" s="143">
        <v>4232335</v>
      </c>
      <c r="D1038" s="143" t="s">
        <v>1276</v>
      </c>
      <c r="E1038" s="143" t="s">
        <v>1277</v>
      </c>
      <c r="F1038" s="143" t="s">
        <v>51</v>
      </c>
      <c r="G1038" s="143" t="s">
        <v>1278</v>
      </c>
      <c r="H1038" s="143" t="s">
        <v>1279</v>
      </c>
      <c r="I1038" s="143" t="s">
        <v>94</v>
      </c>
      <c r="J1038" s="143" t="s">
        <v>84</v>
      </c>
      <c r="K1038" s="143">
        <v>15</v>
      </c>
      <c r="L1038" s="143">
        <v>263.37</v>
      </c>
      <c r="M1038" s="143" t="s">
        <v>90</v>
      </c>
      <c r="N1038" s="143">
        <v>4</v>
      </c>
      <c r="O1038" s="144">
        <v>42796</v>
      </c>
      <c r="P1038" s="144">
        <v>42796</v>
      </c>
      <c r="Q1038" s="144">
        <v>42797</v>
      </c>
      <c r="R1038" s="144">
        <v>42919</v>
      </c>
      <c r="S1038" s="145">
        <v>292.37</v>
      </c>
    </row>
    <row r="1039" spans="1:22" x14ac:dyDescent="0.45">
      <c r="A1039" s="143" t="s">
        <v>1794</v>
      </c>
      <c r="B1039" s="143">
        <v>671778489</v>
      </c>
      <c r="C1039" s="143">
        <v>2657948</v>
      </c>
      <c r="D1039" s="143" t="s">
        <v>1280</v>
      </c>
      <c r="E1039" s="143" t="s">
        <v>1281</v>
      </c>
      <c r="F1039" s="143" t="s">
        <v>15</v>
      </c>
      <c r="G1039" s="143" t="s">
        <v>1282</v>
      </c>
      <c r="H1039" s="143" t="s">
        <v>1283</v>
      </c>
      <c r="I1039" s="143" t="s">
        <v>83</v>
      </c>
      <c r="J1039" s="143" t="s">
        <v>84</v>
      </c>
      <c r="K1039" s="143">
        <v>15</v>
      </c>
      <c r="L1039" s="143">
        <v>52.05</v>
      </c>
      <c r="O1039" s="144">
        <v>42796</v>
      </c>
      <c r="Q1039" s="144">
        <v>42797</v>
      </c>
      <c r="S1039" s="145">
        <v>96.05</v>
      </c>
      <c r="U1039" s="144">
        <v>42796</v>
      </c>
      <c r="V1039" s="143" t="s">
        <v>5547</v>
      </c>
    </row>
    <row r="1040" spans="1:22" x14ac:dyDescent="0.45">
      <c r="A1040" s="143" t="s">
        <v>1789</v>
      </c>
      <c r="B1040" s="143">
        <v>671778195</v>
      </c>
      <c r="C1040" s="143">
        <v>4695783</v>
      </c>
      <c r="D1040" s="143" t="s">
        <v>1284</v>
      </c>
      <c r="E1040" s="143" t="s">
        <v>1285</v>
      </c>
      <c r="F1040" s="143" t="s">
        <v>11</v>
      </c>
      <c r="G1040" s="143" t="s">
        <v>1286</v>
      </c>
      <c r="H1040" s="143" t="s">
        <v>1287</v>
      </c>
      <c r="I1040" s="143" t="s">
        <v>83</v>
      </c>
      <c r="J1040" s="143" t="s">
        <v>139</v>
      </c>
      <c r="K1040" s="143">
        <v>15</v>
      </c>
      <c r="L1040" s="143">
        <v>344.42</v>
      </c>
      <c r="M1040" s="143" t="s">
        <v>90</v>
      </c>
      <c r="N1040" s="143">
        <v>1</v>
      </c>
      <c r="O1040" s="144">
        <v>42796</v>
      </c>
      <c r="P1040" s="144">
        <v>42796</v>
      </c>
      <c r="Q1040" s="144">
        <v>42797</v>
      </c>
      <c r="S1040" s="145">
        <v>373.42</v>
      </c>
      <c r="U1040" s="144">
        <v>42827</v>
      </c>
      <c r="V1040" s="143" t="s">
        <v>5552</v>
      </c>
    </row>
    <row r="1041" spans="1:22" x14ac:dyDescent="0.45">
      <c r="A1041" s="143" t="s">
        <v>1779</v>
      </c>
      <c r="B1041" s="143">
        <v>671777843</v>
      </c>
      <c r="C1041" s="143">
        <v>7349885</v>
      </c>
      <c r="D1041" s="143" t="s">
        <v>1288</v>
      </c>
      <c r="E1041" s="143" t="s">
        <v>961</v>
      </c>
      <c r="F1041" s="143" t="s">
        <v>48</v>
      </c>
      <c r="G1041" s="143" t="s">
        <v>962</v>
      </c>
      <c r="H1041" s="143" t="s">
        <v>963</v>
      </c>
      <c r="I1041" s="143" t="s">
        <v>83</v>
      </c>
      <c r="J1041" s="143" t="s">
        <v>139</v>
      </c>
      <c r="K1041" s="143">
        <v>15</v>
      </c>
      <c r="L1041" s="143">
        <v>320.26</v>
      </c>
      <c r="M1041" s="143" t="s">
        <v>96</v>
      </c>
      <c r="N1041" s="143">
        <v>4</v>
      </c>
      <c r="O1041" s="144">
        <v>42796</v>
      </c>
      <c r="P1041" s="144">
        <v>42796</v>
      </c>
      <c r="Q1041" s="144">
        <v>42797</v>
      </c>
      <c r="R1041" s="144">
        <v>42919</v>
      </c>
      <c r="S1041" s="145">
        <v>349.26</v>
      </c>
    </row>
    <row r="1042" spans="1:22" x14ac:dyDescent="0.45">
      <c r="A1042" s="143" t="s">
        <v>1761</v>
      </c>
      <c r="B1042" s="143">
        <v>671769645</v>
      </c>
      <c r="C1042" s="143">
        <v>4968546</v>
      </c>
      <c r="D1042" s="143" t="s">
        <v>1261</v>
      </c>
      <c r="E1042" s="143" t="s">
        <v>810</v>
      </c>
      <c r="F1042" s="143" t="s">
        <v>29</v>
      </c>
      <c r="G1042" s="143" t="s">
        <v>1262</v>
      </c>
      <c r="H1042" s="143" t="s">
        <v>1263</v>
      </c>
      <c r="I1042" s="143" t="s">
        <v>94</v>
      </c>
      <c r="J1042" s="143" t="s">
        <v>101</v>
      </c>
      <c r="K1042" s="143">
        <v>15</v>
      </c>
      <c r="L1042" s="143">
        <v>342.38</v>
      </c>
      <c r="M1042" s="143" t="s">
        <v>96</v>
      </c>
      <c r="N1042" s="143">
        <v>3</v>
      </c>
      <c r="O1042" s="144">
        <v>42795</v>
      </c>
      <c r="P1042" s="144">
        <v>42795</v>
      </c>
      <c r="Q1042" s="144">
        <v>42796</v>
      </c>
      <c r="S1042" s="145">
        <v>371.38</v>
      </c>
      <c r="U1042" s="144">
        <v>42887</v>
      </c>
      <c r="V1042" s="143" t="s">
        <v>5547</v>
      </c>
    </row>
    <row r="1043" spans="1:22" x14ac:dyDescent="0.45">
      <c r="A1043" s="143" t="s">
        <v>1762</v>
      </c>
      <c r="B1043" s="143">
        <v>671769447</v>
      </c>
      <c r="C1043" s="143">
        <v>4569646</v>
      </c>
      <c r="D1043" s="143" t="s">
        <v>1264</v>
      </c>
      <c r="E1043" s="143" t="s">
        <v>1265</v>
      </c>
      <c r="F1043" s="143" t="s">
        <v>12</v>
      </c>
      <c r="G1043" s="143" t="s">
        <v>1266</v>
      </c>
      <c r="H1043" s="143" t="s">
        <v>1267</v>
      </c>
      <c r="I1043" s="143" t="s">
        <v>83</v>
      </c>
      <c r="J1043" s="143" t="s">
        <v>139</v>
      </c>
      <c r="K1043" s="143">
        <v>15</v>
      </c>
      <c r="L1043" s="143">
        <v>90</v>
      </c>
      <c r="M1043" s="143" t="s">
        <v>90</v>
      </c>
      <c r="N1043" s="143">
        <v>1</v>
      </c>
      <c r="O1043" s="144">
        <v>42795</v>
      </c>
      <c r="P1043" s="144">
        <v>42795</v>
      </c>
      <c r="Q1043" s="144">
        <v>42796</v>
      </c>
      <c r="R1043" s="144">
        <v>42837</v>
      </c>
      <c r="S1043" s="145">
        <v>119</v>
      </c>
      <c r="T1043" s="143" t="s">
        <v>3628</v>
      </c>
    </row>
    <row r="1044" spans="1:22" x14ac:dyDescent="0.45">
      <c r="A1044" s="143" t="s">
        <v>1788</v>
      </c>
      <c r="B1044" s="143">
        <v>671763638</v>
      </c>
      <c r="C1044" s="143">
        <v>9262854</v>
      </c>
      <c r="D1044" s="143" t="s">
        <v>1234</v>
      </c>
      <c r="E1044" s="143" t="s">
        <v>1235</v>
      </c>
      <c r="F1044" s="143" t="s">
        <v>15</v>
      </c>
      <c r="G1044" s="143" t="s">
        <v>1236</v>
      </c>
      <c r="H1044" s="143" t="s">
        <v>1237</v>
      </c>
      <c r="I1044" s="143" t="s">
        <v>94</v>
      </c>
      <c r="J1044" s="143" t="s">
        <v>84</v>
      </c>
      <c r="K1044" s="143">
        <v>15</v>
      </c>
      <c r="L1044" s="143">
        <v>231.77</v>
      </c>
      <c r="M1044" s="143" t="s">
        <v>96</v>
      </c>
      <c r="N1044" s="143">
        <v>4</v>
      </c>
      <c r="O1044" s="144">
        <v>42794</v>
      </c>
      <c r="P1044" s="144">
        <v>42795</v>
      </c>
      <c r="Q1044" s="144">
        <v>42796</v>
      </c>
      <c r="R1044" s="144">
        <v>42918</v>
      </c>
      <c r="S1044" s="145">
        <v>260.77</v>
      </c>
    </row>
    <row r="1045" spans="1:22" x14ac:dyDescent="0.45">
      <c r="A1045" s="143" t="s">
        <v>1767</v>
      </c>
      <c r="B1045" s="143">
        <v>671763462</v>
      </c>
      <c r="C1045" s="143">
        <v>5645744</v>
      </c>
      <c r="D1045" s="143" t="s">
        <v>1238</v>
      </c>
      <c r="E1045" s="143" t="s">
        <v>1239</v>
      </c>
      <c r="F1045" s="143" t="s">
        <v>5</v>
      </c>
      <c r="G1045" s="143" t="s">
        <v>1240</v>
      </c>
      <c r="H1045" s="143" t="s">
        <v>1241</v>
      </c>
      <c r="I1045" s="143" t="s">
        <v>280</v>
      </c>
      <c r="J1045" s="143" t="s">
        <v>1242</v>
      </c>
      <c r="K1045" s="143">
        <v>15</v>
      </c>
      <c r="L1045" s="143">
        <v>238.48</v>
      </c>
      <c r="M1045" s="143" t="s">
        <v>96</v>
      </c>
      <c r="N1045" s="143">
        <v>4</v>
      </c>
      <c r="O1045" s="144">
        <v>42794</v>
      </c>
      <c r="P1045" s="144">
        <v>42794</v>
      </c>
      <c r="Q1045" s="144">
        <v>42795</v>
      </c>
      <c r="R1045" s="144">
        <v>42917</v>
      </c>
      <c r="S1045" s="145">
        <v>267.48</v>
      </c>
      <c r="T1045" s="143" t="s">
        <v>5968</v>
      </c>
    </row>
    <row r="1046" spans="1:22" x14ac:dyDescent="0.45">
      <c r="A1046" s="143" t="s">
        <v>1761</v>
      </c>
      <c r="B1046" s="143">
        <v>671763334</v>
      </c>
      <c r="C1046" s="143">
        <v>7924245</v>
      </c>
      <c r="D1046" s="143" t="s">
        <v>1243</v>
      </c>
      <c r="E1046" s="143" t="s">
        <v>1244</v>
      </c>
      <c r="F1046" s="143" t="s">
        <v>16</v>
      </c>
      <c r="G1046" s="143" t="s">
        <v>1245</v>
      </c>
      <c r="H1046" s="143" t="s">
        <v>1246</v>
      </c>
      <c r="I1046" s="143" t="s">
        <v>83</v>
      </c>
      <c r="J1046" s="143" t="s">
        <v>144</v>
      </c>
      <c r="K1046" s="143">
        <v>15</v>
      </c>
      <c r="L1046" s="143">
        <v>184.85</v>
      </c>
      <c r="M1046" s="143" t="s">
        <v>96</v>
      </c>
      <c r="N1046" s="143">
        <v>5</v>
      </c>
      <c r="O1046" s="144">
        <v>42794</v>
      </c>
      <c r="P1046" s="144">
        <v>42794</v>
      </c>
      <c r="Q1046" s="144">
        <v>42795</v>
      </c>
      <c r="R1046" s="144">
        <v>42948</v>
      </c>
      <c r="S1046" s="145">
        <v>213.85</v>
      </c>
    </row>
    <row r="1047" spans="1:22" x14ac:dyDescent="0.45">
      <c r="A1047" s="143" t="s">
        <v>1788</v>
      </c>
      <c r="B1047" s="143">
        <v>671763285</v>
      </c>
      <c r="C1047" s="143">
        <v>9435297</v>
      </c>
      <c r="D1047" s="143" t="s">
        <v>1247</v>
      </c>
      <c r="E1047" s="143" t="s">
        <v>1248</v>
      </c>
      <c r="F1047" s="143" t="s">
        <v>19</v>
      </c>
      <c r="G1047" s="143" t="s">
        <v>1249</v>
      </c>
      <c r="H1047" s="143" t="s">
        <v>1250</v>
      </c>
      <c r="I1047" s="143" t="s">
        <v>94</v>
      </c>
      <c r="J1047" s="143" t="s">
        <v>84</v>
      </c>
      <c r="K1047" s="143">
        <v>15</v>
      </c>
      <c r="L1047" s="143">
        <v>200.54</v>
      </c>
      <c r="M1047" s="143" t="s">
        <v>679</v>
      </c>
      <c r="N1047" s="143">
        <v>5</v>
      </c>
      <c r="O1047" s="144">
        <v>42794</v>
      </c>
      <c r="P1047" s="144">
        <v>42794</v>
      </c>
      <c r="Q1047" s="144">
        <v>42795</v>
      </c>
      <c r="R1047" s="144">
        <v>42948</v>
      </c>
      <c r="S1047" s="145">
        <v>229.54</v>
      </c>
    </row>
    <row r="1048" spans="1:22" x14ac:dyDescent="0.45">
      <c r="A1048" s="143" t="s">
        <v>1762</v>
      </c>
      <c r="B1048" s="143">
        <v>671762650</v>
      </c>
      <c r="C1048" s="143">
        <v>4368478</v>
      </c>
      <c r="D1048" s="143" t="s">
        <v>1251</v>
      </c>
      <c r="E1048" s="143" t="s">
        <v>1064</v>
      </c>
      <c r="F1048" s="143" t="s">
        <v>16</v>
      </c>
      <c r="G1048" s="143" t="s">
        <v>1252</v>
      </c>
      <c r="H1048" s="143" t="s">
        <v>1253</v>
      </c>
      <c r="I1048" s="143" t="s">
        <v>83</v>
      </c>
      <c r="J1048" s="143" t="s">
        <v>84</v>
      </c>
      <c r="K1048" s="143">
        <v>15</v>
      </c>
      <c r="L1048" s="143">
        <v>284.2</v>
      </c>
      <c r="M1048" s="143" t="s">
        <v>85</v>
      </c>
      <c r="N1048" s="143">
        <v>4</v>
      </c>
      <c r="O1048" s="144">
        <v>42794</v>
      </c>
      <c r="P1048" s="144">
        <v>42794</v>
      </c>
      <c r="Q1048" s="144">
        <v>42817</v>
      </c>
      <c r="R1048" s="144">
        <v>42939</v>
      </c>
      <c r="S1048" s="145">
        <v>313.2</v>
      </c>
    </row>
    <row r="1049" spans="1:22" x14ac:dyDescent="0.45">
      <c r="A1049" s="143" t="s">
        <v>1779</v>
      </c>
      <c r="B1049" s="143">
        <v>671762120</v>
      </c>
      <c r="C1049" s="143">
        <v>7975683</v>
      </c>
      <c r="D1049" s="143" t="s">
        <v>1254</v>
      </c>
      <c r="E1049" s="143" t="s">
        <v>1255</v>
      </c>
      <c r="F1049" s="143" t="s">
        <v>5</v>
      </c>
      <c r="G1049" s="143" t="s">
        <v>1256</v>
      </c>
      <c r="H1049" s="143" t="s">
        <v>1257</v>
      </c>
      <c r="I1049" s="143" t="s">
        <v>83</v>
      </c>
      <c r="J1049" s="143" t="s">
        <v>139</v>
      </c>
      <c r="K1049" s="143">
        <v>15</v>
      </c>
      <c r="L1049" s="143">
        <v>52.12</v>
      </c>
      <c r="M1049" s="143" t="s">
        <v>96</v>
      </c>
      <c r="N1049" s="143">
        <v>5</v>
      </c>
      <c r="O1049" s="144">
        <v>42794</v>
      </c>
      <c r="P1049" s="144">
        <v>42794</v>
      </c>
      <c r="Q1049" s="144">
        <v>42795</v>
      </c>
      <c r="R1049" s="144">
        <v>42948</v>
      </c>
      <c r="S1049" s="145">
        <v>81.12</v>
      </c>
    </row>
    <row r="1050" spans="1:22" x14ac:dyDescent="0.45">
      <c r="A1050" s="143" t="s">
        <v>1779</v>
      </c>
      <c r="B1050" s="143">
        <v>671760720</v>
      </c>
      <c r="C1050" s="143">
        <v>4888975</v>
      </c>
      <c r="D1050" s="143" t="s">
        <v>1219</v>
      </c>
      <c r="E1050" s="143" t="s">
        <v>1220</v>
      </c>
      <c r="F1050" s="143" t="s">
        <v>11</v>
      </c>
      <c r="G1050" s="143" t="s">
        <v>1221</v>
      </c>
      <c r="H1050" s="143" t="s">
        <v>1222</v>
      </c>
      <c r="I1050" s="143" t="s">
        <v>280</v>
      </c>
      <c r="J1050" s="143" t="s">
        <v>144</v>
      </c>
      <c r="K1050" s="143">
        <v>15</v>
      </c>
      <c r="L1050" s="143">
        <v>512.45000000000005</v>
      </c>
      <c r="M1050" s="143" t="s">
        <v>96</v>
      </c>
      <c r="N1050" s="143">
        <v>1</v>
      </c>
      <c r="O1050" s="144">
        <v>42793</v>
      </c>
      <c r="P1050" s="144">
        <v>42793</v>
      </c>
      <c r="Q1050" s="144">
        <v>42794</v>
      </c>
      <c r="S1050" s="145">
        <v>541.45000000000005</v>
      </c>
      <c r="U1050" s="144">
        <v>42821</v>
      </c>
      <c r="V1050" s="143" t="s">
        <v>5561</v>
      </c>
    </row>
    <row r="1051" spans="1:22" x14ac:dyDescent="0.45">
      <c r="A1051" s="143" t="s">
        <v>1788</v>
      </c>
      <c r="B1051" s="143">
        <v>671759863</v>
      </c>
      <c r="C1051" s="143">
        <v>9267626</v>
      </c>
      <c r="D1051" s="143" t="s">
        <v>1223</v>
      </c>
      <c r="E1051" s="143" t="s">
        <v>1224</v>
      </c>
      <c r="F1051" s="143" t="s">
        <v>51</v>
      </c>
      <c r="G1051" s="143" t="s">
        <v>1225</v>
      </c>
      <c r="H1051" s="143" t="s">
        <v>2473</v>
      </c>
      <c r="I1051" s="143" t="s">
        <v>94</v>
      </c>
      <c r="J1051" s="143" t="s">
        <v>95</v>
      </c>
      <c r="K1051" s="143">
        <v>15</v>
      </c>
      <c r="L1051" s="143">
        <v>132.06</v>
      </c>
      <c r="M1051" s="143" t="s">
        <v>96</v>
      </c>
      <c r="N1051" s="143">
        <v>3</v>
      </c>
      <c r="O1051" s="144">
        <v>42793</v>
      </c>
      <c r="P1051" s="144">
        <v>42793</v>
      </c>
      <c r="Q1051" s="144">
        <v>42794</v>
      </c>
      <c r="S1051" s="145">
        <v>161.06</v>
      </c>
      <c r="U1051" s="144">
        <v>42852</v>
      </c>
      <c r="V1051" s="143" t="s">
        <v>5550</v>
      </c>
    </row>
    <row r="1052" spans="1:22" x14ac:dyDescent="0.45">
      <c r="A1052" s="143" t="s">
        <v>1788</v>
      </c>
      <c r="B1052" s="143">
        <v>671759435</v>
      </c>
      <c r="C1052" s="143">
        <v>2446845</v>
      </c>
      <c r="D1052" s="143" t="s">
        <v>1226</v>
      </c>
      <c r="E1052" s="143" t="s">
        <v>1227</v>
      </c>
      <c r="F1052" s="143" t="s">
        <v>15</v>
      </c>
      <c r="G1052" s="143" t="s">
        <v>1228</v>
      </c>
      <c r="H1052" s="143" t="s">
        <v>1229</v>
      </c>
      <c r="I1052" s="143" t="s">
        <v>94</v>
      </c>
      <c r="J1052" s="143" t="s">
        <v>101</v>
      </c>
      <c r="K1052" s="143">
        <v>15</v>
      </c>
      <c r="L1052" s="143">
        <v>223.86</v>
      </c>
      <c r="M1052" s="143" t="s">
        <v>96</v>
      </c>
      <c r="N1052" s="143">
        <v>5</v>
      </c>
      <c r="O1052" s="144">
        <v>42793</v>
      </c>
      <c r="P1052" s="144">
        <v>42793</v>
      </c>
      <c r="Q1052" s="144">
        <v>42794</v>
      </c>
      <c r="R1052" s="144">
        <v>42944</v>
      </c>
      <c r="S1052" s="145">
        <v>252.86</v>
      </c>
    </row>
    <row r="1053" spans="1:22" x14ac:dyDescent="0.45">
      <c r="A1053" s="143" t="s">
        <v>1788</v>
      </c>
      <c r="B1053" s="143">
        <v>671758699</v>
      </c>
      <c r="C1053" s="143">
        <v>7265872</v>
      </c>
      <c r="D1053" s="143" t="s">
        <v>1230</v>
      </c>
      <c r="E1053" s="143" t="s">
        <v>1231</v>
      </c>
      <c r="F1053" s="143" t="s">
        <v>37</v>
      </c>
      <c r="G1053" s="143" t="s">
        <v>1232</v>
      </c>
      <c r="H1053" s="143" t="s">
        <v>1233</v>
      </c>
      <c r="I1053" s="143" t="s">
        <v>94</v>
      </c>
      <c r="J1053" s="143" t="s">
        <v>101</v>
      </c>
      <c r="K1053" s="143">
        <v>15</v>
      </c>
      <c r="L1053" s="143">
        <v>222.21</v>
      </c>
      <c r="M1053" s="143" t="s">
        <v>96</v>
      </c>
      <c r="N1053" s="143">
        <v>2</v>
      </c>
      <c r="O1053" s="144">
        <v>42793</v>
      </c>
      <c r="P1053" s="144">
        <v>42793</v>
      </c>
      <c r="Q1053" s="144">
        <v>42794</v>
      </c>
      <c r="S1053" s="145">
        <v>251.21</v>
      </c>
      <c r="U1053" s="144">
        <v>42852</v>
      </c>
      <c r="V1053" s="143" t="s">
        <v>5547</v>
      </c>
    </row>
    <row r="1054" spans="1:22" x14ac:dyDescent="0.45">
      <c r="A1054" s="143" t="s">
        <v>1765</v>
      </c>
      <c r="B1054" s="143">
        <v>671757682</v>
      </c>
      <c r="C1054" s="143">
        <v>9796928</v>
      </c>
      <c r="D1054" s="143" t="s">
        <v>1213</v>
      </c>
      <c r="E1054" s="143" t="s">
        <v>108</v>
      </c>
      <c r="F1054" s="143" t="s">
        <v>5</v>
      </c>
      <c r="G1054" s="143" t="s">
        <v>1214</v>
      </c>
      <c r="H1054" s="143" t="s">
        <v>1215</v>
      </c>
      <c r="I1054" s="143" t="s">
        <v>94</v>
      </c>
      <c r="J1054" s="143" t="s">
        <v>101</v>
      </c>
      <c r="K1054" s="143">
        <v>15</v>
      </c>
      <c r="L1054" s="143">
        <v>746.02</v>
      </c>
      <c r="M1054" s="143" t="s">
        <v>96</v>
      </c>
      <c r="N1054" s="143">
        <v>5</v>
      </c>
      <c r="O1054" s="144">
        <v>42791</v>
      </c>
      <c r="P1054" s="144">
        <v>42793</v>
      </c>
      <c r="Q1054" s="144">
        <v>42794</v>
      </c>
      <c r="R1054" s="144">
        <v>42944</v>
      </c>
      <c r="S1054" s="145">
        <v>775.02</v>
      </c>
    </row>
    <row r="1055" spans="1:22" x14ac:dyDescent="0.45">
      <c r="A1055" s="143" t="s">
        <v>1764</v>
      </c>
      <c r="B1055" s="143">
        <v>671757629</v>
      </c>
      <c r="C1055" s="143">
        <v>8543454</v>
      </c>
      <c r="D1055" s="143" t="s">
        <v>1216</v>
      </c>
      <c r="E1055" s="143" t="s">
        <v>1217</v>
      </c>
      <c r="F1055" s="143" t="s">
        <v>12</v>
      </c>
      <c r="G1055" s="143" t="s">
        <v>1218</v>
      </c>
      <c r="H1055" s="143" t="s">
        <v>2474</v>
      </c>
      <c r="I1055" s="143" t="s">
        <v>83</v>
      </c>
      <c r="J1055" s="143" t="s">
        <v>84</v>
      </c>
      <c r="K1055" s="143">
        <v>15</v>
      </c>
      <c r="L1055" s="143">
        <v>76.790000000000006</v>
      </c>
      <c r="M1055" s="143" t="s">
        <v>96</v>
      </c>
      <c r="N1055" s="143">
        <v>5</v>
      </c>
      <c r="O1055" s="144">
        <v>42791</v>
      </c>
      <c r="P1055" s="144">
        <v>42791</v>
      </c>
      <c r="Q1055" s="144">
        <v>42792</v>
      </c>
      <c r="R1055" s="144">
        <v>42942</v>
      </c>
      <c r="S1055" s="145">
        <v>105.79</v>
      </c>
    </row>
    <row r="1056" spans="1:22" x14ac:dyDescent="0.45">
      <c r="A1056" s="143" t="s">
        <v>1765</v>
      </c>
      <c r="B1056" s="143">
        <v>671756590</v>
      </c>
      <c r="C1056" s="143">
        <v>7545684</v>
      </c>
      <c r="D1056" s="143" t="s">
        <v>1201</v>
      </c>
      <c r="E1056" s="143" t="s">
        <v>1202</v>
      </c>
      <c r="F1056" s="143" t="s">
        <v>5</v>
      </c>
      <c r="G1056" s="143" t="s">
        <v>1203</v>
      </c>
      <c r="H1056" s="143" t="s">
        <v>1204</v>
      </c>
      <c r="I1056" s="143" t="s">
        <v>280</v>
      </c>
      <c r="J1056" s="143" t="s">
        <v>153</v>
      </c>
      <c r="K1056" s="143">
        <v>15</v>
      </c>
      <c r="L1056" s="143">
        <v>298.93</v>
      </c>
      <c r="M1056" s="143" t="s">
        <v>96</v>
      </c>
      <c r="N1056" s="143">
        <v>5</v>
      </c>
      <c r="O1056" s="144">
        <v>42790</v>
      </c>
      <c r="P1056" s="144">
        <v>42790</v>
      </c>
      <c r="Q1056" s="144">
        <v>42793</v>
      </c>
      <c r="R1056" s="144">
        <v>42943</v>
      </c>
      <c r="S1056" s="145">
        <v>327.93</v>
      </c>
    </row>
    <row r="1057" spans="1:22" x14ac:dyDescent="0.45">
      <c r="A1057" s="143" t="s">
        <v>1770</v>
      </c>
      <c r="B1057" s="143">
        <v>671756179</v>
      </c>
      <c r="C1057" s="143">
        <v>3993967</v>
      </c>
      <c r="D1057" s="143" t="s">
        <v>1205</v>
      </c>
      <c r="E1057" s="143" t="s">
        <v>1206</v>
      </c>
      <c r="F1057" s="143" t="s">
        <v>12</v>
      </c>
      <c r="G1057" s="143" t="s">
        <v>1207</v>
      </c>
      <c r="H1057" s="143" t="s">
        <v>1208</v>
      </c>
      <c r="I1057" s="143" t="s">
        <v>94</v>
      </c>
      <c r="J1057" s="143" t="s">
        <v>84</v>
      </c>
      <c r="K1057" s="143">
        <v>15</v>
      </c>
      <c r="L1057" s="143">
        <v>139.68</v>
      </c>
      <c r="M1057" s="143" t="s">
        <v>90</v>
      </c>
      <c r="N1057" s="143">
        <v>1</v>
      </c>
      <c r="O1057" s="144">
        <v>42790</v>
      </c>
      <c r="P1057" s="144">
        <v>42796</v>
      </c>
      <c r="Q1057" s="144">
        <v>42797</v>
      </c>
      <c r="S1057" s="145">
        <v>168.68</v>
      </c>
      <c r="U1057" s="144">
        <v>42802</v>
      </c>
    </row>
    <row r="1058" spans="1:22" x14ac:dyDescent="0.45">
      <c r="A1058" s="143" t="s">
        <v>1761</v>
      </c>
      <c r="B1058" s="143">
        <v>671755492</v>
      </c>
      <c r="C1058" s="143">
        <v>9849999</v>
      </c>
      <c r="D1058" s="143" t="s">
        <v>1209</v>
      </c>
      <c r="E1058" s="143" t="s">
        <v>1210</v>
      </c>
      <c r="F1058" s="143" t="s">
        <v>45</v>
      </c>
      <c r="G1058" s="143" t="s">
        <v>1211</v>
      </c>
      <c r="H1058" s="143" t="s">
        <v>1212</v>
      </c>
      <c r="I1058" s="143" t="s">
        <v>83</v>
      </c>
      <c r="J1058" s="143" t="s">
        <v>139</v>
      </c>
      <c r="K1058" s="143">
        <v>15</v>
      </c>
      <c r="L1058" s="143">
        <v>128.13</v>
      </c>
      <c r="M1058" s="143" t="s">
        <v>85</v>
      </c>
      <c r="N1058" s="143">
        <v>0</v>
      </c>
      <c r="O1058" s="144">
        <v>42790</v>
      </c>
      <c r="P1058" s="144">
        <v>42790</v>
      </c>
      <c r="Q1058" s="144">
        <v>42791</v>
      </c>
      <c r="S1058" s="145">
        <v>172.13</v>
      </c>
      <c r="U1058" s="144">
        <v>42790</v>
      </c>
      <c r="V1058" s="143" t="s">
        <v>5556</v>
      </c>
    </row>
    <row r="1059" spans="1:22" x14ac:dyDescent="0.45">
      <c r="A1059" s="143" t="s">
        <v>1762</v>
      </c>
      <c r="B1059" s="143">
        <v>671754233</v>
      </c>
      <c r="C1059" s="143">
        <v>6459987</v>
      </c>
      <c r="D1059" s="143" t="s">
        <v>1141</v>
      </c>
      <c r="E1059" s="143" t="s">
        <v>1142</v>
      </c>
      <c r="F1059" s="143" t="s">
        <v>45</v>
      </c>
      <c r="G1059" s="143" t="s">
        <v>1143</v>
      </c>
      <c r="H1059" s="143" t="s">
        <v>1144</v>
      </c>
      <c r="I1059" s="143" t="s">
        <v>94</v>
      </c>
      <c r="J1059" s="143" t="s">
        <v>101</v>
      </c>
      <c r="K1059" s="143">
        <v>15</v>
      </c>
      <c r="L1059" s="143">
        <v>83.42</v>
      </c>
      <c r="M1059" s="143" t="s">
        <v>96</v>
      </c>
      <c r="O1059" s="144">
        <v>42789</v>
      </c>
      <c r="S1059" s="145">
        <v>127.42</v>
      </c>
    </row>
    <row r="1060" spans="1:22" x14ac:dyDescent="0.45">
      <c r="A1060" s="143" t="s">
        <v>1770</v>
      </c>
      <c r="B1060" s="143">
        <v>671752672</v>
      </c>
      <c r="C1060" s="143">
        <v>7888962</v>
      </c>
      <c r="D1060" s="143" t="s">
        <v>1145</v>
      </c>
      <c r="E1060" s="143" t="s">
        <v>1146</v>
      </c>
      <c r="F1060" s="143" t="s">
        <v>15</v>
      </c>
      <c r="G1060" s="143" t="s">
        <v>1147</v>
      </c>
      <c r="H1060" s="143" t="s">
        <v>1148</v>
      </c>
      <c r="I1060" s="143" t="s">
        <v>83</v>
      </c>
      <c r="J1060" s="143" t="s">
        <v>153</v>
      </c>
      <c r="K1060" s="143">
        <v>15</v>
      </c>
      <c r="L1060" s="143">
        <v>117.27</v>
      </c>
      <c r="M1060" s="143" t="s">
        <v>96</v>
      </c>
      <c r="N1060" s="143">
        <v>1</v>
      </c>
      <c r="O1060" s="144">
        <v>42789</v>
      </c>
      <c r="P1060" s="144">
        <v>42789</v>
      </c>
      <c r="Q1060" s="144">
        <v>42790</v>
      </c>
      <c r="S1060" s="145">
        <v>146.27000000000001</v>
      </c>
      <c r="U1060" s="144">
        <v>42797</v>
      </c>
    </row>
    <row r="1061" spans="1:22" x14ac:dyDescent="0.45">
      <c r="A1061" s="143" t="s">
        <v>1770</v>
      </c>
      <c r="B1061" s="143">
        <v>671752037</v>
      </c>
      <c r="C1061" s="143">
        <v>5362522</v>
      </c>
      <c r="D1061" s="143" t="s">
        <v>1123</v>
      </c>
      <c r="E1061" s="143" t="s">
        <v>188</v>
      </c>
      <c r="F1061" s="143" t="s">
        <v>24</v>
      </c>
      <c r="G1061" s="143" t="s">
        <v>1124</v>
      </c>
      <c r="H1061" s="143" t="s">
        <v>1125</v>
      </c>
      <c r="I1061" s="143" t="s">
        <v>83</v>
      </c>
      <c r="J1061" s="143" t="s">
        <v>139</v>
      </c>
      <c r="K1061" s="143">
        <v>15</v>
      </c>
      <c r="L1061" s="143">
        <v>81.819999999999993</v>
      </c>
      <c r="M1061" s="143" t="s">
        <v>90</v>
      </c>
      <c r="N1061" s="143">
        <v>4</v>
      </c>
      <c r="O1061" s="144">
        <v>42788</v>
      </c>
      <c r="P1061" s="144">
        <v>42803</v>
      </c>
      <c r="Q1061" s="144">
        <v>42804</v>
      </c>
      <c r="R1061" s="144">
        <v>42926</v>
      </c>
      <c r="S1061" s="145">
        <v>110.82</v>
      </c>
    </row>
    <row r="1062" spans="1:22" x14ac:dyDescent="0.45">
      <c r="A1062" s="143" t="s">
        <v>1762</v>
      </c>
      <c r="B1062" s="143">
        <v>671751114</v>
      </c>
      <c r="C1062" s="143">
        <v>5752989</v>
      </c>
      <c r="D1062" s="143" t="s">
        <v>1126</v>
      </c>
      <c r="E1062" s="143" t="s">
        <v>1127</v>
      </c>
      <c r="F1062" s="143" t="s">
        <v>51</v>
      </c>
      <c r="G1062" s="143" t="s">
        <v>1128</v>
      </c>
      <c r="H1062" s="143" t="s">
        <v>1129</v>
      </c>
      <c r="I1062" s="143" t="s">
        <v>280</v>
      </c>
      <c r="J1062" s="143" t="s">
        <v>153</v>
      </c>
      <c r="K1062" s="143">
        <v>15</v>
      </c>
      <c r="L1062" s="143">
        <v>265.13</v>
      </c>
      <c r="M1062" s="143" t="s">
        <v>96</v>
      </c>
      <c r="N1062" s="143">
        <v>5</v>
      </c>
      <c r="O1062" s="144">
        <v>42788</v>
      </c>
      <c r="P1062" s="144">
        <v>42788</v>
      </c>
      <c r="Q1062" s="144">
        <v>42789</v>
      </c>
      <c r="R1062" s="144">
        <v>42939</v>
      </c>
      <c r="S1062" s="145">
        <v>294.13</v>
      </c>
    </row>
    <row r="1063" spans="1:22" x14ac:dyDescent="0.45">
      <c r="A1063" s="143" t="s">
        <v>1788</v>
      </c>
      <c r="B1063" s="143">
        <v>671750988</v>
      </c>
      <c r="C1063" s="143">
        <v>6894363</v>
      </c>
      <c r="D1063" s="143" t="s">
        <v>1130</v>
      </c>
      <c r="E1063" s="143" t="s">
        <v>388</v>
      </c>
      <c r="F1063" s="143" t="s">
        <v>45</v>
      </c>
      <c r="G1063" s="143" t="s">
        <v>1131</v>
      </c>
      <c r="H1063" s="143" t="s">
        <v>1132</v>
      </c>
      <c r="I1063" s="143" t="s">
        <v>94</v>
      </c>
      <c r="J1063" s="143" t="s">
        <v>139</v>
      </c>
      <c r="K1063" s="143">
        <v>15</v>
      </c>
      <c r="L1063" s="143">
        <v>114.38</v>
      </c>
      <c r="M1063" s="143" t="s">
        <v>90</v>
      </c>
      <c r="N1063" s="143">
        <v>1</v>
      </c>
      <c r="O1063" s="144">
        <v>42788</v>
      </c>
      <c r="P1063" s="144">
        <v>42788</v>
      </c>
      <c r="Q1063" s="144">
        <v>42789</v>
      </c>
      <c r="S1063" s="145">
        <v>143.38</v>
      </c>
      <c r="U1063" s="144">
        <v>42788</v>
      </c>
      <c r="V1063" s="143" t="s">
        <v>5548</v>
      </c>
    </row>
    <row r="1064" spans="1:22" x14ac:dyDescent="0.45">
      <c r="A1064" s="143" t="s">
        <v>1792</v>
      </c>
      <c r="B1064" s="143">
        <v>671750936</v>
      </c>
      <c r="C1064" s="143">
        <v>4445447</v>
      </c>
      <c r="D1064" s="143" t="s">
        <v>1133</v>
      </c>
      <c r="E1064" s="143" t="s">
        <v>1134</v>
      </c>
      <c r="F1064" s="143" t="s">
        <v>37</v>
      </c>
      <c r="G1064" s="143" t="s">
        <v>1135</v>
      </c>
      <c r="H1064" s="143" t="s">
        <v>1136</v>
      </c>
      <c r="I1064" s="143" t="s">
        <v>106</v>
      </c>
      <c r="J1064" s="143" t="s">
        <v>101</v>
      </c>
      <c r="K1064" s="143">
        <v>15</v>
      </c>
      <c r="L1064" s="143">
        <v>98.78</v>
      </c>
      <c r="M1064" s="143" t="s">
        <v>96</v>
      </c>
      <c r="N1064" s="143">
        <v>5</v>
      </c>
      <c r="O1064" s="144">
        <v>42788</v>
      </c>
      <c r="P1064" s="144">
        <v>42788</v>
      </c>
      <c r="Q1064" s="144">
        <v>42789</v>
      </c>
      <c r="R1064" s="144">
        <v>42938</v>
      </c>
      <c r="S1064" s="145">
        <v>127.78</v>
      </c>
    </row>
    <row r="1065" spans="1:22" x14ac:dyDescent="0.45">
      <c r="A1065" s="143" t="s">
        <v>1788</v>
      </c>
      <c r="B1065" s="143">
        <v>671750229</v>
      </c>
      <c r="C1065" s="143">
        <v>4275597</v>
      </c>
      <c r="D1065" s="143" t="s">
        <v>1137</v>
      </c>
      <c r="E1065" s="143" t="s">
        <v>1138</v>
      </c>
      <c r="F1065" s="143" t="s">
        <v>45</v>
      </c>
      <c r="G1065" s="143" t="s">
        <v>1139</v>
      </c>
      <c r="H1065" s="143" t="s">
        <v>1140</v>
      </c>
      <c r="I1065" s="143" t="s">
        <v>94</v>
      </c>
      <c r="J1065" s="143" t="s">
        <v>84</v>
      </c>
      <c r="K1065" s="143">
        <v>15</v>
      </c>
      <c r="L1065" s="143">
        <v>136.57</v>
      </c>
      <c r="M1065" s="143" t="s">
        <v>90</v>
      </c>
      <c r="N1065" s="143">
        <v>1</v>
      </c>
      <c r="O1065" s="144">
        <v>42788</v>
      </c>
      <c r="P1065" s="144">
        <v>42788</v>
      </c>
      <c r="Q1065" s="144">
        <v>42795</v>
      </c>
      <c r="S1065" s="145">
        <v>165.57</v>
      </c>
      <c r="U1065" s="144">
        <v>42905</v>
      </c>
      <c r="V1065" s="143" t="s">
        <v>5563</v>
      </c>
    </row>
    <row r="1066" spans="1:22" x14ac:dyDescent="0.45">
      <c r="A1066" s="143" t="s">
        <v>1788</v>
      </c>
      <c r="B1066" s="143">
        <v>671749731</v>
      </c>
      <c r="C1066" s="143">
        <v>7737435</v>
      </c>
      <c r="D1066" s="143" t="s">
        <v>1112</v>
      </c>
      <c r="E1066" s="143" t="s">
        <v>1113</v>
      </c>
      <c r="F1066" s="143" t="s">
        <v>45</v>
      </c>
      <c r="G1066" s="143" t="s">
        <v>1114</v>
      </c>
      <c r="H1066" s="143" t="s">
        <v>1115</v>
      </c>
      <c r="I1066" s="143" t="s">
        <v>94</v>
      </c>
      <c r="J1066" s="143" t="s">
        <v>84</v>
      </c>
      <c r="K1066" s="143">
        <v>15</v>
      </c>
      <c r="L1066" s="143">
        <v>384.57</v>
      </c>
      <c r="M1066" s="143" t="s">
        <v>96</v>
      </c>
      <c r="O1066" s="144">
        <v>42787</v>
      </c>
      <c r="P1066" s="144">
        <v>42802</v>
      </c>
      <c r="Q1066" s="144">
        <v>42803</v>
      </c>
      <c r="S1066" s="145">
        <v>428.57</v>
      </c>
      <c r="U1066" s="144">
        <v>42802</v>
      </c>
      <c r="V1066" s="143" t="s">
        <v>5557</v>
      </c>
    </row>
    <row r="1067" spans="1:22" x14ac:dyDescent="0.45">
      <c r="A1067" s="143" t="s">
        <v>1762</v>
      </c>
      <c r="B1067" s="143">
        <v>671749015</v>
      </c>
      <c r="C1067" s="143">
        <v>2239632</v>
      </c>
      <c r="D1067" s="143" t="s">
        <v>1116</v>
      </c>
      <c r="E1067" s="143" t="s">
        <v>1117</v>
      </c>
      <c r="F1067" s="143" t="s">
        <v>29</v>
      </c>
      <c r="G1067" s="143" t="s">
        <v>1118</v>
      </c>
      <c r="H1067" s="143" t="s">
        <v>1119</v>
      </c>
      <c r="I1067" s="143" t="s">
        <v>94</v>
      </c>
      <c r="J1067" s="143" t="s">
        <v>101</v>
      </c>
      <c r="K1067" s="143">
        <v>15</v>
      </c>
      <c r="L1067" s="143">
        <v>212.15</v>
      </c>
      <c r="M1067" s="143" t="s">
        <v>96</v>
      </c>
      <c r="N1067" s="143">
        <v>4</v>
      </c>
      <c r="O1067" s="144">
        <v>42787</v>
      </c>
      <c r="P1067" s="144">
        <v>42787</v>
      </c>
      <c r="Q1067" s="144">
        <v>42826</v>
      </c>
      <c r="R1067" s="144">
        <v>42948</v>
      </c>
      <c r="S1067" s="145">
        <v>241.15</v>
      </c>
    </row>
    <row r="1068" spans="1:22" x14ac:dyDescent="0.45">
      <c r="A1068" s="143" t="s">
        <v>1762</v>
      </c>
      <c r="B1068" s="143">
        <v>671748345</v>
      </c>
      <c r="C1068" s="143">
        <v>8883826</v>
      </c>
      <c r="D1068" s="143" t="s">
        <v>1120</v>
      </c>
      <c r="E1068" s="143" t="s">
        <v>810</v>
      </c>
      <c r="F1068" s="143" t="s">
        <v>29</v>
      </c>
      <c r="G1068" s="143" t="s">
        <v>1121</v>
      </c>
      <c r="H1068" s="143" t="s">
        <v>1122</v>
      </c>
      <c r="I1068" s="143" t="s">
        <v>83</v>
      </c>
      <c r="J1068" s="143" t="s">
        <v>153</v>
      </c>
      <c r="K1068" s="143">
        <v>15</v>
      </c>
      <c r="L1068" s="143">
        <v>100.45</v>
      </c>
      <c r="M1068" s="143" t="s">
        <v>96</v>
      </c>
      <c r="N1068" s="143">
        <v>5</v>
      </c>
      <c r="O1068" s="144">
        <v>42787</v>
      </c>
      <c r="P1068" s="144">
        <v>42787</v>
      </c>
      <c r="Q1068" s="144">
        <v>42795</v>
      </c>
      <c r="R1068" s="144">
        <v>42948</v>
      </c>
      <c r="S1068" s="145">
        <v>129.44999999999999</v>
      </c>
    </row>
    <row r="1069" spans="1:22" x14ac:dyDescent="0.45">
      <c r="A1069" s="143" t="s">
        <v>1765</v>
      </c>
      <c r="B1069" s="143">
        <v>671747352</v>
      </c>
      <c r="C1069" s="143">
        <v>4596348</v>
      </c>
      <c r="D1069" s="143" t="s">
        <v>1095</v>
      </c>
      <c r="E1069" s="143" t="s">
        <v>1096</v>
      </c>
      <c r="F1069" s="143" t="s">
        <v>12</v>
      </c>
      <c r="G1069" s="143" t="s">
        <v>1097</v>
      </c>
      <c r="H1069" s="143" t="s">
        <v>1098</v>
      </c>
      <c r="I1069" s="143" t="s">
        <v>83</v>
      </c>
      <c r="J1069" s="143" t="s">
        <v>153</v>
      </c>
      <c r="K1069" s="143">
        <v>15</v>
      </c>
      <c r="L1069" s="143">
        <v>184.99</v>
      </c>
      <c r="M1069" s="143" t="s">
        <v>96</v>
      </c>
      <c r="N1069" s="143">
        <v>5</v>
      </c>
      <c r="O1069" s="144">
        <v>42786</v>
      </c>
      <c r="P1069" s="144">
        <v>42786</v>
      </c>
      <c r="Q1069" s="144">
        <v>42787</v>
      </c>
      <c r="R1069" s="144">
        <v>42937</v>
      </c>
      <c r="S1069" s="145">
        <v>213.99</v>
      </c>
    </row>
    <row r="1070" spans="1:22" x14ac:dyDescent="0.45">
      <c r="A1070" s="143" t="s">
        <v>1779</v>
      </c>
      <c r="B1070" s="143">
        <v>671747642</v>
      </c>
      <c r="C1070" s="143">
        <v>6258335</v>
      </c>
      <c r="D1070" s="143" t="s">
        <v>709</v>
      </c>
      <c r="E1070" s="143" t="s">
        <v>302</v>
      </c>
      <c r="F1070" s="143" t="s">
        <v>17</v>
      </c>
      <c r="G1070" s="143" t="s">
        <v>710</v>
      </c>
      <c r="H1070" s="143" t="s">
        <v>711</v>
      </c>
      <c r="I1070" s="143" t="s">
        <v>83</v>
      </c>
      <c r="J1070" s="143" t="s">
        <v>84</v>
      </c>
      <c r="K1070" s="143">
        <v>15</v>
      </c>
      <c r="L1070" s="143">
        <v>334.84</v>
      </c>
      <c r="M1070" s="143" t="s">
        <v>96</v>
      </c>
      <c r="N1070" s="143">
        <v>5</v>
      </c>
      <c r="O1070" s="144">
        <v>42786</v>
      </c>
      <c r="P1070" s="144">
        <v>42786</v>
      </c>
      <c r="Q1070" s="144">
        <v>42787</v>
      </c>
      <c r="R1070" s="144">
        <v>42937</v>
      </c>
      <c r="S1070" s="145">
        <v>363.84</v>
      </c>
    </row>
    <row r="1071" spans="1:22" x14ac:dyDescent="0.45">
      <c r="A1071" s="143" t="s">
        <v>1768</v>
      </c>
      <c r="B1071" s="143">
        <v>671747532</v>
      </c>
      <c r="C1071" s="143">
        <v>2696783</v>
      </c>
      <c r="D1071" s="143" t="s">
        <v>1099</v>
      </c>
      <c r="E1071" s="143" t="s">
        <v>1100</v>
      </c>
      <c r="F1071" s="143" t="s">
        <v>29</v>
      </c>
      <c r="G1071" s="143" t="s">
        <v>1101</v>
      </c>
      <c r="H1071" s="143" t="s">
        <v>1102</v>
      </c>
      <c r="I1071" s="143" t="s">
        <v>106</v>
      </c>
      <c r="J1071" s="143" t="s">
        <v>111</v>
      </c>
      <c r="K1071" s="143">
        <v>15</v>
      </c>
      <c r="L1071" s="143">
        <v>117.59</v>
      </c>
      <c r="M1071" s="143" t="s">
        <v>85</v>
      </c>
      <c r="N1071" s="143">
        <v>5</v>
      </c>
      <c r="O1071" s="144">
        <v>42786</v>
      </c>
      <c r="P1071" s="144">
        <v>42786</v>
      </c>
      <c r="Q1071" s="144">
        <v>42787</v>
      </c>
      <c r="R1071" s="144">
        <v>42936</v>
      </c>
      <c r="S1071" s="145">
        <v>146.59</v>
      </c>
    </row>
    <row r="1072" spans="1:22" x14ac:dyDescent="0.45">
      <c r="A1072" s="143" t="s">
        <v>1765</v>
      </c>
      <c r="B1072" s="143">
        <v>671747352</v>
      </c>
      <c r="C1072" s="143">
        <v>2545585</v>
      </c>
      <c r="D1072" s="143" t="s">
        <v>1095</v>
      </c>
      <c r="E1072" s="143" t="s">
        <v>1096</v>
      </c>
      <c r="F1072" s="143" t="s">
        <v>12</v>
      </c>
      <c r="G1072" s="143" t="s">
        <v>1097</v>
      </c>
      <c r="H1072" s="143" t="s">
        <v>1098</v>
      </c>
      <c r="I1072" s="143" t="s">
        <v>83</v>
      </c>
      <c r="J1072" s="143" t="s">
        <v>153</v>
      </c>
      <c r="K1072" s="143">
        <v>15</v>
      </c>
      <c r="L1072" s="143">
        <v>184.99</v>
      </c>
      <c r="M1072" s="143" t="s">
        <v>96</v>
      </c>
      <c r="O1072" s="144">
        <v>42786</v>
      </c>
      <c r="P1072" s="144">
        <v>42846</v>
      </c>
      <c r="Q1072" s="144">
        <v>42847</v>
      </c>
      <c r="S1072" s="145">
        <v>228.99</v>
      </c>
      <c r="U1072" s="144">
        <v>42846</v>
      </c>
      <c r="V1072" s="143" t="s">
        <v>5555</v>
      </c>
    </row>
    <row r="1073" spans="1:22" x14ac:dyDescent="0.45">
      <c r="A1073" s="143" t="s">
        <v>1765</v>
      </c>
      <c r="B1073" s="143">
        <v>671747108</v>
      </c>
      <c r="C1073" s="143">
        <v>7358686</v>
      </c>
      <c r="D1073" s="143" t="s">
        <v>1103</v>
      </c>
      <c r="E1073" s="143" t="s">
        <v>1104</v>
      </c>
      <c r="F1073" s="143" t="s">
        <v>44</v>
      </c>
      <c r="G1073" s="143" t="s">
        <v>1105</v>
      </c>
      <c r="H1073" s="143" t="s">
        <v>1106</v>
      </c>
      <c r="I1073" s="143" t="s">
        <v>83</v>
      </c>
      <c r="J1073" s="143" t="s">
        <v>139</v>
      </c>
      <c r="K1073" s="143">
        <v>15</v>
      </c>
      <c r="L1073" s="143">
        <v>103.89</v>
      </c>
      <c r="M1073" s="143" t="s">
        <v>96</v>
      </c>
      <c r="N1073" s="143">
        <v>5</v>
      </c>
      <c r="O1073" s="144">
        <v>42786</v>
      </c>
      <c r="P1073" s="144">
        <v>42786</v>
      </c>
      <c r="Q1073" s="144">
        <v>42787</v>
      </c>
      <c r="R1073" s="144">
        <v>42937</v>
      </c>
      <c r="S1073" s="145">
        <v>132.88999999999999</v>
      </c>
    </row>
    <row r="1074" spans="1:22" x14ac:dyDescent="0.45">
      <c r="A1074" s="143" t="s">
        <v>1762</v>
      </c>
      <c r="B1074" s="143">
        <v>671746058</v>
      </c>
      <c r="C1074" s="143">
        <v>3686364</v>
      </c>
      <c r="D1074" s="143" t="s">
        <v>1107</v>
      </c>
      <c r="E1074" s="143" t="s">
        <v>1108</v>
      </c>
      <c r="F1074" s="143" t="s">
        <v>48</v>
      </c>
      <c r="G1074" s="143" t="s">
        <v>1109</v>
      </c>
      <c r="H1074" s="143" t="s">
        <v>1110</v>
      </c>
      <c r="I1074" s="143" t="s">
        <v>83</v>
      </c>
      <c r="J1074" s="143" t="s">
        <v>84</v>
      </c>
      <c r="K1074" s="143">
        <v>15</v>
      </c>
      <c r="L1074" s="143">
        <v>178.24</v>
      </c>
      <c r="M1074" s="143" t="s">
        <v>96</v>
      </c>
      <c r="N1074" s="143">
        <v>5</v>
      </c>
      <c r="O1074" s="144">
        <v>42786</v>
      </c>
      <c r="P1074" s="144">
        <v>42786</v>
      </c>
      <c r="Q1074" s="144">
        <v>42787</v>
      </c>
      <c r="R1074" s="144">
        <v>42937</v>
      </c>
      <c r="S1074" s="145">
        <v>207.24</v>
      </c>
    </row>
    <row r="1075" spans="1:22" x14ac:dyDescent="0.45">
      <c r="A1075" s="143" t="s">
        <v>1788</v>
      </c>
      <c r="B1075" s="143">
        <v>671745293</v>
      </c>
      <c r="C1075" s="143">
        <v>3844696</v>
      </c>
      <c r="D1075" s="143" t="s">
        <v>1079</v>
      </c>
      <c r="E1075" s="143" t="s">
        <v>1080</v>
      </c>
      <c r="F1075" s="143" t="s">
        <v>12</v>
      </c>
      <c r="G1075" s="143" t="s">
        <v>1081</v>
      </c>
      <c r="H1075" s="143" t="s">
        <v>1082</v>
      </c>
      <c r="I1075" s="143" t="s">
        <v>94</v>
      </c>
      <c r="J1075" s="143" t="s">
        <v>139</v>
      </c>
      <c r="K1075" s="143">
        <v>15</v>
      </c>
      <c r="L1075" s="143">
        <v>232.82</v>
      </c>
      <c r="M1075" s="143" t="s">
        <v>158</v>
      </c>
      <c r="O1075" s="144">
        <v>42783</v>
      </c>
      <c r="P1075" s="144">
        <v>42783</v>
      </c>
      <c r="Q1075" s="144">
        <v>42784</v>
      </c>
      <c r="S1075" s="145">
        <v>261.82</v>
      </c>
      <c r="U1075" s="144">
        <v>42782</v>
      </c>
      <c r="V1075" s="143" t="s">
        <v>5557</v>
      </c>
    </row>
    <row r="1076" spans="1:22" x14ac:dyDescent="0.45">
      <c r="A1076" s="143" t="s">
        <v>1770</v>
      </c>
      <c r="B1076" s="143">
        <v>671744920</v>
      </c>
      <c r="C1076" s="143">
        <v>7534729</v>
      </c>
      <c r="D1076" s="143" t="s">
        <v>1083</v>
      </c>
      <c r="E1076" s="143" t="s">
        <v>1084</v>
      </c>
      <c r="F1076" s="143" t="s">
        <v>48</v>
      </c>
      <c r="G1076" s="143" t="s">
        <v>1085</v>
      </c>
      <c r="H1076" s="143" t="s">
        <v>1086</v>
      </c>
      <c r="I1076" s="143" t="s">
        <v>106</v>
      </c>
      <c r="J1076" s="143" t="s">
        <v>84</v>
      </c>
      <c r="K1076" s="143">
        <v>15</v>
      </c>
      <c r="L1076" s="143">
        <v>120.51</v>
      </c>
      <c r="M1076" s="143" t="s">
        <v>96</v>
      </c>
      <c r="N1076" s="143">
        <v>5</v>
      </c>
      <c r="O1076" s="144">
        <v>42783</v>
      </c>
      <c r="P1076" s="144">
        <v>42783</v>
      </c>
      <c r="Q1076" s="144">
        <v>42795</v>
      </c>
      <c r="R1076" s="144">
        <v>42933</v>
      </c>
      <c r="S1076" s="145">
        <v>149.51</v>
      </c>
    </row>
    <row r="1077" spans="1:22" x14ac:dyDescent="0.45">
      <c r="A1077" s="143" t="s">
        <v>1795</v>
      </c>
      <c r="B1077" s="143">
        <v>671744821</v>
      </c>
      <c r="C1077" s="143">
        <v>4648533</v>
      </c>
      <c r="D1077" s="143" t="s">
        <v>1087</v>
      </c>
      <c r="E1077" s="143" t="s">
        <v>1088</v>
      </c>
      <c r="F1077" s="143" t="s">
        <v>45</v>
      </c>
      <c r="G1077" s="143" t="s">
        <v>1089</v>
      </c>
      <c r="H1077" s="143" t="s">
        <v>1090</v>
      </c>
      <c r="I1077" s="143" t="s">
        <v>106</v>
      </c>
      <c r="J1077" s="143" t="s">
        <v>84</v>
      </c>
      <c r="K1077" s="143">
        <v>15</v>
      </c>
      <c r="L1077" s="143">
        <v>695.68</v>
      </c>
      <c r="M1077" s="143" t="s">
        <v>96</v>
      </c>
      <c r="N1077" s="143">
        <v>5</v>
      </c>
      <c r="O1077" s="144">
        <v>42783</v>
      </c>
      <c r="P1077" s="144">
        <v>42795</v>
      </c>
      <c r="Q1077" s="144">
        <v>42784</v>
      </c>
      <c r="R1077" s="144">
        <v>42948</v>
      </c>
      <c r="S1077" s="145">
        <v>724.68</v>
      </c>
    </row>
    <row r="1078" spans="1:22" x14ac:dyDescent="0.45">
      <c r="A1078" s="143" t="s">
        <v>1796</v>
      </c>
      <c r="B1078" s="143">
        <v>671744207</v>
      </c>
      <c r="C1078" s="143">
        <v>9977827</v>
      </c>
      <c r="D1078" s="143" t="s">
        <v>1091</v>
      </c>
      <c r="E1078" s="143" t="s">
        <v>627</v>
      </c>
      <c r="F1078" s="143" t="s">
        <v>15</v>
      </c>
      <c r="G1078" s="143" t="s">
        <v>1092</v>
      </c>
      <c r="H1078" s="143" t="s">
        <v>1093</v>
      </c>
      <c r="I1078" s="143" t="s">
        <v>106</v>
      </c>
      <c r="J1078" s="143" t="s">
        <v>84</v>
      </c>
      <c r="K1078" s="143">
        <v>15</v>
      </c>
      <c r="L1078" s="143">
        <v>275.01</v>
      </c>
      <c r="M1078" s="143" t="s">
        <v>85</v>
      </c>
      <c r="N1078" s="143">
        <v>5</v>
      </c>
      <c r="O1078" s="144">
        <v>42783</v>
      </c>
      <c r="P1078" s="144">
        <v>42783</v>
      </c>
      <c r="Q1078" s="144">
        <v>42784</v>
      </c>
      <c r="R1078" s="144">
        <v>42933</v>
      </c>
      <c r="S1078" s="145">
        <v>304.01</v>
      </c>
    </row>
    <row r="1079" spans="1:22" x14ac:dyDescent="0.45">
      <c r="A1079" s="143" t="s">
        <v>1770</v>
      </c>
      <c r="B1079" s="143">
        <v>671742042</v>
      </c>
      <c r="C1079" s="143">
        <v>5249334</v>
      </c>
      <c r="D1079" s="143" t="s">
        <v>1076</v>
      </c>
      <c r="E1079" s="143" t="s">
        <v>1045</v>
      </c>
      <c r="F1079" s="143" t="s">
        <v>45</v>
      </c>
      <c r="G1079" s="143" t="s">
        <v>1077</v>
      </c>
      <c r="H1079" s="143" t="s">
        <v>1078</v>
      </c>
      <c r="I1079" s="143" t="s">
        <v>94</v>
      </c>
      <c r="J1079" s="143" t="s">
        <v>84</v>
      </c>
      <c r="K1079" s="143">
        <v>15</v>
      </c>
      <c r="L1079" s="143">
        <v>95.94</v>
      </c>
      <c r="M1079" s="143" t="s">
        <v>96</v>
      </c>
      <c r="N1079" s="143">
        <v>5</v>
      </c>
      <c r="O1079" s="144">
        <v>42782</v>
      </c>
      <c r="P1079" s="144">
        <v>42782</v>
      </c>
      <c r="Q1079" s="144">
        <v>42783</v>
      </c>
      <c r="R1079" s="144">
        <v>42933</v>
      </c>
      <c r="S1079" s="145">
        <v>124.94</v>
      </c>
    </row>
    <row r="1080" spans="1:22" x14ac:dyDescent="0.45">
      <c r="A1080" s="143" t="s">
        <v>1797</v>
      </c>
      <c r="B1080" s="143">
        <v>671738763</v>
      </c>
      <c r="C1080" s="143">
        <v>6823366</v>
      </c>
      <c r="D1080" s="143" t="s">
        <v>1656</v>
      </c>
      <c r="E1080" s="143" t="s">
        <v>1067</v>
      </c>
      <c r="F1080" s="143" t="s">
        <v>44</v>
      </c>
      <c r="G1080" s="143" t="s">
        <v>1068</v>
      </c>
      <c r="H1080" s="143" t="s">
        <v>1069</v>
      </c>
      <c r="I1080" s="143" t="s">
        <v>280</v>
      </c>
      <c r="J1080" s="143" t="s">
        <v>144</v>
      </c>
      <c r="K1080" s="143">
        <v>15</v>
      </c>
      <c r="L1080" s="143">
        <v>427.04</v>
      </c>
      <c r="M1080" s="143" t="s">
        <v>90</v>
      </c>
      <c r="N1080" s="143">
        <v>5</v>
      </c>
      <c r="O1080" s="144">
        <v>42781</v>
      </c>
      <c r="P1080" s="144">
        <v>42781</v>
      </c>
      <c r="Q1080" s="144">
        <v>42782</v>
      </c>
      <c r="R1080" s="144">
        <v>42934</v>
      </c>
      <c r="S1080" s="145">
        <v>456.04</v>
      </c>
    </row>
    <row r="1081" spans="1:22" x14ac:dyDescent="0.45">
      <c r="A1081" s="143" t="s">
        <v>1798</v>
      </c>
      <c r="B1081" s="143">
        <v>671738237</v>
      </c>
      <c r="C1081" s="143">
        <v>5883622</v>
      </c>
      <c r="D1081" s="143" t="s">
        <v>1070</v>
      </c>
      <c r="E1081" s="143" t="s">
        <v>1071</v>
      </c>
      <c r="F1081" s="143" t="s">
        <v>12</v>
      </c>
      <c r="G1081" s="143" t="s">
        <v>1072</v>
      </c>
      <c r="H1081" s="143" t="s">
        <v>1073</v>
      </c>
      <c r="I1081" s="143" t="s">
        <v>83</v>
      </c>
      <c r="J1081" s="143" t="s">
        <v>84</v>
      </c>
      <c r="K1081" s="143">
        <v>15</v>
      </c>
      <c r="L1081" s="143">
        <v>233.92</v>
      </c>
      <c r="M1081" s="143" t="s">
        <v>85</v>
      </c>
      <c r="N1081" s="143">
        <v>5</v>
      </c>
      <c r="O1081" s="144">
        <v>42781</v>
      </c>
      <c r="P1081" s="144">
        <v>42781</v>
      </c>
      <c r="Q1081" s="144">
        <v>42795</v>
      </c>
      <c r="R1081" s="144">
        <v>42948</v>
      </c>
      <c r="S1081" s="145">
        <v>262.92</v>
      </c>
    </row>
    <row r="1082" spans="1:22" x14ac:dyDescent="0.45">
      <c r="A1082" s="143" t="s">
        <v>1799</v>
      </c>
      <c r="B1082" s="143">
        <v>671693051</v>
      </c>
      <c r="C1082" s="143">
        <v>3588594</v>
      </c>
      <c r="D1082" s="143" t="s">
        <v>1466</v>
      </c>
      <c r="E1082" s="143" t="s">
        <v>1064</v>
      </c>
      <c r="F1082" s="143" t="s">
        <v>15</v>
      </c>
      <c r="G1082" s="143" t="s">
        <v>1065</v>
      </c>
      <c r="H1082" s="143" t="s">
        <v>1066</v>
      </c>
      <c r="I1082" s="143" t="s">
        <v>94</v>
      </c>
      <c r="J1082" s="143" t="s">
        <v>101</v>
      </c>
      <c r="L1082" s="143">
        <v>583.6</v>
      </c>
      <c r="M1082" s="143" t="s">
        <v>96</v>
      </c>
      <c r="N1082" s="143">
        <v>1</v>
      </c>
      <c r="O1082" s="144">
        <v>42780</v>
      </c>
      <c r="P1082" s="144">
        <v>42780</v>
      </c>
      <c r="Q1082" s="144">
        <v>42780</v>
      </c>
      <c r="S1082" s="145">
        <v>612.6</v>
      </c>
      <c r="U1082" s="144">
        <v>42807</v>
      </c>
      <c r="V1082" s="143" t="s">
        <v>5553</v>
      </c>
    </row>
    <row r="1083" spans="1:22" x14ac:dyDescent="0.45">
      <c r="A1083" s="143" t="s">
        <v>1788</v>
      </c>
      <c r="B1083" s="143">
        <v>671734517</v>
      </c>
      <c r="C1083" s="143">
        <v>5839899</v>
      </c>
      <c r="D1083" s="143" t="s">
        <v>1059</v>
      </c>
      <c r="E1083" s="143" t="s">
        <v>1060</v>
      </c>
      <c r="F1083" s="143" t="s">
        <v>26</v>
      </c>
      <c r="G1083" s="143" t="s">
        <v>1061</v>
      </c>
      <c r="H1083" s="143" t="s">
        <v>1062</v>
      </c>
      <c r="I1083" s="143" t="s">
        <v>94</v>
      </c>
      <c r="J1083" s="143" t="s">
        <v>101</v>
      </c>
      <c r="K1083" s="143">
        <v>15</v>
      </c>
      <c r="L1083" s="143">
        <v>284.07</v>
      </c>
      <c r="M1083" s="143" t="s">
        <v>90</v>
      </c>
      <c r="N1083" s="143">
        <v>0</v>
      </c>
      <c r="O1083" s="144">
        <v>42779</v>
      </c>
      <c r="P1083" s="144">
        <v>42779</v>
      </c>
      <c r="Q1083" s="144">
        <v>42780</v>
      </c>
      <c r="S1083" s="145">
        <v>328.07</v>
      </c>
      <c r="U1083" s="144">
        <v>42779</v>
      </c>
      <c r="V1083" s="143" t="s">
        <v>5548</v>
      </c>
    </row>
    <row r="1084" spans="1:22" x14ac:dyDescent="0.45">
      <c r="A1084" s="143" t="s">
        <v>1800</v>
      </c>
      <c r="B1084" s="143">
        <v>671720980</v>
      </c>
      <c r="C1084" s="143">
        <v>8248224</v>
      </c>
      <c r="D1084" s="143" t="s">
        <v>1055</v>
      </c>
      <c r="E1084" s="143" t="s">
        <v>1056</v>
      </c>
      <c r="F1084" s="143" t="s">
        <v>12</v>
      </c>
      <c r="G1084" s="143" t="s">
        <v>1057</v>
      </c>
      <c r="H1084" s="143" t="s">
        <v>1058</v>
      </c>
      <c r="I1084" s="143" t="s">
        <v>94</v>
      </c>
      <c r="J1084" s="143" t="s">
        <v>101</v>
      </c>
      <c r="K1084" s="143">
        <v>15</v>
      </c>
      <c r="L1084" s="143">
        <v>98.93</v>
      </c>
      <c r="M1084" s="143" t="s">
        <v>96</v>
      </c>
      <c r="N1084" s="143">
        <v>1</v>
      </c>
      <c r="O1084" s="144">
        <v>42777</v>
      </c>
      <c r="P1084" s="144">
        <v>42777</v>
      </c>
      <c r="Q1084" s="144">
        <v>42778</v>
      </c>
      <c r="S1084" s="145">
        <v>127.93</v>
      </c>
      <c r="U1084" s="144">
        <v>42777</v>
      </c>
      <c r="V1084" s="143" t="s">
        <v>5552</v>
      </c>
    </row>
    <row r="1085" spans="1:22" x14ac:dyDescent="0.45">
      <c r="A1085" s="143" t="s">
        <v>1779</v>
      </c>
      <c r="B1085" s="143">
        <v>671718617</v>
      </c>
      <c r="C1085" s="143">
        <v>2329655</v>
      </c>
      <c r="D1085" s="143" t="s">
        <v>1044</v>
      </c>
      <c r="E1085" s="143" t="s">
        <v>1045</v>
      </c>
      <c r="F1085" s="143" t="s">
        <v>45</v>
      </c>
      <c r="G1085" s="143" t="s">
        <v>1046</v>
      </c>
      <c r="H1085" s="143" t="s">
        <v>1047</v>
      </c>
      <c r="I1085" s="143" t="s">
        <v>83</v>
      </c>
      <c r="J1085" s="143" t="s">
        <v>84</v>
      </c>
      <c r="K1085" s="143">
        <v>15</v>
      </c>
      <c r="L1085" s="143">
        <v>80.08</v>
      </c>
      <c r="M1085" s="143" t="s">
        <v>96</v>
      </c>
      <c r="N1085" s="143">
        <v>5</v>
      </c>
      <c r="O1085" s="144">
        <v>42776</v>
      </c>
      <c r="P1085" s="144">
        <v>42776</v>
      </c>
      <c r="Q1085" s="144">
        <v>42777</v>
      </c>
      <c r="R1085" s="144">
        <v>42927</v>
      </c>
      <c r="S1085" s="145">
        <v>109.08</v>
      </c>
    </row>
    <row r="1086" spans="1:22" x14ac:dyDescent="0.45">
      <c r="A1086" s="143" t="s">
        <v>1798</v>
      </c>
      <c r="B1086" s="143">
        <v>671718572</v>
      </c>
      <c r="C1086" s="143">
        <v>6494298</v>
      </c>
      <c r="D1086" s="143" t="s">
        <v>1048</v>
      </c>
      <c r="E1086" s="143" t="s">
        <v>286</v>
      </c>
      <c r="F1086" s="143" t="s">
        <v>29</v>
      </c>
      <c r="G1086" s="143" t="s">
        <v>1049</v>
      </c>
      <c r="H1086" s="143" t="s">
        <v>1050</v>
      </c>
      <c r="I1086" s="143" t="s">
        <v>106</v>
      </c>
      <c r="J1086" s="143" t="s">
        <v>84</v>
      </c>
      <c r="K1086" s="143">
        <v>15</v>
      </c>
      <c r="L1086" s="143">
        <v>104.44</v>
      </c>
      <c r="M1086" s="143" t="s">
        <v>96</v>
      </c>
      <c r="N1086" s="143">
        <v>5</v>
      </c>
      <c r="O1086" s="144">
        <v>42776</v>
      </c>
      <c r="P1086" s="144">
        <v>42776</v>
      </c>
      <c r="Q1086" s="144">
        <v>42777</v>
      </c>
      <c r="R1086" s="144">
        <v>42926</v>
      </c>
      <c r="S1086" s="145">
        <v>133.44</v>
      </c>
    </row>
    <row r="1087" spans="1:22" x14ac:dyDescent="0.45">
      <c r="A1087" s="143" t="s">
        <v>1798</v>
      </c>
      <c r="B1087" s="143">
        <v>671717777</v>
      </c>
      <c r="C1087" s="143">
        <v>4724276</v>
      </c>
      <c r="D1087" s="143" t="s">
        <v>1051</v>
      </c>
      <c r="E1087" s="143" t="s">
        <v>1052</v>
      </c>
      <c r="F1087" s="143" t="s">
        <v>44</v>
      </c>
      <c r="G1087" s="143" t="s">
        <v>1053</v>
      </c>
      <c r="H1087" s="143" t="s">
        <v>1054</v>
      </c>
      <c r="I1087" s="143" t="s">
        <v>83</v>
      </c>
      <c r="J1087" s="143" t="s">
        <v>84</v>
      </c>
      <c r="K1087" s="143">
        <v>15</v>
      </c>
      <c r="L1087" s="143">
        <v>74.510000000000005</v>
      </c>
      <c r="M1087" s="143" t="s">
        <v>90</v>
      </c>
      <c r="N1087" s="143">
        <v>4</v>
      </c>
      <c r="O1087" s="144">
        <v>42776</v>
      </c>
      <c r="P1087" s="144">
        <v>42776</v>
      </c>
      <c r="Q1087" s="144">
        <v>42822</v>
      </c>
      <c r="R1087" s="144">
        <v>42944</v>
      </c>
      <c r="S1087" s="145">
        <v>103.51</v>
      </c>
    </row>
    <row r="1088" spans="1:22" x14ac:dyDescent="0.45">
      <c r="A1088" s="143" t="s">
        <v>1798</v>
      </c>
      <c r="B1088" s="143">
        <v>671716565</v>
      </c>
      <c r="C1088" s="143">
        <v>3855392</v>
      </c>
      <c r="D1088" s="143" t="s">
        <v>1018</v>
      </c>
      <c r="E1088" s="143" t="s">
        <v>405</v>
      </c>
      <c r="F1088" s="143" t="s">
        <v>12</v>
      </c>
      <c r="G1088" s="143" t="s">
        <v>1019</v>
      </c>
      <c r="H1088" s="143" t="s">
        <v>1020</v>
      </c>
      <c r="I1088" s="143" t="s">
        <v>94</v>
      </c>
      <c r="J1088" s="143" t="s">
        <v>84</v>
      </c>
      <c r="K1088" s="143">
        <v>15</v>
      </c>
      <c r="L1088" s="143">
        <v>118.52</v>
      </c>
      <c r="M1088" s="143" t="s">
        <v>96</v>
      </c>
      <c r="N1088" s="143">
        <v>2</v>
      </c>
      <c r="O1088" s="144">
        <v>42775</v>
      </c>
      <c r="P1088" s="144">
        <v>42775</v>
      </c>
      <c r="Q1088" s="144">
        <v>42776</v>
      </c>
      <c r="S1088" s="145">
        <v>147.52000000000001</v>
      </c>
      <c r="U1088" s="144">
        <v>42775</v>
      </c>
      <c r="V1088" s="143" t="s">
        <v>5547</v>
      </c>
    </row>
    <row r="1089" spans="1:22" x14ac:dyDescent="0.45">
      <c r="A1089" s="143" t="s">
        <v>1779</v>
      </c>
      <c r="B1089" s="143">
        <v>671716311</v>
      </c>
      <c r="C1089" s="143">
        <v>4829945</v>
      </c>
      <c r="D1089" s="143" t="s">
        <v>1021</v>
      </c>
      <c r="E1089" s="143" t="s">
        <v>184</v>
      </c>
      <c r="F1089" s="143" t="s">
        <v>19</v>
      </c>
      <c r="G1089" s="143" t="s">
        <v>1022</v>
      </c>
      <c r="H1089" s="143" t="s">
        <v>1023</v>
      </c>
      <c r="I1089" s="143" t="s">
        <v>83</v>
      </c>
      <c r="J1089" s="143" t="s">
        <v>139</v>
      </c>
      <c r="K1089" s="143">
        <v>15</v>
      </c>
      <c r="L1089" s="143">
        <v>89.69</v>
      </c>
      <c r="M1089" s="143" t="s">
        <v>96</v>
      </c>
      <c r="N1089" s="143">
        <v>4</v>
      </c>
      <c r="O1089" s="144">
        <v>42775</v>
      </c>
      <c r="P1089" s="144">
        <v>42783</v>
      </c>
      <c r="Q1089" s="144">
        <v>42784</v>
      </c>
      <c r="S1089" s="145">
        <v>118.69</v>
      </c>
      <c r="U1089" s="144">
        <v>42903</v>
      </c>
    </row>
    <row r="1090" spans="1:22" x14ac:dyDescent="0.45">
      <c r="A1090" s="143" t="s">
        <v>1790</v>
      </c>
      <c r="B1090" s="143">
        <v>671713697</v>
      </c>
      <c r="C1090" s="143">
        <v>2825859</v>
      </c>
      <c r="D1090" s="143" t="s">
        <v>1024</v>
      </c>
      <c r="E1090" s="143" t="s">
        <v>1025</v>
      </c>
      <c r="F1090" s="143" t="s">
        <v>24</v>
      </c>
      <c r="G1090" s="143" t="s">
        <v>1026</v>
      </c>
      <c r="H1090" s="143" t="s">
        <v>1027</v>
      </c>
      <c r="I1090" s="143" t="s">
        <v>94</v>
      </c>
      <c r="J1090" s="143" t="s">
        <v>84</v>
      </c>
      <c r="K1090" s="143">
        <v>15</v>
      </c>
      <c r="L1090" s="143">
        <v>176.35</v>
      </c>
      <c r="M1090" s="143" t="s">
        <v>96</v>
      </c>
      <c r="N1090" s="143">
        <v>1</v>
      </c>
      <c r="O1090" s="144">
        <v>42775</v>
      </c>
      <c r="P1090" s="144">
        <v>42775</v>
      </c>
      <c r="Q1090" s="144">
        <v>42775</v>
      </c>
      <c r="S1090" s="145">
        <v>205.35</v>
      </c>
      <c r="U1090" s="144">
        <v>42774</v>
      </c>
      <c r="V1090" s="143" t="s">
        <v>5553</v>
      </c>
    </row>
    <row r="1091" spans="1:22" x14ac:dyDescent="0.45">
      <c r="A1091" s="143" t="s">
        <v>1796</v>
      </c>
      <c r="B1091" s="143">
        <v>671715546</v>
      </c>
      <c r="C1091" s="143">
        <v>6924263</v>
      </c>
      <c r="D1091" s="143" t="s">
        <v>1028</v>
      </c>
      <c r="E1091" s="143" t="s">
        <v>1029</v>
      </c>
      <c r="F1091" s="143" t="s">
        <v>29</v>
      </c>
      <c r="G1091" s="143" t="s">
        <v>1030</v>
      </c>
      <c r="H1091" s="143" t="s">
        <v>1031</v>
      </c>
      <c r="I1091" s="143" t="s">
        <v>94</v>
      </c>
      <c r="J1091" s="143" t="s">
        <v>84</v>
      </c>
      <c r="K1091" s="143">
        <v>15</v>
      </c>
      <c r="L1091" s="143">
        <v>507.46</v>
      </c>
      <c r="M1091" s="143" t="s">
        <v>85</v>
      </c>
      <c r="N1091" s="143">
        <v>5</v>
      </c>
      <c r="O1091" s="144">
        <v>42775</v>
      </c>
      <c r="P1091" s="144">
        <v>42775</v>
      </c>
      <c r="Q1091" s="144">
        <v>42795</v>
      </c>
      <c r="R1091" s="144">
        <v>42948</v>
      </c>
      <c r="S1091" s="145">
        <v>536.46</v>
      </c>
    </row>
    <row r="1092" spans="1:22" x14ac:dyDescent="0.45">
      <c r="A1092" s="143" t="s">
        <v>1789</v>
      </c>
      <c r="B1092" s="143">
        <v>671715315</v>
      </c>
      <c r="C1092" s="143">
        <v>6722997</v>
      </c>
      <c r="D1092" s="143" t="s">
        <v>1032</v>
      </c>
      <c r="E1092" s="143" t="s">
        <v>1033</v>
      </c>
      <c r="F1092" s="143" t="s">
        <v>45</v>
      </c>
      <c r="G1092" s="143" t="s">
        <v>1034</v>
      </c>
      <c r="H1092" s="143" t="s">
        <v>1035</v>
      </c>
      <c r="I1092" s="143" t="s">
        <v>83</v>
      </c>
      <c r="J1092" s="143" t="s">
        <v>84</v>
      </c>
      <c r="K1092" s="143">
        <v>15</v>
      </c>
      <c r="L1092" s="143">
        <v>112.5</v>
      </c>
      <c r="M1092" s="143" t="s">
        <v>96</v>
      </c>
      <c r="N1092" s="143">
        <v>2</v>
      </c>
      <c r="O1092" s="144">
        <v>42775</v>
      </c>
      <c r="P1092" s="144">
        <v>42775</v>
      </c>
      <c r="Q1092" s="144">
        <v>42776</v>
      </c>
      <c r="S1092" s="145">
        <v>141.5</v>
      </c>
      <c r="U1092" s="144">
        <v>42803</v>
      </c>
      <c r="V1092" s="143" t="s">
        <v>5548</v>
      </c>
    </row>
    <row r="1093" spans="1:22" x14ac:dyDescent="0.45">
      <c r="A1093" s="143" t="s">
        <v>1789</v>
      </c>
      <c r="B1093" s="143">
        <v>671715045</v>
      </c>
      <c r="C1093" s="143">
        <v>4977269</v>
      </c>
      <c r="D1093" s="143" t="s">
        <v>1036</v>
      </c>
      <c r="E1093" s="143" t="s">
        <v>1037</v>
      </c>
      <c r="F1093" s="143" t="s">
        <v>5</v>
      </c>
      <c r="G1093" s="143" t="s">
        <v>1038</v>
      </c>
      <c r="H1093" s="143" t="s">
        <v>1039</v>
      </c>
      <c r="I1093" s="143" t="s">
        <v>106</v>
      </c>
      <c r="J1093" s="143" t="s">
        <v>101</v>
      </c>
      <c r="K1093" s="143">
        <v>15</v>
      </c>
      <c r="L1093" s="143">
        <v>509.37</v>
      </c>
      <c r="M1093" s="143" t="s">
        <v>96</v>
      </c>
      <c r="N1093" s="143">
        <v>5</v>
      </c>
      <c r="O1093" s="144">
        <v>42775</v>
      </c>
      <c r="P1093" s="144">
        <v>42775</v>
      </c>
      <c r="Q1093" s="144">
        <v>42795</v>
      </c>
      <c r="R1093" s="144">
        <v>42925</v>
      </c>
      <c r="S1093" s="145">
        <v>538.37</v>
      </c>
    </row>
    <row r="1094" spans="1:22" x14ac:dyDescent="0.45">
      <c r="A1094" s="143" t="s">
        <v>1792</v>
      </c>
      <c r="B1094" s="143">
        <v>671714977</v>
      </c>
      <c r="C1094" s="143">
        <v>6626498</v>
      </c>
      <c r="D1094" s="143" t="s">
        <v>1040</v>
      </c>
      <c r="E1094" s="143" t="s">
        <v>1041</v>
      </c>
      <c r="F1094" s="143" t="s">
        <v>37</v>
      </c>
      <c r="G1094" s="143" t="s">
        <v>1042</v>
      </c>
      <c r="H1094" s="143" t="s">
        <v>1043</v>
      </c>
      <c r="I1094" s="143" t="s">
        <v>94</v>
      </c>
      <c r="J1094" s="143" t="s">
        <v>84</v>
      </c>
      <c r="K1094" s="143">
        <v>15</v>
      </c>
      <c r="L1094" s="143">
        <v>197.52</v>
      </c>
      <c r="M1094" s="143" t="s">
        <v>96</v>
      </c>
      <c r="N1094" s="143">
        <v>5</v>
      </c>
      <c r="O1094" s="144">
        <v>42775</v>
      </c>
      <c r="P1094" s="144">
        <v>42775</v>
      </c>
      <c r="Q1094" s="144">
        <v>42776</v>
      </c>
      <c r="R1094" s="144">
        <v>42926</v>
      </c>
      <c r="S1094" s="145">
        <v>226.52</v>
      </c>
    </row>
    <row r="1095" spans="1:22" x14ac:dyDescent="0.45">
      <c r="A1095" s="143" t="s">
        <v>1798</v>
      </c>
      <c r="B1095" s="143">
        <v>671713445</v>
      </c>
      <c r="C1095" s="143">
        <v>9962347</v>
      </c>
      <c r="D1095" s="143" t="s">
        <v>1004</v>
      </c>
      <c r="E1095" s="143" t="s">
        <v>1005</v>
      </c>
      <c r="F1095" s="143" t="s">
        <v>44</v>
      </c>
      <c r="G1095" s="143" t="s">
        <v>1006</v>
      </c>
      <c r="H1095" s="143" t="s">
        <v>1007</v>
      </c>
      <c r="I1095" s="143" t="s">
        <v>94</v>
      </c>
      <c r="J1095" s="143" t="s">
        <v>84</v>
      </c>
      <c r="K1095" s="143">
        <v>15</v>
      </c>
      <c r="L1095" s="143">
        <v>54.6</v>
      </c>
      <c r="M1095" s="143" t="s">
        <v>96</v>
      </c>
      <c r="N1095" s="143">
        <v>5</v>
      </c>
      <c r="O1095" s="144">
        <v>42774</v>
      </c>
      <c r="P1095" s="144">
        <v>42774</v>
      </c>
      <c r="Q1095" s="144">
        <v>42781</v>
      </c>
      <c r="R1095" s="144">
        <v>42931</v>
      </c>
      <c r="S1095" s="145">
        <v>83.6</v>
      </c>
    </row>
    <row r="1096" spans="1:22" x14ac:dyDescent="0.45">
      <c r="A1096" s="143" t="s">
        <v>1798</v>
      </c>
      <c r="B1096" s="143">
        <v>671697181</v>
      </c>
      <c r="C1096" s="143">
        <v>7964374</v>
      </c>
      <c r="D1096" s="143" t="s">
        <v>1008</v>
      </c>
      <c r="E1096" s="143" t="s">
        <v>1009</v>
      </c>
      <c r="F1096" s="143" t="s">
        <v>12</v>
      </c>
      <c r="G1096" s="143" t="s">
        <v>1010</v>
      </c>
      <c r="H1096" s="143" t="s">
        <v>1011</v>
      </c>
      <c r="I1096" s="143" t="s">
        <v>83</v>
      </c>
      <c r="J1096" s="143" t="s">
        <v>84</v>
      </c>
      <c r="K1096" s="143">
        <v>15</v>
      </c>
      <c r="L1096" s="143">
        <v>306.06</v>
      </c>
      <c r="M1096" s="143" t="s">
        <v>90</v>
      </c>
      <c r="O1096" s="144">
        <v>42774</v>
      </c>
      <c r="S1096" s="145">
        <v>350.06</v>
      </c>
    </row>
    <row r="1097" spans="1:22" x14ac:dyDescent="0.45">
      <c r="A1097" s="143" t="s">
        <v>1801</v>
      </c>
      <c r="B1097" s="143">
        <v>671712756</v>
      </c>
      <c r="C1097" s="143">
        <v>6585266</v>
      </c>
      <c r="D1097" s="143" t="s">
        <v>1012</v>
      </c>
      <c r="E1097" s="143" t="s">
        <v>931</v>
      </c>
      <c r="F1097" s="143" t="s">
        <v>44</v>
      </c>
      <c r="G1097" s="143" t="s">
        <v>1013</v>
      </c>
      <c r="H1097" s="143" t="s">
        <v>1014</v>
      </c>
      <c r="I1097" s="143" t="s">
        <v>83</v>
      </c>
      <c r="J1097" s="143" t="s">
        <v>139</v>
      </c>
      <c r="K1097" s="143">
        <v>15</v>
      </c>
      <c r="L1097" s="143">
        <v>62.34</v>
      </c>
      <c r="M1097" s="143" t="s">
        <v>96</v>
      </c>
      <c r="N1097" s="143">
        <v>3</v>
      </c>
      <c r="O1097" s="144">
        <v>42774</v>
      </c>
      <c r="P1097" s="144">
        <v>42774</v>
      </c>
      <c r="Q1097" s="144">
        <v>42775</v>
      </c>
      <c r="S1097" s="145">
        <v>91.34</v>
      </c>
      <c r="U1097" s="144">
        <v>42863</v>
      </c>
      <c r="V1097" s="143" t="s">
        <v>5554</v>
      </c>
    </row>
    <row r="1098" spans="1:22" x14ac:dyDescent="0.45">
      <c r="A1098" s="143" t="s">
        <v>1798</v>
      </c>
      <c r="B1098" s="143">
        <v>671712288</v>
      </c>
      <c r="C1098" s="143">
        <v>5924336</v>
      </c>
      <c r="D1098" s="143" t="s">
        <v>1015</v>
      </c>
      <c r="E1098" s="143" t="s">
        <v>787</v>
      </c>
      <c r="F1098" s="143" t="s">
        <v>12</v>
      </c>
      <c r="G1098" s="143" t="s">
        <v>1016</v>
      </c>
      <c r="H1098" s="143" t="s">
        <v>1017</v>
      </c>
      <c r="I1098" s="143" t="s">
        <v>106</v>
      </c>
      <c r="J1098" s="143" t="s">
        <v>101</v>
      </c>
      <c r="K1098" s="143">
        <v>15</v>
      </c>
      <c r="L1098" s="143">
        <v>99.11</v>
      </c>
      <c r="M1098" s="143" t="s">
        <v>96</v>
      </c>
      <c r="N1098" s="143">
        <v>4</v>
      </c>
      <c r="O1098" s="144">
        <v>42774</v>
      </c>
      <c r="P1098" s="144">
        <v>42774</v>
      </c>
      <c r="Q1098" s="144">
        <v>42775</v>
      </c>
      <c r="S1098" s="145">
        <v>128.11000000000001</v>
      </c>
      <c r="U1098" s="144">
        <v>42863</v>
      </c>
      <c r="V1098" s="143" t="s">
        <v>5547</v>
      </c>
    </row>
    <row r="1099" spans="1:22" x14ac:dyDescent="0.45">
      <c r="A1099" s="143" t="s">
        <v>1798</v>
      </c>
      <c r="B1099" s="143">
        <v>671708962</v>
      </c>
      <c r="C1099" s="143">
        <v>3225342</v>
      </c>
      <c r="D1099" s="143" t="s">
        <v>991</v>
      </c>
      <c r="E1099" s="143" t="s">
        <v>992</v>
      </c>
      <c r="F1099" s="143" t="s">
        <v>12</v>
      </c>
      <c r="G1099" s="143" t="s">
        <v>993</v>
      </c>
      <c r="H1099" s="143" t="s">
        <v>994</v>
      </c>
      <c r="I1099" s="143" t="s">
        <v>83</v>
      </c>
      <c r="J1099" s="143" t="s">
        <v>84</v>
      </c>
      <c r="K1099" s="143">
        <v>15</v>
      </c>
      <c r="L1099" s="143">
        <v>415.15</v>
      </c>
      <c r="M1099" s="143" t="s">
        <v>85</v>
      </c>
      <c r="N1099" s="143">
        <v>0</v>
      </c>
      <c r="O1099" s="144">
        <v>42772</v>
      </c>
      <c r="P1099" s="144">
        <v>42772</v>
      </c>
      <c r="Q1099" s="144">
        <v>42773</v>
      </c>
      <c r="S1099" s="145">
        <v>459.15</v>
      </c>
      <c r="U1099" s="144">
        <v>42772</v>
      </c>
      <c r="V1099" s="143" t="s">
        <v>5550</v>
      </c>
    </row>
    <row r="1100" spans="1:22" x14ac:dyDescent="0.45">
      <c r="A1100" s="143" t="s">
        <v>1796</v>
      </c>
      <c r="B1100" s="143">
        <v>671708871</v>
      </c>
      <c r="C1100" s="143">
        <v>4544848</v>
      </c>
      <c r="D1100" s="143" t="s">
        <v>995</v>
      </c>
      <c r="E1100" s="143" t="s">
        <v>286</v>
      </c>
      <c r="F1100" s="143" t="s">
        <v>29</v>
      </c>
      <c r="G1100" s="143" t="s">
        <v>996</v>
      </c>
      <c r="H1100" s="143" t="s">
        <v>997</v>
      </c>
      <c r="I1100" s="143" t="s">
        <v>83</v>
      </c>
      <c r="J1100" s="143" t="s">
        <v>153</v>
      </c>
      <c r="K1100" s="143">
        <v>15</v>
      </c>
      <c r="L1100" s="143">
        <v>370.3</v>
      </c>
      <c r="M1100" s="143" t="s">
        <v>96</v>
      </c>
      <c r="N1100" s="143">
        <v>5</v>
      </c>
      <c r="O1100" s="144">
        <v>42772</v>
      </c>
      <c r="P1100" s="144">
        <v>42772</v>
      </c>
      <c r="Q1100" s="144">
        <v>42795</v>
      </c>
      <c r="R1100" s="144">
        <v>42948</v>
      </c>
      <c r="S1100" s="145">
        <v>399.3</v>
      </c>
    </row>
    <row r="1101" spans="1:22" x14ac:dyDescent="0.45">
      <c r="A1101" s="143" t="s">
        <v>1769</v>
      </c>
      <c r="B1101" s="143">
        <v>671600303</v>
      </c>
      <c r="C1101" s="143">
        <v>9976379</v>
      </c>
      <c r="D1101" s="143" t="s">
        <v>998</v>
      </c>
      <c r="E1101" s="143" t="s">
        <v>627</v>
      </c>
      <c r="F1101" s="143" t="s">
        <v>15</v>
      </c>
      <c r="G1101" s="143" t="s">
        <v>999</v>
      </c>
      <c r="H1101" s="143" t="s">
        <v>1000</v>
      </c>
      <c r="I1101" s="143" t="s">
        <v>94</v>
      </c>
      <c r="J1101" s="143" t="s">
        <v>101</v>
      </c>
      <c r="K1101" s="143">
        <v>15</v>
      </c>
      <c r="L1101" s="143">
        <v>939.23</v>
      </c>
      <c r="M1101" s="143" t="s">
        <v>90</v>
      </c>
      <c r="O1101" s="144">
        <v>42772</v>
      </c>
      <c r="S1101" s="145">
        <v>983.23</v>
      </c>
      <c r="U1101" s="144">
        <v>42800</v>
      </c>
    </row>
    <row r="1102" spans="1:22" x14ac:dyDescent="0.45">
      <c r="A1102" s="143" t="s">
        <v>1790</v>
      </c>
      <c r="B1102" s="143">
        <v>671614524</v>
      </c>
      <c r="C1102" s="143">
        <v>8575894</v>
      </c>
      <c r="D1102" s="143" t="s">
        <v>971</v>
      </c>
      <c r="E1102" s="143" t="s">
        <v>972</v>
      </c>
      <c r="F1102" s="143" t="s">
        <v>26</v>
      </c>
      <c r="G1102" s="143" t="s">
        <v>973</v>
      </c>
      <c r="H1102" s="143" t="s">
        <v>974</v>
      </c>
      <c r="I1102" s="143" t="s">
        <v>94</v>
      </c>
      <c r="J1102" s="143" t="s">
        <v>101</v>
      </c>
      <c r="K1102" s="143">
        <v>15</v>
      </c>
      <c r="L1102" s="143">
        <v>368.13</v>
      </c>
      <c r="M1102" s="143" t="s">
        <v>96</v>
      </c>
      <c r="N1102" s="143">
        <v>5</v>
      </c>
      <c r="O1102" s="144">
        <v>42769</v>
      </c>
      <c r="P1102" s="144">
        <v>42769</v>
      </c>
      <c r="Q1102" s="144">
        <v>42770</v>
      </c>
      <c r="R1102" s="144">
        <v>42948</v>
      </c>
      <c r="S1102" s="145">
        <v>397.13</v>
      </c>
    </row>
    <row r="1103" spans="1:22" x14ac:dyDescent="0.45">
      <c r="A1103" s="143" t="s">
        <v>1796</v>
      </c>
      <c r="B1103" s="143">
        <v>671705561</v>
      </c>
      <c r="C1103" s="143">
        <v>9828398</v>
      </c>
      <c r="D1103" s="143" t="s">
        <v>975</v>
      </c>
      <c r="E1103" s="143" t="s">
        <v>976</v>
      </c>
      <c r="F1103" s="143" t="s">
        <v>29</v>
      </c>
      <c r="G1103" s="143" t="s">
        <v>977</v>
      </c>
      <c r="H1103" s="143" t="s">
        <v>978</v>
      </c>
      <c r="I1103" s="143" t="s">
        <v>280</v>
      </c>
      <c r="J1103" s="143" t="s">
        <v>153</v>
      </c>
      <c r="K1103" s="143">
        <v>15</v>
      </c>
      <c r="L1103" s="143">
        <v>111.05</v>
      </c>
      <c r="M1103" s="143" t="s">
        <v>90</v>
      </c>
      <c r="N1103" s="143">
        <v>2</v>
      </c>
      <c r="O1103" s="144">
        <v>42769</v>
      </c>
      <c r="P1103" s="144">
        <v>42769</v>
      </c>
      <c r="Q1103" s="144">
        <v>42770</v>
      </c>
      <c r="S1103" s="145">
        <v>140.05000000000001</v>
      </c>
      <c r="U1103" s="144">
        <v>42828</v>
      </c>
      <c r="V1103" s="143" t="s">
        <v>5551</v>
      </c>
    </row>
    <row r="1104" spans="1:22" x14ac:dyDescent="0.45">
      <c r="A1104" s="143" t="s">
        <v>1802</v>
      </c>
      <c r="B1104" s="143">
        <v>671705318</v>
      </c>
      <c r="C1104" s="143">
        <v>6598445</v>
      </c>
      <c r="D1104" s="143" t="s">
        <v>979</v>
      </c>
      <c r="E1104" s="143" t="s">
        <v>980</v>
      </c>
      <c r="F1104" s="143" t="s">
        <v>12</v>
      </c>
      <c r="G1104" s="143" t="s">
        <v>981</v>
      </c>
      <c r="H1104" s="143" t="s">
        <v>982</v>
      </c>
      <c r="I1104" s="143" t="s">
        <v>83</v>
      </c>
      <c r="J1104" s="143" t="s">
        <v>84</v>
      </c>
      <c r="K1104" s="143">
        <v>15</v>
      </c>
      <c r="L1104" s="143">
        <v>76.790000000000006</v>
      </c>
      <c r="M1104" s="143" t="s">
        <v>85</v>
      </c>
      <c r="N1104" s="143">
        <v>5</v>
      </c>
      <c r="O1104" s="144">
        <v>42769</v>
      </c>
      <c r="P1104" s="144">
        <v>42769</v>
      </c>
      <c r="Q1104" s="144">
        <v>42770</v>
      </c>
      <c r="R1104" s="144">
        <v>42920</v>
      </c>
      <c r="S1104" s="145">
        <v>105.79</v>
      </c>
    </row>
    <row r="1105" spans="1:22" x14ac:dyDescent="0.45">
      <c r="A1105" s="143" t="s">
        <v>1803</v>
      </c>
      <c r="B1105" s="143">
        <v>671705166</v>
      </c>
      <c r="C1105" s="143">
        <v>9865494</v>
      </c>
      <c r="D1105" s="143" t="s">
        <v>983</v>
      </c>
      <c r="E1105" s="143" t="s">
        <v>984</v>
      </c>
      <c r="F1105" s="143" t="s">
        <v>48</v>
      </c>
      <c r="G1105" s="143" t="s">
        <v>985</v>
      </c>
      <c r="H1105" s="143" t="s">
        <v>986</v>
      </c>
      <c r="I1105" s="143" t="s">
        <v>83</v>
      </c>
      <c r="J1105" s="143" t="s">
        <v>84</v>
      </c>
      <c r="K1105" s="143">
        <v>15</v>
      </c>
      <c r="L1105" s="143">
        <v>220.62</v>
      </c>
      <c r="M1105" s="143" t="s">
        <v>85</v>
      </c>
      <c r="N1105" s="143">
        <v>5</v>
      </c>
      <c r="O1105" s="144">
        <v>42769</v>
      </c>
      <c r="P1105" s="144">
        <v>42769</v>
      </c>
      <c r="Q1105" s="144">
        <v>42770</v>
      </c>
      <c r="R1105" s="144">
        <v>42920</v>
      </c>
      <c r="S1105" s="145">
        <v>249.62</v>
      </c>
    </row>
    <row r="1106" spans="1:22" x14ac:dyDescent="0.45">
      <c r="A1106" s="143" t="s">
        <v>1799</v>
      </c>
      <c r="B1106" s="143">
        <v>671692516</v>
      </c>
      <c r="C1106" s="143">
        <v>9235938</v>
      </c>
      <c r="D1106" s="143" t="s">
        <v>987</v>
      </c>
      <c r="E1106" s="143" t="s">
        <v>988</v>
      </c>
      <c r="F1106" s="143" t="s">
        <v>17</v>
      </c>
      <c r="G1106" s="143" t="s">
        <v>989</v>
      </c>
      <c r="H1106" s="143" t="s">
        <v>990</v>
      </c>
      <c r="I1106" s="143" t="s">
        <v>94</v>
      </c>
      <c r="J1106" s="143" t="s">
        <v>101</v>
      </c>
      <c r="L1106" s="143">
        <v>223.4</v>
      </c>
      <c r="M1106" s="143" t="s">
        <v>96</v>
      </c>
      <c r="N1106" s="143">
        <v>1</v>
      </c>
      <c r="O1106" s="144">
        <v>42769</v>
      </c>
      <c r="P1106" s="144">
        <v>42769</v>
      </c>
      <c r="Q1106" s="144">
        <v>42770</v>
      </c>
      <c r="S1106" s="145">
        <v>252.4</v>
      </c>
      <c r="U1106" s="144">
        <v>42769</v>
      </c>
      <c r="V1106" s="143" t="s">
        <v>5556</v>
      </c>
    </row>
    <row r="1107" spans="1:22" x14ac:dyDescent="0.45">
      <c r="A1107" s="143" t="s">
        <v>1792</v>
      </c>
      <c r="B1107" s="143">
        <v>671703596</v>
      </c>
      <c r="C1107" s="143">
        <v>6683492</v>
      </c>
      <c r="D1107" s="143" t="s">
        <v>957</v>
      </c>
      <c r="E1107" s="143" t="s">
        <v>958</v>
      </c>
      <c r="F1107" s="143" t="s">
        <v>48</v>
      </c>
      <c r="G1107" s="143" t="s">
        <v>959</v>
      </c>
      <c r="H1107" s="143" t="s">
        <v>960</v>
      </c>
      <c r="I1107" s="143" t="s">
        <v>83</v>
      </c>
      <c r="J1107" s="143" t="s">
        <v>153</v>
      </c>
      <c r="K1107" s="143">
        <v>15</v>
      </c>
      <c r="L1107" s="143">
        <v>284.10000000000002</v>
      </c>
      <c r="M1107" s="143" t="s">
        <v>96</v>
      </c>
      <c r="N1107" s="143">
        <v>5</v>
      </c>
      <c r="O1107" s="144">
        <v>42768</v>
      </c>
      <c r="P1107" s="144">
        <v>42768</v>
      </c>
      <c r="Q1107" s="144">
        <v>42769</v>
      </c>
      <c r="R1107" s="144">
        <v>42919</v>
      </c>
      <c r="S1107" s="145">
        <v>313.10000000000002</v>
      </c>
    </row>
    <row r="1108" spans="1:22" x14ac:dyDescent="0.45">
      <c r="A1108" s="143" t="s">
        <v>1779</v>
      </c>
      <c r="B1108" s="143">
        <v>671702706</v>
      </c>
      <c r="C1108" s="143">
        <v>3425339</v>
      </c>
      <c r="D1108" s="143" t="s">
        <v>1268</v>
      </c>
      <c r="E1108" s="143" t="s">
        <v>961</v>
      </c>
      <c r="F1108" s="143" t="s">
        <v>48</v>
      </c>
      <c r="G1108" s="143" t="s">
        <v>962</v>
      </c>
      <c r="H1108" s="143" t="s">
        <v>963</v>
      </c>
      <c r="I1108" s="143" t="s">
        <v>83</v>
      </c>
      <c r="J1108" s="143" t="s">
        <v>139</v>
      </c>
      <c r="K1108" s="143">
        <v>15</v>
      </c>
      <c r="L1108" s="143">
        <v>320.26</v>
      </c>
      <c r="M1108" s="143" t="s">
        <v>96</v>
      </c>
      <c r="N1108" s="143">
        <v>0</v>
      </c>
      <c r="O1108" s="144">
        <v>42768</v>
      </c>
      <c r="P1108" s="144">
        <v>42774</v>
      </c>
      <c r="Q1108" s="144">
        <v>42775</v>
      </c>
      <c r="S1108" s="145">
        <v>364.26</v>
      </c>
      <c r="U1108" s="144">
        <v>42774</v>
      </c>
      <c r="V1108" s="143" t="s">
        <v>5553</v>
      </c>
    </row>
    <row r="1109" spans="1:22" x14ac:dyDescent="0.45">
      <c r="A1109" s="143" t="s">
        <v>1796</v>
      </c>
      <c r="B1109" s="143">
        <v>671702581</v>
      </c>
      <c r="C1109" s="143">
        <v>2284696</v>
      </c>
      <c r="D1109" s="143" t="s">
        <v>964</v>
      </c>
      <c r="E1109" s="143" t="s">
        <v>737</v>
      </c>
      <c r="F1109" s="143" t="s">
        <v>29</v>
      </c>
      <c r="G1109" s="143" t="s">
        <v>965</v>
      </c>
      <c r="H1109" s="143" t="s">
        <v>966</v>
      </c>
      <c r="I1109" s="143" t="s">
        <v>94</v>
      </c>
      <c r="J1109" s="143" t="s">
        <v>139</v>
      </c>
      <c r="K1109" s="143">
        <v>15</v>
      </c>
      <c r="L1109" s="143">
        <v>66.819999999999993</v>
      </c>
      <c r="M1109" s="143" t="s">
        <v>85</v>
      </c>
      <c r="O1109" s="144">
        <v>42768</v>
      </c>
      <c r="Q1109" s="144">
        <v>42769</v>
      </c>
      <c r="S1109" s="145">
        <v>110.82</v>
      </c>
      <c r="U1109" s="144">
        <v>42768</v>
      </c>
      <c r="V1109" s="143" t="s">
        <v>5547</v>
      </c>
    </row>
    <row r="1110" spans="1:22" x14ac:dyDescent="0.45">
      <c r="A1110" s="143" t="s">
        <v>1798</v>
      </c>
      <c r="B1110" s="143">
        <v>671699895</v>
      </c>
      <c r="C1110" s="143">
        <v>9885382</v>
      </c>
      <c r="D1110" s="143" t="s">
        <v>967</v>
      </c>
      <c r="E1110" s="143" t="s">
        <v>968</v>
      </c>
      <c r="F1110" s="143" t="s">
        <v>11</v>
      </c>
      <c r="G1110" s="143" t="s">
        <v>969</v>
      </c>
      <c r="H1110" s="143" t="s">
        <v>970</v>
      </c>
      <c r="I1110" s="143" t="s">
        <v>280</v>
      </c>
      <c r="J1110" s="143" t="s">
        <v>153</v>
      </c>
      <c r="K1110" s="143">
        <v>15</v>
      </c>
      <c r="L1110" s="143">
        <v>578.84</v>
      </c>
      <c r="M1110" s="143" t="s">
        <v>90</v>
      </c>
      <c r="N1110" s="143">
        <v>5</v>
      </c>
      <c r="O1110" s="144">
        <v>42768</v>
      </c>
      <c r="P1110" s="144">
        <v>42783</v>
      </c>
      <c r="Q1110" s="144">
        <v>42784</v>
      </c>
      <c r="R1110" s="144">
        <v>42934</v>
      </c>
      <c r="S1110" s="145">
        <v>607.84</v>
      </c>
    </row>
    <row r="1111" spans="1:22" x14ac:dyDescent="0.45">
      <c r="A1111" s="143" t="s">
        <v>1802</v>
      </c>
      <c r="B1111" s="143">
        <v>671701458</v>
      </c>
      <c r="C1111" s="143">
        <v>3843695</v>
      </c>
      <c r="D1111" s="143" t="s">
        <v>930</v>
      </c>
      <c r="E1111" s="143" t="s">
        <v>931</v>
      </c>
      <c r="F1111" s="143" t="s">
        <v>12</v>
      </c>
      <c r="G1111" s="143" t="s">
        <v>932</v>
      </c>
      <c r="H1111" s="143" t="s">
        <v>933</v>
      </c>
      <c r="I1111" s="143" t="s">
        <v>280</v>
      </c>
      <c r="J1111" s="143" t="s">
        <v>153</v>
      </c>
      <c r="K1111" s="143">
        <v>15</v>
      </c>
      <c r="L1111" s="143">
        <v>596.59</v>
      </c>
      <c r="M1111" s="143" t="s">
        <v>85</v>
      </c>
      <c r="N1111" s="143">
        <v>5</v>
      </c>
      <c r="O1111" s="144">
        <v>42767</v>
      </c>
      <c r="P1111" s="144">
        <v>42767</v>
      </c>
      <c r="Q1111" s="144">
        <v>42768</v>
      </c>
      <c r="R1111" s="144">
        <v>42920</v>
      </c>
      <c r="S1111" s="145">
        <v>625.59</v>
      </c>
    </row>
    <row r="1112" spans="1:22" x14ac:dyDescent="0.45">
      <c r="A1112" s="143" t="s">
        <v>1779</v>
      </c>
      <c r="B1112" s="143">
        <v>671701148</v>
      </c>
      <c r="C1112" s="143">
        <v>7495559</v>
      </c>
      <c r="D1112" s="143" t="s">
        <v>934</v>
      </c>
      <c r="E1112" s="143" t="s">
        <v>188</v>
      </c>
      <c r="F1112" s="143" t="s">
        <v>24</v>
      </c>
      <c r="G1112" s="143" t="s">
        <v>935</v>
      </c>
      <c r="H1112" s="143" t="s">
        <v>936</v>
      </c>
      <c r="I1112" s="143" t="s">
        <v>83</v>
      </c>
      <c r="J1112" s="143" t="s">
        <v>84</v>
      </c>
      <c r="K1112" s="143">
        <v>15</v>
      </c>
      <c r="L1112" s="143">
        <v>264.61</v>
      </c>
      <c r="M1112" s="143" t="s">
        <v>90</v>
      </c>
      <c r="N1112" s="143">
        <v>5</v>
      </c>
      <c r="O1112" s="144">
        <v>42767</v>
      </c>
      <c r="P1112" s="144">
        <v>42767</v>
      </c>
      <c r="Q1112" s="144">
        <v>42768</v>
      </c>
      <c r="R1112" s="144">
        <v>42918</v>
      </c>
      <c r="S1112" s="145">
        <v>293.61</v>
      </c>
    </row>
    <row r="1113" spans="1:22" x14ac:dyDescent="0.45">
      <c r="A1113" s="143" t="s">
        <v>1790</v>
      </c>
      <c r="B1113" s="143">
        <v>671694674</v>
      </c>
      <c r="C1113" s="143">
        <v>7663268</v>
      </c>
      <c r="D1113" s="143" t="s">
        <v>937</v>
      </c>
      <c r="E1113" s="143" t="s">
        <v>938</v>
      </c>
      <c r="F1113" s="143" t="s">
        <v>5</v>
      </c>
      <c r="G1113" s="143" t="s">
        <v>939</v>
      </c>
      <c r="H1113" s="143" t="s">
        <v>940</v>
      </c>
      <c r="I1113" s="143" t="s">
        <v>94</v>
      </c>
      <c r="J1113" s="143" t="s">
        <v>84</v>
      </c>
      <c r="K1113" s="143">
        <v>15</v>
      </c>
      <c r="L1113" s="143">
        <v>285</v>
      </c>
      <c r="M1113" s="143" t="s">
        <v>96</v>
      </c>
      <c r="O1113" s="144">
        <v>42767</v>
      </c>
      <c r="P1113" s="144">
        <v>42767</v>
      </c>
      <c r="Q1113" s="144">
        <v>42768</v>
      </c>
      <c r="S1113" s="145">
        <v>329</v>
      </c>
      <c r="U1113" s="144">
        <v>42767</v>
      </c>
      <c r="V1113" s="143" t="s">
        <v>5548</v>
      </c>
    </row>
    <row r="1114" spans="1:22" x14ac:dyDescent="0.45">
      <c r="A1114" s="143" t="s">
        <v>1779</v>
      </c>
      <c r="B1114" s="143">
        <v>671700682</v>
      </c>
      <c r="C1114" s="143">
        <v>6562245</v>
      </c>
      <c r="D1114" s="143" t="s">
        <v>941</v>
      </c>
      <c r="E1114" s="143" t="s">
        <v>454</v>
      </c>
      <c r="F1114" s="143" t="s">
        <v>15</v>
      </c>
      <c r="G1114" s="143" t="s">
        <v>942</v>
      </c>
      <c r="H1114" s="143" t="s">
        <v>943</v>
      </c>
      <c r="I1114" s="143" t="s">
        <v>83</v>
      </c>
      <c r="J1114" s="143" t="s">
        <v>139</v>
      </c>
      <c r="K1114" s="143">
        <v>15</v>
      </c>
      <c r="L1114" s="143">
        <v>98.19</v>
      </c>
      <c r="M1114" s="143" t="s">
        <v>96</v>
      </c>
      <c r="O1114" s="144">
        <v>42767</v>
      </c>
      <c r="S1114" s="145">
        <v>142.19</v>
      </c>
    </row>
    <row r="1115" spans="1:22" x14ac:dyDescent="0.45">
      <c r="A1115" s="143" t="s">
        <v>1779</v>
      </c>
      <c r="B1115" s="143">
        <v>671700268</v>
      </c>
      <c r="C1115" s="143">
        <v>5563449</v>
      </c>
      <c r="D1115" s="143" t="s">
        <v>944</v>
      </c>
      <c r="E1115" s="143" t="s">
        <v>945</v>
      </c>
      <c r="F1115" s="143" t="s">
        <v>24</v>
      </c>
      <c r="G1115" s="143" t="s">
        <v>946</v>
      </c>
      <c r="H1115" s="143" t="s">
        <v>947</v>
      </c>
      <c r="I1115" s="143" t="s">
        <v>83</v>
      </c>
      <c r="J1115" s="143" t="s">
        <v>139</v>
      </c>
      <c r="K1115" s="143">
        <v>15</v>
      </c>
      <c r="L1115" s="143">
        <v>93.51</v>
      </c>
      <c r="M1115" s="143" t="s">
        <v>96</v>
      </c>
      <c r="N1115" s="143">
        <v>2</v>
      </c>
      <c r="O1115" s="144">
        <v>42767</v>
      </c>
      <c r="P1115" s="144">
        <v>42767</v>
      </c>
      <c r="Q1115" s="144">
        <v>42768</v>
      </c>
      <c r="S1115" s="145">
        <v>122.51</v>
      </c>
      <c r="U1115" s="144">
        <v>42826</v>
      </c>
      <c r="V1115" s="143" t="s">
        <v>5563</v>
      </c>
    </row>
    <row r="1116" spans="1:22" x14ac:dyDescent="0.45">
      <c r="A1116" s="143" t="s">
        <v>1792</v>
      </c>
      <c r="B1116" s="143">
        <v>671700245</v>
      </c>
      <c r="C1116" s="143">
        <v>6243444</v>
      </c>
      <c r="D1116" s="143" t="s">
        <v>316</v>
      </c>
      <c r="E1116" s="143" t="s">
        <v>317</v>
      </c>
      <c r="F1116" s="143" t="s">
        <v>19</v>
      </c>
      <c r="G1116" s="143" t="s">
        <v>948</v>
      </c>
      <c r="H1116" s="143" t="s">
        <v>319</v>
      </c>
      <c r="I1116" s="143" t="s">
        <v>83</v>
      </c>
      <c r="J1116" s="143" t="s">
        <v>84</v>
      </c>
      <c r="K1116" s="143">
        <v>15</v>
      </c>
      <c r="L1116" s="143">
        <v>210.52</v>
      </c>
      <c r="M1116" s="143" t="s">
        <v>96</v>
      </c>
      <c r="N1116" s="143">
        <v>3</v>
      </c>
      <c r="O1116" s="144">
        <v>42767</v>
      </c>
      <c r="P1116" s="144">
        <v>42767</v>
      </c>
      <c r="Q1116" s="144">
        <v>42768</v>
      </c>
      <c r="R1116" s="144">
        <v>42857</v>
      </c>
      <c r="S1116" s="145">
        <v>239.52</v>
      </c>
      <c r="T1116" s="143" t="s">
        <v>3629</v>
      </c>
    </row>
    <row r="1117" spans="1:22" x14ac:dyDescent="0.45">
      <c r="A1117" s="143" t="s">
        <v>1789</v>
      </c>
      <c r="B1117" s="143">
        <v>671699395</v>
      </c>
      <c r="C1117" s="143">
        <v>9824242</v>
      </c>
      <c r="D1117" s="143" t="s">
        <v>949</v>
      </c>
      <c r="E1117" s="143" t="s">
        <v>950</v>
      </c>
      <c r="F1117" s="143" t="s">
        <v>45</v>
      </c>
      <c r="G1117" s="143" t="s">
        <v>951</v>
      </c>
      <c r="H1117" s="143" t="s">
        <v>952</v>
      </c>
      <c r="I1117" s="143" t="s">
        <v>83</v>
      </c>
      <c r="J1117" s="143" t="s">
        <v>84</v>
      </c>
      <c r="K1117" s="143">
        <v>15</v>
      </c>
      <c r="L1117" s="143">
        <v>151.78</v>
      </c>
      <c r="M1117" s="143" t="s">
        <v>85</v>
      </c>
      <c r="N1117" s="143">
        <v>5</v>
      </c>
      <c r="O1117" s="144">
        <v>42767</v>
      </c>
      <c r="P1117" s="144">
        <v>42767</v>
      </c>
      <c r="Q1117" s="144">
        <v>42768</v>
      </c>
      <c r="R1117" s="144">
        <v>42918</v>
      </c>
      <c r="S1117" s="145">
        <v>180.78</v>
      </c>
    </row>
    <row r="1118" spans="1:22" x14ac:dyDescent="0.45">
      <c r="A1118" s="143" t="s">
        <v>1792</v>
      </c>
      <c r="B1118" s="143">
        <v>671698951</v>
      </c>
      <c r="C1118" s="143">
        <v>3868796</v>
      </c>
      <c r="D1118" s="143" t="s">
        <v>953</v>
      </c>
      <c r="E1118" s="143" t="s">
        <v>954</v>
      </c>
      <c r="F1118" s="143" t="s">
        <v>40</v>
      </c>
      <c r="G1118" s="143" t="s">
        <v>955</v>
      </c>
      <c r="H1118" s="143" t="s">
        <v>956</v>
      </c>
      <c r="I1118" s="143" t="s">
        <v>83</v>
      </c>
      <c r="J1118" s="143" t="s">
        <v>84</v>
      </c>
      <c r="K1118" s="143">
        <v>15</v>
      </c>
      <c r="L1118" s="143">
        <v>88.31</v>
      </c>
      <c r="M1118" s="143" t="s">
        <v>85</v>
      </c>
      <c r="N1118" s="143">
        <v>2</v>
      </c>
      <c r="O1118" s="144">
        <v>42767</v>
      </c>
      <c r="P1118" s="144">
        <v>42767</v>
      </c>
      <c r="Q1118" s="144">
        <v>42768</v>
      </c>
      <c r="S1118" s="145">
        <v>117.31</v>
      </c>
      <c r="U1118" s="144">
        <v>42826</v>
      </c>
      <c r="V1118" s="143" t="s">
        <v>5564</v>
      </c>
    </row>
    <row r="1119" spans="1:22" x14ac:dyDescent="0.45">
      <c r="A1119" s="143" t="s">
        <v>1798</v>
      </c>
      <c r="B1119" s="143">
        <v>671696282</v>
      </c>
      <c r="C1119" s="143">
        <v>8647694</v>
      </c>
      <c r="D1119" s="143" t="s">
        <v>880</v>
      </c>
      <c r="E1119" s="143" t="s">
        <v>777</v>
      </c>
      <c r="F1119" s="143" t="s">
        <v>12</v>
      </c>
      <c r="G1119" s="143" t="s">
        <v>881</v>
      </c>
      <c r="H1119" s="143" t="s">
        <v>882</v>
      </c>
      <c r="I1119" s="143" t="s">
        <v>94</v>
      </c>
      <c r="J1119" s="143" t="s">
        <v>95</v>
      </c>
      <c r="K1119" s="143">
        <v>15</v>
      </c>
      <c r="L1119" s="143">
        <v>71.23</v>
      </c>
      <c r="M1119" s="143" t="s">
        <v>96</v>
      </c>
      <c r="N1119" s="143">
        <v>6</v>
      </c>
      <c r="O1119" s="144">
        <v>42766</v>
      </c>
      <c r="P1119" s="144">
        <v>42766</v>
      </c>
      <c r="Q1119" s="144">
        <v>42767</v>
      </c>
      <c r="R1119" s="144">
        <v>42948</v>
      </c>
      <c r="S1119" s="145">
        <v>100.23</v>
      </c>
    </row>
    <row r="1120" spans="1:22" x14ac:dyDescent="0.45">
      <c r="A1120" s="143" t="s">
        <v>1798</v>
      </c>
      <c r="B1120" s="143">
        <v>671696282</v>
      </c>
      <c r="C1120" s="143">
        <v>9353928</v>
      </c>
      <c r="D1120" s="143" t="s">
        <v>880</v>
      </c>
      <c r="E1120" s="143" t="s">
        <v>777</v>
      </c>
      <c r="F1120" s="143" t="s">
        <v>12</v>
      </c>
      <c r="G1120" s="143" t="s">
        <v>881</v>
      </c>
      <c r="H1120" s="143" t="s">
        <v>882</v>
      </c>
      <c r="I1120" s="143" t="s">
        <v>94</v>
      </c>
      <c r="J1120" s="143" t="s">
        <v>95</v>
      </c>
      <c r="K1120" s="143">
        <v>15</v>
      </c>
      <c r="L1120" s="143">
        <v>71.23</v>
      </c>
      <c r="M1120" s="143" t="s">
        <v>96</v>
      </c>
      <c r="O1120" s="144">
        <v>42766</v>
      </c>
      <c r="Q1120" s="144">
        <v>42767</v>
      </c>
      <c r="S1120" s="145">
        <v>115.23</v>
      </c>
      <c r="U1120" s="144">
        <v>42766</v>
      </c>
      <c r="V1120" s="143" t="s">
        <v>5547</v>
      </c>
    </row>
    <row r="1121" spans="1:22" x14ac:dyDescent="0.45">
      <c r="A1121" s="143" t="s">
        <v>1789</v>
      </c>
      <c r="B1121" s="143">
        <v>671695901</v>
      </c>
      <c r="C1121" s="143">
        <v>5997665</v>
      </c>
      <c r="D1121" s="143" t="s">
        <v>883</v>
      </c>
      <c r="E1121" s="143" t="s">
        <v>884</v>
      </c>
      <c r="F1121" s="143" t="s">
        <v>44</v>
      </c>
      <c r="G1121" s="143" t="s">
        <v>885</v>
      </c>
      <c r="H1121" s="143" t="s">
        <v>886</v>
      </c>
      <c r="I1121" s="143" t="s">
        <v>94</v>
      </c>
      <c r="J1121" s="143" t="s">
        <v>84</v>
      </c>
      <c r="K1121" s="143">
        <v>15</v>
      </c>
      <c r="L1121" s="143">
        <v>64.709999999999994</v>
      </c>
      <c r="M1121" s="143" t="s">
        <v>96</v>
      </c>
      <c r="O1121" s="144">
        <v>42766</v>
      </c>
      <c r="S1121" s="145">
        <v>108.71</v>
      </c>
    </row>
    <row r="1122" spans="1:22" x14ac:dyDescent="0.45">
      <c r="A1122" s="143" t="s">
        <v>1779</v>
      </c>
      <c r="B1122" s="143">
        <v>671695580</v>
      </c>
      <c r="C1122" s="143">
        <v>9776489</v>
      </c>
      <c r="D1122" s="143" t="s">
        <v>887</v>
      </c>
      <c r="E1122" s="143" t="s">
        <v>888</v>
      </c>
      <c r="F1122" s="143" t="s">
        <v>15</v>
      </c>
      <c r="G1122" s="143" t="s">
        <v>889</v>
      </c>
      <c r="H1122" s="143" t="s">
        <v>890</v>
      </c>
      <c r="I1122" s="143" t="s">
        <v>83</v>
      </c>
      <c r="J1122" s="143" t="s">
        <v>139</v>
      </c>
      <c r="K1122" s="143">
        <v>15</v>
      </c>
      <c r="L1122" s="143">
        <v>227.36</v>
      </c>
      <c r="O1122" s="144">
        <v>42766</v>
      </c>
      <c r="Q1122" s="144">
        <v>42767</v>
      </c>
      <c r="S1122" s="145">
        <v>271.36</v>
      </c>
      <c r="U1122" s="144">
        <v>42766</v>
      </c>
      <c r="V1122" s="143" t="s">
        <v>5547</v>
      </c>
    </row>
    <row r="1123" spans="1:22" x14ac:dyDescent="0.45">
      <c r="A1123" s="143" t="s">
        <v>1779</v>
      </c>
      <c r="B1123" s="143">
        <v>671694695</v>
      </c>
      <c r="C1123" s="143">
        <v>3754769</v>
      </c>
      <c r="D1123" s="143" t="s">
        <v>891</v>
      </c>
      <c r="E1123" s="143" t="s">
        <v>892</v>
      </c>
      <c r="F1123" s="143" t="s">
        <v>37</v>
      </c>
      <c r="G1123" s="143" t="s">
        <v>893</v>
      </c>
      <c r="H1123" s="143" t="s">
        <v>894</v>
      </c>
      <c r="I1123" s="143" t="s">
        <v>83</v>
      </c>
      <c r="J1123" s="143" t="s">
        <v>139</v>
      </c>
      <c r="K1123" s="143">
        <v>15</v>
      </c>
      <c r="L1123" s="143">
        <v>140.61000000000001</v>
      </c>
      <c r="M1123" s="143" t="s">
        <v>90</v>
      </c>
      <c r="N1123" s="143">
        <v>0</v>
      </c>
      <c r="O1123" s="144">
        <v>42766</v>
      </c>
      <c r="P1123" s="144">
        <v>42768</v>
      </c>
      <c r="Q1123" s="144">
        <v>42769</v>
      </c>
      <c r="S1123" s="145">
        <v>184.61</v>
      </c>
      <c r="U1123" s="144">
        <v>42768</v>
      </c>
      <c r="V1123" s="143" t="s">
        <v>5563</v>
      </c>
    </row>
    <row r="1124" spans="1:22" x14ac:dyDescent="0.45">
      <c r="A1124" s="143" t="s">
        <v>1779</v>
      </c>
      <c r="B1124" s="143">
        <v>671694403</v>
      </c>
      <c r="C1124" s="143">
        <v>2957746</v>
      </c>
      <c r="D1124" s="143" t="s">
        <v>895</v>
      </c>
      <c r="E1124" s="143" t="s">
        <v>372</v>
      </c>
      <c r="F1124" s="143" t="s">
        <v>5</v>
      </c>
      <c r="G1124" s="143" t="s">
        <v>896</v>
      </c>
      <c r="H1124" s="143" t="s">
        <v>897</v>
      </c>
      <c r="I1124" s="143" t="s">
        <v>83</v>
      </c>
      <c r="J1124" s="143" t="s">
        <v>139</v>
      </c>
      <c r="K1124" s="143">
        <v>15</v>
      </c>
      <c r="L1124" s="143">
        <v>196.11</v>
      </c>
      <c r="M1124" s="143" t="s">
        <v>96</v>
      </c>
      <c r="N1124" s="143">
        <v>6</v>
      </c>
      <c r="O1124" s="144">
        <v>42766</v>
      </c>
      <c r="P1124" s="144">
        <v>42766</v>
      </c>
      <c r="Q1124" s="144">
        <v>42767</v>
      </c>
      <c r="R1124" s="144">
        <v>42948</v>
      </c>
      <c r="S1124" s="145">
        <v>225.11</v>
      </c>
    </row>
    <row r="1125" spans="1:22" x14ac:dyDescent="0.45">
      <c r="A1125" s="143" t="s">
        <v>1779</v>
      </c>
      <c r="B1125" s="143">
        <v>671693569</v>
      </c>
      <c r="C1125" s="143">
        <v>3593967</v>
      </c>
      <c r="D1125" s="143" t="s">
        <v>898</v>
      </c>
      <c r="E1125" s="143" t="s">
        <v>899</v>
      </c>
      <c r="F1125" s="143" t="s">
        <v>5</v>
      </c>
      <c r="G1125" s="143" t="s">
        <v>900</v>
      </c>
      <c r="H1125" s="143" t="s">
        <v>901</v>
      </c>
      <c r="I1125" s="143" t="s">
        <v>83</v>
      </c>
      <c r="J1125" s="143" t="s">
        <v>139</v>
      </c>
      <c r="K1125" s="143">
        <v>15</v>
      </c>
      <c r="L1125" s="143">
        <v>109.09</v>
      </c>
      <c r="M1125" s="143" t="s">
        <v>96</v>
      </c>
      <c r="N1125" s="143">
        <v>0</v>
      </c>
      <c r="O1125" s="144">
        <v>42766</v>
      </c>
      <c r="P1125" s="144">
        <v>42769</v>
      </c>
      <c r="Q1125" s="144">
        <v>42770</v>
      </c>
      <c r="S1125" s="145">
        <v>153.09</v>
      </c>
      <c r="U1125" s="144">
        <v>42769</v>
      </c>
      <c r="V1125" s="143" t="s">
        <v>5548</v>
      </c>
    </row>
    <row r="1126" spans="1:22" x14ac:dyDescent="0.45">
      <c r="A1126" s="143" t="s">
        <v>1796</v>
      </c>
      <c r="B1126" s="143">
        <v>671652634</v>
      </c>
      <c r="C1126" s="143">
        <v>9472496</v>
      </c>
      <c r="D1126" s="143" t="s">
        <v>902</v>
      </c>
      <c r="E1126" s="143" t="s">
        <v>903</v>
      </c>
      <c r="F1126" s="143" t="s">
        <v>29</v>
      </c>
      <c r="G1126" s="143" t="s">
        <v>904</v>
      </c>
      <c r="H1126" s="143" t="s">
        <v>905</v>
      </c>
      <c r="I1126" s="143" t="s">
        <v>94</v>
      </c>
      <c r="M1126" s="143" t="s">
        <v>85</v>
      </c>
      <c r="O1126" s="144">
        <v>42766</v>
      </c>
    </row>
    <row r="1127" spans="1:22" x14ac:dyDescent="0.45">
      <c r="A1127" s="143" t="s">
        <v>1796</v>
      </c>
      <c r="B1127" s="143">
        <v>671652634</v>
      </c>
      <c r="C1127" s="143">
        <v>9763985</v>
      </c>
      <c r="D1127" s="143" t="s">
        <v>902</v>
      </c>
      <c r="E1127" s="143" t="s">
        <v>903</v>
      </c>
      <c r="F1127" s="143" t="s">
        <v>29</v>
      </c>
      <c r="G1127" s="143" t="s">
        <v>904</v>
      </c>
      <c r="H1127" s="143" t="s">
        <v>905</v>
      </c>
      <c r="I1127" s="143" t="s">
        <v>94</v>
      </c>
      <c r="J1127" s="143" t="s">
        <v>101</v>
      </c>
      <c r="K1127" s="143">
        <v>15</v>
      </c>
      <c r="L1127" s="143">
        <v>0</v>
      </c>
      <c r="M1127" s="143" t="s">
        <v>85</v>
      </c>
      <c r="N1127" s="143">
        <v>6</v>
      </c>
      <c r="O1127" s="144">
        <v>42766</v>
      </c>
      <c r="P1127" s="144">
        <v>42766</v>
      </c>
      <c r="Q1127" s="144">
        <v>42767</v>
      </c>
      <c r="R1127" s="144">
        <v>42948</v>
      </c>
      <c r="S1127" s="145">
        <v>29</v>
      </c>
    </row>
    <row r="1128" spans="1:22" x14ac:dyDescent="0.45">
      <c r="A1128" s="143" t="s">
        <v>1789</v>
      </c>
      <c r="B1128" s="143">
        <v>671693139</v>
      </c>
      <c r="C1128" s="143">
        <v>2489258</v>
      </c>
      <c r="D1128" s="143" t="s">
        <v>906</v>
      </c>
      <c r="E1128" s="143" t="s">
        <v>907</v>
      </c>
      <c r="F1128" s="143" t="s">
        <v>12</v>
      </c>
      <c r="G1128" s="143" t="s">
        <v>908</v>
      </c>
      <c r="H1128" s="143" t="s">
        <v>909</v>
      </c>
      <c r="I1128" s="143" t="s">
        <v>83</v>
      </c>
      <c r="J1128" s="143" t="s">
        <v>139</v>
      </c>
      <c r="K1128" s="143">
        <v>15</v>
      </c>
      <c r="L1128" s="143">
        <v>411.44</v>
      </c>
      <c r="M1128" s="143" t="s">
        <v>96</v>
      </c>
      <c r="N1128" s="143">
        <v>6</v>
      </c>
      <c r="O1128" s="144">
        <v>42766</v>
      </c>
      <c r="P1128" s="144">
        <v>42766</v>
      </c>
      <c r="Q1128" s="144">
        <v>42767</v>
      </c>
      <c r="R1128" s="144">
        <v>42948</v>
      </c>
      <c r="S1128" s="145">
        <v>440.44</v>
      </c>
    </row>
    <row r="1129" spans="1:22" x14ac:dyDescent="0.45">
      <c r="A1129" s="143" t="s">
        <v>1770</v>
      </c>
      <c r="B1129" s="143">
        <v>671692774</v>
      </c>
      <c r="C1129" s="143">
        <v>5926967</v>
      </c>
      <c r="D1129" s="143" t="s">
        <v>910</v>
      </c>
      <c r="E1129" s="143" t="s">
        <v>911</v>
      </c>
      <c r="F1129" s="143" t="s">
        <v>45</v>
      </c>
      <c r="G1129" s="143" t="s">
        <v>912</v>
      </c>
      <c r="H1129" s="143" t="s">
        <v>913</v>
      </c>
      <c r="I1129" s="143" t="s">
        <v>94</v>
      </c>
      <c r="J1129" s="143" t="s">
        <v>84</v>
      </c>
      <c r="K1129" s="143">
        <v>15</v>
      </c>
      <c r="L1129" s="143">
        <v>123.75</v>
      </c>
      <c r="M1129" s="143" t="s">
        <v>85</v>
      </c>
      <c r="N1129" s="143">
        <v>1</v>
      </c>
      <c r="O1129" s="144">
        <v>42766</v>
      </c>
      <c r="P1129" s="144">
        <v>42766</v>
      </c>
      <c r="Q1129" s="144">
        <v>42767</v>
      </c>
      <c r="S1129" s="145">
        <v>152.75</v>
      </c>
      <c r="U1129" s="144">
        <v>42794</v>
      </c>
      <c r="V1129" s="143" t="s">
        <v>5548</v>
      </c>
    </row>
    <row r="1130" spans="1:22" x14ac:dyDescent="0.45">
      <c r="A1130" s="143" t="s">
        <v>1804</v>
      </c>
      <c r="B1130" s="143">
        <v>671692693</v>
      </c>
      <c r="C1130" s="143">
        <v>2632975</v>
      </c>
      <c r="D1130" s="143" t="s">
        <v>914</v>
      </c>
      <c r="E1130" s="143" t="s">
        <v>915</v>
      </c>
      <c r="F1130" s="143" t="s">
        <v>12</v>
      </c>
      <c r="G1130" s="143" t="s">
        <v>916</v>
      </c>
      <c r="H1130" s="143" t="s">
        <v>917</v>
      </c>
      <c r="I1130" s="143" t="s">
        <v>83</v>
      </c>
      <c r="J1130" s="143" t="s">
        <v>153</v>
      </c>
      <c r="K1130" s="143">
        <v>15</v>
      </c>
      <c r="L1130" s="143">
        <v>505</v>
      </c>
      <c r="M1130" s="143" t="s">
        <v>96</v>
      </c>
      <c r="N1130" s="143">
        <v>6</v>
      </c>
      <c r="O1130" s="144">
        <v>42766</v>
      </c>
      <c r="P1130" s="144">
        <v>42766</v>
      </c>
      <c r="Q1130" s="144">
        <v>42767</v>
      </c>
      <c r="R1130" s="144">
        <v>42948</v>
      </c>
      <c r="S1130" s="145">
        <v>534</v>
      </c>
    </row>
    <row r="1131" spans="1:22" x14ac:dyDescent="0.45">
      <c r="A1131" s="143" t="s">
        <v>1779</v>
      </c>
      <c r="B1131" s="143">
        <v>671692664</v>
      </c>
      <c r="C1131" s="143">
        <v>3964533</v>
      </c>
      <c r="D1131" s="143" t="s">
        <v>918</v>
      </c>
      <c r="E1131" s="143" t="s">
        <v>919</v>
      </c>
      <c r="F1131" s="143" t="s">
        <v>10</v>
      </c>
      <c r="G1131" s="143" t="s">
        <v>920</v>
      </c>
      <c r="H1131" s="143" t="s">
        <v>921</v>
      </c>
      <c r="I1131" s="143" t="s">
        <v>94</v>
      </c>
      <c r="J1131" s="143" t="s">
        <v>139</v>
      </c>
      <c r="K1131" s="143">
        <v>15</v>
      </c>
      <c r="L1131" s="143">
        <v>38.979999999999997</v>
      </c>
      <c r="M1131" s="143" t="s">
        <v>90</v>
      </c>
      <c r="N1131" s="143">
        <v>3</v>
      </c>
      <c r="O1131" s="144">
        <v>42766</v>
      </c>
      <c r="P1131" s="144">
        <v>42774</v>
      </c>
      <c r="Q1131" s="144">
        <v>42795</v>
      </c>
      <c r="R1131" s="144">
        <v>42897</v>
      </c>
      <c r="S1131" s="145">
        <v>67.98</v>
      </c>
      <c r="T1131" s="143" t="s">
        <v>4222</v>
      </c>
    </row>
    <row r="1132" spans="1:22" x14ac:dyDescent="0.45">
      <c r="A1132" s="143" t="s">
        <v>1779</v>
      </c>
      <c r="B1132" s="143">
        <v>671692477</v>
      </c>
      <c r="C1132" s="143">
        <v>7647795</v>
      </c>
      <c r="D1132" s="143" t="s">
        <v>922</v>
      </c>
      <c r="E1132" s="143" t="s">
        <v>923</v>
      </c>
      <c r="F1132" s="143" t="s">
        <v>48</v>
      </c>
      <c r="G1132" s="143" t="s">
        <v>924</v>
      </c>
      <c r="H1132" s="143" t="s">
        <v>925</v>
      </c>
      <c r="I1132" s="143" t="s">
        <v>83</v>
      </c>
      <c r="J1132" s="143" t="s">
        <v>144</v>
      </c>
      <c r="K1132" s="143">
        <v>15</v>
      </c>
      <c r="L1132" s="143">
        <v>108.11</v>
      </c>
      <c r="M1132" s="143" t="s">
        <v>96</v>
      </c>
      <c r="N1132" s="143">
        <v>6</v>
      </c>
      <c r="O1132" s="144">
        <v>42766</v>
      </c>
      <c r="P1132" s="144">
        <v>42766</v>
      </c>
      <c r="Q1132" s="144">
        <v>42767</v>
      </c>
      <c r="R1132" s="144">
        <v>42948</v>
      </c>
      <c r="S1132" s="145">
        <v>137.11000000000001</v>
      </c>
    </row>
    <row r="1133" spans="1:22" x14ac:dyDescent="0.45">
      <c r="A1133" s="143" t="s">
        <v>2869</v>
      </c>
      <c r="B1133" s="143">
        <v>671625019</v>
      </c>
      <c r="C1133" s="143">
        <v>2783776</v>
      </c>
      <c r="D1133" s="143" t="s">
        <v>1304</v>
      </c>
      <c r="E1133" s="143" t="s">
        <v>927</v>
      </c>
      <c r="F1133" s="143" t="s">
        <v>51</v>
      </c>
      <c r="G1133" s="143" t="s">
        <v>928</v>
      </c>
      <c r="H1133" s="143" t="s">
        <v>929</v>
      </c>
      <c r="I1133" s="143" t="s">
        <v>94</v>
      </c>
      <c r="J1133" s="143" t="s">
        <v>84</v>
      </c>
      <c r="K1133" s="143">
        <v>15</v>
      </c>
      <c r="L1133" s="143">
        <v>332.6</v>
      </c>
      <c r="M1133" s="143" t="s">
        <v>85</v>
      </c>
      <c r="N1133" s="143">
        <v>0</v>
      </c>
      <c r="O1133" s="144">
        <v>42766</v>
      </c>
      <c r="P1133" s="144">
        <v>42767</v>
      </c>
      <c r="Q1133" s="144">
        <v>42768</v>
      </c>
      <c r="S1133" s="145">
        <v>376.6</v>
      </c>
      <c r="U1133" s="144">
        <v>42767</v>
      </c>
      <c r="V1133" s="143" t="s">
        <v>5553</v>
      </c>
    </row>
    <row r="1134" spans="1:22" x14ac:dyDescent="0.45">
      <c r="A1134" s="143" t="s">
        <v>1791</v>
      </c>
      <c r="B1134" s="143">
        <v>671688253</v>
      </c>
      <c r="C1134" s="143">
        <v>7993776</v>
      </c>
      <c r="D1134" s="143" t="s">
        <v>851</v>
      </c>
      <c r="E1134" s="143" t="s">
        <v>852</v>
      </c>
      <c r="F1134" s="143" t="s">
        <v>11</v>
      </c>
      <c r="G1134" s="143" t="s">
        <v>853</v>
      </c>
      <c r="H1134" s="143" t="s">
        <v>854</v>
      </c>
      <c r="I1134" s="143" t="s">
        <v>83</v>
      </c>
      <c r="J1134" s="143" t="s">
        <v>84</v>
      </c>
      <c r="K1134" s="143">
        <v>15</v>
      </c>
      <c r="L1134" s="143">
        <v>103.9</v>
      </c>
      <c r="M1134" s="143" t="s">
        <v>85</v>
      </c>
      <c r="O1134" s="144">
        <v>42765</v>
      </c>
      <c r="P1134" s="144">
        <v>42765</v>
      </c>
      <c r="Q1134" s="144">
        <v>42767</v>
      </c>
      <c r="S1134" s="145">
        <v>147.9</v>
      </c>
      <c r="U1134" s="144">
        <v>42766</v>
      </c>
    </row>
    <row r="1135" spans="1:22" x14ac:dyDescent="0.45">
      <c r="A1135" s="143" t="s">
        <v>1779</v>
      </c>
      <c r="B1135" s="143">
        <v>671688054</v>
      </c>
      <c r="C1135" s="143">
        <v>8369623</v>
      </c>
      <c r="D1135" s="143" t="s">
        <v>855</v>
      </c>
      <c r="E1135" s="143" t="s">
        <v>856</v>
      </c>
      <c r="F1135" s="143" t="s">
        <v>14</v>
      </c>
      <c r="G1135" s="143" t="s">
        <v>857</v>
      </c>
      <c r="H1135" s="143" t="s">
        <v>858</v>
      </c>
      <c r="I1135" s="143" t="s">
        <v>83</v>
      </c>
      <c r="J1135" s="143" t="s">
        <v>84</v>
      </c>
      <c r="K1135" s="143">
        <v>15</v>
      </c>
      <c r="L1135" s="143">
        <v>66.069999999999993</v>
      </c>
      <c r="M1135" s="143" t="s">
        <v>96</v>
      </c>
      <c r="O1135" s="144">
        <v>42765</v>
      </c>
      <c r="S1135" s="145">
        <v>110.07</v>
      </c>
      <c r="U1135" s="144">
        <v>42766</v>
      </c>
      <c r="V1135" s="143" t="s">
        <v>5547</v>
      </c>
    </row>
    <row r="1136" spans="1:22" x14ac:dyDescent="0.45">
      <c r="A1136" s="143" t="s">
        <v>1792</v>
      </c>
      <c r="B1136" s="143">
        <v>671687848</v>
      </c>
      <c r="C1136" s="143">
        <v>7428862</v>
      </c>
      <c r="D1136" s="143" t="s">
        <v>859</v>
      </c>
      <c r="E1136" s="143" t="s">
        <v>860</v>
      </c>
      <c r="F1136" s="143" t="s">
        <v>44</v>
      </c>
      <c r="G1136" s="143" t="s">
        <v>861</v>
      </c>
      <c r="H1136" s="143" t="s">
        <v>862</v>
      </c>
      <c r="I1136" s="143" t="s">
        <v>94</v>
      </c>
      <c r="J1136" s="143" t="s">
        <v>95</v>
      </c>
      <c r="K1136" s="143">
        <v>15</v>
      </c>
      <c r="L1136" s="143">
        <v>156.57</v>
      </c>
      <c r="M1136" s="143" t="s">
        <v>96</v>
      </c>
      <c r="N1136" s="143">
        <v>1</v>
      </c>
      <c r="O1136" s="144">
        <v>42765</v>
      </c>
      <c r="P1136" s="144">
        <v>42765</v>
      </c>
      <c r="Q1136" s="144">
        <v>42767</v>
      </c>
      <c r="S1136" s="145">
        <v>185.57</v>
      </c>
      <c r="U1136" s="144">
        <v>42857</v>
      </c>
      <c r="V1136" s="143" t="s">
        <v>5563</v>
      </c>
    </row>
    <row r="1137" spans="1:22" x14ac:dyDescent="0.45">
      <c r="A1137" s="143" t="s">
        <v>1798</v>
      </c>
      <c r="B1137" s="143">
        <v>671687833</v>
      </c>
      <c r="C1137" s="143">
        <v>6472636</v>
      </c>
      <c r="D1137" s="143" t="s">
        <v>863</v>
      </c>
      <c r="E1137" s="143" t="s">
        <v>286</v>
      </c>
      <c r="F1137" s="143" t="s">
        <v>29</v>
      </c>
      <c r="G1137" s="143" t="s">
        <v>864</v>
      </c>
      <c r="H1137" s="143" t="s">
        <v>865</v>
      </c>
      <c r="I1137" s="143" t="s">
        <v>83</v>
      </c>
      <c r="J1137" s="143" t="s">
        <v>153</v>
      </c>
      <c r="K1137" s="143">
        <v>15</v>
      </c>
      <c r="L1137" s="143">
        <v>525.92999999999995</v>
      </c>
      <c r="M1137" s="143" t="s">
        <v>85</v>
      </c>
      <c r="N1137" s="143">
        <v>5</v>
      </c>
      <c r="O1137" s="144">
        <v>42765</v>
      </c>
      <c r="P1137" s="144">
        <v>42765</v>
      </c>
      <c r="Q1137" s="144">
        <v>42795</v>
      </c>
      <c r="R1137" s="144">
        <v>42948</v>
      </c>
      <c r="S1137" s="145">
        <v>554.92999999999995</v>
      </c>
    </row>
    <row r="1138" spans="1:22" x14ac:dyDescent="0.45">
      <c r="A1138" s="143" t="s">
        <v>1779</v>
      </c>
      <c r="B1138" s="143">
        <v>671687704</v>
      </c>
      <c r="C1138" s="143">
        <v>8955255</v>
      </c>
      <c r="D1138" s="143" t="s">
        <v>866</v>
      </c>
      <c r="E1138" s="143" t="s">
        <v>266</v>
      </c>
      <c r="F1138" s="143" t="s">
        <v>40</v>
      </c>
      <c r="G1138" s="143" t="s">
        <v>867</v>
      </c>
      <c r="H1138" s="143" t="s">
        <v>868</v>
      </c>
      <c r="I1138" s="143" t="s">
        <v>83</v>
      </c>
      <c r="J1138" s="143" t="s">
        <v>84</v>
      </c>
      <c r="K1138" s="143">
        <v>15</v>
      </c>
      <c r="L1138" s="143">
        <v>171.43</v>
      </c>
      <c r="M1138" s="143" t="s">
        <v>96</v>
      </c>
      <c r="N1138" s="143">
        <v>1</v>
      </c>
      <c r="O1138" s="144">
        <v>42765</v>
      </c>
      <c r="P1138" s="144">
        <v>42765</v>
      </c>
      <c r="Q1138" s="144">
        <v>42767</v>
      </c>
      <c r="S1138" s="145">
        <v>200.43</v>
      </c>
      <c r="U1138" s="144">
        <v>42794</v>
      </c>
      <c r="V1138" s="143" t="s">
        <v>5556</v>
      </c>
    </row>
    <row r="1139" spans="1:22" x14ac:dyDescent="0.45">
      <c r="A1139" s="143" t="s">
        <v>1796</v>
      </c>
      <c r="B1139" s="143">
        <v>671687551</v>
      </c>
      <c r="C1139" s="143">
        <v>4579348</v>
      </c>
      <c r="D1139" s="143" t="s">
        <v>869</v>
      </c>
      <c r="E1139" s="143" t="s">
        <v>870</v>
      </c>
      <c r="F1139" s="143" t="s">
        <v>38</v>
      </c>
      <c r="G1139" s="143" t="s">
        <v>871</v>
      </c>
      <c r="H1139" s="143" t="s">
        <v>1258</v>
      </c>
      <c r="I1139" s="143" t="s">
        <v>94</v>
      </c>
      <c r="J1139" s="143" t="s">
        <v>101</v>
      </c>
      <c r="K1139" s="143">
        <v>15</v>
      </c>
      <c r="L1139" s="143">
        <v>111.11</v>
      </c>
      <c r="M1139" s="143" t="s">
        <v>85</v>
      </c>
      <c r="N1139" s="143">
        <v>6</v>
      </c>
      <c r="O1139" s="144">
        <v>42765</v>
      </c>
      <c r="P1139" s="144">
        <v>42765</v>
      </c>
      <c r="Q1139" s="144">
        <v>42767</v>
      </c>
      <c r="R1139" s="144">
        <v>42948</v>
      </c>
      <c r="S1139" s="145">
        <v>140.11000000000001</v>
      </c>
    </row>
    <row r="1140" spans="1:22" x14ac:dyDescent="0.45">
      <c r="A1140" s="143" t="s">
        <v>1779</v>
      </c>
      <c r="B1140" s="143">
        <v>671687172</v>
      </c>
      <c r="C1140" s="143">
        <v>7727278</v>
      </c>
      <c r="D1140" s="143" t="s">
        <v>872</v>
      </c>
      <c r="E1140" s="143" t="s">
        <v>873</v>
      </c>
      <c r="F1140" s="143" t="s">
        <v>38</v>
      </c>
      <c r="G1140" s="143" t="s">
        <v>874</v>
      </c>
      <c r="H1140" s="143" t="s">
        <v>875</v>
      </c>
      <c r="I1140" s="143" t="s">
        <v>83</v>
      </c>
      <c r="J1140" s="143" t="s">
        <v>139</v>
      </c>
      <c r="K1140" s="143">
        <v>15</v>
      </c>
      <c r="L1140" s="143">
        <v>257.14</v>
      </c>
      <c r="M1140" s="143" t="s">
        <v>90</v>
      </c>
      <c r="N1140" s="143">
        <v>0</v>
      </c>
      <c r="O1140" s="144">
        <v>42765</v>
      </c>
      <c r="P1140" s="144">
        <v>42765</v>
      </c>
      <c r="Q1140" s="144">
        <v>42767</v>
      </c>
      <c r="S1140" s="145">
        <v>301.14</v>
      </c>
      <c r="U1140" s="144">
        <v>42765</v>
      </c>
      <c r="V1140" s="143" t="s">
        <v>5556</v>
      </c>
    </row>
    <row r="1141" spans="1:22" x14ac:dyDescent="0.45">
      <c r="A1141" s="143" t="s">
        <v>1792</v>
      </c>
      <c r="B1141" s="143">
        <v>671686817</v>
      </c>
      <c r="C1141" s="143">
        <v>5293235</v>
      </c>
      <c r="D1141" s="143" t="s">
        <v>876</v>
      </c>
      <c r="E1141" s="143" t="s">
        <v>877</v>
      </c>
      <c r="F1141" s="143" t="s">
        <v>11</v>
      </c>
      <c r="G1141" s="143" t="s">
        <v>878</v>
      </c>
      <c r="H1141" s="143" t="s">
        <v>879</v>
      </c>
      <c r="I1141" s="143" t="s">
        <v>94</v>
      </c>
      <c r="J1141" s="143" t="s">
        <v>95</v>
      </c>
      <c r="K1141" s="143">
        <v>15</v>
      </c>
      <c r="L1141" s="143">
        <v>269.85000000000002</v>
      </c>
      <c r="M1141" s="143" t="s">
        <v>96</v>
      </c>
      <c r="N1141" s="143">
        <v>6</v>
      </c>
      <c r="O1141" s="144">
        <v>42765</v>
      </c>
      <c r="P1141" s="144">
        <v>42765</v>
      </c>
      <c r="Q1141" s="144">
        <v>42767</v>
      </c>
      <c r="R1141" s="144">
        <v>42948</v>
      </c>
      <c r="S1141" s="145">
        <v>298.85000000000002</v>
      </c>
    </row>
    <row r="1142" spans="1:22" x14ac:dyDescent="0.45">
      <c r="A1142" s="143" t="s">
        <v>1774</v>
      </c>
      <c r="B1142" s="143">
        <v>671684483</v>
      </c>
      <c r="C1142" s="143">
        <v>2554695</v>
      </c>
      <c r="D1142" s="143" t="s">
        <v>840</v>
      </c>
      <c r="E1142" s="143" t="s">
        <v>349</v>
      </c>
      <c r="F1142" s="143" t="s">
        <v>37</v>
      </c>
      <c r="G1142" s="143" t="s">
        <v>841</v>
      </c>
      <c r="H1142" s="143" t="s">
        <v>842</v>
      </c>
      <c r="I1142" s="143" t="s">
        <v>83</v>
      </c>
      <c r="J1142" s="143" t="s">
        <v>139</v>
      </c>
      <c r="K1142" s="143">
        <v>15</v>
      </c>
      <c r="L1142" s="143">
        <v>51.95</v>
      </c>
      <c r="M1142" s="143" t="s">
        <v>96</v>
      </c>
      <c r="N1142" s="143">
        <v>4</v>
      </c>
      <c r="O1142" s="144">
        <v>42763</v>
      </c>
      <c r="P1142" s="144">
        <v>42763</v>
      </c>
      <c r="Q1142" s="144">
        <v>42767</v>
      </c>
      <c r="R1142" s="144">
        <v>42887</v>
      </c>
      <c r="S1142" s="145">
        <v>80.95</v>
      </c>
      <c r="T1142" s="143" t="s">
        <v>3622</v>
      </c>
    </row>
    <row r="1143" spans="1:22" x14ac:dyDescent="0.45">
      <c r="A1143" s="143" t="s">
        <v>1779</v>
      </c>
      <c r="B1143" s="143">
        <v>671684463</v>
      </c>
      <c r="C1143" s="143">
        <v>3432546</v>
      </c>
      <c r="D1143" s="143" t="s">
        <v>843</v>
      </c>
      <c r="E1143" s="143" t="s">
        <v>844</v>
      </c>
      <c r="F1143" s="143" t="s">
        <v>6</v>
      </c>
      <c r="G1143" s="143" t="s">
        <v>845</v>
      </c>
      <c r="H1143" s="143" t="s">
        <v>846</v>
      </c>
      <c r="I1143" s="143" t="s">
        <v>94</v>
      </c>
      <c r="J1143" s="143" t="s">
        <v>139</v>
      </c>
      <c r="K1143" s="143">
        <v>15</v>
      </c>
      <c r="L1143" s="143">
        <v>172.7</v>
      </c>
      <c r="M1143" s="143" t="s">
        <v>90</v>
      </c>
      <c r="N1143" s="143">
        <v>0</v>
      </c>
      <c r="O1143" s="144">
        <v>42763</v>
      </c>
      <c r="P1143" s="144">
        <v>42763</v>
      </c>
      <c r="Q1143" s="144">
        <v>42767</v>
      </c>
      <c r="S1143" s="145">
        <v>216.7</v>
      </c>
      <c r="U1143" s="144">
        <v>42794</v>
      </c>
      <c r="V1143" s="143" t="s">
        <v>5548</v>
      </c>
    </row>
    <row r="1144" spans="1:22" x14ac:dyDescent="0.45">
      <c r="A1144" s="143" t="s">
        <v>1770</v>
      </c>
      <c r="B1144" s="143">
        <v>671683971</v>
      </c>
      <c r="C1144" s="143">
        <v>7993889</v>
      </c>
      <c r="D1144" s="143" t="s">
        <v>847</v>
      </c>
      <c r="E1144" s="143" t="s">
        <v>848</v>
      </c>
      <c r="F1144" s="143" t="s">
        <v>37</v>
      </c>
      <c r="G1144" s="143" t="s">
        <v>849</v>
      </c>
      <c r="H1144" s="143" t="s">
        <v>850</v>
      </c>
      <c r="I1144" s="143" t="s">
        <v>94</v>
      </c>
      <c r="J1144" s="143" t="s">
        <v>84</v>
      </c>
      <c r="K1144" s="143">
        <v>15</v>
      </c>
      <c r="L1144" s="143">
        <v>369.19</v>
      </c>
      <c r="M1144" s="143" t="s">
        <v>96</v>
      </c>
      <c r="N1144" s="143">
        <v>6</v>
      </c>
      <c r="O1144" s="144">
        <v>42763</v>
      </c>
      <c r="P1144" s="144">
        <v>42763</v>
      </c>
      <c r="Q1144" s="144">
        <v>42767</v>
      </c>
      <c r="R1144" s="144">
        <v>42948</v>
      </c>
      <c r="S1144" s="145">
        <v>398.19</v>
      </c>
    </row>
    <row r="1145" spans="1:22" x14ac:dyDescent="0.45">
      <c r="A1145" s="143" t="s">
        <v>1788</v>
      </c>
      <c r="B1145" s="143">
        <v>671652174</v>
      </c>
      <c r="C1145" s="143">
        <v>5763636</v>
      </c>
      <c r="D1145" s="143" t="s">
        <v>1589</v>
      </c>
      <c r="E1145" s="143" t="s">
        <v>790</v>
      </c>
      <c r="F1145" s="143" t="s">
        <v>3</v>
      </c>
      <c r="G1145" s="143" t="s">
        <v>791</v>
      </c>
      <c r="H1145" s="143" t="s">
        <v>792</v>
      </c>
      <c r="I1145" s="143" t="s">
        <v>94</v>
      </c>
      <c r="J1145" s="143" t="s">
        <v>101</v>
      </c>
      <c r="K1145" s="143">
        <v>15</v>
      </c>
      <c r="L1145" s="143">
        <v>454.73</v>
      </c>
      <c r="M1145" s="143" t="s">
        <v>96</v>
      </c>
      <c r="N1145" s="143">
        <v>5</v>
      </c>
      <c r="O1145" s="144">
        <v>42762</v>
      </c>
      <c r="P1145" s="144">
        <v>42762</v>
      </c>
      <c r="Q1145" s="144">
        <v>42780</v>
      </c>
      <c r="R1145" s="144">
        <v>42930</v>
      </c>
      <c r="S1145" s="145">
        <v>483.73</v>
      </c>
    </row>
    <row r="1146" spans="1:22" x14ac:dyDescent="0.45">
      <c r="A1146" s="143" t="s">
        <v>1770</v>
      </c>
      <c r="B1146" s="143">
        <v>671652074</v>
      </c>
      <c r="C1146" s="143">
        <v>2934964</v>
      </c>
      <c r="D1146" s="143" t="s">
        <v>793</v>
      </c>
      <c r="E1146" s="143" t="s">
        <v>794</v>
      </c>
      <c r="F1146" s="143" t="s">
        <v>15</v>
      </c>
      <c r="G1146" s="143" t="s">
        <v>795</v>
      </c>
      <c r="H1146" s="143" t="s">
        <v>796</v>
      </c>
      <c r="I1146" s="143" t="s">
        <v>83</v>
      </c>
      <c r="J1146" s="143" t="s">
        <v>153</v>
      </c>
      <c r="K1146" s="143">
        <v>15</v>
      </c>
      <c r="L1146" s="143">
        <v>510</v>
      </c>
      <c r="M1146" s="143" t="s">
        <v>96</v>
      </c>
      <c r="N1146" s="143">
        <v>6</v>
      </c>
      <c r="O1146" s="144">
        <v>42762</v>
      </c>
      <c r="P1146" s="144">
        <v>42762</v>
      </c>
      <c r="Q1146" s="144">
        <v>42767</v>
      </c>
      <c r="R1146" s="144">
        <v>42948</v>
      </c>
      <c r="S1146" s="145">
        <v>539</v>
      </c>
    </row>
    <row r="1147" spans="1:22" x14ac:dyDescent="0.45">
      <c r="A1147" s="143" t="s">
        <v>1792</v>
      </c>
      <c r="B1147" s="143">
        <v>671650967</v>
      </c>
      <c r="C1147" s="143">
        <v>5858337</v>
      </c>
      <c r="D1147" s="143" t="s">
        <v>797</v>
      </c>
      <c r="E1147" s="143" t="s">
        <v>798</v>
      </c>
      <c r="F1147" s="143" t="s">
        <v>50</v>
      </c>
      <c r="G1147" s="143" t="s">
        <v>799</v>
      </c>
      <c r="H1147" s="143" t="s">
        <v>800</v>
      </c>
      <c r="I1147" s="143" t="s">
        <v>94</v>
      </c>
      <c r="J1147" s="143" t="s">
        <v>101</v>
      </c>
      <c r="K1147" s="143">
        <v>15</v>
      </c>
      <c r="L1147" s="143">
        <v>248.56</v>
      </c>
      <c r="M1147" s="143" t="s">
        <v>96</v>
      </c>
      <c r="N1147" s="143">
        <v>6</v>
      </c>
      <c r="O1147" s="144">
        <v>42762</v>
      </c>
      <c r="P1147" s="144">
        <v>42762</v>
      </c>
      <c r="Q1147" s="144">
        <v>42763</v>
      </c>
      <c r="R1147" s="144">
        <v>42944</v>
      </c>
      <c r="S1147" s="145">
        <v>277.56</v>
      </c>
    </row>
    <row r="1148" spans="1:22" x14ac:dyDescent="0.45">
      <c r="A1148" s="143" t="s">
        <v>1774</v>
      </c>
      <c r="B1148" s="143">
        <v>671650609</v>
      </c>
      <c r="C1148" s="143">
        <v>8985756</v>
      </c>
      <c r="D1148" s="143" t="s">
        <v>801</v>
      </c>
      <c r="E1148" s="143" t="s">
        <v>802</v>
      </c>
      <c r="F1148" s="143" t="s">
        <v>45</v>
      </c>
      <c r="G1148" s="143" t="s">
        <v>803</v>
      </c>
      <c r="H1148" s="143" t="s">
        <v>804</v>
      </c>
      <c r="I1148" s="143" t="s">
        <v>83</v>
      </c>
      <c r="J1148" s="143" t="s">
        <v>84</v>
      </c>
      <c r="K1148" s="143">
        <v>15</v>
      </c>
      <c r="L1148" s="143">
        <v>713.53</v>
      </c>
      <c r="M1148" s="143" t="s">
        <v>96</v>
      </c>
      <c r="N1148" s="143">
        <v>2</v>
      </c>
      <c r="O1148" s="144">
        <v>42762</v>
      </c>
      <c r="P1148" s="144">
        <v>42762</v>
      </c>
      <c r="Q1148" s="144">
        <v>42767</v>
      </c>
      <c r="S1148" s="145">
        <v>742.53</v>
      </c>
      <c r="U1148" s="144">
        <v>42825</v>
      </c>
      <c r="V1148" s="143" t="s">
        <v>5548</v>
      </c>
    </row>
    <row r="1149" spans="1:22" x14ac:dyDescent="0.45">
      <c r="A1149" s="143" t="s">
        <v>1803</v>
      </c>
      <c r="B1149" s="143">
        <v>671650016</v>
      </c>
      <c r="C1149" s="143">
        <v>6782464</v>
      </c>
      <c r="D1149" s="143" t="s">
        <v>805</v>
      </c>
      <c r="E1149" s="143" t="s">
        <v>806</v>
      </c>
      <c r="F1149" s="143" t="s">
        <v>12</v>
      </c>
      <c r="G1149" s="143" t="s">
        <v>807</v>
      </c>
      <c r="H1149" s="143" t="s">
        <v>808</v>
      </c>
      <c r="I1149" s="143" t="s">
        <v>83</v>
      </c>
      <c r="J1149" s="143" t="s">
        <v>153</v>
      </c>
      <c r="K1149" s="143">
        <v>15</v>
      </c>
      <c r="L1149" s="143">
        <v>220.61</v>
      </c>
      <c r="M1149" s="143" t="s">
        <v>85</v>
      </c>
      <c r="N1149" s="143">
        <v>2</v>
      </c>
      <c r="O1149" s="144">
        <v>42761</v>
      </c>
      <c r="P1149" s="144">
        <v>42761</v>
      </c>
      <c r="Q1149" s="144">
        <v>42762</v>
      </c>
      <c r="S1149" s="145">
        <v>249.61</v>
      </c>
      <c r="U1149" s="144">
        <v>42820</v>
      </c>
      <c r="V1149" s="143" t="s">
        <v>5547</v>
      </c>
    </row>
    <row r="1150" spans="1:22" x14ac:dyDescent="0.45">
      <c r="A1150" s="143" t="s">
        <v>1800</v>
      </c>
      <c r="B1150" s="143">
        <v>671650007</v>
      </c>
      <c r="C1150" s="143">
        <v>7487285</v>
      </c>
      <c r="D1150" s="143" t="s">
        <v>809</v>
      </c>
      <c r="E1150" s="143" t="s">
        <v>810</v>
      </c>
      <c r="F1150" s="143" t="s">
        <v>29</v>
      </c>
      <c r="G1150" s="143" t="s">
        <v>811</v>
      </c>
      <c r="H1150" s="143" t="s">
        <v>812</v>
      </c>
      <c r="I1150" s="143" t="s">
        <v>83</v>
      </c>
      <c r="J1150" s="143" t="s">
        <v>84</v>
      </c>
      <c r="K1150" s="143">
        <v>15</v>
      </c>
      <c r="L1150" s="143">
        <v>178.68</v>
      </c>
      <c r="M1150" s="143" t="s">
        <v>96</v>
      </c>
      <c r="N1150" s="143">
        <v>3</v>
      </c>
      <c r="O1150" s="144">
        <v>42761</v>
      </c>
      <c r="P1150" s="144">
        <v>42761</v>
      </c>
      <c r="Q1150" s="144">
        <v>42762</v>
      </c>
      <c r="S1150" s="145">
        <v>207.68</v>
      </c>
      <c r="U1150" s="144">
        <v>42851</v>
      </c>
      <c r="V1150" s="143" t="s">
        <v>5554</v>
      </c>
    </row>
    <row r="1151" spans="1:22" x14ac:dyDescent="0.45">
      <c r="A1151" s="143" t="s">
        <v>1779</v>
      </c>
      <c r="B1151" s="143">
        <v>671649795</v>
      </c>
      <c r="C1151" s="143">
        <v>3453859</v>
      </c>
      <c r="D1151" s="143" t="s">
        <v>813</v>
      </c>
      <c r="E1151" s="143" t="s">
        <v>814</v>
      </c>
      <c r="F1151" s="143" t="s">
        <v>48</v>
      </c>
      <c r="G1151" s="143" t="s">
        <v>815</v>
      </c>
      <c r="H1151" s="143" t="s">
        <v>816</v>
      </c>
      <c r="I1151" s="143" t="s">
        <v>83</v>
      </c>
      <c r="J1151" s="143" t="s">
        <v>84</v>
      </c>
      <c r="K1151" s="143">
        <v>15</v>
      </c>
      <c r="L1151" s="143">
        <v>219.15</v>
      </c>
      <c r="M1151" s="143" t="s">
        <v>85</v>
      </c>
      <c r="N1151" s="143">
        <v>6</v>
      </c>
      <c r="O1151" s="144">
        <v>42761</v>
      </c>
      <c r="P1151" s="144">
        <v>42761</v>
      </c>
      <c r="Q1151" s="144">
        <v>42767</v>
      </c>
      <c r="R1151" s="144">
        <v>42948</v>
      </c>
      <c r="S1151" s="145">
        <v>248.15</v>
      </c>
    </row>
    <row r="1152" spans="1:22" x14ac:dyDescent="0.45">
      <c r="A1152" s="143" t="s">
        <v>1792</v>
      </c>
      <c r="B1152" s="143">
        <v>671649021</v>
      </c>
      <c r="C1152" s="143">
        <v>8676742</v>
      </c>
      <c r="D1152" s="143" t="s">
        <v>817</v>
      </c>
      <c r="E1152" s="143" t="s">
        <v>818</v>
      </c>
      <c r="F1152" s="143" t="s">
        <v>44</v>
      </c>
      <c r="G1152" s="143" t="s">
        <v>819</v>
      </c>
      <c r="H1152" s="143" t="s">
        <v>820</v>
      </c>
      <c r="I1152" s="143" t="s">
        <v>94</v>
      </c>
      <c r="J1152" s="143" t="s">
        <v>101</v>
      </c>
      <c r="K1152" s="143">
        <v>15</v>
      </c>
      <c r="L1152" s="143">
        <v>239.68</v>
      </c>
      <c r="M1152" s="143" t="s">
        <v>96</v>
      </c>
      <c r="N1152" s="143">
        <v>6</v>
      </c>
      <c r="O1152" s="144">
        <v>42761</v>
      </c>
      <c r="P1152" s="144">
        <v>42761</v>
      </c>
      <c r="Q1152" s="144">
        <v>42762</v>
      </c>
      <c r="R1152" s="144">
        <v>42943</v>
      </c>
      <c r="S1152" s="145">
        <v>268.68</v>
      </c>
    </row>
    <row r="1153" spans="1:22" x14ac:dyDescent="0.45">
      <c r="A1153" s="143" t="s">
        <v>1779</v>
      </c>
      <c r="B1153" s="143">
        <v>671648750</v>
      </c>
      <c r="C1153" s="143">
        <v>5927767</v>
      </c>
      <c r="D1153" s="143" t="s">
        <v>821</v>
      </c>
      <c r="E1153" s="143" t="s">
        <v>227</v>
      </c>
      <c r="F1153" s="143" t="s">
        <v>45</v>
      </c>
      <c r="G1153" s="143" t="s">
        <v>822</v>
      </c>
      <c r="H1153" s="143" t="s">
        <v>823</v>
      </c>
      <c r="I1153" s="143" t="s">
        <v>83</v>
      </c>
      <c r="J1153" s="143" t="s">
        <v>84</v>
      </c>
      <c r="K1153" s="143">
        <v>15</v>
      </c>
      <c r="L1153" s="143">
        <v>292.85000000000002</v>
      </c>
      <c r="M1153" s="143" t="s">
        <v>96</v>
      </c>
      <c r="N1153" s="143">
        <v>6</v>
      </c>
      <c r="O1153" s="144">
        <v>42761</v>
      </c>
      <c r="P1153" s="144">
        <v>42761</v>
      </c>
      <c r="Q1153" s="144">
        <v>42762</v>
      </c>
      <c r="R1153" s="144">
        <v>42943</v>
      </c>
      <c r="S1153" s="145">
        <v>321.85000000000002</v>
      </c>
    </row>
    <row r="1154" spans="1:22" x14ac:dyDescent="0.45">
      <c r="A1154" s="143" t="s">
        <v>1788</v>
      </c>
      <c r="B1154" s="143">
        <v>671648576</v>
      </c>
      <c r="C1154" s="143">
        <v>7534959</v>
      </c>
      <c r="D1154" s="143" t="s">
        <v>824</v>
      </c>
      <c r="E1154" s="143" t="s">
        <v>825</v>
      </c>
      <c r="F1154" s="143" t="s">
        <v>51</v>
      </c>
      <c r="G1154" s="143" t="s">
        <v>826</v>
      </c>
      <c r="H1154" s="143" t="s">
        <v>827</v>
      </c>
      <c r="I1154" s="143" t="s">
        <v>94</v>
      </c>
      <c r="J1154" s="143" t="s">
        <v>84</v>
      </c>
      <c r="K1154" s="143">
        <v>15</v>
      </c>
      <c r="L1154" s="143">
        <v>213.05</v>
      </c>
      <c r="M1154" s="143" t="s">
        <v>90</v>
      </c>
      <c r="O1154" s="144">
        <v>42761</v>
      </c>
      <c r="P1154" s="144">
        <v>42761</v>
      </c>
      <c r="Q1154" s="144">
        <v>42767</v>
      </c>
      <c r="S1154" s="145">
        <v>257.05</v>
      </c>
      <c r="U1154" s="144">
        <v>42766</v>
      </c>
      <c r="V1154" s="143" t="s">
        <v>5550</v>
      </c>
    </row>
    <row r="1155" spans="1:22" x14ac:dyDescent="0.45">
      <c r="A1155" s="143" t="s">
        <v>1779</v>
      </c>
      <c r="B1155" s="143">
        <v>671648008</v>
      </c>
      <c r="C1155" s="143">
        <v>7485595</v>
      </c>
      <c r="D1155" s="143" t="s">
        <v>828</v>
      </c>
      <c r="E1155" s="143" t="s">
        <v>829</v>
      </c>
      <c r="F1155" s="143" t="s">
        <v>37</v>
      </c>
      <c r="G1155" s="143" t="s">
        <v>830</v>
      </c>
      <c r="H1155" s="143" t="s">
        <v>831</v>
      </c>
      <c r="I1155" s="143" t="s">
        <v>83</v>
      </c>
      <c r="J1155" s="143" t="s">
        <v>84</v>
      </c>
      <c r="K1155" s="143">
        <v>15</v>
      </c>
      <c r="L1155" s="143">
        <v>112.11</v>
      </c>
      <c r="M1155" s="143" t="s">
        <v>90</v>
      </c>
      <c r="N1155" s="143">
        <v>2</v>
      </c>
      <c r="O1155" s="144">
        <v>42761</v>
      </c>
      <c r="P1155" s="144">
        <v>42761</v>
      </c>
      <c r="Q1155" s="144">
        <v>42762</v>
      </c>
      <c r="S1155" s="145">
        <v>141.11000000000001</v>
      </c>
      <c r="U1155" s="144">
        <v>42792</v>
      </c>
      <c r="V1155" s="143" t="s">
        <v>5552</v>
      </c>
    </row>
    <row r="1156" spans="1:22" x14ac:dyDescent="0.45">
      <c r="A1156" s="143" t="s">
        <v>1798</v>
      </c>
      <c r="B1156" s="143">
        <v>671647984</v>
      </c>
      <c r="C1156" s="143">
        <v>2689438</v>
      </c>
      <c r="D1156" s="143" t="s">
        <v>832</v>
      </c>
      <c r="E1156" s="143" t="s">
        <v>833</v>
      </c>
      <c r="F1156" s="143" t="s">
        <v>29</v>
      </c>
      <c r="G1156" s="143" t="s">
        <v>834</v>
      </c>
      <c r="H1156" s="143" t="s">
        <v>835</v>
      </c>
      <c r="I1156" s="143" t="s">
        <v>83</v>
      </c>
      <c r="J1156" s="143" t="s">
        <v>84</v>
      </c>
      <c r="K1156" s="143">
        <v>15</v>
      </c>
      <c r="L1156" s="143">
        <v>211.03</v>
      </c>
      <c r="M1156" s="143" t="s">
        <v>96</v>
      </c>
      <c r="N1156" s="143">
        <v>6</v>
      </c>
      <c r="O1156" s="144">
        <v>42761</v>
      </c>
      <c r="P1156" s="144">
        <v>42761</v>
      </c>
      <c r="Q1156" s="144">
        <v>42762</v>
      </c>
      <c r="R1156" s="144">
        <v>42943</v>
      </c>
      <c r="S1156" s="145">
        <v>240.03</v>
      </c>
    </row>
    <row r="1157" spans="1:22" x14ac:dyDescent="0.45">
      <c r="A1157" s="143" t="s">
        <v>1790</v>
      </c>
      <c r="B1157" s="143">
        <v>671604899</v>
      </c>
      <c r="C1157" s="143">
        <v>2653438</v>
      </c>
      <c r="D1157" s="143" t="s">
        <v>836</v>
      </c>
      <c r="E1157" s="143" t="s">
        <v>837</v>
      </c>
      <c r="F1157" s="143" t="s">
        <v>45</v>
      </c>
      <c r="G1157" s="143" t="s">
        <v>838</v>
      </c>
      <c r="H1157" s="143" t="s">
        <v>839</v>
      </c>
      <c r="I1157" s="143" t="s">
        <v>94</v>
      </c>
      <c r="J1157" s="143" t="s">
        <v>84</v>
      </c>
      <c r="K1157" s="143">
        <v>15</v>
      </c>
      <c r="L1157" s="143">
        <v>282.39999999999998</v>
      </c>
      <c r="M1157" s="143" t="s">
        <v>85</v>
      </c>
      <c r="N1157" s="143">
        <v>0</v>
      </c>
      <c r="O1157" s="144">
        <v>42761</v>
      </c>
      <c r="P1157" s="144">
        <v>42771</v>
      </c>
      <c r="Q1157" s="144">
        <v>42776</v>
      </c>
      <c r="S1157" s="145">
        <v>326.39999999999998</v>
      </c>
      <c r="U1157" s="144">
        <v>42775</v>
      </c>
      <c r="V1157" s="143" t="s">
        <v>5554</v>
      </c>
    </row>
    <row r="1158" spans="1:22" x14ac:dyDescent="0.45">
      <c r="A1158" s="143" t="s">
        <v>1792</v>
      </c>
      <c r="B1158" s="143">
        <v>671646689</v>
      </c>
      <c r="C1158" s="143">
        <v>5334676</v>
      </c>
      <c r="D1158" s="143" t="s">
        <v>768</v>
      </c>
      <c r="E1158" s="143" t="s">
        <v>769</v>
      </c>
      <c r="F1158" s="143" t="s">
        <v>44</v>
      </c>
      <c r="G1158" s="143" t="s">
        <v>770</v>
      </c>
      <c r="H1158" s="143" t="s">
        <v>771</v>
      </c>
      <c r="I1158" s="143" t="s">
        <v>83</v>
      </c>
      <c r="J1158" s="143" t="s">
        <v>84</v>
      </c>
      <c r="K1158" s="143">
        <v>15</v>
      </c>
      <c r="L1158" s="143">
        <v>533.28</v>
      </c>
      <c r="M1158" s="143" t="s">
        <v>96</v>
      </c>
      <c r="N1158" s="143">
        <v>6</v>
      </c>
      <c r="O1158" s="144">
        <v>42760</v>
      </c>
      <c r="P1158" s="144">
        <v>42760</v>
      </c>
      <c r="Q1158" s="144">
        <v>42767</v>
      </c>
      <c r="R1158" s="144">
        <v>42948</v>
      </c>
      <c r="S1158" s="145">
        <v>562.28</v>
      </c>
    </row>
    <row r="1159" spans="1:22" x14ac:dyDescent="0.45">
      <c r="A1159" s="143" t="s">
        <v>1779</v>
      </c>
      <c r="B1159" s="143">
        <v>671646631</v>
      </c>
      <c r="C1159" s="143">
        <v>7574848</v>
      </c>
      <c r="D1159" s="143" t="s">
        <v>772</v>
      </c>
      <c r="E1159" s="143" t="s">
        <v>773</v>
      </c>
      <c r="F1159" s="143" t="s">
        <v>11</v>
      </c>
      <c r="G1159" s="143" t="s">
        <v>774</v>
      </c>
      <c r="H1159" s="143" t="s">
        <v>775</v>
      </c>
      <c r="I1159" s="143" t="s">
        <v>83</v>
      </c>
      <c r="J1159" s="143" t="s">
        <v>139</v>
      </c>
      <c r="K1159" s="143">
        <v>15</v>
      </c>
      <c r="L1159" s="143">
        <v>112.59</v>
      </c>
      <c r="M1159" s="143" t="s">
        <v>96</v>
      </c>
      <c r="O1159" s="144">
        <v>42760</v>
      </c>
      <c r="P1159" s="144">
        <v>42765</v>
      </c>
      <c r="Q1159" s="144">
        <v>42767</v>
      </c>
      <c r="S1159" s="145">
        <v>156.59</v>
      </c>
      <c r="U1159" s="144">
        <v>42766</v>
      </c>
      <c r="V1159" s="143" t="s">
        <v>5547</v>
      </c>
    </row>
    <row r="1160" spans="1:22" x14ac:dyDescent="0.45">
      <c r="A1160" s="143" t="s">
        <v>1770</v>
      </c>
      <c r="B1160" s="143">
        <v>671646402</v>
      </c>
      <c r="C1160" s="143">
        <v>5445334</v>
      </c>
      <c r="D1160" s="143" t="s">
        <v>776</v>
      </c>
      <c r="E1160" s="143" t="s">
        <v>777</v>
      </c>
      <c r="F1160" s="143" t="s">
        <v>12</v>
      </c>
      <c r="G1160" s="143" t="s">
        <v>778</v>
      </c>
      <c r="H1160" s="143" t="s">
        <v>1074</v>
      </c>
      <c r="I1160" s="143" t="s">
        <v>83</v>
      </c>
      <c r="J1160" s="143" t="s">
        <v>153</v>
      </c>
      <c r="K1160" s="143">
        <v>15</v>
      </c>
      <c r="L1160" s="143">
        <v>552.51</v>
      </c>
      <c r="M1160" s="143" t="s">
        <v>96</v>
      </c>
      <c r="O1160" s="144">
        <v>42760</v>
      </c>
      <c r="P1160" s="144">
        <v>42760</v>
      </c>
      <c r="Q1160" s="144">
        <v>42761</v>
      </c>
      <c r="S1160" s="145">
        <v>596.51</v>
      </c>
      <c r="U1160" s="144">
        <v>42760</v>
      </c>
      <c r="V1160" s="143" t="s">
        <v>5552</v>
      </c>
    </row>
    <row r="1161" spans="1:22" x14ac:dyDescent="0.45">
      <c r="A1161" s="143" t="s">
        <v>1779</v>
      </c>
      <c r="B1161" s="143">
        <v>671645601</v>
      </c>
      <c r="C1161" s="143">
        <v>7779757</v>
      </c>
      <c r="D1161" s="143" t="s">
        <v>779</v>
      </c>
      <c r="E1161" s="143" t="s">
        <v>780</v>
      </c>
      <c r="F1161" s="143" t="s">
        <v>24</v>
      </c>
      <c r="G1161" s="143" t="s">
        <v>781</v>
      </c>
      <c r="H1161" s="143" t="s">
        <v>782</v>
      </c>
      <c r="I1161" s="143" t="s">
        <v>94</v>
      </c>
      <c r="J1161" s="143" t="s">
        <v>95</v>
      </c>
      <c r="K1161" s="143">
        <v>15</v>
      </c>
      <c r="L1161" s="143">
        <v>114.45</v>
      </c>
      <c r="M1161" s="143" t="s">
        <v>90</v>
      </c>
      <c r="O1161" s="144">
        <v>42760</v>
      </c>
      <c r="P1161" s="144">
        <v>42760</v>
      </c>
      <c r="Q1161" s="144">
        <v>42761</v>
      </c>
      <c r="S1161" s="145">
        <v>158.44999999999999</v>
      </c>
      <c r="U1161" s="144">
        <v>42760</v>
      </c>
      <c r="V1161" s="143" t="s">
        <v>5547</v>
      </c>
    </row>
    <row r="1162" spans="1:22" x14ac:dyDescent="0.45">
      <c r="A1162" s="143" t="s">
        <v>1779</v>
      </c>
      <c r="B1162" s="143">
        <v>671644790</v>
      </c>
      <c r="C1162" s="143">
        <v>3527787</v>
      </c>
      <c r="D1162" s="143" t="s">
        <v>783</v>
      </c>
      <c r="E1162" s="143" t="s">
        <v>784</v>
      </c>
      <c r="F1162" s="143" t="s">
        <v>45</v>
      </c>
      <c r="G1162" s="143" t="s">
        <v>785</v>
      </c>
      <c r="H1162" s="143" t="s">
        <v>1319</v>
      </c>
      <c r="I1162" s="143" t="s">
        <v>83</v>
      </c>
      <c r="J1162" s="143" t="s">
        <v>84</v>
      </c>
      <c r="K1162" s="143">
        <v>15</v>
      </c>
      <c r="L1162" s="143">
        <v>180.2</v>
      </c>
      <c r="M1162" s="143" t="s">
        <v>85</v>
      </c>
      <c r="N1162" s="143">
        <v>3</v>
      </c>
      <c r="O1162" s="144">
        <v>42760</v>
      </c>
      <c r="P1162" s="144">
        <v>42760</v>
      </c>
      <c r="Q1162" s="144">
        <v>42767</v>
      </c>
      <c r="S1162" s="145">
        <v>209.2</v>
      </c>
      <c r="U1162" s="144">
        <v>42855</v>
      </c>
      <c r="V1162" s="143" t="s">
        <v>5557</v>
      </c>
    </row>
    <row r="1163" spans="1:22" x14ac:dyDescent="0.45">
      <c r="A1163" s="143" t="s">
        <v>1798</v>
      </c>
      <c r="B1163" s="143">
        <v>671644772</v>
      </c>
      <c r="C1163" s="143">
        <v>5954933</v>
      </c>
      <c r="D1163" s="143" t="s">
        <v>786</v>
      </c>
      <c r="E1163" s="143" t="s">
        <v>787</v>
      </c>
      <c r="F1163" s="143" t="s">
        <v>12</v>
      </c>
      <c r="G1163" s="143" t="s">
        <v>788</v>
      </c>
      <c r="H1163" s="143" t="s">
        <v>789</v>
      </c>
      <c r="I1163" s="143" t="s">
        <v>94</v>
      </c>
      <c r="J1163" s="143" t="s">
        <v>101</v>
      </c>
      <c r="K1163" s="143">
        <v>15</v>
      </c>
      <c r="L1163" s="143">
        <v>70.78</v>
      </c>
      <c r="M1163" s="143" t="s">
        <v>96</v>
      </c>
      <c r="N1163" s="143">
        <v>4</v>
      </c>
      <c r="O1163" s="144">
        <v>42760</v>
      </c>
      <c r="P1163" s="144">
        <v>42760</v>
      </c>
      <c r="Q1163" s="144">
        <v>42761</v>
      </c>
      <c r="S1163" s="145">
        <v>99.78</v>
      </c>
      <c r="U1163" s="144">
        <v>42880</v>
      </c>
      <c r="V1163" s="143" t="s">
        <v>5551</v>
      </c>
    </row>
    <row r="1164" spans="1:22" x14ac:dyDescent="0.45">
      <c r="A1164" s="143" t="s">
        <v>1779</v>
      </c>
      <c r="B1164" s="143">
        <v>671643849</v>
      </c>
      <c r="C1164" s="143">
        <v>6689499</v>
      </c>
      <c r="D1164" s="143" t="s">
        <v>748</v>
      </c>
      <c r="E1164" s="143" t="s">
        <v>749</v>
      </c>
      <c r="F1164" s="143" t="s">
        <v>24</v>
      </c>
      <c r="G1164" s="143" t="s">
        <v>750</v>
      </c>
      <c r="H1164" s="143" t="s">
        <v>751</v>
      </c>
      <c r="I1164" s="143" t="s">
        <v>83</v>
      </c>
      <c r="J1164" s="143" t="s">
        <v>84</v>
      </c>
      <c r="K1164" s="143">
        <v>15</v>
      </c>
      <c r="L1164" s="143">
        <v>120.12</v>
      </c>
      <c r="M1164" s="143" t="s">
        <v>90</v>
      </c>
      <c r="N1164" s="143">
        <v>0</v>
      </c>
      <c r="O1164" s="144">
        <v>42759</v>
      </c>
      <c r="P1164" s="144">
        <v>42759</v>
      </c>
      <c r="Q1164" s="144">
        <v>42760</v>
      </c>
      <c r="R1164" s="144">
        <v>42760</v>
      </c>
      <c r="S1164" s="145">
        <v>164.12</v>
      </c>
      <c r="U1164" s="144">
        <v>42759</v>
      </c>
      <c r="V1164" s="143" t="s">
        <v>5547</v>
      </c>
    </row>
    <row r="1165" spans="1:22" x14ac:dyDescent="0.45">
      <c r="A1165" s="143" t="s">
        <v>1789</v>
      </c>
      <c r="B1165" s="143">
        <v>671643448</v>
      </c>
      <c r="C1165" s="143">
        <v>8647272</v>
      </c>
      <c r="D1165" s="143" t="s">
        <v>752</v>
      </c>
      <c r="E1165" s="143" t="s">
        <v>753</v>
      </c>
      <c r="F1165" s="143" t="s">
        <v>45</v>
      </c>
      <c r="G1165" s="143" t="s">
        <v>754</v>
      </c>
      <c r="H1165" s="143" t="s">
        <v>755</v>
      </c>
      <c r="I1165" s="143" t="s">
        <v>106</v>
      </c>
      <c r="J1165" s="143" t="s">
        <v>84</v>
      </c>
      <c r="K1165" s="143">
        <v>15</v>
      </c>
      <c r="L1165" s="143">
        <v>295.54000000000002</v>
      </c>
      <c r="M1165" s="143" t="s">
        <v>679</v>
      </c>
      <c r="N1165" s="143">
        <v>6</v>
      </c>
      <c r="O1165" s="144">
        <v>42759</v>
      </c>
      <c r="P1165" s="144">
        <v>42759</v>
      </c>
      <c r="Q1165" s="144">
        <v>42760</v>
      </c>
      <c r="R1165" s="144">
        <v>42940</v>
      </c>
      <c r="S1165" s="145">
        <v>324.54000000000002</v>
      </c>
    </row>
    <row r="1166" spans="1:22" x14ac:dyDescent="0.45">
      <c r="A1166" s="143" t="s">
        <v>1799</v>
      </c>
      <c r="B1166" s="143">
        <v>671641580</v>
      </c>
      <c r="C1166" s="143">
        <v>7488933</v>
      </c>
      <c r="D1166" s="143" t="s">
        <v>756</v>
      </c>
      <c r="E1166" s="143" t="s">
        <v>757</v>
      </c>
      <c r="F1166" s="143" t="s">
        <v>45</v>
      </c>
      <c r="G1166" s="143" t="s">
        <v>758</v>
      </c>
      <c r="H1166" s="143" t="s">
        <v>759</v>
      </c>
      <c r="I1166" s="143" t="s">
        <v>94</v>
      </c>
      <c r="J1166" s="143" t="s">
        <v>84</v>
      </c>
      <c r="K1166" s="143">
        <v>15</v>
      </c>
      <c r="L1166" s="143">
        <v>160.85</v>
      </c>
      <c r="M1166" s="143" t="s">
        <v>90</v>
      </c>
      <c r="O1166" s="144">
        <v>42759</v>
      </c>
      <c r="P1166" s="144">
        <v>42761</v>
      </c>
      <c r="Q1166" s="144">
        <v>42762</v>
      </c>
      <c r="S1166" s="145">
        <v>204.85</v>
      </c>
      <c r="U1166" s="144">
        <v>42761</v>
      </c>
      <c r="V1166" s="143" t="s">
        <v>5548</v>
      </c>
    </row>
    <row r="1167" spans="1:22" x14ac:dyDescent="0.45">
      <c r="A1167" s="143" t="s">
        <v>1798</v>
      </c>
      <c r="B1167" s="143">
        <v>671643025</v>
      </c>
      <c r="C1167" s="143">
        <v>3383947</v>
      </c>
      <c r="D1167" s="143" t="s">
        <v>1259</v>
      </c>
      <c r="E1167" s="143" t="s">
        <v>760</v>
      </c>
      <c r="F1167" s="143" t="s">
        <v>12</v>
      </c>
      <c r="G1167" s="143" t="s">
        <v>761</v>
      </c>
      <c r="H1167" s="143" t="s">
        <v>762</v>
      </c>
      <c r="I1167" s="143" t="s">
        <v>83</v>
      </c>
      <c r="J1167" s="143" t="s">
        <v>153</v>
      </c>
      <c r="K1167" s="143">
        <v>15</v>
      </c>
      <c r="L1167" s="143">
        <v>265.16000000000003</v>
      </c>
      <c r="M1167" s="143" t="s">
        <v>96</v>
      </c>
      <c r="N1167" s="143">
        <v>6</v>
      </c>
      <c r="O1167" s="144">
        <v>42759</v>
      </c>
      <c r="P1167" s="144">
        <v>42759</v>
      </c>
      <c r="Q1167" s="144">
        <v>42767</v>
      </c>
      <c r="R1167" s="144">
        <v>42948</v>
      </c>
      <c r="S1167" s="145">
        <v>294.16000000000003</v>
      </c>
    </row>
    <row r="1168" spans="1:22" x14ac:dyDescent="0.45">
      <c r="A1168" s="143" t="s">
        <v>1792</v>
      </c>
      <c r="B1168" s="143">
        <v>671641407</v>
      </c>
      <c r="C1168" s="143">
        <v>9762825</v>
      </c>
      <c r="D1168" s="143" t="s">
        <v>763</v>
      </c>
      <c r="E1168" s="143" t="s">
        <v>764</v>
      </c>
      <c r="F1168" s="143" t="s">
        <v>40</v>
      </c>
      <c r="G1168" s="143" t="s">
        <v>765</v>
      </c>
      <c r="H1168" s="143" t="s">
        <v>766</v>
      </c>
      <c r="I1168" s="143" t="s">
        <v>83</v>
      </c>
      <c r="J1168" s="143" t="s">
        <v>84</v>
      </c>
      <c r="K1168" s="143">
        <v>15</v>
      </c>
      <c r="L1168" s="143">
        <v>270.55</v>
      </c>
      <c r="M1168" s="143" t="s">
        <v>90</v>
      </c>
      <c r="N1168" s="143">
        <v>6</v>
      </c>
      <c r="O1168" s="144">
        <v>42759</v>
      </c>
      <c r="P1168" s="144">
        <v>42759</v>
      </c>
      <c r="Q1168" s="144">
        <v>42760</v>
      </c>
      <c r="R1168" s="144">
        <v>42941</v>
      </c>
      <c r="S1168" s="145">
        <v>299.55</v>
      </c>
    </row>
    <row r="1169" spans="1:22" x14ac:dyDescent="0.45">
      <c r="A1169" s="143" t="s">
        <v>1779</v>
      </c>
      <c r="B1169" s="143">
        <v>671641183</v>
      </c>
      <c r="C1169" s="143">
        <v>3887954</v>
      </c>
      <c r="D1169" s="143" t="s">
        <v>767</v>
      </c>
      <c r="E1169" s="143" t="s">
        <v>764</v>
      </c>
      <c r="F1169" s="143" t="s">
        <v>40</v>
      </c>
      <c r="G1169" s="143" t="s">
        <v>765</v>
      </c>
      <c r="H1169" s="143" t="s">
        <v>766</v>
      </c>
      <c r="I1169" s="143" t="s">
        <v>83</v>
      </c>
      <c r="J1169" s="143" t="s">
        <v>84</v>
      </c>
      <c r="K1169" s="143">
        <v>15</v>
      </c>
      <c r="L1169" s="143">
        <v>270.55</v>
      </c>
      <c r="O1169" s="144">
        <v>42759</v>
      </c>
      <c r="Q1169" s="144">
        <v>42760</v>
      </c>
      <c r="S1169" s="145">
        <v>314.55</v>
      </c>
      <c r="U1169" s="144">
        <v>42759</v>
      </c>
      <c r="V1169" s="143" t="s">
        <v>5550</v>
      </c>
    </row>
    <row r="1170" spans="1:22" x14ac:dyDescent="0.45">
      <c r="A1170" s="143" t="s">
        <v>1779</v>
      </c>
      <c r="B1170" s="143">
        <v>671641183</v>
      </c>
      <c r="C1170" s="143">
        <v>6869364</v>
      </c>
      <c r="D1170" s="143" t="s">
        <v>767</v>
      </c>
      <c r="E1170" s="143" t="s">
        <v>764</v>
      </c>
      <c r="F1170" s="143" t="s">
        <v>40</v>
      </c>
      <c r="G1170" s="143" t="s">
        <v>765</v>
      </c>
      <c r="H1170" s="143" t="s">
        <v>766</v>
      </c>
      <c r="I1170" s="143" t="s">
        <v>94</v>
      </c>
      <c r="J1170" s="143" t="s">
        <v>84</v>
      </c>
      <c r="K1170" s="143">
        <v>15</v>
      </c>
      <c r="L1170" s="143">
        <v>235.14</v>
      </c>
      <c r="O1170" s="144">
        <v>42759</v>
      </c>
      <c r="Q1170" s="144">
        <v>42760</v>
      </c>
      <c r="S1170" s="145">
        <v>279.14</v>
      </c>
      <c r="U1170" s="144">
        <v>42759</v>
      </c>
      <c r="V1170" s="143" t="s">
        <v>5550</v>
      </c>
    </row>
    <row r="1171" spans="1:22" x14ac:dyDescent="0.45">
      <c r="A1171" s="143" t="s">
        <v>1779</v>
      </c>
      <c r="B1171" s="143">
        <v>671640557</v>
      </c>
      <c r="C1171" s="143">
        <v>6945466</v>
      </c>
      <c r="D1171" s="143" t="s">
        <v>722</v>
      </c>
      <c r="E1171" s="143" t="s">
        <v>245</v>
      </c>
      <c r="F1171" s="143" t="s">
        <v>5</v>
      </c>
      <c r="G1171" s="143" t="s">
        <v>723</v>
      </c>
      <c r="H1171" s="143" t="s">
        <v>724</v>
      </c>
      <c r="I1171" s="143" t="s">
        <v>83</v>
      </c>
      <c r="J1171" s="143" t="s">
        <v>153</v>
      </c>
      <c r="K1171" s="143">
        <v>15</v>
      </c>
      <c r="L1171" s="143">
        <v>97.73</v>
      </c>
      <c r="M1171" s="143" t="s">
        <v>90</v>
      </c>
      <c r="N1171" s="143">
        <v>6</v>
      </c>
      <c r="O1171" s="144">
        <v>42758</v>
      </c>
      <c r="P1171" s="144">
        <v>42758</v>
      </c>
      <c r="Q1171" s="144">
        <v>42759</v>
      </c>
      <c r="R1171" s="144">
        <v>42940</v>
      </c>
      <c r="S1171" s="145">
        <v>126.73</v>
      </c>
    </row>
    <row r="1172" spans="1:22" x14ac:dyDescent="0.45">
      <c r="A1172" s="143" t="s">
        <v>1774</v>
      </c>
      <c r="B1172" s="143">
        <v>671639881</v>
      </c>
      <c r="C1172" s="143">
        <v>5449649</v>
      </c>
      <c r="D1172" s="143" t="s">
        <v>725</v>
      </c>
      <c r="E1172" s="143" t="s">
        <v>726</v>
      </c>
      <c r="F1172" s="143" t="s">
        <v>48</v>
      </c>
      <c r="G1172" s="143" t="s">
        <v>727</v>
      </c>
      <c r="H1172" s="143" t="s">
        <v>728</v>
      </c>
      <c r="I1172" s="143" t="s">
        <v>94</v>
      </c>
      <c r="J1172" s="143" t="s">
        <v>95</v>
      </c>
      <c r="K1172" s="143">
        <v>15</v>
      </c>
      <c r="L1172" s="143">
        <v>69.709999999999994</v>
      </c>
      <c r="M1172" s="143" t="s">
        <v>90</v>
      </c>
      <c r="N1172" s="143">
        <v>5</v>
      </c>
      <c r="O1172" s="144">
        <v>42758</v>
      </c>
      <c r="P1172" s="144">
        <v>42758</v>
      </c>
      <c r="Q1172" s="144">
        <v>42759</v>
      </c>
      <c r="S1172" s="145">
        <v>98.71</v>
      </c>
      <c r="U1172" s="144">
        <v>42909</v>
      </c>
      <c r="V1172" s="143" t="s">
        <v>5547</v>
      </c>
    </row>
    <row r="1173" spans="1:22" x14ac:dyDescent="0.45">
      <c r="A1173" s="143" t="s">
        <v>1779</v>
      </c>
      <c r="B1173" s="143">
        <v>671639641</v>
      </c>
      <c r="C1173" s="143">
        <v>5678477</v>
      </c>
      <c r="D1173" s="143" t="s">
        <v>729</v>
      </c>
      <c r="E1173" s="143" t="s">
        <v>730</v>
      </c>
      <c r="F1173" s="143" t="s">
        <v>48</v>
      </c>
      <c r="G1173" s="143" t="s">
        <v>731</v>
      </c>
      <c r="H1173" s="143" t="s">
        <v>732</v>
      </c>
      <c r="I1173" s="143" t="s">
        <v>83</v>
      </c>
      <c r="J1173" s="143" t="s">
        <v>153</v>
      </c>
      <c r="K1173" s="143">
        <v>15</v>
      </c>
      <c r="L1173" s="143">
        <v>109.1</v>
      </c>
      <c r="M1173" s="143" t="s">
        <v>90</v>
      </c>
      <c r="N1173" s="143">
        <v>6</v>
      </c>
      <c r="O1173" s="144">
        <v>42758</v>
      </c>
      <c r="P1173" s="144">
        <v>42758</v>
      </c>
      <c r="Q1173" s="144">
        <v>42759</v>
      </c>
      <c r="R1173" s="144">
        <v>42940</v>
      </c>
      <c r="S1173" s="145">
        <v>138.1</v>
      </c>
    </row>
    <row r="1174" spans="1:22" x14ac:dyDescent="0.45">
      <c r="A1174" s="143" t="s">
        <v>1770</v>
      </c>
      <c r="B1174" s="143">
        <v>671638449</v>
      </c>
      <c r="C1174" s="143">
        <v>6375739</v>
      </c>
      <c r="D1174" s="143" t="s">
        <v>733</v>
      </c>
      <c r="E1174" s="143" t="s">
        <v>357</v>
      </c>
      <c r="F1174" s="143" t="s">
        <v>5</v>
      </c>
      <c r="G1174" s="143" t="s">
        <v>734</v>
      </c>
      <c r="H1174" s="143" t="s">
        <v>735</v>
      </c>
      <c r="I1174" s="143" t="s">
        <v>94</v>
      </c>
      <c r="J1174" s="143" t="s">
        <v>95</v>
      </c>
      <c r="K1174" s="143">
        <v>15</v>
      </c>
      <c r="L1174" s="143">
        <v>173.96</v>
      </c>
      <c r="M1174" s="143" t="s">
        <v>96</v>
      </c>
      <c r="N1174" s="143">
        <v>6</v>
      </c>
      <c r="O1174" s="144">
        <v>42758</v>
      </c>
      <c r="P1174" s="144">
        <v>42758</v>
      </c>
      <c r="Q1174" s="144">
        <v>42759</v>
      </c>
      <c r="R1174" s="144">
        <v>42940</v>
      </c>
      <c r="S1174" s="145">
        <v>202.96</v>
      </c>
    </row>
    <row r="1175" spans="1:22" x14ac:dyDescent="0.45">
      <c r="A1175" s="143" t="s">
        <v>1792</v>
      </c>
      <c r="B1175" s="143">
        <v>671637583</v>
      </c>
      <c r="C1175" s="143">
        <v>4777352</v>
      </c>
      <c r="D1175" s="143" t="s">
        <v>736</v>
      </c>
      <c r="E1175" s="143" t="s">
        <v>737</v>
      </c>
      <c r="F1175" s="143" t="s">
        <v>29</v>
      </c>
      <c r="G1175" s="143" t="s">
        <v>738</v>
      </c>
      <c r="H1175" s="143" t="s">
        <v>739</v>
      </c>
      <c r="I1175" s="143" t="s">
        <v>83</v>
      </c>
      <c r="J1175" s="143" t="s">
        <v>153</v>
      </c>
      <c r="K1175" s="143">
        <v>15</v>
      </c>
      <c r="L1175" s="143">
        <v>272.73</v>
      </c>
      <c r="M1175" s="143" t="s">
        <v>96</v>
      </c>
      <c r="N1175" s="143">
        <v>5</v>
      </c>
      <c r="O1175" s="144">
        <v>42758</v>
      </c>
      <c r="P1175" s="144">
        <v>42758</v>
      </c>
      <c r="Q1175" s="144">
        <v>42759</v>
      </c>
      <c r="R1175" s="144">
        <v>42910</v>
      </c>
      <c r="S1175" s="145">
        <v>301.73</v>
      </c>
      <c r="T1175" s="143" t="s">
        <v>5265</v>
      </c>
    </row>
    <row r="1176" spans="1:22" x14ac:dyDescent="0.45">
      <c r="A1176" s="143" t="s">
        <v>701</v>
      </c>
      <c r="B1176" s="143">
        <v>671637372</v>
      </c>
      <c r="C1176" s="143">
        <v>4243223</v>
      </c>
      <c r="D1176" s="143" t="s">
        <v>740</v>
      </c>
      <c r="E1176" s="143" t="s">
        <v>741</v>
      </c>
      <c r="F1176" s="143" t="s">
        <v>48</v>
      </c>
      <c r="G1176" s="143" t="s">
        <v>742</v>
      </c>
      <c r="H1176" s="143" t="s">
        <v>743</v>
      </c>
      <c r="I1176" s="143" t="s">
        <v>106</v>
      </c>
      <c r="J1176" s="143" t="s">
        <v>101</v>
      </c>
      <c r="K1176" s="143">
        <v>15</v>
      </c>
      <c r="L1176" s="143">
        <v>140.02000000000001</v>
      </c>
      <c r="M1176" s="143" t="s">
        <v>96</v>
      </c>
      <c r="N1176" s="143">
        <v>2</v>
      </c>
      <c r="O1176" s="144">
        <v>42758</v>
      </c>
      <c r="P1176" s="144">
        <v>42763</v>
      </c>
      <c r="Q1176" s="144">
        <v>42767</v>
      </c>
      <c r="S1176" s="145">
        <v>169.02</v>
      </c>
      <c r="U1176" s="144">
        <v>42825</v>
      </c>
      <c r="V1176" s="143" t="s">
        <v>5548</v>
      </c>
    </row>
    <row r="1177" spans="1:22" x14ac:dyDescent="0.45">
      <c r="A1177" s="143" t="s">
        <v>1770</v>
      </c>
      <c r="B1177" s="143">
        <v>671637332</v>
      </c>
      <c r="C1177" s="143">
        <v>9977223</v>
      </c>
      <c r="D1177" s="143" t="s">
        <v>744</v>
      </c>
      <c r="E1177" s="143" t="s">
        <v>745</v>
      </c>
      <c r="F1177" s="143" t="s">
        <v>26</v>
      </c>
      <c r="G1177" s="143" t="s">
        <v>746</v>
      </c>
      <c r="H1177" s="143" t="s">
        <v>747</v>
      </c>
      <c r="I1177" s="143" t="s">
        <v>83</v>
      </c>
      <c r="J1177" s="143" t="s">
        <v>84</v>
      </c>
      <c r="K1177" s="143">
        <v>15</v>
      </c>
      <c r="L1177" s="143">
        <v>72.13</v>
      </c>
      <c r="M1177" s="143" t="s">
        <v>96</v>
      </c>
      <c r="O1177" s="144">
        <v>42758</v>
      </c>
      <c r="S1177" s="145">
        <v>116.13</v>
      </c>
    </row>
    <row r="1178" spans="1:22" x14ac:dyDescent="0.45">
      <c r="A1178" s="143" t="s">
        <v>1788</v>
      </c>
      <c r="B1178" s="143">
        <v>671635611</v>
      </c>
      <c r="C1178" s="143">
        <v>2732778</v>
      </c>
      <c r="D1178" s="143" t="s">
        <v>718</v>
      </c>
      <c r="E1178" s="143" t="s">
        <v>155</v>
      </c>
      <c r="F1178" s="143" t="s">
        <v>45</v>
      </c>
      <c r="G1178" s="143" t="s">
        <v>719</v>
      </c>
      <c r="H1178" s="143" t="s">
        <v>720</v>
      </c>
      <c r="I1178" s="143" t="s">
        <v>94</v>
      </c>
      <c r="J1178" s="143" t="s">
        <v>84</v>
      </c>
      <c r="K1178" s="143">
        <v>15</v>
      </c>
      <c r="L1178" s="143">
        <v>74.83</v>
      </c>
      <c r="M1178" s="143" t="s">
        <v>90</v>
      </c>
      <c r="N1178" s="143">
        <v>0</v>
      </c>
      <c r="O1178" s="144">
        <v>42756</v>
      </c>
      <c r="P1178" s="144">
        <v>42758</v>
      </c>
      <c r="Q1178" s="144">
        <v>42759</v>
      </c>
      <c r="S1178" s="145">
        <v>118.83</v>
      </c>
      <c r="U1178" s="144">
        <v>42758</v>
      </c>
      <c r="V1178" s="143" t="s">
        <v>5563</v>
      </c>
    </row>
    <row r="1179" spans="1:22" x14ac:dyDescent="0.45">
      <c r="A1179" s="143" t="s">
        <v>1779</v>
      </c>
      <c r="B1179" s="143">
        <v>671633852</v>
      </c>
      <c r="C1179" s="143">
        <v>2563234</v>
      </c>
      <c r="D1179" s="143" t="s">
        <v>689</v>
      </c>
      <c r="E1179" s="143" t="s">
        <v>690</v>
      </c>
      <c r="F1179" s="143" t="s">
        <v>44</v>
      </c>
      <c r="G1179" s="143" t="s">
        <v>691</v>
      </c>
      <c r="H1179" s="143" t="s">
        <v>692</v>
      </c>
      <c r="I1179" s="143" t="s">
        <v>83</v>
      </c>
      <c r="J1179" s="143" t="s">
        <v>84</v>
      </c>
      <c r="K1179" s="143">
        <v>15</v>
      </c>
      <c r="L1179" s="143">
        <v>61.32</v>
      </c>
      <c r="M1179" s="143" t="s">
        <v>96</v>
      </c>
      <c r="N1179" s="143">
        <v>6</v>
      </c>
      <c r="O1179" s="144">
        <v>42755</v>
      </c>
      <c r="P1179" s="144">
        <v>42755</v>
      </c>
      <c r="Q1179" s="144">
        <v>42756</v>
      </c>
      <c r="R1179" s="144">
        <v>42937</v>
      </c>
      <c r="S1179" s="145">
        <v>90.32</v>
      </c>
    </row>
    <row r="1180" spans="1:22" x14ac:dyDescent="0.45">
      <c r="A1180" s="143" t="s">
        <v>1792</v>
      </c>
      <c r="B1180" s="143">
        <v>671633383</v>
      </c>
      <c r="C1180" s="143">
        <v>9564342</v>
      </c>
      <c r="D1180" s="143" t="s">
        <v>693</v>
      </c>
      <c r="E1180" s="143" t="s">
        <v>694</v>
      </c>
      <c r="F1180" s="143" t="s">
        <v>11</v>
      </c>
      <c r="G1180" s="143" t="s">
        <v>695</v>
      </c>
      <c r="H1180" s="143" t="s">
        <v>696</v>
      </c>
      <c r="I1180" s="143" t="s">
        <v>106</v>
      </c>
      <c r="J1180" s="143" t="s">
        <v>84</v>
      </c>
      <c r="K1180" s="143">
        <v>15</v>
      </c>
      <c r="L1180" s="143">
        <v>322.39999999999998</v>
      </c>
      <c r="M1180" s="143" t="s">
        <v>158</v>
      </c>
      <c r="N1180" s="143">
        <v>1</v>
      </c>
      <c r="O1180" s="144">
        <v>42755</v>
      </c>
      <c r="P1180" s="144">
        <v>42755</v>
      </c>
      <c r="Q1180" s="144">
        <v>42795</v>
      </c>
      <c r="S1180" s="145">
        <v>351.4</v>
      </c>
      <c r="U1180" s="144">
        <v>42825</v>
      </c>
      <c r="V1180" s="143" t="s">
        <v>5548</v>
      </c>
    </row>
    <row r="1181" spans="1:22" x14ac:dyDescent="0.45">
      <c r="A1181" s="143" t="s">
        <v>1809</v>
      </c>
      <c r="B1181" s="143">
        <v>671633054</v>
      </c>
      <c r="C1181" s="143">
        <v>5448295</v>
      </c>
      <c r="D1181" s="143" t="s">
        <v>697</v>
      </c>
      <c r="E1181" s="143" t="s">
        <v>698</v>
      </c>
      <c r="F1181" s="143" t="s">
        <v>19</v>
      </c>
      <c r="G1181" s="143" t="s">
        <v>699</v>
      </c>
      <c r="H1181" s="143" t="s">
        <v>700</v>
      </c>
      <c r="I1181" s="143" t="s">
        <v>83</v>
      </c>
      <c r="J1181" s="143" t="s">
        <v>139</v>
      </c>
      <c r="K1181" s="143">
        <v>15</v>
      </c>
      <c r="L1181" s="143">
        <v>104.22</v>
      </c>
      <c r="M1181" s="143" t="s">
        <v>96</v>
      </c>
      <c r="N1181" s="143">
        <v>4</v>
      </c>
      <c r="O1181" s="144">
        <v>42755</v>
      </c>
      <c r="P1181" s="144">
        <v>42815</v>
      </c>
      <c r="Q1181" s="144">
        <v>42815</v>
      </c>
      <c r="R1181" s="144">
        <v>42937</v>
      </c>
      <c r="S1181" s="145">
        <v>133.22</v>
      </c>
    </row>
    <row r="1182" spans="1:22" x14ac:dyDescent="0.45">
      <c r="A1182" s="143" t="s">
        <v>701</v>
      </c>
      <c r="B1182" s="143">
        <v>671632998</v>
      </c>
      <c r="C1182" s="143">
        <v>3466549</v>
      </c>
      <c r="D1182" s="143" t="s">
        <v>1344</v>
      </c>
      <c r="E1182" s="143" t="s">
        <v>702</v>
      </c>
      <c r="F1182" s="143" t="s">
        <v>40</v>
      </c>
      <c r="G1182" s="143" t="s">
        <v>703</v>
      </c>
      <c r="H1182" s="143" t="s">
        <v>704</v>
      </c>
      <c r="I1182" s="143" t="s">
        <v>83</v>
      </c>
      <c r="J1182" s="143" t="s">
        <v>144</v>
      </c>
      <c r="K1182" s="143">
        <v>15</v>
      </c>
      <c r="L1182" s="143">
        <v>522.95000000000005</v>
      </c>
      <c r="M1182" s="143" t="s">
        <v>85</v>
      </c>
      <c r="N1182" s="143">
        <v>1</v>
      </c>
      <c r="O1182" s="144">
        <v>42755</v>
      </c>
      <c r="P1182" s="144">
        <v>42755</v>
      </c>
      <c r="Q1182" s="144">
        <v>42756</v>
      </c>
      <c r="S1182" s="145">
        <v>551.95000000000005</v>
      </c>
      <c r="U1182" s="144">
        <v>42786</v>
      </c>
      <c r="V1182" s="143" t="s">
        <v>5553</v>
      </c>
    </row>
    <row r="1183" spans="1:22" x14ac:dyDescent="0.45">
      <c r="A1183" s="143" t="s">
        <v>1809</v>
      </c>
      <c r="B1183" s="143">
        <v>671632637</v>
      </c>
      <c r="C1183" s="143">
        <v>4744787</v>
      </c>
      <c r="D1183" s="143" t="s">
        <v>705</v>
      </c>
      <c r="E1183" s="143" t="s">
        <v>706</v>
      </c>
      <c r="F1183" s="143" t="s">
        <v>15</v>
      </c>
      <c r="G1183" s="143" t="s">
        <v>707</v>
      </c>
      <c r="H1183" s="143" t="s">
        <v>708</v>
      </c>
      <c r="I1183" s="143" t="s">
        <v>83</v>
      </c>
      <c r="J1183" s="143" t="s">
        <v>84</v>
      </c>
      <c r="K1183" s="143">
        <v>15</v>
      </c>
      <c r="L1183" s="143">
        <v>73.59</v>
      </c>
      <c r="M1183" s="143" t="s">
        <v>96</v>
      </c>
      <c r="N1183" s="143">
        <v>6</v>
      </c>
      <c r="O1183" s="144">
        <v>42755</v>
      </c>
      <c r="P1183" s="144">
        <v>42755</v>
      </c>
      <c r="Q1183" s="144">
        <v>42756</v>
      </c>
      <c r="R1183" s="144">
        <v>42937</v>
      </c>
      <c r="S1183" s="145">
        <v>102.59</v>
      </c>
    </row>
    <row r="1184" spans="1:22" x14ac:dyDescent="0.45">
      <c r="A1184" s="143" t="s">
        <v>701</v>
      </c>
      <c r="B1184" s="143">
        <v>671632627</v>
      </c>
      <c r="C1184" s="143">
        <v>3433834</v>
      </c>
      <c r="D1184" s="143" t="s">
        <v>1111</v>
      </c>
      <c r="E1184" s="143" t="s">
        <v>302</v>
      </c>
      <c r="F1184" s="143" t="s">
        <v>17</v>
      </c>
      <c r="G1184" s="143" t="s">
        <v>710</v>
      </c>
      <c r="H1184" s="143" t="s">
        <v>711</v>
      </c>
      <c r="I1184" s="143" t="s">
        <v>83</v>
      </c>
      <c r="J1184" s="143" t="s">
        <v>84</v>
      </c>
      <c r="K1184" s="143">
        <v>15</v>
      </c>
      <c r="L1184" s="143">
        <v>230.73</v>
      </c>
      <c r="M1184" s="143" t="s">
        <v>96</v>
      </c>
      <c r="N1184" s="143">
        <v>0</v>
      </c>
      <c r="O1184" s="144">
        <v>42755</v>
      </c>
      <c r="P1184" s="144">
        <v>42755</v>
      </c>
      <c r="Q1184" s="144">
        <v>42767</v>
      </c>
      <c r="S1184" s="145">
        <v>274.73</v>
      </c>
      <c r="U1184" s="144">
        <v>42766</v>
      </c>
      <c r="V1184" s="143" t="s">
        <v>5553</v>
      </c>
    </row>
    <row r="1185" spans="1:22" x14ac:dyDescent="0.45">
      <c r="A1185" s="143" t="s">
        <v>701</v>
      </c>
      <c r="B1185" s="143">
        <v>671632529</v>
      </c>
      <c r="C1185" s="143">
        <v>8253858</v>
      </c>
      <c r="D1185" s="143" t="s">
        <v>712</v>
      </c>
      <c r="E1185" s="143" t="s">
        <v>184</v>
      </c>
      <c r="F1185" s="143" t="s">
        <v>44</v>
      </c>
      <c r="G1185" s="143" t="s">
        <v>713</v>
      </c>
      <c r="H1185" s="143" t="s">
        <v>714</v>
      </c>
      <c r="I1185" s="143" t="s">
        <v>83</v>
      </c>
      <c r="J1185" s="143" t="s">
        <v>153</v>
      </c>
      <c r="K1185" s="143">
        <v>15</v>
      </c>
      <c r="L1185" s="143">
        <v>128.87</v>
      </c>
      <c r="M1185" s="143" t="s">
        <v>96</v>
      </c>
      <c r="N1185" s="143">
        <v>2</v>
      </c>
      <c r="O1185" s="144">
        <v>42755</v>
      </c>
      <c r="P1185" s="144">
        <v>42755</v>
      </c>
      <c r="Q1185" s="144">
        <v>42767</v>
      </c>
      <c r="S1185" s="145">
        <v>157.87</v>
      </c>
      <c r="U1185" s="144">
        <v>42794</v>
      </c>
      <c r="V1185" s="143" t="s">
        <v>5547</v>
      </c>
    </row>
    <row r="1186" spans="1:22" x14ac:dyDescent="0.45">
      <c r="A1186" s="143" t="s">
        <v>1774</v>
      </c>
      <c r="B1186" s="143">
        <v>671631952</v>
      </c>
      <c r="C1186" s="143">
        <v>4977842</v>
      </c>
      <c r="D1186" s="143" t="s">
        <v>671</v>
      </c>
      <c r="E1186" s="143" t="s">
        <v>672</v>
      </c>
      <c r="F1186" s="143" t="s">
        <v>26</v>
      </c>
      <c r="G1186" s="143" t="s">
        <v>673</v>
      </c>
      <c r="H1186" s="143" t="s">
        <v>674</v>
      </c>
      <c r="I1186" s="143" t="s">
        <v>83</v>
      </c>
      <c r="J1186" s="143" t="s">
        <v>84</v>
      </c>
      <c r="K1186" s="143">
        <v>15</v>
      </c>
      <c r="L1186" s="143">
        <v>72.13</v>
      </c>
      <c r="M1186" s="143" t="s">
        <v>85</v>
      </c>
      <c r="N1186" s="143">
        <v>5</v>
      </c>
      <c r="O1186" s="144">
        <v>42754</v>
      </c>
      <c r="P1186" s="144">
        <v>42767</v>
      </c>
      <c r="Q1186" s="144">
        <v>42768</v>
      </c>
      <c r="R1186" s="144">
        <v>42918</v>
      </c>
      <c r="S1186" s="145">
        <v>101.13</v>
      </c>
    </row>
    <row r="1187" spans="1:22" x14ac:dyDescent="0.45">
      <c r="A1187" s="143" t="s">
        <v>1788</v>
      </c>
      <c r="B1187" s="143">
        <v>671631696</v>
      </c>
      <c r="C1187" s="143">
        <v>9346688</v>
      </c>
      <c r="D1187" s="143" t="s">
        <v>675</v>
      </c>
      <c r="E1187" s="143" t="s">
        <v>676</v>
      </c>
      <c r="F1187" s="143" t="s">
        <v>12</v>
      </c>
      <c r="G1187" s="143" t="s">
        <v>677</v>
      </c>
      <c r="H1187" s="143" t="s">
        <v>678</v>
      </c>
      <c r="I1187" s="143" t="s">
        <v>94</v>
      </c>
      <c r="J1187" s="143" t="s">
        <v>84</v>
      </c>
      <c r="K1187" s="143">
        <v>15</v>
      </c>
      <c r="L1187" s="143">
        <v>291.02999999999997</v>
      </c>
      <c r="M1187" s="143" t="s">
        <v>679</v>
      </c>
      <c r="O1187" s="144">
        <v>42754</v>
      </c>
      <c r="P1187" s="144">
        <v>42766</v>
      </c>
      <c r="Q1187" s="144">
        <v>42755</v>
      </c>
      <c r="S1187" s="145">
        <v>335.03</v>
      </c>
      <c r="U1187" s="144">
        <v>42754</v>
      </c>
      <c r="V1187" s="143" t="s">
        <v>5548</v>
      </c>
    </row>
    <row r="1188" spans="1:22" x14ac:dyDescent="0.45">
      <c r="A1188" s="143" t="s">
        <v>1779</v>
      </c>
      <c r="B1188" s="143">
        <v>671630986</v>
      </c>
      <c r="C1188" s="143">
        <v>5525549</v>
      </c>
      <c r="D1188" s="143" t="s">
        <v>680</v>
      </c>
      <c r="E1188" s="143" t="s">
        <v>715</v>
      </c>
      <c r="F1188" s="143" t="s">
        <v>11</v>
      </c>
      <c r="G1188" s="143" t="s">
        <v>593</v>
      </c>
      <c r="H1188" s="143" t="s">
        <v>681</v>
      </c>
      <c r="I1188" s="143" t="s">
        <v>280</v>
      </c>
      <c r="J1188" s="143" t="s">
        <v>144</v>
      </c>
      <c r="K1188" s="143">
        <v>15</v>
      </c>
      <c r="L1188" s="143">
        <v>199.06</v>
      </c>
      <c r="M1188" s="143" t="s">
        <v>96</v>
      </c>
      <c r="N1188" s="143">
        <v>6</v>
      </c>
      <c r="O1188" s="144">
        <v>42754</v>
      </c>
      <c r="P1188" s="144">
        <v>42754</v>
      </c>
      <c r="Q1188" s="144">
        <v>42755</v>
      </c>
      <c r="R1188" s="144">
        <v>42936</v>
      </c>
      <c r="S1188" s="145">
        <v>228.06</v>
      </c>
    </row>
    <row r="1189" spans="1:22" x14ac:dyDescent="0.45">
      <c r="A1189" s="143" t="s">
        <v>1789</v>
      </c>
      <c r="B1189" s="143">
        <v>671630074</v>
      </c>
      <c r="C1189" s="143">
        <v>4565497</v>
      </c>
      <c r="D1189" s="143" t="s">
        <v>682</v>
      </c>
      <c r="E1189" s="143" t="s">
        <v>683</v>
      </c>
      <c r="F1189" s="143" t="s">
        <v>16</v>
      </c>
      <c r="G1189" s="143" t="s">
        <v>684</v>
      </c>
      <c r="H1189" s="143" t="s">
        <v>685</v>
      </c>
      <c r="I1189" s="143" t="s">
        <v>94</v>
      </c>
      <c r="J1189" s="143" t="s">
        <v>84</v>
      </c>
      <c r="K1189" s="143">
        <v>15</v>
      </c>
      <c r="L1189" s="143">
        <v>183.42</v>
      </c>
      <c r="M1189" s="143" t="s">
        <v>96</v>
      </c>
      <c r="N1189" s="143">
        <v>6</v>
      </c>
      <c r="O1189" s="144">
        <v>42754</v>
      </c>
      <c r="P1189" s="144">
        <v>42754</v>
      </c>
      <c r="Q1189" s="144">
        <v>42755</v>
      </c>
      <c r="R1189" s="144">
        <v>42936</v>
      </c>
      <c r="S1189" s="145">
        <v>212.42</v>
      </c>
    </row>
    <row r="1190" spans="1:22" x14ac:dyDescent="0.45">
      <c r="A1190" s="143" t="s">
        <v>1779</v>
      </c>
      <c r="B1190" s="143">
        <v>671629030</v>
      </c>
      <c r="C1190" s="143">
        <v>6329888</v>
      </c>
      <c r="D1190" s="143" t="s">
        <v>642</v>
      </c>
      <c r="E1190" s="143" t="s">
        <v>643</v>
      </c>
      <c r="F1190" s="143" t="s">
        <v>37</v>
      </c>
      <c r="G1190" s="143" t="s">
        <v>644</v>
      </c>
      <c r="H1190" s="143" t="s">
        <v>645</v>
      </c>
      <c r="I1190" s="143" t="s">
        <v>94</v>
      </c>
      <c r="J1190" s="143" t="s">
        <v>84</v>
      </c>
      <c r="K1190" s="143">
        <v>15</v>
      </c>
      <c r="L1190" s="143">
        <v>74.08</v>
      </c>
      <c r="M1190" s="143" t="s">
        <v>96</v>
      </c>
      <c r="N1190" s="143">
        <v>6</v>
      </c>
      <c r="O1190" s="144">
        <v>42753</v>
      </c>
      <c r="P1190" s="144">
        <v>42753</v>
      </c>
      <c r="Q1190" s="144">
        <v>42754</v>
      </c>
      <c r="R1190" s="144">
        <v>42935</v>
      </c>
      <c r="S1190" s="145">
        <v>103.08</v>
      </c>
    </row>
    <row r="1191" spans="1:22" x14ac:dyDescent="0.45">
      <c r="A1191" s="143" t="s">
        <v>1779</v>
      </c>
      <c r="B1191" s="143">
        <v>671628990</v>
      </c>
      <c r="C1191" s="143">
        <v>7884784</v>
      </c>
      <c r="D1191" s="143" t="s">
        <v>646</v>
      </c>
      <c r="E1191" s="143" t="s">
        <v>647</v>
      </c>
      <c r="F1191" s="143" t="s">
        <v>44</v>
      </c>
      <c r="G1191" s="143" t="s">
        <v>648</v>
      </c>
      <c r="H1191" s="143" t="s">
        <v>649</v>
      </c>
      <c r="I1191" s="143" t="s">
        <v>106</v>
      </c>
      <c r="J1191" s="143" t="s">
        <v>84</v>
      </c>
      <c r="K1191" s="143">
        <v>15</v>
      </c>
      <c r="L1191" s="143">
        <v>179.11</v>
      </c>
      <c r="M1191" s="143" t="s">
        <v>96</v>
      </c>
      <c r="O1191" s="144">
        <v>42753</v>
      </c>
      <c r="P1191" s="144">
        <v>42753</v>
      </c>
      <c r="Q1191" s="144">
        <v>42777</v>
      </c>
      <c r="S1191" s="145">
        <v>223.11</v>
      </c>
      <c r="U1191" s="144">
        <v>42776</v>
      </c>
      <c r="V1191" s="143" t="s">
        <v>5556</v>
      </c>
    </row>
    <row r="1192" spans="1:22" x14ac:dyDescent="0.45">
      <c r="A1192" s="143" t="s">
        <v>1790</v>
      </c>
      <c r="B1192" s="143">
        <v>671622999</v>
      </c>
      <c r="C1192" s="143">
        <v>4254892</v>
      </c>
      <c r="D1192" s="143" t="s">
        <v>650</v>
      </c>
      <c r="E1192" s="143" t="s">
        <v>651</v>
      </c>
      <c r="F1192" s="143" t="s">
        <v>12</v>
      </c>
      <c r="G1192" s="143" t="s">
        <v>652</v>
      </c>
      <c r="H1192" s="143" t="s">
        <v>653</v>
      </c>
      <c r="I1192" s="143" t="s">
        <v>94</v>
      </c>
      <c r="J1192" s="143" t="s">
        <v>84</v>
      </c>
      <c r="K1192" s="143">
        <v>15</v>
      </c>
      <c r="L1192" s="143">
        <v>332</v>
      </c>
      <c r="M1192" s="143" t="s">
        <v>158</v>
      </c>
      <c r="N1192" s="143">
        <v>2</v>
      </c>
      <c r="O1192" s="144">
        <v>42753</v>
      </c>
      <c r="P1192" s="144">
        <v>42766</v>
      </c>
      <c r="Q1192" s="144">
        <v>42767</v>
      </c>
      <c r="S1192" s="145">
        <v>361</v>
      </c>
      <c r="U1192" s="144">
        <v>42825</v>
      </c>
    </row>
    <row r="1193" spans="1:22" x14ac:dyDescent="0.45">
      <c r="A1193" s="143" t="s">
        <v>1779</v>
      </c>
      <c r="B1193" s="143">
        <v>671628132</v>
      </c>
      <c r="C1193" s="143">
        <v>6225787</v>
      </c>
      <c r="D1193" s="143" t="s">
        <v>654</v>
      </c>
      <c r="E1193" s="143" t="s">
        <v>655</v>
      </c>
      <c r="F1193" s="143" t="s">
        <v>5</v>
      </c>
      <c r="G1193" s="143" t="s">
        <v>656</v>
      </c>
      <c r="H1193" s="143" t="s">
        <v>657</v>
      </c>
      <c r="I1193" s="143" t="s">
        <v>83</v>
      </c>
      <c r="J1193" s="143" t="s">
        <v>84</v>
      </c>
      <c r="K1193" s="143">
        <v>15</v>
      </c>
      <c r="L1193" s="143">
        <v>91.99</v>
      </c>
      <c r="M1193" s="143" t="s">
        <v>96</v>
      </c>
      <c r="N1193" s="143">
        <v>6</v>
      </c>
      <c r="O1193" s="144">
        <v>42753</v>
      </c>
      <c r="P1193" s="144">
        <v>42753</v>
      </c>
      <c r="Q1193" s="144">
        <v>42754</v>
      </c>
      <c r="R1193" s="144">
        <v>42935</v>
      </c>
      <c r="S1193" s="145">
        <v>120.99</v>
      </c>
    </row>
    <row r="1194" spans="1:22" x14ac:dyDescent="0.45">
      <c r="A1194" s="143" t="s">
        <v>1779</v>
      </c>
      <c r="B1194" s="143">
        <v>671628119</v>
      </c>
      <c r="C1194" s="143">
        <v>3674333</v>
      </c>
      <c r="D1194" s="143" t="s">
        <v>658</v>
      </c>
      <c r="E1194" s="143" t="s">
        <v>659</v>
      </c>
      <c r="F1194" s="143" t="s">
        <v>6</v>
      </c>
      <c r="G1194" s="143" t="s">
        <v>660</v>
      </c>
      <c r="H1194" s="143" t="s">
        <v>661</v>
      </c>
      <c r="I1194" s="143" t="s">
        <v>94</v>
      </c>
      <c r="J1194" s="143" t="s">
        <v>84</v>
      </c>
      <c r="K1194" s="143">
        <v>15</v>
      </c>
      <c r="L1194" s="143">
        <v>146.74</v>
      </c>
      <c r="M1194" s="143" t="s">
        <v>85</v>
      </c>
      <c r="N1194" s="143">
        <v>0</v>
      </c>
      <c r="O1194" s="144">
        <v>42753</v>
      </c>
      <c r="P1194" s="144">
        <v>42753</v>
      </c>
      <c r="Q1194" s="144">
        <v>42767</v>
      </c>
      <c r="S1194" s="145">
        <v>190.74</v>
      </c>
      <c r="U1194" s="144">
        <v>42766</v>
      </c>
      <c r="V1194" s="143" t="s">
        <v>5547</v>
      </c>
    </row>
    <row r="1195" spans="1:22" x14ac:dyDescent="0.45">
      <c r="A1195" s="143" t="s">
        <v>1788</v>
      </c>
      <c r="B1195" s="143">
        <v>671626962</v>
      </c>
      <c r="C1195" s="143">
        <v>9766529</v>
      </c>
      <c r="D1195" s="143" t="s">
        <v>662</v>
      </c>
      <c r="E1195" s="143" t="s">
        <v>663</v>
      </c>
      <c r="F1195" s="143" t="s">
        <v>15</v>
      </c>
      <c r="G1195" s="143" t="s">
        <v>664</v>
      </c>
      <c r="H1195" s="143" t="s">
        <v>665</v>
      </c>
      <c r="I1195" s="143" t="s">
        <v>94</v>
      </c>
      <c r="J1195" s="143" t="s">
        <v>84</v>
      </c>
      <c r="K1195" s="143">
        <v>15</v>
      </c>
      <c r="L1195" s="143">
        <v>370.79</v>
      </c>
      <c r="M1195" s="143" t="s">
        <v>85</v>
      </c>
      <c r="N1195" s="143">
        <v>4</v>
      </c>
      <c r="O1195" s="144">
        <v>42753</v>
      </c>
      <c r="P1195" s="144">
        <v>42753</v>
      </c>
      <c r="Q1195" s="144">
        <v>42754</v>
      </c>
      <c r="S1195" s="145">
        <v>399.79</v>
      </c>
      <c r="U1195" s="144">
        <v>42873</v>
      </c>
      <c r="V1195" s="143" t="s">
        <v>5551</v>
      </c>
    </row>
    <row r="1196" spans="1:22" x14ac:dyDescent="0.45">
      <c r="A1196" s="143" t="s">
        <v>1779</v>
      </c>
      <c r="B1196" s="143">
        <v>671626738</v>
      </c>
      <c r="C1196" s="143">
        <v>5658339</v>
      </c>
      <c r="D1196" s="143" t="s">
        <v>666</v>
      </c>
      <c r="E1196" s="143" t="s">
        <v>667</v>
      </c>
      <c r="F1196" s="143" t="s">
        <v>48</v>
      </c>
      <c r="G1196" s="143" t="s">
        <v>668</v>
      </c>
      <c r="H1196" s="143" t="s">
        <v>669</v>
      </c>
      <c r="I1196" s="143" t="s">
        <v>83</v>
      </c>
      <c r="J1196" s="143" t="s">
        <v>84</v>
      </c>
      <c r="K1196" s="143">
        <v>15</v>
      </c>
      <c r="L1196" s="143">
        <v>165.1</v>
      </c>
      <c r="M1196" s="143" t="s">
        <v>96</v>
      </c>
      <c r="N1196" s="143">
        <v>0</v>
      </c>
      <c r="O1196" s="144">
        <v>42753</v>
      </c>
      <c r="P1196" s="144">
        <v>42753</v>
      </c>
      <c r="Q1196" s="144">
        <v>42754</v>
      </c>
      <c r="S1196" s="145">
        <v>209.1</v>
      </c>
      <c r="U1196" s="144">
        <v>42753</v>
      </c>
      <c r="V1196" s="143" t="s">
        <v>5547</v>
      </c>
    </row>
    <row r="1197" spans="1:22" x14ac:dyDescent="0.45">
      <c r="A1197" s="143" t="s">
        <v>1774</v>
      </c>
      <c r="B1197" s="143">
        <v>671625807</v>
      </c>
      <c r="C1197" s="143">
        <v>5694853</v>
      </c>
      <c r="D1197" s="143" t="s">
        <v>614</v>
      </c>
      <c r="E1197" s="143" t="s">
        <v>615</v>
      </c>
      <c r="F1197" s="143" t="s">
        <v>5</v>
      </c>
      <c r="G1197" s="143" t="s">
        <v>616</v>
      </c>
      <c r="H1197" s="143" t="s">
        <v>617</v>
      </c>
      <c r="I1197" s="143" t="s">
        <v>83</v>
      </c>
      <c r="J1197" s="143" t="s">
        <v>84</v>
      </c>
      <c r="K1197" s="143">
        <v>15</v>
      </c>
      <c r="L1197" s="143">
        <v>142.85</v>
      </c>
      <c r="M1197" s="143" t="s">
        <v>96</v>
      </c>
      <c r="N1197" s="143">
        <v>1</v>
      </c>
      <c r="O1197" s="144">
        <v>42752</v>
      </c>
      <c r="P1197" s="144">
        <v>42752</v>
      </c>
      <c r="Q1197" s="144">
        <v>42753</v>
      </c>
      <c r="S1197" s="145">
        <v>171.85</v>
      </c>
      <c r="U1197" s="144">
        <v>42783</v>
      </c>
      <c r="V1197" s="143" t="s">
        <v>5563</v>
      </c>
    </row>
    <row r="1198" spans="1:22" x14ac:dyDescent="0.45">
      <c r="A1198" s="143" t="s">
        <v>1789</v>
      </c>
      <c r="B1198" s="143">
        <v>671625736</v>
      </c>
      <c r="C1198" s="143">
        <v>3872648</v>
      </c>
      <c r="D1198" s="143" t="s">
        <v>618</v>
      </c>
      <c r="E1198" s="143" t="s">
        <v>619</v>
      </c>
      <c r="F1198" s="143" t="s">
        <v>45</v>
      </c>
      <c r="G1198" s="143" t="s">
        <v>620</v>
      </c>
      <c r="H1198" s="143" t="s">
        <v>621</v>
      </c>
      <c r="I1198" s="143" t="s">
        <v>83</v>
      </c>
      <c r="J1198" s="143" t="s">
        <v>84</v>
      </c>
      <c r="K1198" s="143">
        <v>15</v>
      </c>
      <c r="L1198" s="143">
        <v>250.28</v>
      </c>
      <c r="M1198" s="143" t="s">
        <v>85</v>
      </c>
      <c r="N1198" s="143">
        <v>6</v>
      </c>
      <c r="O1198" s="144">
        <v>42752</v>
      </c>
      <c r="P1198" s="144">
        <v>42752</v>
      </c>
      <c r="Q1198" s="144">
        <v>42753</v>
      </c>
      <c r="R1198" s="144">
        <v>42934</v>
      </c>
      <c r="S1198" s="145">
        <v>279.27999999999997</v>
      </c>
    </row>
    <row r="1199" spans="1:22" x14ac:dyDescent="0.45">
      <c r="A1199" s="143" t="s">
        <v>1792</v>
      </c>
      <c r="B1199" s="143">
        <v>671625706</v>
      </c>
      <c r="C1199" s="143">
        <v>5477658</v>
      </c>
      <c r="D1199" s="143" t="s">
        <v>622</v>
      </c>
      <c r="E1199" s="143" t="s">
        <v>623</v>
      </c>
      <c r="F1199" s="143" t="s">
        <v>12</v>
      </c>
      <c r="G1199" s="143" t="s">
        <v>624</v>
      </c>
      <c r="H1199" s="143" t="s">
        <v>625</v>
      </c>
      <c r="I1199" s="143" t="s">
        <v>94</v>
      </c>
      <c r="J1199" s="143" t="s">
        <v>139</v>
      </c>
      <c r="K1199" s="143">
        <v>15</v>
      </c>
      <c r="L1199" s="143">
        <v>45.94</v>
      </c>
      <c r="M1199" s="143" t="s">
        <v>96</v>
      </c>
      <c r="O1199" s="144">
        <v>42752</v>
      </c>
      <c r="P1199" s="144">
        <v>42755</v>
      </c>
      <c r="Q1199" s="144">
        <v>42756</v>
      </c>
      <c r="S1199" s="145">
        <v>89.94</v>
      </c>
      <c r="U1199" s="144">
        <v>42755</v>
      </c>
      <c r="V1199" s="143" t="s">
        <v>5547</v>
      </c>
    </row>
    <row r="1200" spans="1:22" x14ac:dyDescent="0.45">
      <c r="A1200" s="143" t="s">
        <v>1805</v>
      </c>
      <c r="B1200" s="143">
        <v>671347364</v>
      </c>
      <c r="C1200" s="143">
        <v>3279478</v>
      </c>
      <c r="D1200" s="143" t="s">
        <v>626</v>
      </c>
      <c r="E1200" s="143" t="s">
        <v>627</v>
      </c>
      <c r="F1200" s="143" t="s">
        <v>15</v>
      </c>
      <c r="G1200" s="143" t="s">
        <v>628</v>
      </c>
      <c r="H1200" s="143" t="s">
        <v>629</v>
      </c>
      <c r="I1200" s="143" t="s">
        <v>94</v>
      </c>
      <c r="J1200" s="143" t="s">
        <v>101</v>
      </c>
      <c r="K1200" s="143">
        <v>15</v>
      </c>
      <c r="L1200" s="143">
        <v>467.72</v>
      </c>
      <c r="M1200" s="143" t="s">
        <v>158</v>
      </c>
      <c r="N1200" s="143">
        <v>3</v>
      </c>
      <c r="O1200" s="144">
        <v>42752</v>
      </c>
      <c r="P1200" s="144">
        <v>42752</v>
      </c>
      <c r="Q1200" s="144">
        <v>42753</v>
      </c>
      <c r="S1200" s="145">
        <v>496.72</v>
      </c>
      <c r="U1200" s="144">
        <v>42783</v>
      </c>
      <c r="V1200" s="143" t="s">
        <v>5561</v>
      </c>
    </row>
    <row r="1201" spans="1:22" x14ac:dyDescent="0.45">
      <c r="A1201" s="143" t="s">
        <v>1770</v>
      </c>
      <c r="B1201" s="143">
        <v>671624191</v>
      </c>
      <c r="C1201" s="143">
        <v>9272869</v>
      </c>
      <c r="D1201" s="143" t="s">
        <v>630</v>
      </c>
      <c r="E1201" s="143" t="s">
        <v>631</v>
      </c>
      <c r="F1201" s="143" t="s">
        <v>24</v>
      </c>
      <c r="G1201" s="143" t="s">
        <v>632</v>
      </c>
      <c r="H1201" s="143" t="s">
        <v>633</v>
      </c>
      <c r="I1201" s="143" t="s">
        <v>83</v>
      </c>
      <c r="J1201" s="143" t="s">
        <v>84</v>
      </c>
      <c r="K1201" s="143">
        <v>15</v>
      </c>
      <c r="L1201" s="143">
        <v>284.2</v>
      </c>
      <c r="M1201" s="143" t="s">
        <v>85</v>
      </c>
      <c r="N1201" s="143">
        <v>1</v>
      </c>
      <c r="O1201" s="144">
        <v>42752</v>
      </c>
      <c r="P1201" s="144">
        <v>42767</v>
      </c>
      <c r="Q1201" s="144">
        <v>42768</v>
      </c>
      <c r="S1201" s="145">
        <v>313.2</v>
      </c>
      <c r="U1201" s="144">
        <v>42794</v>
      </c>
    </row>
    <row r="1202" spans="1:22" x14ac:dyDescent="0.45">
      <c r="A1202" s="143" t="s">
        <v>1779</v>
      </c>
      <c r="B1202" s="143">
        <v>671624125</v>
      </c>
      <c r="C1202" s="143">
        <v>7778549</v>
      </c>
      <c r="D1202" s="143" t="s">
        <v>634</v>
      </c>
      <c r="E1202" s="143" t="s">
        <v>635</v>
      </c>
      <c r="F1202" s="143" t="s">
        <v>51</v>
      </c>
      <c r="G1202" s="143" t="s">
        <v>636</v>
      </c>
      <c r="H1202" s="143" t="s">
        <v>637</v>
      </c>
      <c r="I1202" s="143" t="s">
        <v>83</v>
      </c>
      <c r="J1202" s="143" t="s">
        <v>139</v>
      </c>
      <c r="K1202" s="143">
        <v>15</v>
      </c>
      <c r="L1202" s="143">
        <v>52.12</v>
      </c>
      <c r="M1202" s="143" t="s">
        <v>96</v>
      </c>
      <c r="N1202" s="143">
        <v>3</v>
      </c>
      <c r="O1202" s="144">
        <v>42752</v>
      </c>
      <c r="P1202" s="144">
        <v>42752</v>
      </c>
      <c r="Q1202" s="144">
        <v>42753</v>
      </c>
      <c r="R1202" s="144">
        <v>42843</v>
      </c>
      <c r="S1202" s="145">
        <v>81.12</v>
      </c>
      <c r="T1202" s="143" t="s">
        <v>3630</v>
      </c>
    </row>
    <row r="1203" spans="1:22" x14ac:dyDescent="0.45">
      <c r="A1203" s="143" t="s">
        <v>1769</v>
      </c>
      <c r="B1203" s="143">
        <v>671624070</v>
      </c>
      <c r="C1203" s="143">
        <v>2884793</v>
      </c>
      <c r="D1203" s="143" t="s">
        <v>638</v>
      </c>
      <c r="E1203" s="143" t="s">
        <v>639</v>
      </c>
      <c r="F1203" s="143" t="s">
        <v>611</v>
      </c>
      <c r="G1203" s="143" t="s">
        <v>640</v>
      </c>
      <c r="H1203" s="143" t="s">
        <v>641</v>
      </c>
      <c r="I1203" s="143" t="s">
        <v>94</v>
      </c>
      <c r="J1203" s="143" t="s">
        <v>84</v>
      </c>
      <c r="K1203" s="143">
        <v>15</v>
      </c>
      <c r="L1203" s="143">
        <v>235.16</v>
      </c>
      <c r="M1203" s="143" t="s">
        <v>96</v>
      </c>
      <c r="N1203" s="143">
        <v>2</v>
      </c>
      <c r="O1203" s="144">
        <v>42752</v>
      </c>
      <c r="P1203" s="144">
        <v>42752</v>
      </c>
      <c r="Q1203" s="144">
        <v>42753</v>
      </c>
      <c r="S1203" s="145">
        <v>264.16000000000003</v>
      </c>
      <c r="U1203" s="144">
        <v>42783</v>
      </c>
      <c r="V1203" s="143" t="s">
        <v>5552</v>
      </c>
    </row>
    <row r="1204" spans="1:22" x14ac:dyDescent="0.45">
      <c r="A1204" s="143" t="s">
        <v>1770</v>
      </c>
      <c r="B1204" s="143">
        <v>671623757</v>
      </c>
      <c r="C1204" s="143">
        <v>4977779</v>
      </c>
      <c r="D1204" s="143" t="s">
        <v>576</v>
      </c>
      <c r="E1204" s="143" t="s">
        <v>577</v>
      </c>
      <c r="F1204" s="143" t="s">
        <v>44</v>
      </c>
      <c r="G1204" s="143" t="s">
        <v>578</v>
      </c>
      <c r="H1204" s="143" t="s">
        <v>579</v>
      </c>
      <c r="I1204" s="143" t="s">
        <v>83</v>
      </c>
      <c r="J1204" s="143" t="s">
        <v>84</v>
      </c>
      <c r="K1204" s="143">
        <v>15</v>
      </c>
      <c r="L1204" s="143">
        <v>360.38</v>
      </c>
      <c r="M1204" s="143" t="s">
        <v>85</v>
      </c>
      <c r="N1204" s="143">
        <v>6</v>
      </c>
      <c r="O1204" s="144">
        <v>42751</v>
      </c>
      <c r="P1204" s="144">
        <v>42751</v>
      </c>
      <c r="Q1204" s="144">
        <v>42752</v>
      </c>
      <c r="R1204" s="144">
        <v>42933</v>
      </c>
      <c r="S1204" s="145">
        <v>389.38</v>
      </c>
    </row>
    <row r="1205" spans="1:22" x14ac:dyDescent="0.45">
      <c r="A1205" s="143" t="s">
        <v>1792</v>
      </c>
      <c r="B1205" s="143">
        <v>671623726</v>
      </c>
      <c r="C1205" s="143">
        <v>5727635</v>
      </c>
      <c r="D1205" s="143" t="s">
        <v>580</v>
      </c>
      <c r="E1205" s="143" t="s">
        <v>581</v>
      </c>
      <c r="F1205" s="143" t="s">
        <v>6</v>
      </c>
      <c r="G1205" s="143" t="s">
        <v>582</v>
      </c>
      <c r="H1205" s="143" t="s">
        <v>583</v>
      </c>
      <c r="I1205" s="143" t="s">
        <v>94</v>
      </c>
      <c r="J1205" s="143" t="s">
        <v>139</v>
      </c>
      <c r="K1205" s="143">
        <v>15</v>
      </c>
      <c r="L1205" s="143">
        <v>64.260000000000005</v>
      </c>
      <c r="M1205" s="143" t="s">
        <v>96</v>
      </c>
      <c r="N1205" s="143">
        <v>0</v>
      </c>
      <c r="O1205" s="144">
        <v>42751</v>
      </c>
      <c r="P1205" s="144">
        <v>42755</v>
      </c>
      <c r="Q1205" s="144">
        <v>42756</v>
      </c>
      <c r="S1205" s="145">
        <v>108.26</v>
      </c>
      <c r="U1205" s="144">
        <v>42755</v>
      </c>
      <c r="V1205" s="143" t="s">
        <v>5547</v>
      </c>
    </row>
    <row r="1206" spans="1:22" x14ac:dyDescent="0.45">
      <c r="A1206" s="143" t="s">
        <v>1779</v>
      </c>
      <c r="B1206" s="143">
        <v>671623148</v>
      </c>
      <c r="C1206" s="143">
        <v>9894292</v>
      </c>
      <c r="D1206" s="143" t="s">
        <v>584</v>
      </c>
      <c r="E1206" s="143" t="s">
        <v>585</v>
      </c>
      <c r="F1206" s="143" t="s">
        <v>40</v>
      </c>
      <c r="G1206" s="143" t="s">
        <v>586</v>
      </c>
      <c r="H1206" s="143" t="s">
        <v>5565</v>
      </c>
      <c r="I1206" s="143" t="s">
        <v>83</v>
      </c>
      <c r="J1206" s="143" t="s">
        <v>84</v>
      </c>
      <c r="K1206" s="143">
        <v>15</v>
      </c>
      <c r="L1206" s="143">
        <v>417.33</v>
      </c>
      <c r="M1206" s="143" t="s">
        <v>96</v>
      </c>
      <c r="N1206" s="143">
        <v>6</v>
      </c>
      <c r="O1206" s="144">
        <v>42751</v>
      </c>
      <c r="P1206" s="144">
        <v>42751</v>
      </c>
      <c r="Q1206" s="144">
        <v>42752</v>
      </c>
      <c r="R1206" s="144">
        <v>42933</v>
      </c>
      <c r="S1206" s="145">
        <v>446.33</v>
      </c>
    </row>
    <row r="1207" spans="1:22" x14ac:dyDescent="0.45">
      <c r="A1207" s="143" t="s">
        <v>1779</v>
      </c>
      <c r="B1207" s="143">
        <v>671623074</v>
      </c>
      <c r="C1207" s="143">
        <v>2535887</v>
      </c>
      <c r="D1207" s="143" t="s">
        <v>587</v>
      </c>
      <c r="E1207" s="143" t="s">
        <v>588</v>
      </c>
      <c r="F1207" s="143" t="s">
        <v>12</v>
      </c>
      <c r="G1207" s="143" t="s">
        <v>589</v>
      </c>
      <c r="H1207" s="143" t="s">
        <v>590</v>
      </c>
      <c r="I1207" s="143" t="s">
        <v>106</v>
      </c>
      <c r="J1207" s="143" t="s">
        <v>111</v>
      </c>
      <c r="K1207" s="143">
        <v>15</v>
      </c>
      <c r="L1207" s="143">
        <v>119.77</v>
      </c>
      <c r="M1207" s="143" t="s">
        <v>96</v>
      </c>
      <c r="N1207" s="143">
        <v>6</v>
      </c>
      <c r="O1207" s="144">
        <v>42751</v>
      </c>
      <c r="P1207" s="144">
        <v>42767</v>
      </c>
      <c r="Q1207" s="144">
        <v>42768</v>
      </c>
      <c r="R1207" s="144">
        <v>42948</v>
      </c>
      <c r="S1207" s="145">
        <v>148.77000000000001</v>
      </c>
    </row>
    <row r="1208" spans="1:22" x14ac:dyDescent="0.45">
      <c r="A1208" s="143" t="s">
        <v>1792</v>
      </c>
      <c r="B1208" s="143">
        <v>671622825</v>
      </c>
      <c r="C1208" s="143">
        <v>2582884</v>
      </c>
      <c r="D1208" s="143" t="s">
        <v>591</v>
      </c>
      <c r="E1208" s="143" t="s">
        <v>592</v>
      </c>
      <c r="F1208" s="143" t="s">
        <v>11</v>
      </c>
      <c r="G1208" s="143" t="s">
        <v>593</v>
      </c>
      <c r="H1208" s="143" t="s">
        <v>681</v>
      </c>
      <c r="I1208" s="143" t="s">
        <v>83</v>
      </c>
      <c r="J1208" s="143" t="s">
        <v>84</v>
      </c>
      <c r="K1208" s="143">
        <v>15</v>
      </c>
      <c r="L1208" s="143">
        <v>166.66</v>
      </c>
      <c r="M1208" s="143" t="s">
        <v>96</v>
      </c>
      <c r="N1208" s="143">
        <v>0</v>
      </c>
      <c r="O1208" s="144">
        <v>42751</v>
      </c>
      <c r="P1208" s="144">
        <v>42751</v>
      </c>
      <c r="Q1208" s="144">
        <v>42752</v>
      </c>
      <c r="S1208" s="145">
        <v>210.66</v>
      </c>
      <c r="U1208" s="144">
        <v>42751</v>
      </c>
      <c r="V1208" s="143" t="s">
        <v>5550</v>
      </c>
    </row>
    <row r="1209" spans="1:22" x14ac:dyDescent="0.45">
      <c r="A1209" s="143" t="s">
        <v>1792</v>
      </c>
      <c r="B1209" s="143">
        <v>671622514</v>
      </c>
      <c r="C1209" s="143">
        <v>2798562</v>
      </c>
      <c r="D1209" s="143" t="s">
        <v>594</v>
      </c>
      <c r="E1209" s="143" t="s">
        <v>1075</v>
      </c>
      <c r="F1209" s="143" t="s">
        <v>11</v>
      </c>
      <c r="G1209" s="143" t="s">
        <v>595</v>
      </c>
      <c r="H1209" s="143" t="s">
        <v>596</v>
      </c>
      <c r="I1209" s="143" t="s">
        <v>106</v>
      </c>
      <c r="J1209" s="143" t="s">
        <v>84</v>
      </c>
      <c r="K1209" s="143">
        <v>15</v>
      </c>
      <c r="L1209" s="143">
        <v>135.91999999999999</v>
      </c>
      <c r="M1209" s="143" t="s">
        <v>158</v>
      </c>
      <c r="N1209" s="143">
        <v>6</v>
      </c>
      <c r="O1209" s="144">
        <v>42751</v>
      </c>
      <c r="P1209" s="144">
        <v>42751</v>
      </c>
      <c r="Q1209" s="144">
        <v>42752</v>
      </c>
      <c r="R1209" s="144">
        <v>42932</v>
      </c>
      <c r="S1209" s="145">
        <v>164.92</v>
      </c>
    </row>
    <row r="1210" spans="1:22" x14ac:dyDescent="0.45">
      <c r="A1210" s="143" t="s">
        <v>1789</v>
      </c>
      <c r="B1210" s="143">
        <v>671621391</v>
      </c>
      <c r="C1210" s="143">
        <v>4589777</v>
      </c>
      <c r="D1210" s="143" t="s">
        <v>597</v>
      </c>
      <c r="E1210" s="143" t="s">
        <v>598</v>
      </c>
      <c r="F1210" s="143" t="s">
        <v>45</v>
      </c>
      <c r="G1210" s="143" t="s">
        <v>599</v>
      </c>
      <c r="H1210" s="143" t="s">
        <v>600</v>
      </c>
      <c r="I1210" s="143" t="s">
        <v>94</v>
      </c>
      <c r="J1210" s="143" t="s">
        <v>101</v>
      </c>
      <c r="K1210" s="143">
        <v>15</v>
      </c>
      <c r="L1210" s="143">
        <v>215.34</v>
      </c>
      <c r="M1210" s="143" t="s">
        <v>96</v>
      </c>
      <c r="N1210" s="143">
        <v>6</v>
      </c>
      <c r="O1210" s="144">
        <v>42751</v>
      </c>
      <c r="P1210" s="144">
        <v>42751</v>
      </c>
      <c r="Q1210" s="144">
        <v>42752</v>
      </c>
      <c r="R1210" s="144">
        <v>42933</v>
      </c>
      <c r="S1210" s="145">
        <v>244.34</v>
      </c>
    </row>
    <row r="1211" spans="1:22" x14ac:dyDescent="0.45">
      <c r="A1211" s="143" t="s">
        <v>1792</v>
      </c>
      <c r="B1211" s="143">
        <v>671621062</v>
      </c>
      <c r="C1211" s="143">
        <v>7933653</v>
      </c>
      <c r="D1211" s="143" t="s">
        <v>601</v>
      </c>
      <c r="E1211" s="143" t="s">
        <v>602</v>
      </c>
      <c r="F1211" s="143" t="s">
        <v>11</v>
      </c>
      <c r="G1211" s="143" t="s">
        <v>603</v>
      </c>
      <c r="H1211" s="143" t="s">
        <v>604</v>
      </c>
      <c r="I1211" s="143" t="s">
        <v>83</v>
      </c>
      <c r="J1211" s="143" t="s">
        <v>84</v>
      </c>
      <c r="K1211" s="143">
        <v>15</v>
      </c>
      <c r="L1211" s="143">
        <v>175.33</v>
      </c>
      <c r="M1211" s="143" t="s">
        <v>90</v>
      </c>
      <c r="N1211" s="143">
        <v>6</v>
      </c>
      <c r="O1211" s="144">
        <v>42751</v>
      </c>
      <c r="P1211" s="144">
        <v>42751</v>
      </c>
      <c r="Q1211" s="144">
        <v>42767</v>
      </c>
      <c r="R1211" s="144">
        <v>42948</v>
      </c>
      <c r="S1211" s="145">
        <v>204.33</v>
      </c>
    </row>
    <row r="1212" spans="1:22" x14ac:dyDescent="0.45">
      <c r="A1212" s="143" t="s">
        <v>1779</v>
      </c>
      <c r="B1212" s="143">
        <v>671621049</v>
      </c>
      <c r="C1212" s="143">
        <v>2663468</v>
      </c>
      <c r="D1212" s="143" t="s">
        <v>605</v>
      </c>
      <c r="E1212" s="143" t="s">
        <v>606</v>
      </c>
      <c r="F1212" s="143" t="s">
        <v>40</v>
      </c>
      <c r="G1212" s="143" t="s">
        <v>607</v>
      </c>
      <c r="H1212" s="143" t="s">
        <v>608</v>
      </c>
      <c r="I1212" s="143" t="s">
        <v>83</v>
      </c>
      <c r="J1212" s="143" t="s">
        <v>84</v>
      </c>
      <c r="K1212" s="143">
        <v>15</v>
      </c>
      <c r="L1212" s="143">
        <v>83.12</v>
      </c>
      <c r="M1212" s="143" t="s">
        <v>158</v>
      </c>
      <c r="N1212" s="143">
        <v>2</v>
      </c>
      <c r="O1212" s="144">
        <v>42751</v>
      </c>
      <c r="P1212" s="144">
        <v>42751</v>
      </c>
      <c r="Q1212" s="144">
        <v>42752</v>
      </c>
      <c r="S1212" s="145">
        <v>112.12</v>
      </c>
      <c r="U1212" s="144">
        <v>42810</v>
      </c>
      <c r="V1212" s="143" t="s">
        <v>5557</v>
      </c>
    </row>
    <row r="1213" spans="1:22" x14ac:dyDescent="0.45">
      <c r="A1213" s="143" t="s">
        <v>1770</v>
      </c>
      <c r="B1213" s="143">
        <v>671620973</v>
      </c>
      <c r="C1213" s="143">
        <v>4546763</v>
      </c>
      <c r="D1213" s="143" t="s">
        <v>609</v>
      </c>
      <c r="E1213" s="143" t="s">
        <v>610</v>
      </c>
      <c r="F1213" s="143" t="s">
        <v>611</v>
      </c>
      <c r="G1213" s="143" t="s">
        <v>612</v>
      </c>
      <c r="H1213" s="143" t="s">
        <v>613</v>
      </c>
      <c r="I1213" s="143" t="s">
        <v>83</v>
      </c>
      <c r="J1213" s="143" t="s">
        <v>139</v>
      </c>
      <c r="K1213" s="143">
        <v>15</v>
      </c>
      <c r="L1213" s="143">
        <v>78.239999999999995</v>
      </c>
      <c r="M1213" s="143" t="s">
        <v>96</v>
      </c>
      <c r="N1213" s="143">
        <v>0</v>
      </c>
      <c r="O1213" s="144">
        <v>42751</v>
      </c>
      <c r="P1213" s="144">
        <v>42754</v>
      </c>
      <c r="Q1213" s="144">
        <v>42755</v>
      </c>
      <c r="S1213" s="145">
        <v>122.24</v>
      </c>
      <c r="U1213" s="144">
        <v>42754</v>
      </c>
      <c r="V1213" s="143" t="s">
        <v>5548</v>
      </c>
    </row>
    <row r="1214" spans="1:22" x14ac:dyDescent="0.45">
      <c r="A1214" s="143" t="s">
        <v>1779</v>
      </c>
      <c r="B1214" s="143">
        <v>671618554</v>
      </c>
      <c r="C1214" s="143">
        <v>4735568</v>
      </c>
      <c r="D1214" s="143" t="s">
        <v>572</v>
      </c>
      <c r="E1214" s="143" t="s">
        <v>573</v>
      </c>
      <c r="F1214" s="143" t="s">
        <v>45</v>
      </c>
      <c r="G1214" s="143" t="s">
        <v>574</v>
      </c>
      <c r="H1214" s="143" t="s">
        <v>575</v>
      </c>
      <c r="I1214" s="143" t="s">
        <v>94</v>
      </c>
      <c r="J1214" s="143" t="s">
        <v>101</v>
      </c>
      <c r="K1214" s="143">
        <v>15</v>
      </c>
      <c r="L1214" s="143">
        <v>215.32</v>
      </c>
      <c r="M1214" s="143" t="s">
        <v>90</v>
      </c>
      <c r="N1214" s="143">
        <v>5</v>
      </c>
      <c r="O1214" s="144">
        <v>42749</v>
      </c>
      <c r="P1214" s="144">
        <v>42749</v>
      </c>
      <c r="Q1214" s="144">
        <v>42750</v>
      </c>
      <c r="S1214" s="145">
        <v>244.32</v>
      </c>
      <c r="U1214" s="144">
        <v>42900</v>
      </c>
      <c r="V1214" s="143" t="s">
        <v>5547</v>
      </c>
    </row>
    <row r="1215" spans="1:22" x14ac:dyDescent="0.45">
      <c r="A1215" s="143" t="s">
        <v>1792</v>
      </c>
      <c r="B1215" s="143">
        <v>671617856</v>
      </c>
      <c r="C1215" s="143">
        <v>4494364</v>
      </c>
      <c r="D1215" s="143" t="s">
        <v>545</v>
      </c>
      <c r="E1215" s="143" t="s">
        <v>546</v>
      </c>
      <c r="F1215" s="143" t="s">
        <v>11</v>
      </c>
      <c r="G1215" s="143" t="s">
        <v>547</v>
      </c>
      <c r="H1215" s="143" t="s">
        <v>548</v>
      </c>
      <c r="I1215" s="143" t="s">
        <v>83</v>
      </c>
      <c r="J1215" s="143" t="s">
        <v>139</v>
      </c>
      <c r="K1215" s="143">
        <v>15</v>
      </c>
      <c r="L1215" s="143">
        <v>487.15</v>
      </c>
      <c r="M1215" s="143" t="s">
        <v>90</v>
      </c>
      <c r="N1215" s="143">
        <v>6</v>
      </c>
      <c r="O1215" s="144">
        <v>42748</v>
      </c>
      <c r="P1215" s="144">
        <v>42748</v>
      </c>
      <c r="Q1215" s="144">
        <v>42749</v>
      </c>
      <c r="R1215" s="144">
        <v>42930</v>
      </c>
      <c r="S1215" s="145">
        <v>516.15</v>
      </c>
    </row>
    <row r="1216" spans="1:22" x14ac:dyDescent="0.45">
      <c r="A1216" s="143" t="s">
        <v>1779</v>
      </c>
      <c r="B1216" s="143">
        <v>671617490</v>
      </c>
      <c r="C1216" s="143">
        <v>6796863</v>
      </c>
      <c r="D1216" s="143" t="s">
        <v>686</v>
      </c>
      <c r="E1216" s="143" t="s">
        <v>549</v>
      </c>
      <c r="F1216" s="143" t="s">
        <v>3</v>
      </c>
      <c r="G1216" s="143" t="s">
        <v>550</v>
      </c>
      <c r="H1216" s="143" t="s">
        <v>551</v>
      </c>
      <c r="I1216" s="143" t="s">
        <v>94</v>
      </c>
      <c r="J1216" s="143" t="s">
        <v>84</v>
      </c>
      <c r="K1216" s="143">
        <v>15</v>
      </c>
      <c r="L1216" s="143">
        <v>125.1</v>
      </c>
      <c r="M1216" s="143" t="s">
        <v>96</v>
      </c>
      <c r="O1216" s="144">
        <v>42748</v>
      </c>
      <c r="S1216" s="145">
        <v>169.1</v>
      </c>
    </row>
    <row r="1217" spans="1:22" x14ac:dyDescent="0.45">
      <c r="A1217" s="143" t="s">
        <v>1779</v>
      </c>
      <c r="B1217" s="143">
        <v>671617404</v>
      </c>
      <c r="C1217" s="143">
        <v>6367295</v>
      </c>
      <c r="D1217" s="143" t="s">
        <v>552</v>
      </c>
      <c r="E1217" s="143" t="s">
        <v>553</v>
      </c>
      <c r="F1217" s="143" t="s">
        <v>45</v>
      </c>
      <c r="G1217" s="143" t="s">
        <v>554</v>
      </c>
      <c r="H1217" s="143" t="s">
        <v>555</v>
      </c>
      <c r="I1217" s="143" t="s">
        <v>83</v>
      </c>
      <c r="J1217" s="143" t="s">
        <v>139</v>
      </c>
      <c r="K1217" s="143">
        <v>15</v>
      </c>
      <c r="L1217" s="143">
        <v>105.28</v>
      </c>
      <c r="M1217" s="143" t="s">
        <v>96</v>
      </c>
      <c r="O1217" s="144">
        <v>42748</v>
      </c>
      <c r="P1217" s="144">
        <v>42754</v>
      </c>
      <c r="Q1217" s="144">
        <v>42755</v>
      </c>
      <c r="S1217" s="145">
        <v>149.28</v>
      </c>
      <c r="U1217" s="144">
        <v>42754</v>
      </c>
      <c r="V1217" s="143" t="s">
        <v>5547</v>
      </c>
    </row>
    <row r="1218" spans="1:22" x14ac:dyDescent="0.45">
      <c r="A1218" s="143" t="s">
        <v>1779</v>
      </c>
      <c r="B1218" s="143">
        <v>671616870</v>
      </c>
      <c r="C1218" s="143">
        <v>7993937</v>
      </c>
      <c r="D1218" s="143" t="s">
        <v>556</v>
      </c>
      <c r="E1218" s="143" t="s">
        <v>321</v>
      </c>
      <c r="F1218" s="143" t="s">
        <v>5</v>
      </c>
      <c r="G1218" s="143" t="s">
        <v>557</v>
      </c>
      <c r="H1218" s="143" t="s">
        <v>558</v>
      </c>
      <c r="I1218" s="143" t="s">
        <v>83</v>
      </c>
      <c r="J1218" s="143" t="s">
        <v>84</v>
      </c>
      <c r="K1218" s="143">
        <v>15</v>
      </c>
      <c r="L1218" s="143">
        <v>65.150000000000006</v>
      </c>
      <c r="M1218" s="143" t="s">
        <v>96</v>
      </c>
      <c r="N1218" s="143">
        <v>6</v>
      </c>
      <c r="O1218" s="144">
        <v>42748</v>
      </c>
      <c r="P1218" s="144">
        <v>42748</v>
      </c>
      <c r="Q1218" s="144">
        <v>42749</v>
      </c>
      <c r="R1218" s="144">
        <v>42930</v>
      </c>
      <c r="S1218" s="145">
        <v>94.15</v>
      </c>
    </row>
    <row r="1219" spans="1:22" x14ac:dyDescent="0.45">
      <c r="A1219" s="143" t="s">
        <v>1779</v>
      </c>
      <c r="B1219" s="143">
        <v>671616848</v>
      </c>
      <c r="C1219" s="143">
        <v>6835749</v>
      </c>
      <c r="D1219" s="143" t="s">
        <v>556</v>
      </c>
      <c r="E1219" s="143" t="s">
        <v>321</v>
      </c>
      <c r="F1219" s="143" t="s">
        <v>5</v>
      </c>
      <c r="G1219" s="143" t="s">
        <v>557</v>
      </c>
      <c r="H1219" s="143" t="s">
        <v>558</v>
      </c>
      <c r="I1219" s="143" t="s">
        <v>83</v>
      </c>
      <c r="J1219" s="143" t="s">
        <v>84</v>
      </c>
      <c r="K1219" s="143">
        <v>15</v>
      </c>
      <c r="L1219" s="143">
        <v>65.150000000000006</v>
      </c>
      <c r="O1219" s="144">
        <v>42748</v>
      </c>
      <c r="P1219" s="144">
        <v>42748</v>
      </c>
      <c r="Q1219" s="144">
        <v>42749</v>
      </c>
      <c r="S1219" s="145">
        <v>109.15</v>
      </c>
      <c r="U1219" s="144">
        <v>42748</v>
      </c>
      <c r="V1219" s="143" t="s">
        <v>5547</v>
      </c>
    </row>
    <row r="1220" spans="1:22" x14ac:dyDescent="0.45">
      <c r="A1220" s="143" t="s">
        <v>1774</v>
      </c>
      <c r="B1220" s="143">
        <v>671616761</v>
      </c>
      <c r="C1220" s="143">
        <v>7554588</v>
      </c>
      <c r="D1220" s="143" t="s">
        <v>559</v>
      </c>
      <c r="E1220" s="143" t="s">
        <v>549</v>
      </c>
      <c r="F1220" s="143" t="s">
        <v>3</v>
      </c>
      <c r="G1220" s="143" t="s">
        <v>550</v>
      </c>
      <c r="H1220" s="143" t="s">
        <v>551</v>
      </c>
      <c r="I1220" s="143" t="s">
        <v>94</v>
      </c>
      <c r="J1220" s="143" t="s">
        <v>101</v>
      </c>
      <c r="K1220" s="143">
        <v>15</v>
      </c>
      <c r="L1220" s="143">
        <v>125.52</v>
      </c>
      <c r="M1220" s="143" t="s">
        <v>96</v>
      </c>
      <c r="O1220" s="144">
        <v>42748</v>
      </c>
      <c r="S1220" s="145">
        <v>169.52</v>
      </c>
    </row>
    <row r="1221" spans="1:22" x14ac:dyDescent="0.45">
      <c r="A1221" s="143" t="s">
        <v>1779</v>
      </c>
      <c r="B1221" s="143">
        <v>671616751</v>
      </c>
      <c r="C1221" s="143">
        <v>5449466</v>
      </c>
      <c r="D1221" s="143" t="s">
        <v>560</v>
      </c>
      <c r="E1221" s="143" t="s">
        <v>561</v>
      </c>
      <c r="F1221" s="143" t="s">
        <v>48</v>
      </c>
      <c r="G1221" s="143" t="s">
        <v>562</v>
      </c>
      <c r="H1221" s="143" t="s">
        <v>563</v>
      </c>
      <c r="I1221" s="143" t="s">
        <v>83</v>
      </c>
      <c r="J1221" s="143" t="s">
        <v>84</v>
      </c>
      <c r="K1221" s="143">
        <v>15</v>
      </c>
      <c r="L1221" s="143">
        <v>74.510000000000005</v>
      </c>
      <c r="M1221" s="143" t="s">
        <v>96</v>
      </c>
      <c r="O1221" s="144">
        <v>42748</v>
      </c>
      <c r="P1221" s="144">
        <v>42751</v>
      </c>
      <c r="Q1221" s="144">
        <v>42752</v>
      </c>
      <c r="S1221" s="145">
        <v>118.51</v>
      </c>
      <c r="U1221" s="144">
        <v>42751</v>
      </c>
      <c r="V1221" s="143" t="s">
        <v>5547</v>
      </c>
    </row>
    <row r="1222" spans="1:22" x14ac:dyDescent="0.45">
      <c r="A1222" s="143" t="s">
        <v>1788</v>
      </c>
      <c r="B1222" s="143">
        <v>671616192</v>
      </c>
      <c r="C1222" s="143">
        <v>3282555</v>
      </c>
      <c r="D1222" s="143" t="s">
        <v>687</v>
      </c>
      <c r="E1222" s="143" t="s">
        <v>564</v>
      </c>
      <c r="F1222" s="143" t="s">
        <v>16</v>
      </c>
      <c r="G1222" s="143" t="s">
        <v>565</v>
      </c>
      <c r="H1222" s="143" t="s">
        <v>566</v>
      </c>
      <c r="I1222" s="143" t="s">
        <v>94</v>
      </c>
      <c r="J1222" s="143" t="s">
        <v>84</v>
      </c>
      <c r="K1222" s="143">
        <v>15</v>
      </c>
      <c r="L1222" s="143">
        <v>326.5</v>
      </c>
      <c r="M1222" s="143" t="s">
        <v>90</v>
      </c>
      <c r="N1222" s="143">
        <v>6</v>
      </c>
      <c r="O1222" s="144">
        <v>42748</v>
      </c>
      <c r="P1222" s="144">
        <v>42748</v>
      </c>
      <c r="Q1222" s="144">
        <v>42749</v>
      </c>
      <c r="R1222" s="144">
        <v>42930</v>
      </c>
      <c r="S1222" s="145">
        <v>355.5</v>
      </c>
    </row>
    <row r="1223" spans="1:22" x14ac:dyDescent="0.45">
      <c r="A1223" s="143" t="s">
        <v>1779</v>
      </c>
      <c r="B1223" s="143">
        <v>671614861</v>
      </c>
      <c r="C1223" s="143">
        <v>3527883</v>
      </c>
      <c r="D1223" s="143" t="s">
        <v>521</v>
      </c>
      <c r="E1223" s="143" t="s">
        <v>522</v>
      </c>
      <c r="F1223" s="143" t="s">
        <v>50</v>
      </c>
      <c r="G1223" s="143" t="s">
        <v>523</v>
      </c>
      <c r="H1223" s="143" t="s">
        <v>524</v>
      </c>
      <c r="I1223" s="143" t="s">
        <v>83</v>
      </c>
      <c r="J1223" s="143" t="s">
        <v>84</v>
      </c>
      <c r="K1223" s="143">
        <v>15</v>
      </c>
      <c r="L1223" s="143">
        <v>52.05</v>
      </c>
      <c r="M1223" s="143" t="s">
        <v>85</v>
      </c>
      <c r="N1223" s="143">
        <v>0</v>
      </c>
      <c r="O1223" s="144">
        <v>42747</v>
      </c>
      <c r="P1223" s="144">
        <v>42747</v>
      </c>
      <c r="Q1223" s="144">
        <v>42748</v>
      </c>
      <c r="S1223" s="145">
        <v>96.05</v>
      </c>
      <c r="U1223" s="144">
        <v>42747</v>
      </c>
      <c r="V1223" s="143" t="s">
        <v>5554</v>
      </c>
    </row>
    <row r="1224" spans="1:22" x14ac:dyDescent="0.45">
      <c r="A1224" s="143" t="s">
        <v>1792</v>
      </c>
      <c r="B1224" s="143">
        <v>671614598</v>
      </c>
      <c r="C1224" s="143">
        <v>5245763</v>
      </c>
      <c r="D1224" s="143" t="s">
        <v>688</v>
      </c>
      <c r="E1224" s="143" t="s">
        <v>525</v>
      </c>
      <c r="F1224" s="143" t="s">
        <v>11</v>
      </c>
      <c r="G1224" s="143" t="s">
        <v>526</v>
      </c>
      <c r="H1224" s="143" t="s">
        <v>527</v>
      </c>
      <c r="I1224" s="143" t="s">
        <v>83</v>
      </c>
      <c r="J1224" s="143" t="s">
        <v>153</v>
      </c>
      <c r="K1224" s="143">
        <v>15</v>
      </c>
      <c r="L1224" s="143">
        <v>550.91</v>
      </c>
      <c r="M1224" s="143" t="s">
        <v>96</v>
      </c>
      <c r="N1224" s="143">
        <v>6</v>
      </c>
      <c r="O1224" s="144">
        <v>42747</v>
      </c>
      <c r="P1224" s="144">
        <v>42747</v>
      </c>
      <c r="Q1224" s="144">
        <v>42748</v>
      </c>
      <c r="R1224" s="144">
        <v>42929</v>
      </c>
      <c r="S1224" s="145">
        <v>579.91</v>
      </c>
    </row>
    <row r="1225" spans="1:22" x14ac:dyDescent="0.45">
      <c r="A1225" s="143" t="s">
        <v>1774</v>
      </c>
      <c r="B1225" s="143">
        <v>671614002</v>
      </c>
      <c r="C1225" s="143">
        <v>9397752</v>
      </c>
      <c r="D1225" s="143" t="s">
        <v>528</v>
      </c>
      <c r="E1225" s="143" t="s">
        <v>529</v>
      </c>
      <c r="F1225" s="143" t="s">
        <v>12</v>
      </c>
      <c r="G1225" s="143" t="s">
        <v>530</v>
      </c>
      <c r="H1225" s="143" t="s">
        <v>531</v>
      </c>
      <c r="I1225" s="143" t="s">
        <v>83</v>
      </c>
      <c r="J1225" s="143" t="s">
        <v>84</v>
      </c>
      <c r="K1225" s="143">
        <v>15</v>
      </c>
      <c r="L1225" s="143">
        <v>66.069999999999993</v>
      </c>
      <c r="O1225" s="144">
        <v>42747</v>
      </c>
      <c r="P1225" s="144">
        <v>42751</v>
      </c>
      <c r="Q1225" s="144">
        <v>42752</v>
      </c>
      <c r="S1225" s="145">
        <v>110.07</v>
      </c>
      <c r="U1225" s="144">
        <v>42751</v>
      </c>
      <c r="V1225" s="143" t="s">
        <v>5548</v>
      </c>
    </row>
    <row r="1226" spans="1:22" x14ac:dyDescent="0.45">
      <c r="A1226" s="143" t="s">
        <v>1774</v>
      </c>
      <c r="B1226" s="143">
        <v>671613486</v>
      </c>
      <c r="C1226" s="143">
        <v>2665269</v>
      </c>
      <c r="D1226" s="143" t="s">
        <v>532</v>
      </c>
      <c r="E1226" s="143" t="s">
        <v>294</v>
      </c>
      <c r="F1226" s="143" t="s">
        <v>48</v>
      </c>
      <c r="G1226" s="143" t="s">
        <v>533</v>
      </c>
      <c r="H1226" s="143" t="s">
        <v>534</v>
      </c>
      <c r="I1226" s="143" t="s">
        <v>83</v>
      </c>
      <c r="J1226" s="143" t="s">
        <v>84</v>
      </c>
      <c r="K1226" s="143">
        <v>15</v>
      </c>
      <c r="L1226" s="143">
        <v>74.510000000000005</v>
      </c>
      <c r="M1226" s="143" t="s">
        <v>96</v>
      </c>
      <c r="N1226" s="143">
        <v>0</v>
      </c>
      <c r="O1226" s="144">
        <v>42747</v>
      </c>
      <c r="P1226" s="144">
        <v>42747</v>
      </c>
      <c r="Q1226" s="144">
        <v>42748</v>
      </c>
      <c r="R1226" s="144">
        <v>42748</v>
      </c>
      <c r="S1226" s="145">
        <v>118.51</v>
      </c>
      <c r="U1226" s="144">
        <v>42747</v>
      </c>
      <c r="V1226" s="143" t="s">
        <v>5547</v>
      </c>
    </row>
    <row r="1227" spans="1:22" x14ac:dyDescent="0.45">
      <c r="A1227" s="143" t="s">
        <v>1779</v>
      </c>
      <c r="B1227" s="143">
        <v>671613258</v>
      </c>
      <c r="C1227" s="143">
        <v>5484757</v>
      </c>
      <c r="D1227" s="143" t="s">
        <v>535</v>
      </c>
      <c r="E1227" s="143" t="s">
        <v>536</v>
      </c>
      <c r="F1227" s="143" t="s">
        <v>51</v>
      </c>
      <c r="G1227" s="143" t="s">
        <v>537</v>
      </c>
      <c r="H1227" s="143" t="s">
        <v>538</v>
      </c>
      <c r="I1227" s="143" t="s">
        <v>83</v>
      </c>
      <c r="J1227" s="143" t="s">
        <v>153</v>
      </c>
      <c r="K1227" s="143">
        <v>15</v>
      </c>
      <c r="L1227" s="143">
        <v>581.80999999999995</v>
      </c>
      <c r="M1227" s="143" t="s">
        <v>85</v>
      </c>
      <c r="N1227" s="143">
        <v>6</v>
      </c>
      <c r="O1227" s="144">
        <v>42747</v>
      </c>
      <c r="P1227" s="144">
        <v>42747</v>
      </c>
      <c r="Q1227" s="144">
        <v>42767</v>
      </c>
      <c r="R1227" s="144">
        <v>42948</v>
      </c>
      <c r="S1227" s="145">
        <v>610.80999999999995</v>
      </c>
    </row>
    <row r="1228" spans="1:22" x14ac:dyDescent="0.45">
      <c r="A1228" s="143" t="s">
        <v>1789</v>
      </c>
      <c r="B1228" s="143">
        <v>671613047</v>
      </c>
      <c r="C1228" s="143">
        <v>8862945</v>
      </c>
      <c r="D1228" s="143" t="s">
        <v>539</v>
      </c>
      <c r="E1228" s="143" t="s">
        <v>325</v>
      </c>
      <c r="F1228" s="143" t="s">
        <v>40</v>
      </c>
      <c r="G1228" s="143" t="s">
        <v>540</v>
      </c>
      <c r="H1228" s="143" t="s">
        <v>541</v>
      </c>
      <c r="I1228" s="143" t="s">
        <v>94</v>
      </c>
      <c r="J1228" s="143" t="s">
        <v>95</v>
      </c>
      <c r="K1228" s="143">
        <v>15</v>
      </c>
      <c r="L1228" s="143">
        <v>62.64</v>
      </c>
      <c r="M1228" s="143" t="s">
        <v>96</v>
      </c>
      <c r="N1228" s="143">
        <v>0</v>
      </c>
      <c r="O1228" s="144">
        <v>42747</v>
      </c>
      <c r="P1228" s="144">
        <v>42753</v>
      </c>
      <c r="Q1228" s="144">
        <v>42754</v>
      </c>
      <c r="S1228" s="145">
        <v>106.64</v>
      </c>
      <c r="U1228" s="144">
        <v>42753</v>
      </c>
      <c r="V1228" s="143" t="s">
        <v>5548</v>
      </c>
    </row>
    <row r="1229" spans="1:22" x14ac:dyDescent="0.45">
      <c r="A1229" s="143" t="s">
        <v>1792</v>
      </c>
      <c r="B1229" s="143">
        <v>671612760</v>
      </c>
      <c r="C1229" s="143">
        <v>5396952</v>
      </c>
      <c r="D1229" s="143" t="s">
        <v>542</v>
      </c>
      <c r="E1229" s="143" t="s">
        <v>223</v>
      </c>
      <c r="F1229" s="143" t="s">
        <v>45</v>
      </c>
      <c r="G1229" s="143" t="s">
        <v>543</v>
      </c>
      <c r="H1229" s="143" t="s">
        <v>544</v>
      </c>
      <c r="I1229" s="143" t="s">
        <v>94</v>
      </c>
      <c r="J1229" s="143" t="s">
        <v>95</v>
      </c>
      <c r="K1229" s="143">
        <v>15</v>
      </c>
      <c r="L1229" s="143">
        <v>98.67</v>
      </c>
      <c r="M1229" s="143" t="s">
        <v>96</v>
      </c>
      <c r="O1229" s="144">
        <v>42747</v>
      </c>
      <c r="P1229" s="144">
        <v>42748</v>
      </c>
      <c r="Q1229" s="144">
        <v>42749</v>
      </c>
      <c r="S1229" s="145">
        <v>142.66999999999999</v>
      </c>
      <c r="U1229" s="144">
        <v>42748</v>
      </c>
      <c r="V1229" s="143" t="s">
        <v>5547</v>
      </c>
    </row>
    <row r="1230" spans="1:22" x14ac:dyDescent="0.45">
      <c r="A1230" s="143" t="s">
        <v>1779</v>
      </c>
      <c r="B1230" s="143">
        <v>671611924</v>
      </c>
      <c r="C1230" s="143">
        <v>4775637</v>
      </c>
      <c r="D1230" s="143" t="s">
        <v>670</v>
      </c>
      <c r="E1230" s="143" t="s">
        <v>503</v>
      </c>
      <c r="F1230" s="143" t="s">
        <v>37</v>
      </c>
      <c r="G1230" s="143" t="s">
        <v>504</v>
      </c>
      <c r="H1230" s="143" t="s">
        <v>505</v>
      </c>
      <c r="I1230" s="143" t="s">
        <v>94</v>
      </c>
      <c r="J1230" s="143" t="s">
        <v>84</v>
      </c>
      <c r="K1230" s="143">
        <v>15</v>
      </c>
      <c r="L1230" s="143">
        <v>255.14</v>
      </c>
      <c r="M1230" s="143" t="s">
        <v>90</v>
      </c>
      <c r="O1230" s="144">
        <v>42746</v>
      </c>
      <c r="P1230" s="144">
        <v>42755</v>
      </c>
      <c r="Q1230" s="144">
        <v>42756</v>
      </c>
      <c r="S1230" s="145">
        <v>299.14</v>
      </c>
      <c r="U1230" s="144">
        <v>42755</v>
      </c>
      <c r="V1230" s="143" t="s">
        <v>5547</v>
      </c>
    </row>
    <row r="1231" spans="1:22" x14ac:dyDescent="0.45">
      <c r="A1231" s="143" t="s">
        <v>1792</v>
      </c>
      <c r="B1231" s="143">
        <v>671611898</v>
      </c>
      <c r="C1231" s="143">
        <v>3899526</v>
      </c>
      <c r="D1231" s="143" t="s">
        <v>506</v>
      </c>
      <c r="E1231" s="143" t="s">
        <v>507</v>
      </c>
      <c r="F1231" s="143" t="s">
        <v>43</v>
      </c>
      <c r="G1231" s="143" t="s">
        <v>508</v>
      </c>
      <c r="H1231" s="143" t="s">
        <v>509</v>
      </c>
      <c r="I1231" s="143" t="s">
        <v>83</v>
      </c>
      <c r="J1231" s="143" t="s">
        <v>84</v>
      </c>
      <c r="K1231" s="143">
        <v>15</v>
      </c>
      <c r="L1231" s="143">
        <v>60.5</v>
      </c>
      <c r="M1231" s="143" t="s">
        <v>96</v>
      </c>
      <c r="N1231" s="143">
        <v>6</v>
      </c>
      <c r="O1231" s="144">
        <v>42746</v>
      </c>
      <c r="P1231" s="144">
        <v>42746</v>
      </c>
      <c r="Q1231" s="144">
        <v>42747</v>
      </c>
      <c r="R1231" s="144">
        <v>42928</v>
      </c>
      <c r="S1231" s="145">
        <v>89.5</v>
      </c>
    </row>
    <row r="1232" spans="1:22" x14ac:dyDescent="0.45">
      <c r="A1232" s="143" t="s">
        <v>1792</v>
      </c>
      <c r="B1232" s="143">
        <v>671610247</v>
      </c>
      <c r="C1232" s="143">
        <v>2954662</v>
      </c>
      <c r="D1232" s="143" t="s">
        <v>510</v>
      </c>
      <c r="E1232" s="143" t="s">
        <v>511</v>
      </c>
      <c r="F1232" s="143" t="s">
        <v>26</v>
      </c>
      <c r="G1232" s="143" t="s">
        <v>512</v>
      </c>
      <c r="H1232" s="143" t="s">
        <v>513</v>
      </c>
      <c r="I1232" s="143" t="s">
        <v>83</v>
      </c>
      <c r="J1232" s="143" t="s">
        <v>84</v>
      </c>
      <c r="K1232" s="143">
        <v>15</v>
      </c>
      <c r="L1232" s="143">
        <v>212.93</v>
      </c>
      <c r="M1232" s="143" t="s">
        <v>90</v>
      </c>
      <c r="N1232" s="143">
        <v>6</v>
      </c>
      <c r="O1232" s="144">
        <v>42746</v>
      </c>
      <c r="P1232" s="144">
        <v>42746</v>
      </c>
      <c r="Q1232" s="144">
        <v>42747</v>
      </c>
      <c r="R1232" s="144">
        <v>42928</v>
      </c>
      <c r="S1232" s="145">
        <v>241.93</v>
      </c>
    </row>
    <row r="1233" spans="1:22" x14ac:dyDescent="0.45">
      <c r="A1233" s="143" t="s">
        <v>1809</v>
      </c>
      <c r="B1233" s="143">
        <v>671610192</v>
      </c>
      <c r="C1233" s="143">
        <v>7325645</v>
      </c>
      <c r="D1233" s="143" t="s">
        <v>514</v>
      </c>
      <c r="E1233" s="143" t="s">
        <v>515</v>
      </c>
      <c r="F1233" s="143" t="s">
        <v>45</v>
      </c>
      <c r="G1233" s="143" t="s">
        <v>516</v>
      </c>
      <c r="H1233" s="143" t="s">
        <v>1320</v>
      </c>
      <c r="I1233" s="143" t="s">
        <v>83</v>
      </c>
      <c r="J1233" s="143" t="s">
        <v>139</v>
      </c>
      <c r="K1233" s="143">
        <v>15</v>
      </c>
      <c r="L1233" s="143">
        <v>45.5</v>
      </c>
      <c r="M1233" s="143" t="s">
        <v>96</v>
      </c>
      <c r="N1233" s="143">
        <v>6</v>
      </c>
      <c r="O1233" s="144">
        <v>42746</v>
      </c>
      <c r="P1233" s="144">
        <v>42746</v>
      </c>
      <c r="Q1233" s="144">
        <v>42747</v>
      </c>
      <c r="R1233" s="144">
        <v>42928</v>
      </c>
      <c r="S1233" s="145">
        <v>74.5</v>
      </c>
    </row>
    <row r="1234" spans="1:22" x14ac:dyDescent="0.45">
      <c r="A1234" s="143" t="s">
        <v>1774</v>
      </c>
      <c r="B1234" s="143">
        <v>671609653</v>
      </c>
      <c r="C1234" s="143">
        <v>9988955</v>
      </c>
      <c r="D1234" s="143" t="s">
        <v>517</v>
      </c>
      <c r="E1234" s="143" t="s">
        <v>518</v>
      </c>
      <c r="F1234" s="143" t="s">
        <v>37</v>
      </c>
      <c r="G1234" s="143" t="s">
        <v>519</v>
      </c>
      <c r="H1234" s="143" t="s">
        <v>520</v>
      </c>
      <c r="I1234" s="143" t="s">
        <v>94</v>
      </c>
      <c r="J1234" s="143" t="s">
        <v>101</v>
      </c>
      <c r="K1234" s="143">
        <v>15</v>
      </c>
      <c r="L1234" s="143">
        <v>391.76</v>
      </c>
      <c r="M1234" s="143" t="s">
        <v>96</v>
      </c>
      <c r="N1234" s="143">
        <v>6</v>
      </c>
      <c r="O1234" s="144">
        <v>42746</v>
      </c>
      <c r="P1234" s="144">
        <v>42746</v>
      </c>
      <c r="Q1234" s="144">
        <v>42747</v>
      </c>
      <c r="R1234" s="144">
        <v>42928</v>
      </c>
      <c r="S1234" s="145">
        <v>420.76</v>
      </c>
    </row>
    <row r="1235" spans="1:22" x14ac:dyDescent="0.45">
      <c r="A1235" s="143" t="s">
        <v>1792</v>
      </c>
      <c r="B1235" s="143">
        <v>671607875</v>
      </c>
      <c r="C1235" s="143">
        <v>5563895</v>
      </c>
      <c r="D1235" s="143" t="s">
        <v>497</v>
      </c>
      <c r="E1235" s="143" t="s">
        <v>454</v>
      </c>
      <c r="F1235" s="143" t="s">
        <v>15</v>
      </c>
      <c r="G1235" s="143" t="s">
        <v>498</v>
      </c>
      <c r="H1235" s="143" t="s">
        <v>499</v>
      </c>
      <c r="I1235" s="143" t="s">
        <v>83</v>
      </c>
      <c r="J1235" s="143" t="s">
        <v>84</v>
      </c>
      <c r="K1235" s="143">
        <v>15</v>
      </c>
      <c r="L1235" s="143">
        <v>294.16000000000003</v>
      </c>
      <c r="O1235" s="144">
        <v>42745</v>
      </c>
      <c r="Q1235" s="144">
        <v>42746</v>
      </c>
      <c r="S1235" s="145">
        <v>338.16</v>
      </c>
      <c r="U1235" s="144">
        <v>42745</v>
      </c>
      <c r="V1235" s="143" t="s">
        <v>5547</v>
      </c>
    </row>
    <row r="1236" spans="1:22" x14ac:dyDescent="0.45">
      <c r="A1236" s="143" t="s">
        <v>1806</v>
      </c>
      <c r="B1236" s="143">
        <v>671607589</v>
      </c>
      <c r="C1236" s="143">
        <v>8832756</v>
      </c>
      <c r="D1236" s="143" t="s">
        <v>500</v>
      </c>
      <c r="E1236" s="143" t="s">
        <v>501</v>
      </c>
      <c r="F1236" s="143" t="s">
        <v>45</v>
      </c>
      <c r="G1236" s="143" t="s">
        <v>502</v>
      </c>
      <c r="H1236" s="143" t="s">
        <v>1001</v>
      </c>
      <c r="I1236" s="143" t="s">
        <v>94</v>
      </c>
      <c r="J1236" s="143" t="s">
        <v>101</v>
      </c>
      <c r="K1236" s="143">
        <v>15</v>
      </c>
      <c r="L1236" s="143">
        <v>413.28</v>
      </c>
      <c r="M1236" s="143" t="s">
        <v>85</v>
      </c>
      <c r="N1236" s="143">
        <v>6</v>
      </c>
      <c r="O1236" s="144">
        <v>42745</v>
      </c>
      <c r="P1236" s="144">
        <v>42745</v>
      </c>
      <c r="Q1236" s="144">
        <v>42746</v>
      </c>
      <c r="R1236" s="144">
        <v>42927</v>
      </c>
      <c r="S1236" s="145">
        <v>442.28</v>
      </c>
    </row>
    <row r="1237" spans="1:22" x14ac:dyDescent="0.45">
      <c r="A1237" s="143" t="s">
        <v>1789</v>
      </c>
      <c r="B1237" s="143">
        <v>671605549</v>
      </c>
      <c r="C1237" s="143">
        <v>7292263</v>
      </c>
      <c r="D1237" s="143" t="s">
        <v>489</v>
      </c>
      <c r="E1237" s="143" t="s">
        <v>490</v>
      </c>
      <c r="F1237" s="143" t="s">
        <v>24</v>
      </c>
      <c r="G1237" s="143" t="s">
        <v>491</v>
      </c>
      <c r="H1237" s="143" t="s">
        <v>492</v>
      </c>
      <c r="I1237" s="143" t="s">
        <v>94</v>
      </c>
      <c r="J1237" s="143" t="s">
        <v>101</v>
      </c>
      <c r="K1237" s="143">
        <v>15</v>
      </c>
      <c r="L1237" s="143">
        <v>460.3</v>
      </c>
      <c r="M1237" s="143" t="s">
        <v>90</v>
      </c>
      <c r="N1237" s="143">
        <v>6</v>
      </c>
      <c r="O1237" s="144">
        <v>42744</v>
      </c>
      <c r="P1237" s="144">
        <v>42744</v>
      </c>
      <c r="Q1237" s="144">
        <v>42745</v>
      </c>
      <c r="R1237" s="144">
        <v>42926</v>
      </c>
      <c r="S1237" s="145">
        <v>489.3</v>
      </c>
    </row>
    <row r="1238" spans="1:22" x14ac:dyDescent="0.45">
      <c r="A1238" s="143" t="s">
        <v>1792</v>
      </c>
      <c r="B1238" s="143">
        <v>671602964</v>
      </c>
      <c r="C1238" s="143">
        <v>8475367</v>
      </c>
      <c r="D1238" s="143" t="s">
        <v>493</v>
      </c>
      <c r="E1238" s="143" t="s">
        <v>494</v>
      </c>
      <c r="F1238" s="143" t="s">
        <v>48</v>
      </c>
      <c r="G1238" s="143" t="s">
        <v>495</v>
      </c>
      <c r="H1238" s="143" t="s">
        <v>496</v>
      </c>
      <c r="I1238" s="143" t="s">
        <v>94</v>
      </c>
      <c r="J1238" s="143" t="s">
        <v>139</v>
      </c>
      <c r="K1238" s="143">
        <v>15</v>
      </c>
      <c r="L1238" s="143">
        <v>141.1</v>
      </c>
      <c r="M1238" s="143" t="s">
        <v>96</v>
      </c>
      <c r="N1238" s="143">
        <v>0</v>
      </c>
      <c r="O1238" s="144">
        <v>42744</v>
      </c>
      <c r="P1238" s="144">
        <v>42744</v>
      </c>
      <c r="Q1238" s="144">
        <v>42767</v>
      </c>
      <c r="S1238" s="145">
        <v>185.1</v>
      </c>
      <c r="U1238" s="144">
        <v>42766</v>
      </c>
      <c r="V1238" s="143" t="s">
        <v>5556</v>
      </c>
    </row>
    <row r="1239" spans="1:22" x14ac:dyDescent="0.45">
      <c r="A1239" s="143" t="s">
        <v>1774</v>
      </c>
      <c r="B1239" s="143">
        <v>671601761</v>
      </c>
      <c r="C1239" s="143">
        <v>6874558</v>
      </c>
      <c r="D1239" s="143" t="s">
        <v>481</v>
      </c>
      <c r="E1239" s="143" t="s">
        <v>482</v>
      </c>
      <c r="F1239" s="143" t="s">
        <v>16</v>
      </c>
      <c r="G1239" s="143" t="s">
        <v>483</v>
      </c>
      <c r="H1239" s="143" t="s">
        <v>484</v>
      </c>
      <c r="I1239" s="143" t="s">
        <v>83</v>
      </c>
      <c r="J1239" s="143" t="s">
        <v>153</v>
      </c>
      <c r="K1239" s="143">
        <v>15</v>
      </c>
      <c r="L1239" s="143">
        <v>397.88</v>
      </c>
      <c r="M1239" s="143" t="s">
        <v>96</v>
      </c>
      <c r="N1239" s="143">
        <v>6</v>
      </c>
      <c r="O1239" s="144">
        <v>42742</v>
      </c>
      <c r="P1239" s="144">
        <v>42742</v>
      </c>
      <c r="Q1239" s="144">
        <v>42743</v>
      </c>
      <c r="R1239" s="144">
        <v>42924</v>
      </c>
      <c r="S1239" s="145">
        <v>426.88</v>
      </c>
    </row>
    <row r="1240" spans="1:22" x14ac:dyDescent="0.45">
      <c r="A1240" s="143" t="s">
        <v>1774</v>
      </c>
      <c r="B1240" s="143">
        <v>671601700</v>
      </c>
      <c r="C1240" s="143">
        <v>2237456</v>
      </c>
      <c r="D1240" s="143" t="s">
        <v>485</v>
      </c>
      <c r="E1240" s="143" t="s">
        <v>486</v>
      </c>
      <c r="F1240" s="143" t="s">
        <v>40</v>
      </c>
      <c r="G1240" s="143" t="s">
        <v>487</v>
      </c>
      <c r="H1240" s="143" t="s">
        <v>488</v>
      </c>
      <c r="I1240" s="143" t="s">
        <v>94</v>
      </c>
      <c r="J1240" s="143" t="s">
        <v>84</v>
      </c>
      <c r="K1240" s="143">
        <v>15</v>
      </c>
      <c r="L1240" s="143">
        <v>135.44999999999999</v>
      </c>
      <c r="M1240" s="143" t="s">
        <v>96</v>
      </c>
      <c r="N1240" s="143">
        <v>0</v>
      </c>
      <c r="O1240" s="144">
        <v>42742</v>
      </c>
      <c r="P1240" s="144">
        <v>42742</v>
      </c>
      <c r="Q1240" s="144">
        <v>42767</v>
      </c>
      <c r="S1240" s="145">
        <v>179.45</v>
      </c>
      <c r="U1240" s="144">
        <v>42766</v>
      </c>
      <c r="V1240" s="143" t="s">
        <v>5556</v>
      </c>
    </row>
    <row r="1241" spans="1:22" x14ac:dyDescent="0.45">
      <c r="A1241" s="143" t="s">
        <v>1809</v>
      </c>
      <c r="B1241" s="143">
        <v>671600863</v>
      </c>
      <c r="C1241" s="143">
        <v>9525284</v>
      </c>
      <c r="D1241" s="143" t="s">
        <v>474</v>
      </c>
      <c r="E1241" s="143" t="s">
        <v>475</v>
      </c>
      <c r="F1241" s="143" t="s">
        <v>37</v>
      </c>
      <c r="G1241" s="143" t="s">
        <v>476</v>
      </c>
      <c r="H1241" s="143" t="s">
        <v>477</v>
      </c>
      <c r="I1241" s="143" t="s">
        <v>83</v>
      </c>
      <c r="J1241" s="143" t="s">
        <v>139</v>
      </c>
      <c r="K1241" s="143">
        <v>15</v>
      </c>
      <c r="L1241" s="143">
        <v>183.03</v>
      </c>
      <c r="M1241" s="143" t="s">
        <v>85</v>
      </c>
      <c r="N1241" s="143">
        <v>6</v>
      </c>
      <c r="O1241" s="144">
        <v>42741</v>
      </c>
      <c r="P1241" s="144">
        <v>42741</v>
      </c>
      <c r="Q1241" s="144">
        <v>42742</v>
      </c>
      <c r="S1241" s="145">
        <v>212.03</v>
      </c>
      <c r="U1241" s="144">
        <v>42922</v>
      </c>
      <c r="V1241" s="143" t="s">
        <v>5566</v>
      </c>
    </row>
    <row r="1242" spans="1:22" x14ac:dyDescent="0.45">
      <c r="A1242" s="143" t="s">
        <v>1774</v>
      </c>
      <c r="B1242" s="143">
        <v>671600248</v>
      </c>
      <c r="C1242" s="143">
        <v>2652353</v>
      </c>
      <c r="D1242" s="143" t="s">
        <v>478</v>
      </c>
      <c r="E1242" s="143" t="s">
        <v>479</v>
      </c>
      <c r="F1242" s="143" t="s">
        <v>48</v>
      </c>
      <c r="G1242" s="143" t="s">
        <v>480</v>
      </c>
      <c r="H1242" s="143" t="s">
        <v>1678</v>
      </c>
      <c r="I1242" s="143" t="s">
        <v>83</v>
      </c>
      <c r="J1242" s="143" t="s">
        <v>84</v>
      </c>
      <c r="K1242" s="143">
        <v>15</v>
      </c>
      <c r="L1242" s="143">
        <v>57.72</v>
      </c>
      <c r="M1242" s="143" t="s">
        <v>90</v>
      </c>
      <c r="N1242" s="143">
        <v>6</v>
      </c>
      <c r="O1242" s="144">
        <v>42741</v>
      </c>
      <c r="P1242" s="144">
        <v>42745</v>
      </c>
      <c r="Q1242" s="144">
        <v>42746</v>
      </c>
      <c r="R1242" s="144">
        <v>42927</v>
      </c>
      <c r="S1242" s="145">
        <v>86.72</v>
      </c>
    </row>
    <row r="1243" spans="1:22" x14ac:dyDescent="0.45">
      <c r="A1243" s="143" t="s">
        <v>1789</v>
      </c>
      <c r="B1243" s="143">
        <v>671597536</v>
      </c>
      <c r="C1243" s="143">
        <v>7526425</v>
      </c>
      <c r="D1243" s="143" t="s">
        <v>449</v>
      </c>
      <c r="E1243" s="143" t="s">
        <v>450</v>
      </c>
      <c r="F1243" s="143" t="s">
        <v>3</v>
      </c>
      <c r="G1243" s="143" t="s">
        <v>451</v>
      </c>
      <c r="H1243" s="143" t="s">
        <v>452</v>
      </c>
      <c r="I1243" s="143" t="s">
        <v>83</v>
      </c>
      <c r="J1243" s="143" t="s">
        <v>84</v>
      </c>
      <c r="K1243" s="143">
        <v>15</v>
      </c>
      <c r="L1243" s="143">
        <v>308.72000000000003</v>
      </c>
      <c r="M1243" s="143" t="s">
        <v>90</v>
      </c>
      <c r="N1243" s="143">
        <v>6</v>
      </c>
      <c r="O1243" s="144">
        <v>42740</v>
      </c>
      <c r="P1243" s="144">
        <v>42740</v>
      </c>
      <c r="Q1243" s="144">
        <v>42741</v>
      </c>
      <c r="R1243" s="144">
        <v>42922</v>
      </c>
      <c r="S1243" s="145">
        <v>337.72</v>
      </c>
    </row>
    <row r="1244" spans="1:22" x14ac:dyDescent="0.45">
      <c r="A1244" s="143" t="s">
        <v>1792</v>
      </c>
      <c r="B1244" s="143">
        <v>671596993</v>
      </c>
      <c r="C1244" s="143">
        <v>4988342</v>
      </c>
      <c r="D1244" s="143" t="s">
        <v>453</v>
      </c>
      <c r="E1244" s="143" t="s">
        <v>454</v>
      </c>
      <c r="F1244" s="143" t="s">
        <v>15</v>
      </c>
      <c r="G1244" s="143" t="s">
        <v>455</v>
      </c>
      <c r="H1244" s="143" t="s">
        <v>456</v>
      </c>
      <c r="I1244" s="143" t="s">
        <v>94</v>
      </c>
      <c r="J1244" s="143" t="s">
        <v>139</v>
      </c>
      <c r="K1244" s="143">
        <v>15</v>
      </c>
      <c r="L1244" s="143">
        <v>293.92</v>
      </c>
      <c r="M1244" s="143" t="s">
        <v>96</v>
      </c>
      <c r="N1244" s="143">
        <v>1</v>
      </c>
      <c r="O1244" s="144">
        <v>42740</v>
      </c>
      <c r="P1244" s="144">
        <v>42740</v>
      </c>
      <c r="Q1244" s="144">
        <v>42741</v>
      </c>
      <c r="S1244" s="145">
        <v>322.92</v>
      </c>
      <c r="U1244" s="144">
        <v>42771</v>
      </c>
      <c r="V1244" s="143" t="s">
        <v>5557</v>
      </c>
    </row>
    <row r="1245" spans="1:22" x14ac:dyDescent="0.45">
      <c r="A1245" s="143" t="s">
        <v>1779</v>
      </c>
      <c r="B1245" s="143">
        <v>671596840</v>
      </c>
      <c r="C1245" s="143">
        <v>3584739</v>
      </c>
      <c r="D1245" s="143" t="s">
        <v>457</v>
      </c>
      <c r="E1245" s="143" t="s">
        <v>458</v>
      </c>
      <c r="F1245" s="143" t="s">
        <v>26</v>
      </c>
      <c r="G1245" s="143" t="s">
        <v>459</v>
      </c>
      <c r="H1245" s="143" t="s">
        <v>460</v>
      </c>
      <c r="I1245" s="143" t="s">
        <v>94</v>
      </c>
      <c r="J1245" s="143" t="s">
        <v>101</v>
      </c>
      <c r="K1245" s="143">
        <v>15</v>
      </c>
      <c r="L1245" s="143">
        <v>402.76</v>
      </c>
      <c r="M1245" s="143" t="s">
        <v>85</v>
      </c>
      <c r="N1245" s="143">
        <v>6</v>
      </c>
      <c r="O1245" s="144">
        <v>42740</v>
      </c>
      <c r="P1245" s="144">
        <v>42740</v>
      </c>
      <c r="Q1245" s="144">
        <v>42741</v>
      </c>
      <c r="R1245" s="144">
        <v>42922</v>
      </c>
      <c r="S1245" s="145">
        <v>431.76</v>
      </c>
    </row>
    <row r="1246" spans="1:22" x14ac:dyDescent="0.45">
      <c r="A1246" s="143" t="s">
        <v>1774</v>
      </c>
      <c r="B1246" s="143">
        <v>671596795</v>
      </c>
      <c r="C1246" s="143">
        <v>5898742</v>
      </c>
      <c r="D1246" s="143" t="s">
        <v>461</v>
      </c>
      <c r="E1246" s="143" t="s">
        <v>462</v>
      </c>
      <c r="F1246" s="143" t="s">
        <v>29</v>
      </c>
      <c r="G1246" s="143" t="s">
        <v>463</v>
      </c>
      <c r="H1246" s="143" t="s">
        <v>464</v>
      </c>
      <c r="I1246" s="143" t="s">
        <v>83</v>
      </c>
      <c r="J1246" s="143" t="s">
        <v>84</v>
      </c>
      <c r="K1246" s="143">
        <v>15</v>
      </c>
      <c r="L1246" s="143">
        <v>150.66</v>
      </c>
      <c r="M1246" s="143" t="s">
        <v>96</v>
      </c>
      <c r="N1246" s="143">
        <v>2</v>
      </c>
      <c r="O1246" s="144">
        <v>42740</v>
      </c>
      <c r="P1246" s="144">
        <v>42740</v>
      </c>
      <c r="Q1246" s="144">
        <v>42741</v>
      </c>
      <c r="S1246" s="145">
        <v>179.66</v>
      </c>
      <c r="U1246" s="144">
        <v>42771</v>
      </c>
      <c r="V1246" s="143" t="s">
        <v>5563</v>
      </c>
    </row>
    <row r="1247" spans="1:22" x14ac:dyDescent="0.45">
      <c r="A1247" s="143" t="s">
        <v>1770</v>
      </c>
      <c r="B1247" s="143">
        <v>671596579</v>
      </c>
      <c r="C1247" s="143">
        <v>6239934</v>
      </c>
      <c r="D1247" s="143" t="s">
        <v>465</v>
      </c>
      <c r="E1247" s="143" t="s">
        <v>466</v>
      </c>
      <c r="F1247" s="143" t="s">
        <v>48</v>
      </c>
      <c r="G1247" s="143" t="s">
        <v>467</v>
      </c>
      <c r="H1247" s="143" t="s">
        <v>468</v>
      </c>
      <c r="I1247" s="143" t="s">
        <v>106</v>
      </c>
      <c r="J1247" s="143" t="s">
        <v>84</v>
      </c>
      <c r="K1247" s="143">
        <v>15</v>
      </c>
      <c r="L1247" s="143">
        <v>152.65</v>
      </c>
      <c r="M1247" s="143" t="s">
        <v>96</v>
      </c>
      <c r="O1247" s="144">
        <v>42740</v>
      </c>
      <c r="P1247" s="144">
        <v>42740</v>
      </c>
      <c r="Q1247" s="144">
        <v>42767</v>
      </c>
      <c r="S1247" s="145">
        <v>196.65</v>
      </c>
      <c r="U1247" s="144">
        <v>42766</v>
      </c>
      <c r="V1247" s="143" t="s">
        <v>5557</v>
      </c>
    </row>
    <row r="1248" spans="1:22" x14ac:dyDescent="0.45">
      <c r="A1248" s="143" t="s">
        <v>1774</v>
      </c>
      <c r="B1248" s="143">
        <v>671596527</v>
      </c>
      <c r="C1248" s="143">
        <v>4333657</v>
      </c>
      <c r="D1248" s="143" t="s">
        <v>469</v>
      </c>
      <c r="E1248" s="143" t="s">
        <v>470</v>
      </c>
      <c r="F1248" s="143" t="s">
        <v>3</v>
      </c>
      <c r="G1248" s="143" t="s">
        <v>471</v>
      </c>
      <c r="H1248" s="143" t="s">
        <v>472</v>
      </c>
      <c r="I1248" s="143" t="s">
        <v>94</v>
      </c>
      <c r="J1248" s="143" t="s">
        <v>139</v>
      </c>
      <c r="K1248" s="143">
        <v>15</v>
      </c>
      <c r="L1248" s="143">
        <v>92.45</v>
      </c>
      <c r="M1248" s="143" t="s">
        <v>96</v>
      </c>
      <c r="O1248" s="144">
        <v>42740</v>
      </c>
      <c r="P1248" s="144">
        <v>42747</v>
      </c>
      <c r="Q1248" s="144">
        <v>42748</v>
      </c>
      <c r="S1248" s="145">
        <v>136.44999999999999</v>
      </c>
      <c r="U1248" s="144">
        <v>42747</v>
      </c>
      <c r="V1248" s="143" t="s">
        <v>5547</v>
      </c>
    </row>
    <row r="1249" spans="1:22" x14ac:dyDescent="0.45">
      <c r="A1249" s="143" t="s">
        <v>1792</v>
      </c>
      <c r="B1249" s="143">
        <v>671594309</v>
      </c>
      <c r="C1249" s="143">
        <v>3586826</v>
      </c>
      <c r="D1249" s="143" t="s">
        <v>433</v>
      </c>
      <c r="E1249" s="143" t="s">
        <v>434</v>
      </c>
      <c r="F1249" s="143" t="s">
        <v>15</v>
      </c>
      <c r="G1249" s="143" t="s">
        <v>435</v>
      </c>
      <c r="H1249" s="143" t="s">
        <v>436</v>
      </c>
      <c r="I1249" s="143" t="s">
        <v>83</v>
      </c>
      <c r="J1249" s="143" t="s">
        <v>84</v>
      </c>
      <c r="K1249" s="143">
        <v>15</v>
      </c>
      <c r="L1249" s="143">
        <v>60.5</v>
      </c>
      <c r="M1249" s="143" t="s">
        <v>90</v>
      </c>
      <c r="N1249" s="143">
        <v>6</v>
      </c>
      <c r="O1249" s="144">
        <v>42739</v>
      </c>
      <c r="P1249" s="144">
        <v>42739</v>
      </c>
      <c r="Q1249" s="144">
        <v>42740</v>
      </c>
      <c r="R1249" s="144">
        <v>42921</v>
      </c>
      <c r="S1249" s="145">
        <v>89.5</v>
      </c>
    </row>
    <row r="1250" spans="1:22" x14ac:dyDescent="0.45">
      <c r="A1250" s="143" t="s">
        <v>1770</v>
      </c>
      <c r="B1250" s="143">
        <v>671593274</v>
      </c>
      <c r="C1250" s="143">
        <v>3683766</v>
      </c>
      <c r="D1250" s="143" t="s">
        <v>437</v>
      </c>
      <c r="E1250" s="143" t="s">
        <v>438</v>
      </c>
      <c r="F1250" s="143" t="s">
        <v>15</v>
      </c>
      <c r="G1250" s="143" t="s">
        <v>439</v>
      </c>
      <c r="H1250" s="143" t="s">
        <v>440</v>
      </c>
      <c r="I1250" s="143" t="s">
        <v>94</v>
      </c>
      <c r="J1250" s="143" t="s">
        <v>84</v>
      </c>
      <c r="K1250" s="143">
        <v>15</v>
      </c>
      <c r="L1250" s="143">
        <v>266</v>
      </c>
      <c r="M1250" s="143" t="s">
        <v>90</v>
      </c>
      <c r="N1250" s="143">
        <v>6</v>
      </c>
      <c r="O1250" s="144">
        <v>42739</v>
      </c>
      <c r="P1250" s="144">
        <v>42739</v>
      </c>
      <c r="Q1250" s="144">
        <v>42740</v>
      </c>
      <c r="R1250" s="144">
        <v>42921</v>
      </c>
      <c r="S1250" s="145">
        <v>295</v>
      </c>
    </row>
    <row r="1251" spans="1:22" x14ac:dyDescent="0.45">
      <c r="A1251" s="143" t="s">
        <v>1809</v>
      </c>
      <c r="B1251" s="143">
        <v>671593199</v>
      </c>
      <c r="C1251" s="143">
        <v>8366856</v>
      </c>
      <c r="D1251" s="143" t="s">
        <v>441</v>
      </c>
      <c r="E1251" s="143" t="s">
        <v>442</v>
      </c>
      <c r="F1251" s="143" t="s">
        <v>26</v>
      </c>
      <c r="G1251" s="143" t="s">
        <v>443</v>
      </c>
      <c r="H1251" s="143" t="s">
        <v>444</v>
      </c>
      <c r="I1251" s="143" t="s">
        <v>94</v>
      </c>
      <c r="J1251" s="143" t="s">
        <v>139</v>
      </c>
      <c r="K1251" s="143">
        <v>15</v>
      </c>
      <c r="L1251" s="143">
        <v>226.52</v>
      </c>
      <c r="M1251" s="143" t="s">
        <v>96</v>
      </c>
      <c r="N1251" s="143">
        <v>1</v>
      </c>
      <c r="O1251" s="144">
        <v>42739</v>
      </c>
      <c r="P1251" s="144">
        <v>42739</v>
      </c>
      <c r="Q1251" s="144">
        <v>42740</v>
      </c>
      <c r="S1251" s="145">
        <v>255.52</v>
      </c>
      <c r="U1251" s="144">
        <v>42770</v>
      </c>
      <c r="V1251" s="143" t="s">
        <v>5550</v>
      </c>
    </row>
    <row r="1252" spans="1:22" x14ac:dyDescent="0.45">
      <c r="A1252" s="143" t="s">
        <v>1774</v>
      </c>
      <c r="B1252" s="143">
        <v>671593193</v>
      </c>
      <c r="C1252" s="143">
        <v>5863373</v>
      </c>
      <c r="D1252" s="143" t="s">
        <v>445</v>
      </c>
      <c r="E1252" s="143" t="s">
        <v>446</v>
      </c>
      <c r="F1252" s="143" t="s">
        <v>24</v>
      </c>
      <c r="G1252" s="143" t="s">
        <v>447</v>
      </c>
      <c r="H1252" s="143" t="s">
        <v>448</v>
      </c>
      <c r="I1252" s="143" t="s">
        <v>94</v>
      </c>
      <c r="J1252" s="143" t="s">
        <v>95</v>
      </c>
      <c r="K1252" s="143">
        <v>15</v>
      </c>
      <c r="L1252" s="143">
        <v>54.6</v>
      </c>
      <c r="M1252" s="143" t="s">
        <v>90</v>
      </c>
      <c r="N1252" s="143">
        <v>0</v>
      </c>
      <c r="O1252" s="144">
        <v>42739</v>
      </c>
      <c r="P1252" s="144">
        <v>42739</v>
      </c>
      <c r="Q1252" s="144">
        <v>42767</v>
      </c>
      <c r="S1252" s="145">
        <v>98.6</v>
      </c>
      <c r="U1252" s="144">
        <v>42766</v>
      </c>
      <c r="V1252" s="143" t="s">
        <v>5548</v>
      </c>
    </row>
    <row r="1253" spans="1:22" x14ac:dyDescent="0.45">
      <c r="A1253" s="143" t="s">
        <v>1770</v>
      </c>
      <c r="B1253" s="143">
        <v>671592549</v>
      </c>
      <c r="C1253" s="143">
        <v>9695783</v>
      </c>
      <c r="D1253" s="143" t="s">
        <v>252</v>
      </c>
      <c r="E1253" s="143" t="s">
        <v>253</v>
      </c>
      <c r="F1253" s="143" t="s">
        <v>19</v>
      </c>
      <c r="G1253" s="143" t="s">
        <v>254</v>
      </c>
      <c r="H1253" s="143" t="s">
        <v>255</v>
      </c>
      <c r="I1253" s="143" t="s">
        <v>83</v>
      </c>
      <c r="J1253" s="143" t="s">
        <v>84</v>
      </c>
      <c r="K1253" s="143">
        <v>15</v>
      </c>
      <c r="L1253" s="143">
        <v>187.88</v>
      </c>
      <c r="M1253" s="143" t="s">
        <v>96</v>
      </c>
      <c r="O1253" s="144">
        <v>42739</v>
      </c>
      <c r="S1253" s="145">
        <v>231.88</v>
      </c>
    </row>
    <row r="1254" spans="1:22" x14ac:dyDescent="0.45">
      <c r="A1254" s="143" t="s">
        <v>1792</v>
      </c>
      <c r="B1254" s="143">
        <v>671591858</v>
      </c>
      <c r="C1254" s="143">
        <v>9898749</v>
      </c>
      <c r="D1254" s="143" t="s">
        <v>415</v>
      </c>
      <c r="E1254" s="143" t="s">
        <v>416</v>
      </c>
      <c r="F1254" s="143" t="s">
        <v>15</v>
      </c>
      <c r="G1254" s="143" t="s">
        <v>417</v>
      </c>
      <c r="H1254" s="143" t="s">
        <v>418</v>
      </c>
      <c r="I1254" s="143" t="s">
        <v>83</v>
      </c>
      <c r="J1254" s="143" t="s">
        <v>84</v>
      </c>
      <c r="K1254" s="143">
        <v>15</v>
      </c>
      <c r="L1254" s="143">
        <v>73.59</v>
      </c>
      <c r="M1254" s="143" t="s">
        <v>96</v>
      </c>
      <c r="O1254" s="144">
        <v>42738</v>
      </c>
      <c r="P1254" s="144">
        <v>42738</v>
      </c>
      <c r="Q1254" s="144">
        <v>42739</v>
      </c>
      <c r="S1254" s="145">
        <v>117.59</v>
      </c>
      <c r="U1254" s="144">
        <v>42738</v>
      </c>
      <c r="V1254" s="143" t="s">
        <v>5557</v>
      </c>
    </row>
    <row r="1255" spans="1:22" x14ac:dyDescent="0.45">
      <c r="A1255" s="143" t="s">
        <v>1807</v>
      </c>
      <c r="B1255" s="143">
        <v>671590746</v>
      </c>
      <c r="C1255" s="143">
        <v>9467632</v>
      </c>
      <c r="D1255" s="143" t="s">
        <v>419</v>
      </c>
      <c r="E1255" s="143" t="s">
        <v>420</v>
      </c>
      <c r="F1255" s="143" t="s">
        <v>15</v>
      </c>
      <c r="G1255" s="143" t="s">
        <v>421</v>
      </c>
      <c r="H1255" s="143" t="s">
        <v>422</v>
      </c>
      <c r="I1255" s="143" t="s">
        <v>83</v>
      </c>
      <c r="J1255" s="143" t="s">
        <v>84</v>
      </c>
      <c r="K1255" s="143">
        <v>15</v>
      </c>
      <c r="L1255" s="143">
        <v>93.51</v>
      </c>
      <c r="O1255" s="144">
        <v>42738</v>
      </c>
      <c r="Q1255" s="144">
        <v>42739</v>
      </c>
      <c r="S1255" s="145">
        <v>137.51</v>
      </c>
      <c r="U1255" s="144">
        <v>42738</v>
      </c>
      <c r="V1255" s="143" t="s">
        <v>5547</v>
      </c>
    </row>
    <row r="1256" spans="1:22" x14ac:dyDescent="0.45">
      <c r="A1256" s="143" t="s">
        <v>1774</v>
      </c>
      <c r="B1256" s="143">
        <v>671590258</v>
      </c>
      <c r="C1256" s="143">
        <v>7964383</v>
      </c>
      <c r="D1256" s="143" t="s">
        <v>423</v>
      </c>
      <c r="E1256" s="143" t="s">
        <v>424</v>
      </c>
      <c r="F1256" s="143" t="s">
        <v>48</v>
      </c>
      <c r="G1256" s="143" t="s">
        <v>425</v>
      </c>
      <c r="H1256" s="143" t="s">
        <v>426</v>
      </c>
      <c r="I1256" s="143" t="s">
        <v>94</v>
      </c>
      <c r="J1256" s="143" t="s">
        <v>101</v>
      </c>
      <c r="K1256" s="143">
        <v>15</v>
      </c>
      <c r="L1256" s="143">
        <v>96.06</v>
      </c>
      <c r="M1256" s="143" t="s">
        <v>85</v>
      </c>
      <c r="N1256" s="143">
        <v>5</v>
      </c>
      <c r="O1256" s="144">
        <v>42738</v>
      </c>
      <c r="P1256" s="144">
        <v>42738</v>
      </c>
      <c r="Q1256" s="144">
        <v>42739</v>
      </c>
      <c r="S1256" s="145">
        <v>125.06</v>
      </c>
      <c r="U1256" s="144">
        <v>42889</v>
      </c>
      <c r="V1256" s="143" t="s">
        <v>5547</v>
      </c>
    </row>
    <row r="1257" spans="1:22" x14ac:dyDescent="0.45">
      <c r="A1257" s="143" t="s">
        <v>1774</v>
      </c>
      <c r="B1257" s="143">
        <v>671589857</v>
      </c>
      <c r="C1257" s="143">
        <v>3427379</v>
      </c>
      <c r="D1257" s="143" t="s">
        <v>427</v>
      </c>
      <c r="E1257" s="143" t="s">
        <v>428</v>
      </c>
      <c r="F1257" s="143" t="s">
        <v>40</v>
      </c>
      <c r="G1257" s="143" t="s">
        <v>429</v>
      </c>
      <c r="H1257" s="143" t="s">
        <v>430</v>
      </c>
      <c r="I1257" s="143" t="s">
        <v>83</v>
      </c>
      <c r="J1257" s="143" t="s">
        <v>84</v>
      </c>
      <c r="K1257" s="143">
        <v>15</v>
      </c>
      <c r="L1257" s="143">
        <v>500.43</v>
      </c>
      <c r="M1257" s="143" t="s">
        <v>96</v>
      </c>
      <c r="N1257" s="143">
        <v>2</v>
      </c>
      <c r="O1257" s="144">
        <v>42738</v>
      </c>
      <c r="P1257" s="144">
        <v>42738</v>
      </c>
      <c r="Q1257" s="144">
        <v>42739</v>
      </c>
      <c r="S1257" s="145">
        <v>529.42999999999995</v>
      </c>
      <c r="U1257" s="144">
        <v>42769</v>
      </c>
      <c r="V1257" s="143" t="s">
        <v>5563</v>
      </c>
    </row>
    <row r="1258" spans="1:22" x14ac:dyDescent="0.45">
      <c r="A1258" s="143" t="s">
        <v>1774</v>
      </c>
      <c r="B1258" s="143">
        <v>671588503</v>
      </c>
      <c r="C1258" s="143">
        <v>9537262</v>
      </c>
      <c r="D1258" s="143" t="s">
        <v>80</v>
      </c>
      <c r="E1258" s="143" t="s">
        <v>81</v>
      </c>
      <c r="F1258" s="143" t="s">
        <v>40</v>
      </c>
      <c r="G1258" s="143" t="s">
        <v>82</v>
      </c>
      <c r="I1258" s="143" t="s">
        <v>83</v>
      </c>
      <c r="J1258" s="143" t="s">
        <v>84</v>
      </c>
      <c r="K1258" s="143">
        <v>15</v>
      </c>
      <c r="L1258" s="143">
        <v>543.73</v>
      </c>
      <c r="M1258" s="143" t="s">
        <v>85</v>
      </c>
      <c r="N1258" s="143">
        <v>0</v>
      </c>
      <c r="O1258" s="144">
        <v>42737</v>
      </c>
      <c r="P1258" s="144">
        <v>42737</v>
      </c>
      <c r="Q1258" s="144">
        <v>42738</v>
      </c>
      <c r="S1258" s="145">
        <v>587.73</v>
      </c>
      <c r="U1258" s="144">
        <v>42737</v>
      </c>
    </row>
    <row r="1259" spans="1:22" x14ac:dyDescent="0.45">
      <c r="A1259" s="143" t="s">
        <v>1774</v>
      </c>
      <c r="B1259" s="143">
        <v>671586453</v>
      </c>
      <c r="C1259" s="143">
        <v>6578596</v>
      </c>
      <c r="D1259" s="143" t="s">
        <v>86</v>
      </c>
      <c r="E1259" s="143" t="s">
        <v>87</v>
      </c>
      <c r="F1259" s="143" t="s">
        <v>12</v>
      </c>
      <c r="G1259" s="143" t="s">
        <v>88</v>
      </c>
      <c r="H1259" s="143" t="s">
        <v>89</v>
      </c>
      <c r="I1259" s="143" t="s">
        <v>83</v>
      </c>
      <c r="J1259" s="143" t="s">
        <v>84</v>
      </c>
      <c r="K1259" s="143">
        <v>15</v>
      </c>
      <c r="L1259" s="143">
        <v>185.72</v>
      </c>
      <c r="M1259" s="143" t="s">
        <v>90</v>
      </c>
      <c r="O1259" s="144">
        <v>42737</v>
      </c>
      <c r="S1259" s="145">
        <v>229.72</v>
      </c>
    </row>
    <row r="1260" spans="1:22" x14ac:dyDescent="0.45">
      <c r="A1260" s="143" t="s">
        <v>1789</v>
      </c>
      <c r="B1260" s="143">
        <v>671585092</v>
      </c>
      <c r="C1260" s="143">
        <v>3876244</v>
      </c>
      <c r="D1260" s="143" t="s">
        <v>91</v>
      </c>
      <c r="E1260" s="143" t="s">
        <v>92</v>
      </c>
      <c r="F1260" s="143" t="s">
        <v>26</v>
      </c>
      <c r="G1260" s="143" t="s">
        <v>93</v>
      </c>
      <c r="H1260" s="143" t="s">
        <v>567</v>
      </c>
      <c r="I1260" s="143" t="s">
        <v>94</v>
      </c>
      <c r="J1260" s="143" t="s">
        <v>95</v>
      </c>
      <c r="K1260" s="143">
        <v>15</v>
      </c>
      <c r="L1260" s="143">
        <v>104.35</v>
      </c>
      <c r="M1260" s="143" t="s">
        <v>96</v>
      </c>
      <c r="N1260" s="143">
        <v>3</v>
      </c>
      <c r="O1260" s="144">
        <v>42734</v>
      </c>
      <c r="P1260" s="144">
        <v>42734</v>
      </c>
      <c r="Q1260" s="144">
        <v>42736</v>
      </c>
      <c r="S1260" s="145">
        <v>133.35</v>
      </c>
      <c r="U1260" s="144">
        <v>42766</v>
      </c>
      <c r="V1260" s="143" t="s">
        <v>5561</v>
      </c>
    </row>
    <row r="1261" spans="1:22" x14ac:dyDescent="0.45">
      <c r="A1261" s="143" t="s">
        <v>1770</v>
      </c>
      <c r="B1261" s="143">
        <v>671584699</v>
      </c>
      <c r="C1261" s="143">
        <v>5598464</v>
      </c>
      <c r="D1261" s="143" t="s">
        <v>97</v>
      </c>
      <c r="E1261" s="143" t="s">
        <v>98</v>
      </c>
      <c r="F1261" s="143" t="s">
        <v>51</v>
      </c>
      <c r="G1261" s="143" t="s">
        <v>99</v>
      </c>
      <c r="H1261" s="143" t="s">
        <v>100</v>
      </c>
      <c r="I1261" s="143" t="s">
        <v>94</v>
      </c>
      <c r="J1261" s="143" t="s">
        <v>101</v>
      </c>
      <c r="K1261" s="143">
        <v>15</v>
      </c>
      <c r="L1261" s="143">
        <v>84.66</v>
      </c>
      <c r="M1261" s="143" t="s">
        <v>96</v>
      </c>
      <c r="O1261" s="144">
        <v>42734</v>
      </c>
      <c r="S1261" s="145">
        <v>128.66</v>
      </c>
    </row>
    <row r="1262" spans="1:22" x14ac:dyDescent="0.45">
      <c r="A1262" s="143" t="s">
        <v>1774</v>
      </c>
      <c r="B1262" s="143">
        <v>671584668</v>
      </c>
      <c r="C1262" s="143">
        <v>7645786</v>
      </c>
      <c r="D1262" s="143" t="s">
        <v>102</v>
      </c>
      <c r="E1262" s="143" t="s">
        <v>103</v>
      </c>
      <c r="F1262" s="143" t="s">
        <v>45</v>
      </c>
      <c r="G1262" s="143" t="s">
        <v>104</v>
      </c>
      <c r="H1262" s="143" t="s">
        <v>105</v>
      </c>
      <c r="I1262" s="143" t="s">
        <v>106</v>
      </c>
      <c r="J1262" s="143" t="s">
        <v>84</v>
      </c>
      <c r="K1262" s="143">
        <v>15</v>
      </c>
      <c r="L1262" s="143">
        <v>282.64999999999998</v>
      </c>
      <c r="M1262" s="143" t="s">
        <v>90</v>
      </c>
      <c r="N1262" s="143">
        <v>0</v>
      </c>
      <c r="O1262" s="144">
        <v>42734</v>
      </c>
      <c r="P1262" s="144">
        <v>42734</v>
      </c>
      <c r="Q1262" s="144">
        <v>42736</v>
      </c>
      <c r="S1262" s="145">
        <v>326.64999999999998</v>
      </c>
      <c r="U1262" s="144">
        <v>42766</v>
      </c>
      <c r="V1262" s="143" t="s">
        <v>5548</v>
      </c>
    </row>
    <row r="1263" spans="1:22" x14ac:dyDescent="0.45">
      <c r="A1263" s="143" t="s">
        <v>1779</v>
      </c>
      <c r="B1263" s="143">
        <v>671584640</v>
      </c>
      <c r="C1263" s="143">
        <v>2265888</v>
      </c>
      <c r="D1263" s="143" t="s">
        <v>107</v>
      </c>
      <c r="E1263" s="143" t="s">
        <v>108</v>
      </c>
      <c r="F1263" s="143" t="s">
        <v>5</v>
      </c>
      <c r="G1263" s="143" t="s">
        <v>109</v>
      </c>
      <c r="H1263" s="143" t="s">
        <v>110</v>
      </c>
      <c r="I1263" s="143" t="s">
        <v>106</v>
      </c>
      <c r="J1263" s="143" t="s">
        <v>111</v>
      </c>
      <c r="K1263" s="143">
        <v>15</v>
      </c>
      <c r="L1263" s="143">
        <v>462.39</v>
      </c>
      <c r="M1263" s="143" t="s">
        <v>85</v>
      </c>
      <c r="N1263" s="143">
        <v>6</v>
      </c>
      <c r="O1263" s="144">
        <v>42734</v>
      </c>
      <c r="P1263" s="144">
        <v>42739</v>
      </c>
      <c r="Q1263" s="144">
        <v>42736</v>
      </c>
      <c r="R1263" s="144">
        <v>42920</v>
      </c>
      <c r="S1263" s="145">
        <v>491.39</v>
      </c>
    </row>
    <row r="1264" spans="1:22" x14ac:dyDescent="0.45">
      <c r="A1264" s="143" t="s">
        <v>1809</v>
      </c>
      <c r="B1264" s="143">
        <v>671584345</v>
      </c>
      <c r="C1264" s="143">
        <v>6945822</v>
      </c>
      <c r="D1264" s="143" t="s">
        <v>112</v>
      </c>
      <c r="E1264" s="143" t="s">
        <v>113</v>
      </c>
      <c r="F1264" s="143" t="s">
        <v>5</v>
      </c>
      <c r="G1264" s="143" t="s">
        <v>114</v>
      </c>
      <c r="H1264" s="143" t="s">
        <v>115</v>
      </c>
      <c r="I1264" s="143" t="s">
        <v>106</v>
      </c>
      <c r="J1264" s="143" t="s">
        <v>84</v>
      </c>
      <c r="K1264" s="143">
        <v>15</v>
      </c>
      <c r="L1264" s="143">
        <v>128.77000000000001</v>
      </c>
      <c r="M1264" s="143" t="s">
        <v>90</v>
      </c>
      <c r="N1264" s="143">
        <v>3</v>
      </c>
      <c r="O1264" s="144">
        <v>42734</v>
      </c>
      <c r="P1264" s="144">
        <v>42734</v>
      </c>
      <c r="Q1264" s="144">
        <v>42736</v>
      </c>
      <c r="S1264" s="145">
        <v>157.77000000000001</v>
      </c>
      <c r="U1264" s="144">
        <v>42766</v>
      </c>
      <c r="V1264" s="143" t="s">
        <v>5561</v>
      </c>
    </row>
    <row r="1265" spans="1:22" x14ac:dyDescent="0.45">
      <c r="A1265" s="143" t="s">
        <v>1779</v>
      </c>
      <c r="B1265" s="143">
        <v>671584228</v>
      </c>
      <c r="C1265" s="143">
        <v>2693283</v>
      </c>
      <c r="D1265" s="143" t="s">
        <v>116</v>
      </c>
      <c r="E1265" s="143" t="s">
        <v>117</v>
      </c>
      <c r="F1265" s="143" t="s">
        <v>45</v>
      </c>
      <c r="G1265" s="143" t="s">
        <v>118</v>
      </c>
      <c r="H1265" s="143" t="s">
        <v>119</v>
      </c>
      <c r="I1265" s="143" t="s">
        <v>106</v>
      </c>
      <c r="J1265" s="143" t="s">
        <v>101</v>
      </c>
      <c r="K1265" s="143">
        <v>15</v>
      </c>
      <c r="L1265" s="143">
        <v>130.96</v>
      </c>
      <c r="M1265" s="143" t="s">
        <v>90</v>
      </c>
      <c r="N1265" s="143">
        <v>7</v>
      </c>
      <c r="O1265" s="144">
        <v>42734</v>
      </c>
      <c r="P1265" s="144">
        <v>42734</v>
      </c>
      <c r="Q1265" s="144">
        <v>42736</v>
      </c>
      <c r="R1265" s="144">
        <v>42944</v>
      </c>
      <c r="S1265" s="145">
        <v>159.96</v>
      </c>
    </row>
    <row r="1266" spans="1:22" x14ac:dyDescent="0.45">
      <c r="A1266" s="143" t="s">
        <v>1779</v>
      </c>
      <c r="B1266" s="143">
        <v>671583827</v>
      </c>
      <c r="C1266" s="143">
        <v>2782583</v>
      </c>
      <c r="D1266" s="143" t="s">
        <v>120</v>
      </c>
      <c r="E1266" s="143" t="s">
        <v>121</v>
      </c>
      <c r="F1266" s="143" t="s">
        <v>5</v>
      </c>
      <c r="G1266" s="143" t="s">
        <v>122</v>
      </c>
      <c r="H1266" s="143" t="s">
        <v>123</v>
      </c>
      <c r="I1266" s="143" t="s">
        <v>106</v>
      </c>
      <c r="J1266" s="143" t="s">
        <v>101</v>
      </c>
      <c r="K1266" s="143">
        <v>15</v>
      </c>
      <c r="L1266" s="143">
        <v>85.27</v>
      </c>
      <c r="M1266" s="143" t="s">
        <v>96</v>
      </c>
      <c r="N1266" s="143">
        <v>7</v>
      </c>
      <c r="O1266" s="144">
        <v>42734</v>
      </c>
      <c r="P1266" s="144">
        <v>42734</v>
      </c>
      <c r="Q1266" s="144">
        <v>42739</v>
      </c>
      <c r="R1266" s="144">
        <v>42944</v>
      </c>
      <c r="S1266" s="145">
        <v>114.27</v>
      </c>
    </row>
    <row r="1267" spans="1:22" x14ac:dyDescent="0.45">
      <c r="A1267" s="143" t="s">
        <v>1789</v>
      </c>
      <c r="B1267" s="143">
        <v>671583786</v>
      </c>
      <c r="C1267" s="143">
        <v>9465324</v>
      </c>
      <c r="D1267" s="143" t="s">
        <v>124</v>
      </c>
      <c r="E1267" s="143" t="s">
        <v>125</v>
      </c>
      <c r="F1267" s="143" t="s">
        <v>45</v>
      </c>
      <c r="G1267" s="143" t="s">
        <v>126</v>
      </c>
      <c r="H1267" s="143" t="s">
        <v>127</v>
      </c>
      <c r="I1267" s="143" t="s">
        <v>94</v>
      </c>
      <c r="J1267" s="143" t="s">
        <v>101</v>
      </c>
      <c r="K1267" s="143">
        <v>15</v>
      </c>
      <c r="L1267" s="143">
        <v>80.89</v>
      </c>
      <c r="M1267" s="143" t="s">
        <v>85</v>
      </c>
      <c r="N1267" s="143">
        <v>7</v>
      </c>
      <c r="O1267" s="144">
        <v>42734</v>
      </c>
      <c r="P1267" s="144">
        <v>42734</v>
      </c>
      <c r="Q1267" s="144">
        <v>42736</v>
      </c>
      <c r="R1267" s="144">
        <v>42948</v>
      </c>
      <c r="S1267" s="145">
        <v>109.89</v>
      </c>
    </row>
    <row r="1268" spans="1:22" x14ac:dyDescent="0.45">
      <c r="A1268" s="143" t="s">
        <v>1774</v>
      </c>
      <c r="B1268" s="143">
        <v>671581586</v>
      </c>
      <c r="C1268" s="143">
        <v>6725869</v>
      </c>
      <c r="D1268" s="143" t="s">
        <v>128</v>
      </c>
      <c r="E1268" s="143" t="s">
        <v>129</v>
      </c>
      <c r="F1268" s="143" t="s">
        <v>45</v>
      </c>
      <c r="G1268" s="143" t="s">
        <v>130</v>
      </c>
      <c r="H1268" s="143" t="s">
        <v>131</v>
      </c>
      <c r="I1268" s="143" t="s">
        <v>94</v>
      </c>
      <c r="J1268" s="143" t="s">
        <v>84</v>
      </c>
      <c r="K1268" s="143">
        <v>15</v>
      </c>
      <c r="L1268" s="143">
        <v>266.25</v>
      </c>
      <c r="M1268" s="143" t="s">
        <v>96</v>
      </c>
      <c r="N1268" s="143">
        <v>0</v>
      </c>
      <c r="O1268" s="144">
        <v>42733</v>
      </c>
      <c r="P1268" s="144">
        <v>42733</v>
      </c>
      <c r="Q1268" s="144">
        <v>42736</v>
      </c>
      <c r="S1268" s="145">
        <v>310.25</v>
      </c>
      <c r="U1268" s="144">
        <v>42735</v>
      </c>
      <c r="V1268" s="143" t="s">
        <v>5550</v>
      </c>
    </row>
    <row r="1269" spans="1:22" x14ac:dyDescent="0.45">
      <c r="A1269" s="143" t="s">
        <v>1809</v>
      </c>
      <c r="B1269" s="143">
        <v>671581108</v>
      </c>
      <c r="C1269" s="143">
        <v>4735396</v>
      </c>
      <c r="D1269" s="143" t="s">
        <v>132</v>
      </c>
      <c r="E1269" s="143" t="s">
        <v>133</v>
      </c>
      <c r="F1269" s="143" t="s">
        <v>26</v>
      </c>
      <c r="G1269" s="143" t="s">
        <v>134</v>
      </c>
      <c r="H1269" s="143" t="s">
        <v>135</v>
      </c>
      <c r="I1269" s="143" t="s">
        <v>94</v>
      </c>
      <c r="J1269" s="143" t="s">
        <v>95</v>
      </c>
      <c r="K1269" s="143">
        <v>15</v>
      </c>
      <c r="L1269" s="143">
        <v>56.42</v>
      </c>
      <c r="M1269" s="143" t="s">
        <v>85</v>
      </c>
      <c r="N1269" s="143">
        <v>7</v>
      </c>
      <c r="O1269" s="144">
        <v>42733</v>
      </c>
      <c r="P1269" s="144">
        <v>42733</v>
      </c>
      <c r="Q1269" s="144">
        <v>42736</v>
      </c>
      <c r="R1269" s="144">
        <v>42948</v>
      </c>
      <c r="S1269" s="145">
        <v>85.42</v>
      </c>
    </row>
    <row r="1270" spans="1:22" x14ac:dyDescent="0.45">
      <c r="A1270" s="143" t="s">
        <v>1809</v>
      </c>
      <c r="B1270" s="143">
        <v>671580908</v>
      </c>
      <c r="C1270" s="143">
        <v>8349637</v>
      </c>
      <c r="D1270" s="143" t="s">
        <v>136</v>
      </c>
      <c r="E1270" s="143" t="s">
        <v>87</v>
      </c>
      <c r="F1270" s="143" t="s">
        <v>37</v>
      </c>
      <c r="G1270" s="143" t="s">
        <v>137</v>
      </c>
      <c r="H1270" s="143" t="s">
        <v>138</v>
      </c>
      <c r="I1270" s="143" t="s">
        <v>83</v>
      </c>
      <c r="J1270" s="143" t="s">
        <v>139</v>
      </c>
      <c r="K1270" s="143">
        <v>15</v>
      </c>
      <c r="L1270" s="143">
        <v>66.02</v>
      </c>
      <c r="M1270" s="143" t="s">
        <v>85</v>
      </c>
      <c r="N1270" s="143">
        <v>0</v>
      </c>
      <c r="O1270" s="144">
        <v>42733</v>
      </c>
      <c r="P1270" s="144">
        <v>42733</v>
      </c>
      <c r="Q1270" s="144">
        <v>42736</v>
      </c>
      <c r="S1270" s="145">
        <v>110.02</v>
      </c>
      <c r="U1270" s="144">
        <v>42735</v>
      </c>
      <c r="V1270" s="143" t="s">
        <v>5556</v>
      </c>
    </row>
    <row r="1271" spans="1:22" x14ac:dyDescent="0.45">
      <c r="A1271" s="143" t="s">
        <v>1779</v>
      </c>
      <c r="B1271" s="143">
        <v>671580807</v>
      </c>
      <c r="C1271" s="143">
        <v>8255662</v>
      </c>
      <c r="D1271" s="143" t="s">
        <v>140</v>
      </c>
      <c r="E1271" s="143" t="s">
        <v>141</v>
      </c>
      <c r="F1271" s="143" t="s">
        <v>24</v>
      </c>
      <c r="G1271" s="143" t="s">
        <v>142</v>
      </c>
      <c r="H1271" s="143" t="s">
        <v>143</v>
      </c>
      <c r="I1271" s="143" t="s">
        <v>83</v>
      </c>
      <c r="J1271" s="143" t="s">
        <v>144</v>
      </c>
      <c r="K1271" s="143">
        <v>15</v>
      </c>
      <c r="L1271" s="143">
        <v>581.71</v>
      </c>
      <c r="M1271" s="143" t="s">
        <v>96</v>
      </c>
      <c r="N1271" s="143">
        <v>7</v>
      </c>
      <c r="O1271" s="144">
        <v>42733</v>
      </c>
      <c r="P1271" s="144">
        <v>42733</v>
      </c>
      <c r="Q1271" s="144">
        <v>42736</v>
      </c>
      <c r="R1271" s="144">
        <v>42948</v>
      </c>
      <c r="S1271" s="145">
        <v>610.71</v>
      </c>
    </row>
    <row r="1272" spans="1:22" x14ac:dyDescent="0.45">
      <c r="A1272" s="143" t="s">
        <v>1774</v>
      </c>
      <c r="B1272" s="143">
        <v>671580791</v>
      </c>
      <c r="C1272" s="143">
        <v>7283586</v>
      </c>
      <c r="D1272" s="143" t="s">
        <v>145</v>
      </c>
      <c r="E1272" s="143" t="s">
        <v>146</v>
      </c>
      <c r="F1272" s="143" t="s">
        <v>3</v>
      </c>
      <c r="G1272" s="143" t="s">
        <v>147</v>
      </c>
      <c r="H1272" s="143" t="s">
        <v>148</v>
      </c>
      <c r="I1272" s="143" t="s">
        <v>83</v>
      </c>
      <c r="J1272" s="143" t="s">
        <v>84</v>
      </c>
      <c r="K1272" s="143">
        <v>15</v>
      </c>
      <c r="L1272" s="143">
        <v>594.71</v>
      </c>
      <c r="M1272" s="143" t="s">
        <v>96</v>
      </c>
      <c r="N1272" s="143">
        <v>6</v>
      </c>
      <c r="O1272" s="144">
        <v>42733</v>
      </c>
      <c r="P1272" s="144">
        <v>42734</v>
      </c>
      <c r="Q1272" s="144">
        <v>42736</v>
      </c>
      <c r="R1272" s="144">
        <v>42918</v>
      </c>
      <c r="S1272" s="145">
        <v>623.71</v>
      </c>
    </row>
    <row r="1273" spans="1:22" x14ac:dyDescent="0.45">
      <c r="A1273" s="143" t="s">
        <v>1792</v>
      </c>
      <c r="B1273" s="143">
        <v>671580074</v>
      </c>
      <c r="C1273" s="143">
        <v>2982647</v>
      </c>
      <c r="D1273" s="143" t="s">
        <v>149</v>
      </c>
      <c r="E1273" s="143" t="s">
        <v>150</v>
      </c>
      <c r="F1273" s="143" t="s">
        <v>37</v>
      </c>
      <c r="G1273" s="143" t="s">
        <v>151</v>
      </c>
      <c r="H1273" s="143" t="s">
        <v>152</v>
      </c>
      <c r="I1273" s="143" t="s">
        <v>83</v>
      </c>
      <c r="J1273" s="143" t="s">
        <v>153</v>
      </c>
      <c r="K1273" s="143">
        <v>15</v>
      </c>
      <c r="L1273" s="143">
        <v>666.07</v>
      </c>
      <c r="M1273" s="143" t="s">
        <v>96</v>
      </c>
      <c r="N1273" s="143">
        <v>0</v>
      </c>
      <c r="O1273" s="144">
        <v>42733</v>
      </c>
      <c r="P1273" s="144">
        <v>42733</v>
      </c>
      <c r="S1273" s="145">
        <v>710.07</v>
      </c>
      <c r="U1273" s="144">
        <v>42735</v>
      </c>
      <c r="V1273" s="143" t="s">
        <v>5552</v>
      </c>
    </row>
    <row r="1274" spans="1:22" x14ac:dyDescent="0.45">
      <c r="A1274" s="143" t="s">
        <v>1774</v>
      </c>
      <c r="B1274" s="143">
        <v>671578136</v>
      </c>
      <c r="C1274" s="143">
        <v>7658752</v>
      </c>
      <c r="D1274" s="143" t="s">
        <v>154</v>
      </c>
      <c r="E1274" s="143" t="s">
        <v>155</v>
      </c>
      <c r="F1274" s="143" t="s">
        <v>45</v>
      </c>
      <c r="G1274" s="143" t="s">
        <v>156</v>
      </c>
      <c r="H1274" s="143" t="s">
        <v>157</v>
      </c>
      <c r="I1274" s="143" t="s">
        <v>83</v>
      </c>
      <c r="J1274" s="143" t="s">
        <v>84</v>
      </c>
      <c r="K1274" s="143">
        <v>15</v>
      </c>
      <c r="L1274" s="143">
        <v>478.51</v>
      </c>
      <c r="M1274" s="143" t="s">
        <v>158</v>
      </c>
      <c r="N1274" s="143">
        <v>7</v>
      </c>
      <c r="O1274" s="144">
        <v>42732</v>
      </c>
      <c r="P1274" s="144">
        <v>42732</v>
      </c>
      <c r="Q1274" s="144">
        <v>42736</v>
      </c>
      <c r="R1274" s="144">
        <v>42948</v>
      </c>
      <c r="S1274" s="145">
        <v>507.51</v>
      </c>
    </row>
    <row r="1275" spans="1:22" x14ac:dyDescent="0.45">
      <c r="A1275" s="143" t="s">
        <v>1770</v>
      </c>
      <c r="B1275" s="143">
        <v>671576901</v>
      </c>
      <c r="C1275" s="143">
        <v>3834866</v>
      </c>
      <c r="D1275" s="143" t="s">
        <v>159</v>
      </c>
      <c r="E1275" s="143" t="s">
        <v>160</v>
      </c>
      <c r="F1275" s="143" t="s">
        <v>3</v>
      </c>
      <c r="G1275" s="143" t="s">
        <v>161</v>
      </c>
      <c r="H1275" s="143" t="s">
        <v>162</v>
      </c>
      <c r="I1275" s="143" t="s">
        <v>83</v>
      </c>
      <c r="J1275" s="143" t="s">
        <v>84</v>
      </c>
      <c r="K1275" s="143">
        <v>15</v>
      </c>
      <c r="L1275" s="143">
        <v>382.58</v>
      </c>
      <c r="M1275" s="143" t="s">
        <v>85</v>
      </c>
      <c r="N1275" s="143">
        <v>6</v>
      </c>
      <c r="O1275" s="144">
        <v>42732</v>
      </c>
      <c r="P1275" s="144">
        <v>42732</v>
      </c>
      <c r="Q1275" s="144">
        <v>42737</v>
      </c>
      <c r="R1275" s="144">
        <v>42918</v>
      </c>
      <c r="S1275" s="145">
        <v>411.58</v>
      </c>
    </row>
    <row r="1276" spans="1:22" x14ac:dyDescent="0.45">
      <c r="A1276" s="143" t="s">
        <v>1809</v>
      </c>
      <c r="B1276" s="143">
        <v>671576628</v>
      </c>
      <c r="C1276" s="143">
        <v>2472648</v>
      </c>
      <c r="D1276" s="143" t="s">
        <v>163</v>
      </c>
      <c r="E1276" s="143" t="s">
        <v>164</v>
      </c>
      <c r="F1276" s="143" t="s">
        <v>45</v>
      </c>
      <c r="G1276" s="143" t="s">
        <v>165</v>
      </c>
      <c r="H1276" s="143" t="s">
        <v>166</v>
      </c>
      <c r="I1276" s="143" t="s">
        <v>94</v>
      </c>
      <c r="J1276" s="143" t="s">
        <v>101</v>
      </c>
      <c r="K1276" s="143">
        <v>15</v>
      </c>
      <c r="L1276" s="143">
        <v>71.77</v>
      </c>
      <c r="M1276" s="143" t="s">
        <v>96</v>
      </c>
      <c r="N1276" s="143">
        <v>5</v>
      </c>
      <c r="O1276" s="144">
        <v>42732</v>
      </c>
      <c r="P1276" s="144">
        <v>42732</v>
      </c>
      <c r="Q1276" s="144">
        <v>42736</v>
      </c>
      <c r="R1276" s="144">
        <v>42887</v>
      </c>
      <c r="S1276" s="145">
        <v>100.77</v>
      </c>
      <c r="T1276" s="143" t="s">
        <v>3622</v>
      </c>
    </row>
    <row r="1277" spans="1:22" x14ac:dyDescent="0.45">
      <c r="A1277" s="143" t="s">
        <v>1809</v>
      </c>
      <c r="B1277" s="143">
        <v>671576263</v>
      </c>
      <c r="C1277" s="143">
        <v>6577599</v>
      </c>
      <c r="D1277" s="143" t="s">
        <v>167</v>
      </c>
      <c r="E1277" s="143" t="s">
        <v>168</v>
      </c>
      <c r="F1277" s="143" t="s">
        <v>40</v>
      </c>
      <c r="G1277" s="143" t="s">
        <v>169</v>
      </c>
      <c r="H1277" s="143" t="s">
        <v>170</v>
      </c>
      <c r="I1277" s="143" t="s">
        <v>106</v>
      </c>
      <c r="J1277" s="143" t="s">
        <v>84</v>
      </c>
      <c r="K1277" s="143">
        <v>15</v>
      </c>
      <c r="L1277" s="143">
        <v>67.12</v>
      </c>
      <c r="M1277" s="143" t="s">
        <v>96</v>
      </c>
      <c r="N1277" s="143">
        <v>4</v>
      </c>
      <c r="O1277" s="144">
        <v>42732</v>
      </c>
      <c r="P1277" s="144">
        <v>42732</v>
      </c>
      <c r="Q1277" s="144">
        <v>42736</v>
      </c>
      <c r="S1277" s="145">
        <v>96.12</v>
      </c>
      <c r="U1277" s="144">
        <v>42852</v>
      </c>
      <c r="V1277" s="143" t="s">
        <v>5548</v>
      </c>
    </row>
    <row r="1278" spans="1:22" x14ac:dyDescent="0.45">
      <c r="A1278" s="143" t="s">
        <v>1779</v>
      </c>
      <c r="B1278" s="143">
        <v>671576124</v>
      </c>
      <c r="C1278" s="143">
        <v>9532825</v>
      </c>
      <c r="D1278" s="143" t="s">
        <v>171</v>
      </c>
      <c r="E1278" s="143" t="s">
        <v>172</v>
      </c>
      <c r="F1278" s="143" t="s">
        <v>48</v>
      </c>
      <c r="G1278" s="143" t="s">
        <v>173</v>
      </c>
      <c r="H1278" s="143" t="s">
        <v>174</v>
      </c>
      <c r="I1278" s="143" t="s">
        <v>94</v>
      </c>
      <c r="J1278" s="143" t="s">
        <v>101</v>
      </c>
      <c r="K1278" s="143">
        <v>15</v>
      </c>
      <c r="L1278" s="143">
        <v>341.25</v>
      </c>
      <c r="M1278" s="143" t="s">
        <v>96</v>
      </c>
      <c r="O1278" s="144">
        <v>42732</v>
      </c>
      <c r="S1278" s="145">
        <v>385.25</v>
      </c>
      <c r="U1278" s="144">
        <v>42732</v>
      </c>
      <c r="V1278" s="143" t="s">
        <v>5567</v>
      </c>
    </row>
    <row r="1279" spans="1:22" x14ac:dyDescent="0.45">
      <c r="A1279" s="143" t="s">
        <v>1770</v>
      </c>
      <c r="B1279" s="143">
        <v>671575153</v>
      </c>
      <c r="C1279" s="143">
        <v>3653278</v>
      </c>
      <c r="D1279" s="143" t="s">
        <v>175</v>
      </c>
      <c r="E1279" s="143" t="s">
        <v>176</v>
      </c>
      <c r="F1279" s="143" t="s">
        <v>45</v>
      </c>
      <c r="G1279" s="143" t="s">
        <v>177</v>
      </c>
      <c r="H1279" s="143" t="s">
        <v>178</v>
      </c>
      <c r="I1279" s="143" t="s">
        <v>83</v>
      </c>
      <c r="J1279" s="143" t="s">
        <v>84</v>
      </c>
      <c r="K1279" s="143">
        <v>15</v>
      </c>
      <c r="L1279" s="143">
        <v>180.94</v>
      </c>
      <c r="M1279" s="143" t="s">
        <v>96</v>
      </c>
      <c r="N1279" s="143">
        <v>7</v>
      </c>
      <c r="O1279" s="144">
        <v>42731</v>
      </c>
      <c r="P1279" s="144">
        <v>42731</v>
      </c>
      <c r="Q1279" s="144">
        <v>42732</v>
      </c>
      <c r="R1279" s="144">
        <v>42944</v>
      </c>
      <c r="S1279" s="145">
        <v>209.94</v>
      </c>
    </row>
    <row r="1280" spans="1:22" x14ac:dyDescent="0.45">
      <c r="A1280" s="143" t="s">
        <v>1770</v>
      </c>
      <c r="B1280" s="143">
        <v>671575075</v>
      </c>
      <c r="C1280" s="143">
        <v>2823564</v>
      </c>
      <c r="D1280" s="143" t="s">
        <v>179</v>
      </c>
      <c r="E1280" s="143" t="s">
        <v>180</v>
      </c>
      <c r="F1280" s="143" t="s">
        <v>45</v>
      </c>
      <c r="G1280" s="143" t="s">
        <v>181</v>
      </c>
      <c r="H1280" s="143" t="s">
        <v>182</v>
      </c>
      <c r="I1280" s="143" t="s">
        <v>94</v>
      </c>
      <c r="J1280" s="143" t="s">
        <v>84</v>
      </c>
      <c r="K1280" s="143">
        <v>15</v>
      </c>
      <c r="L1280" s="143">
        <v>194.01</v>
      </c>
      <c r="M1280" s="143" t="s">
        <v>85</v>
      </c>
      <c r="N1280" s="143">
        <v>0</v>
      </c>
      <c r="O1280" s="144">
        <v>42731</v>
      </c>
      <c r="P1280" s="144">
        <v>42731</v>
      </c>
      <c r="Q1280" s="144">
        <v>42732</v>
      </c>
      <c r="S1280" s="145">
        <v>238.01</v>
      </c>
      <c r="U1280" s="144">
        <v>42731</v>
      </c>
      <c r="V1280" s="143" t="s">
        <v>5550</v>
      </c>
    </row>
    <row r="1281" spans="1:22" x14ac:dyDescent="0.45">
      <c r="A1281" s="143" t="s">
        <v>1774</v>
      </c>
      <c r="B1281" s="143">
        <v>671575073</v>
      </c>
      <c r="C1281" s="143">
        <v>5935853</v>
      </c>
      <c r="D1281" s="143" t="s">
        <v>183</v>
      </c>
      <c r="E1281" s="143" t="s">
        <v>184</v>
      </c>
      <c r="F1281" s="143" t="s">
        <v>29</v>
      </c>
      <c r="G1281" s="143" t="s">
        <v>185</v>
      </c>
      <c r="H1281" s="143" t="s">
        <v>186</v>
      </c>
      <c r="I1281" s="143" t="s">
        <v>83</v>
      </c>
      <c r="J1281" s="143" t="s">
        <v>139</v>
      </c>
      <c r="K1281" s="143">
        <v>15</v>
      </c>
      <c r="L1281" s="143">
        <v>210.47</v>
      </c>
      <c r="M1281" s="143" t="s">
        <v>96</v>
      </c>
      <c r="N1281" s="143">
        <v>2</v>
      </c>
      <c r="O1281" s="144">
        <v>42731</v>
      </c>
      <c r="P1281" s="144">
        <v>42731</v>
      </c>
      <c r="Q1281" s="144">
        <v>42736</v>
      </c>
      <c r="S1281" s="145">
        <v>239.47</v>
      </c>
      <c r="U1281" s="144">
        <v>42794</v>
      </c>
      <c r="V1281" s="143" t="s">
        <v>5554</v>
      </c>
    </row>
    <row r="1282" spans="1:22" x14ac:dyDescent="0.45">
      <c r="A1282" s="143" t="s">
        <v>1791</v>
      </c>
      <c r="B1282" s="143">
        <v>671574989</v>
      </c>
      <c r="C1282" s="143">
        <v>4453573</v>
      </c>
      <c r="D1282" s="143" t="s">
        <v>187</v>
      </c>
      <c r="E1282" s="143" t="s">
        <v>188</v>
      </c>
      <c r="F1282" s="143" t="s">
        <v>24</v>
      </c>
      <c r="G1282" s="143" t="s">
        <v>189</v>
      </c>
      <c r="H1282" s="143" t="s">
        <v>190</v>
      </c>
      <c r="I1282" s="143" t="s">
        <v>83</v>
      </c>
      <c r="J1282" s="143" t="s">
        <v>84</v>
      </c>
      <c r="K1282" s="143">
        <v>15</v>
      </c>
      <c r="L1282" s="143">
        <v>123.38</v>
      </c>
      <c r="M1282" s="143" t="s">
        <v>96</v>
      </c>
      <c r="N1282" s="143">
        <v>7</v>
      </c>
      <c r="O1282" s="144">
        <v>42731</v>
      </c>
      <c r="P1282" s="144">
        <v>42731</v>
      </c>
      <c r="Q1282" s="144">
        <v>42736</v>
      </c>
      <c r="R1282" s="144">
        <v>42948</v>
      </c>
      <c r="S1282" s="145">
        <v>152.38</v>
      </c>
    </row>
    <row r="1283" spans="1:22" x14ac:dyDescent="0.45">
      <c r="A1283" s="143" t="s">
        <v>1774</v>
      </c>
      <c r="B1283" s="143">
        <v>671574873</v>
      </c>
      <c r="C1283" s="143">
        <v>9623589</v>
      </c>
      <c r="D1283" s="143" t="s">
        <v>191</v>
      </c>
      <c r="E1283" s="143" t="s">
        <v>192</v>
      </c>
      <c r="F1283" s="143" t="s">
        <v>29</v>
      </c>
      <c r="G1283" s="143" t="s">
        <v>193</v>
      </c>
      <c r="H1283" s="143" t="s">
        <v>194</v>
      </c>
      <c r="I1283" s="143" t="s">
        <v>83</v>
      </c>
      <c r="J1283" s="143" t="s">
        <v>139</v>
      </c>
      <c r="K1283" s="143">
        <v>15</v>
      </c>
      <c r="L1283" s="143">
        <v>169.62</v>
      </c>
      <c r="M1283" s="143" t="s">
        <v>85</v>
      </c>
      <c r="N1283" s="143">
        <v>7</v>
      </c>
      <c r="O1283" s="144">
        <v>42731</v>
      </c>
      <c r="P1283" s="144">
        <v>42731</v>
      </c>
      <c r="Q1283" s="144">
        <v>42736</v>
      </c>
      <c r="R1283" s="144">
        <v>42948</v>
      </c>
      <c r="S1283" s="145">
        <v>198.62</v>
      </c>
    </row>
    <row r="1284" spans="1:22" x14ac:dyDescent="0.45">
      <c r="A1284" s="143" t="s">
        <v>1809</v>
      </c>
      <c r="B1284" s="143">
        <v>671574423</v>
      </c>
      <c r="C1284" s="143">
        <v>6279346</v>
      </c>
      <c r="D1284" s="143" t="s">
        <v>195</v>
      </c>
      <c r="E1284" s="143" t="s">
        <v>196</v>
      </c>
      <c r="F1284" s="143" t="s">
        <v>48</v>
      </c>
      <c r="G1284" s="143" t="s">
        <v>197</v>
      </c>
      <c r="H1284" s="143" t="s">
        <v>198</v>
      </c>
      <c r="I1284" s="143" t="s">
        <v>83</v>
      </c>
      <c r="J1284" s="143" t="s">
        <v>144</v>
      </c>
      <c r="K1284" s="143">
        <v>15</v>
      </c>
      <c r="L1284" s="143">
        <v>505.47</v>
      </c>
      <c r="M1284" s="143" t="s">
        <v>85</v>
      </c>
      <c r="N1284" s="143">
        <v>0</v>
      </c>
      <c r="O1284" s="144">
        <v>42731</v>
      </c>
      <c r="P1284" s="144">
        <v>42734</v>
      </c>
      <c r="Q1284" s="144">
        <v>42736</v>
      </c>
      <c r="S1284" s="145">
        <v>549.47</v>
      </c>
      <c r="U1284" s="144">
        <v>42735</v>
      </c>
      <c r="V1284" s="143" t="s">
        <v>5548</v>
      </c>
    </row>
    <row r="1285" spans="1:22" x14ac:dyDescent="0.45">
      <c r="A1285" s="143" t="s">
        <v>1779</v>
      </c>
      <c r="B1285" s="143">
        <v>671574149</v>
      </c>
      <c r="C1285" s="143">
        <v>3773427</v>
      </c>
      <c r="D1285" s="143" t="s">
        <v>199</v>
      </c>
      <c r="E1285" s="143" t="s">
        <v>200</v>
      </c>
      <c r="F1285" s="143" t="s">
        <v>3</v>
      </c>
      <c r="G1285" s="143" t="s">
        <v>201</v>
      </c>
      <c r="H1285" s="143" t="s">
        <v>202</v>
      </c>
      <c r="I1285" s="143" t="s">
        <v>83</v>
      </c>
      <c r="J1285" s="143" t="s">
        <v>84</v>
      </c>
      <c r="K1285" s="143">
        <v>15</v>
      </c>
      <c r="L1285" s="143">
        <v>115.96</v>
      </c>
      <c r="M1285" s="143" t="s">
        <v>96</v>
      </c>
      <c r="N1285" s="143">
        <v>0</v>
      </c>
      <c r="O1285" s="144">
        <v>42731</v>
      </c>
      <c r="P1285" s="144">
        <v>42731</v>
      </c>
      <c r="Q1285" s="144">
        <v>42732</v>
      </c>
      <c r="S1285" s="145">
        <v>159.96</v>
      </c>
      <c r="U1285" s="144">
        <v>42731</v>
      </c>
      <c r="V1285" s="143" t="s">
        <v>5548</v>
      </c>
    </row>
    <row r="1286" spans="1:22" x14ac:dyDescent="0.45">
      <c r="A1286" s="143" t="s">
        <v>1774</v>
      </c>
      <c r="B1286" s="143">
        <v>671573960</v>
      </c>
      <c r="C1286" s="143">
        <v>2648937</v>
      </c>
      <c r="D1286" s="143" t="s">
        <v>203</v>
      </c>
      <c r="E1286" s="143" t="s">
        <v>204</v>
      </c>
      <c r="F1286" s="143" t="s">
        <v>40</v>
      </c>
      <c r="G1286" s="143" t="s">
        <v>205</v>
      </c>
      <c r="H1286" s="143" t="s">
        <v>206</v>
      </c>
      <c r="I1286" s="143" t="s">
        <v>83</v>
      </c>
      <c r="J1286" s="143" t="s">
        <v>153</v>
      </c>
      <c r="K1286" s="143">
        <v>15</v>
      </c>
      <c r="L1286" s="143">
        <v>174.34</v>
      </c>
      <c r="M1286" s="143" t="s">
        <v>85</v>
      </c>
      <c r="N1286" s="143">
        <v>7</v>
      </c>
      <c r="O1286" s="144">
        <v>42731</v>
      </c>
      <c r="P1286" s="144">
        <v>42731</v>
      </c>
      <c r="Q1286" s="144">
        <v>42736</v>
      </c>
      <c r="R1286" s="144">
        <v>42948</v>
      </c>
      <c r="S1286" s="145">
        <v>203.34</v>
      </c>
    </row>
    <row r="1287" spans="1:22" x14ac:dyDescent="0.45">
      <c r="A1287" s="143" t="s">
        <v>1774</v>
      </c>
      <c r="B1287" s="143">
        <v>671573633</v>
      </c>
      <c r="C1287" s="143">
        <v>9686379</v>
      </c>
      <c r="D1287" s="143" t="s">
        <v>207</v>
      </c>
      <c r="E1287" s="143" t="s">
        <v>208</v>
      </c>
      <c r="F1287" s="143" t="s">
        <v>45</v>
      </c>
      <c r="G1287" s="143" t="s">
        <v>209</v>
      </c>
      <c r="H1287" s="143" t="s">
        <v>210</v>
      </c>
      <c r="I1287" s="143" t="s">
        <v>83</v>
      </c>
      <c r="J1287" s="143" t="s">
        <v>84</v>
      </c>
      <c r="K1287" s="143">
        <v>15</v>
      </c>
      <c r="L1287" s="143">
        <v>249.8</v>
      </c>
      <c r="M1287" s="143" t="s">
        <v>85</v>
      </c>
      <c r="N1287" s="143">
        <v>0</v>
      </c>
      <c r="O1287" s="144">
        <v>42731</v>
      </c>
      <c r="P1287" s="144">
        <v>42731</v>
      </c>
      <c r="Q1287" s="144">
        <v>42736</v>
      </c>
      <c r="S1287" s="145">
        <v>293.8</v>
      </c>
      <c r="U1287" s="144">
        <v>42735</v>
      </c>
      <c r="V1287" s="143" t="s">
        <v>5556</v>
      </c>
    </row>
    <row r="1288" spans="1:22" x14ac:dyDescent="0.45">
      <c r="A1288" s="143" t="s">
        <v>1770</v>
      </c>
      <c r="B1288" s="143">
        <v>671573389</v>
      </c>
      <c r="C1288" s="143">
        <v>5269893</v>
      </c>
      <c r="D1288" s="143" t="s">
        <v>211</v>
      </c>
      <c r="E1288" s="143" t="s">
        <v>212</v>
      </c>
      <c r="F1288" s="143" t="s">
        <v>3</v>
      </c>
      <c r="G1288" s="143" t="s">
        <v>213</v>
      </c>
      <c r="H1288" s="143" t="s">
        <v>1727</v>
      </c>
      <c r="I1288" s="143" t="s">
        <v>94</v>
      </c>
      <c r="J1288" s="143" t="s">
        <v>139</v>
      </c>
      <c r="K1288" s="143">
        <v>15</v>
      </c>
      <c r="L1288" s="143">
        <v>55.03</v>
      </c>
      <c r="M1288" s="143" t="s">
        <v>96</v>
      </c>
      <c r="N1288" s="143">
        <v>4</v>
      </c>
      <c r="O1288" s="144">
        <v>42731</v>
      </c>
      <c r="P1288" s="144">
        <v>42731</v>
      </c>
      <c r="Q1288" s="144">
        <v>42732</v>
      </c>
      <c r="S1288" s="145">
        <v>84.03</v>
      </c>
      <c r="U1288" s="144">
        <v>42852</v>
      </c>
    </row>
    <row r="1289" spans="1:22" x14ac:dyDescent="0.45">
      <c r="A1289" s="143" t="s">
        <v>1774</v>
      </c>
      <c r="B1289" s="143">
        <v>671572513</v>
      </c>
      <c r="C1289" s="143">
        <v>8288549</v>
      </c>
      <c r="D1289" s="143" t="s">
        <v>214</v>
      </c>
      <c r="E1289" s="143" t="s">
        <v>215</v>
      </c>
      <c r="F1289" s="143" t="s">
        <v>45</v>
      </c>
      <c r="G1289" s="143" t="s">
        <v>216</v>
      </c>
      <c r="H1289" s="143" t="s">
        <v>217</v>
      </c>
      <c r="I1289" s="143" t="s">
        <v>94</v>
      </c>
      <c r="J1289" s="143" t="s">
        <v>95</v>
      </c>
      <c r="K1289" s="143">
        <v>15</v>
      </c>
      <c r="L1289" s="143">
        <v>50.22</v>
      </c>
      <c r="O1289" s="144">
        <v>42730</v>
      </c>
      <c r="Q1289" s="144">
        <v>42731</v>
      </c>
      <c r="S1289" s="145">
        <v>94.22</v>
      </c>
      <c r="U1289" s="144">
        <v>42730</v>
      </c>
      <c r="V1289" s="143" t="s">
        <v>5547</v>
      </c>
    </row>
    <row r="1290" spans="1:22" x14ac:dyDescent="0.45">
      <c r="A1290" s="143" t="s">
        <v>1789</v>
      </c>
      <c r="B1290" s="143">
        <v>671572386</v>
      </c>
      <c r="C1290" s="143">
        <v>4395294</v>
      </c>
      <c r="D1290" s="143" t="s">
        <v>218</v>
      </c>
      <c r="E1290" s="143" t="s">
        <v>219</v>
      </c>
      <c r="F1290" s="143" t="s">
        <v>37</v>
      </c>
      <c r="G1290" s="143" t="s">
        <v>220</v>
      </c>
      <c r="H1290" s="143" t="s">
        <v>221</v>
      </c>
      <c r="I1290" s="143" t="s">
        <v>83</v>
      </c>
      <c r="J1290" s="143" t="s">
        <v>139</v>
      </c>
      <c r="K1290" s="143">
        <v>15</v>
      </c>
      <c r="L1290" s="143">
        <v>74.22</v>
      </c>
      <c r="M1290" s="143" t="s">
        <v>90</v>
      </c>
      <c r="N1290" s="143">
        <v>0</v>
      </c>
      <c r="O1290" s="144">
        <v>42730</v>
      </c>
      <c r="P1290" s="144">
        <v>42730</v>
      </c>
      <c r="Q1290" s="144">
        <v>42731</v>
      </c>
      <c r="R1290" s="144">
        <v>42731</v>
      </c>
      <c r="S1290" s="145">
        <v>118.22</v>
      </c>
      <c r="U1290" s="144">
        <v>42730</v>
      </c>
      <c r="V1290" s="143" t="s">
        <v>5551</v>
      </c>
    </row>
    <row r="1291" spans="1:22" x14ac:dyDescent="0.45">
      <c r="A1291" s="143" t="s">
        <v>1789</v>
      </c>
      <c r="B1291" s="143">
        <v>671572378</v>
      </c>
      <c r="C1291" s="143">
        <v>9558669</v>
      </c>
      <c r="D1291" s="143" t="s">
        <v>222</v>
      </c>
      <c r="E1291" s="143" t="s">
        <v>223</v>
      </c>
      <c r="F1291" s="143" t="s">
        <v>40</v>
      </c>
      <c r="G1291" s="143" t="s">
        <v>224</v>
      </c>
      <c r="H1291" s="143" t="s">
        <v>225</v>
      </c>
      <c r="I1291" s="143" t="s">
        <v>106</v>
      </c>
      <c r="J1291" s="143" t="s">
        <v>84</v>
      </c>
      <c r="K1291" s="143">
        <v>15</v>
      </c>
      <c r="L1291" s="143">
        <v>189.66</v>
      </c>
      <c r="M1291" s="143" t="s">
        <v>85</v>
      </c>
      <c r="N1291" s="143">
        <v>7</v>
      </c>
      <c r="O1291" s="144">
        <v>42730</v>
      </c>
      <c r="P1291" s="144">
        <v>42730</v>
      </c>
      <c r="Q1291" s="144">
        <v>42736</v>
      </c>
      <c r="R1291" s="144">
        <v>42942</v>
      </c>
      <c r="S1291" s="145">
        <v>218.66</v>
      </c>
    </row>
    <row r="1292" spans="1:22" x14ac:dyDescent="0.45">
      <c r="A1292" s="143" t="s">
        <v>1770</v>
      </c>
      <c r="B1292" s="143">
        <v>671572355</v>
      </c>
      <c r="C1292" s="143">
        <v>5366534</v>
      </c>
      <c r="D1292" s="143" t="s">
        <v>226</v>
      </c>
      <c r="E1292" s="143" t="s">
        <v>227</v>
      </c>
      <c r="F1292" s="143" t="s">
        <v>45</v>
      </c>
      <c r="G1292" s="143" t="s">
        <v>228</v>
      </c>
      <c r="H1292" s="143" t="s">
        <v>229</v>
      </c>
      <c r="I1292" s="143" t="s">
        <v>83</v>
      </c>
      <c r="J1292" s="143" t="s">
        <v>139</v>
      </c>
      <c r="K1292" s="143">
        <v>15</v>
      </c>
      <c r="L1292" s="143">
        <v>72.849999999999994</v>
      </c>
      <c r="M1292" s="143" t="s">
        <v>90</v>
      </c>
      <c r="N1292" s="143">
        <v>0</v>
      </c>
      <c r="O1292" s="144">
        <v>42730</v>
      </c>
      <c r="P1292" s="144">
        <v>42737</v>
      </c>
      <c r="Q1292" s="144">
        <v>42736</v>
      </c>
      <c r="S1292" s="145">
        <v>116.85</v>
      </c>
      <c r="U1292" s="144">
        <v>42735</v>
      </c>
      <c r="V1292" s="143" t="s">
        <v>5552</v>
      </c>
    </row>
    <row r="1293" spans="1:22" x14ac:dyDescent="0.45">
      <c r="A1293" s="143" t="s">
        <v>1774</v>
      </c>
      <c r="B1293" s="143">
        <v>671572333</v>
      </c>
      <c r="C1293" s="143">
        <v>6292983</v>
      </c>
      <c r="D1293" s="143" t="s">
        <v>1094</v>
      </c>
      <c r="E1293" s="143" t="s">
        <v>230</v>
      </c>
      <c r="F1293" s="143" t="s">
        <v>16</v>
      </c>
      <c r="G1293" s="143" t="s">
        <v>231</v>
      </c>
      <c r="H1293" s="143" t="s">
        <v>232</v>
      </c>
      <c r="I1293" s="143" t="s">
        <v>94</v>
      </c>
      <c r="J1293" s="143" t="s">
        <v>84</v>
      </c>
      <c r="K1293" s="143">
        <v>15</v>
      </c>
      <c r="L1293" s="143">
        <v>161.62</v>
      </c>
      <c r="M1293" s="143" t="s">
        <v>90</v>
      </c>
      <c r="N1293" s="143">
        <v>0</v>
      </c>
      <c r="O1293" s="144">
        <v>42730</v>
      </c>
      <c r="P1293" s="144">
        <v>42730</v>
      </c>
      <c r="Q1293" s="144">
        <v>42731</v>
      </c>
      <c r="R1293" s="144">
        <v>42731</v>
      </c>
      <c r="S1293" s="145">
        <v>205.62</v>
      </c>
      <c r="U1293" s="144">
        <v>42730</v>
      </c>
      <c r="V1293" s="143" t="s">
        <v>5547</v>
      </c>
    </row>
    <row r="1294" spans="1:22" x14ac:dyDescent="0.45">
      <c r="A1294" s="143" t="s">
        <v>1770</v>
      </c>
      <c r="B1294" s="143">
        <v>671571964</v>
      </c>
      <c r="C1294" s="143">
        <v>4227957</v>
      </c>
      <c r="D1294" s="143" t="s">
        <v>233</v>
      </c>
      <c r="E1294" s="143" t="s">
        <v>227</v>
      </c>
      <c r="F1294" s="143" t="s">
        <v>45</v>
      </c>
      <c r="G1294" s="143" t="s">
        <v>234</v>
      </c>
      <c r="H1294" s="143" t="s">
        <v>235</v>
      </c>
      <c r="I1294" s="143" t="s">
        <v>83</v>
      </c>
      <c r="J1294" s="143" t="s">
        <v>153</v>
      </c>
      <c r="K1294" s="143">
        <v>15</v>
      </c>
      <c r="L1294" s="143">
        <v>213.79</v>
      </c>
      <c r="M1294" s="143" t="s">
        <v>96</v>
      </c>
      <c r="N1294" s="143">
        <v>1</v>
      </c>
      <c r="O1294" s="144">
        <v>42730</v>
      </c>
      <c r="P1294" s="144">
        <v>42730</v>
      </c>
      <c r="Q1294" s="144">
        <v>42731</v>
      </c>
      <c r="S1294" s="145">
        <v>242.79</v>
      </c>
      <c r="U1294" s="144">
        <v>42761</v>
      </c>
      <c r="V1294" s="143" t="s">
        <v>5563</v>
      </c>
    </row>
    <row r="1295" spans="1:22" x14ac:dyDescent="0.45">
      <c r="A1295" s="143" t="s">
        <v>1792</v>
      </c>
      <c r="B1295" s="143">
        <v>671570210</v>
      </c>
      <c r="C1295" s="143">
        <v>6266549</v>
      </c>
      <c r="D1295" s="143" t="s">
        <v>236</v>
      </c>
      <c r="E1295" s="143" t="s">
        <v>237</v>
      </c>
      <c r="F1295" s="143" t="s">
        <v>15</v>
      </c>
      <c r="G1295" s="143" t="s">
        <v>238</v>
      </c>
      <c r="H1295" s="143" t="s">
        <v>239</v>
      </c>
      <c r="I1295" s="143" t="s">
        <v>83</v>
      </c>
      <c r="J1295" s="143" t="s">
        <v>84</v>
      </c>
      <c r="K1295" s="143">
        <v>15</v>
      </c>
      <c r="L1295" s="143">
        <v>70.040000000000006</v>
      </c>
      <c r="M1295" s="143" t="s">
        <v>96</v>
      </c>
      <c r="N1295" s="143">
        <v>0</v>
      </c>
      <c r="O1295" s="144">
        <v>42727</v>
      </c>
      <c r="P1295" s="144">
        <v>42727</v>
      </c>
      <c r="Q1295" s="144">
        <v>42736</v>
      </c>
      <c r="S1295" s="145">
        <v>114.04</v>
      </c>
      <c r="U1295" s="144">
        <v>42735</v>
      </c>
      <c r="V1295" s="143" t="s">
        <v>5548</v>
      </c>
    </row>
    <row r="1296" spans="1:22" x14ac:dyDescent="0.45">
      <c r="A1296" s="143" t="s">
        <v>1770</v>
      </c>
      <c r="B1296" s="143">
        <v>671568112</v>
      </c>
      <c r="C1296" s="143">
        <v>6947489</v>
      </c>
      <c r="D1296" s="143" t="s">
        <v>240</v>
      </c>
      <c r="E1296" s="143" t="s">
        <v>241</v>
      </c>
      <c r="F1296" s="143" t="s">
        <v>24</v>
      </c>
      <c r="G1296" s="143" t="s">
        <v>242</v>
      </c>
      <c r="H1296" s="143" t="s">
        <v>243</v>
      </c>
      <c r="I1296" s="143" t="s">
        <v>83</v>
      </c>
      <c r="J1296" s="143" t="s">
        <v>153</v>
      </c>
      <c r="K1296" s="143">
        <v>15</v>
      </c>
      <c r="L1296" s="143">
        <v>218.63</v>
      </c>
      <c r="M1296" s="143" t="s">
        <v>96</v>
      </c>
      <c r="N1296" s="143">
        <v>7</v>
      </c>
      <c r="O1296" s="144">
        <v>42726</v>
      </c>
      <c r="P1296" s="144">
        <v>42726</v>
      </c>
      <c r="Q1296" s="144">
        <v>42736</v>
      </c>
      <c r="R1296" s="144">
        <v>42948</v>
      </c>
      <c r="S1296" s="145">
        <v>247.63</v>
      </c>
    </row>
    <row r="1297" spans="1:22" x14ac:dyDescent="0.45">
      <c r="A1297" s="143" t="s">
        <v>1770</v>
      </c>
      <c r="B1297" s="143">
        <v>671567437</v>
      </c>
      <c r="C1297" s="143">
        <v>8623234</v>
      </c>
      <c r="D1297" s="143" t="s">
        <v>244</v>
      </c>
      <c r="E1297" s="143" t="s">
        <v>245</v>
      </c>
      <c r="F1297" s="143" t="s">
        <v>5</v>
      </c>
      <c r="G1297" s="143" t="s">
        <v>246</v>
      </c>
      <c r="H1297" s="143" t="s">
        <v>247</v>
      </c>
      <c r="I1297" s="143" t="s">
        <v>83</v>
      </c>
      <c r="J1297" s="143" t="s">
        <v>84</v>
      </c>
      <c r="K1297" s="143">
        <v>15</v>
      </c>
      <c r="L1297" s="143">
        <v>257.16000000000003</v>
      </c>
      <c r="M1297" s="143" t="s">
        <v>96</v>
      </c>
      <c r="N1297" s="143">
        <v>0</v>
      </c>
      <c r="O1297" s="144">
        <v>42726</v>
      </c>
      <c r="P1297" s="144">
        <v>42726</v>
      </c>
      <c r="Q1297" s="144">
        <v>42727</v>
      </c>
      <c r="R1297" s="144">
        <v>42727</v>
      </c>
      <c r="S1297" s="145">
        <v>301.16000000000003</v>
      </c>
      <c r="U1297" s="144">
        <v>42726</v>
      </c>
      <c r="V1297" s="143" t="s">
        <v>5547</v>
      </c>
    </row>
    <row r="1298" spans="1:22" x14ac:dyDescent="0.45">
      <c r="A1298" s="143" t="s">
        <v>1792</v>
      </c>
      <c r="B1298" s="143">
        <v>671566671</v>
      </c>
      <c r="C1298" s="143">
        <v>8542254</v>
      </c>
      <c r="D1298" s="143" t="s">
        <v>248</v>
      </c>
      <c r="E1298" s="143" t="s">
        <v>249</v>
      </c>
      <c r="F1298" s="143" t="s">
        <v>24</v>
      </c>
      <c r="G1298" s="143" t="s">
        <v>250</v>
      </c>
      <c r="H1298" s="143" t="s">
        <v>251</v>
      </c>
      <c r="I1298" s="143" t="s">
        <v>94</v>
      </c>
      <c r="J1298" s="143" t="s">
        <v>95</v>
      </c>
      <c r="K1298" s="143">
        <v>15</v>
      </c>
      <c r="L1298" s="143">
        <v>206.98</v>
      </c>
      <c r="M1298" s="143" t="s">
        <v>158</v>
      </c>
      <c r="N1298" s="143">
        <v>7</v>
      </c>
      <c r="O1298" s="144">
        <v>42726</v>
      </c>
      <c r="P1298" s="144">
        <v>42726</v>
      </c>
      <c r="Q1298" s="144">
        <v>42727</v>
      </c>
      <c r="R1298" s="144">
        <v>42948</v>
      </c>
      <c r="S1298" s="145">
        <v>235.98</v>
      </c>
    </row>
    <row r="1299" spans="1:22" x14ac:dyDescent="0.45">
      <c r="A1299" s="143" t="s">
        <v>1770</v>
      </c>
      <c r="B1299" s="143">
        <v>671565907</v>
      </c>
      <c r="C1299" s="143">
        <v>3765553</v>
      </c>
      <c r="D1299" s="143" t="s">
        <v>252</v>
      </c>
      <c r="E1299" s="143" t="s">
        <v>253</v>
      </c>
      <c r="F1299" s="143" t="s">
        <v>19</v>
      </c>
      <c r="G1299" s="143" t="s">
        <v>254</v>
      </c>
      <c r="H1299" s="143" t="s">
        <v>255</v>
      </c>
      <c r="I1299" s="143" t="s">
        <v>83</v>
      </c>
      <c r="J1299" s="143" t="s">
        <v>84</v>
      </c>
      <c r="K1299" s="143">
        <v>15</v>
      </c>
      <c r="L1299" s="143">
        <v>187.88</v>
      </c>
      <c r="O1299" s="144">
        <v>42725</v>
      </c>
      <c r="Q1299" s="144">
        <v>42737</v>
      </c>
      <c r="S1299" s="145">
        <v>231.88</v>
      </c>
      <c r="U1299" s="144">
        <v>42735</v>
      </c>
      <c r="V1299" s="143" t="s">
        <v>5547</v>
      </c>
    </row>
    <row r="1300" spans="1:22" x14ac:dyDescent="0.45">
      <c r="A1300" s="143" t="s">
        <v>1774</v>
      </c>
      <c r="B1300" s="143">
        <v>671559337</v>
      </c>
      <c r="C1300" s="143">
        <v>8972897</v>
      </c>
      <c r="D1300" s="143" t="s">
        <v>256</v>
      </c>
      <c r="E1300" s="143" t="s">
        <v>257</v>
      </c>
      <c r="F1300" s="143" t="s">
        <v>40</v>
      </c>
      <c r="G1300" s="143" t="s">
        <v>258</v>
      </c>
      <c r="H1300" s="143" t="s">
        <v>259</v>
      </c>
      <c r="I1300" s="143" t="s">
        <v>94</v>
      </c>
      <c r="J1300" s="143" t="s">
        <v>84</v>
      </c>
      <c r="K1300" s="143">
        <v>15</v>
      </c>
      <c r="L1300" s="143">
        <v>97.51</v>
      </c>
      <c r="M1300" s="143" t="s">
        <v>96</v>
      </c>
      <c r="N1300" s="143">
        <v>3</v>
      </c>
      <c r="O1300" s="144">
        <v>42724</v>
      </c>
      <c r="P1300" s="144">
        <v>42724</v>
      </c>
      <c r="Q1300" s="144">
        <v>42731</v>
      </c>
      <c r="S1300" s="145">
        <v>126.51</v>
      </c>
      <c r="U1300" s="144">
        <v>42761</v>
      </c>
      <c r="V1300" s="143" t="s">
        <v>5561</v>
      </c>
    </row>
    <row r="1301" spans="1:22" x14ac:dyDescent="0.45">
      <c r="A1301" s="143" t="s">
        <v>1779</v>
      </c>
      <c r="B1301" s="143">
        <v>671557424</v>
      </c>
      <c r="C1301" s="143">
        <v>2446674</v>
      </c>
      <c r="D1301" s="143" t="s">
        <v>260</v>
      </c>
      <c r="E1301" s="143" t="s">
        <v>108</v>
      </c>
      <c r="F1301" s="143" t="s">
        <v>5</v>
      </c>
      <c r="G1301" s="143" t="s">
        <v>261</v>
      </c>
      <c r="H1301" s="143" t="s">
        <v>262</v>
      </c>
      <c r="I1301" s="143" t="s">
        <v>83</v>
      </c>
      <c r="J1301" s="143" t="s">
        <v>153</v>
      </c>
      <c r="K1301" s="143">
        <v>15</v>
      </c>
      <c r="L1301" s="143">
        <v>168.18</v>
      </c>
      <c r="M1301" s="143" t="s">
        <v>96</v>
      </c>
      <c r="N1301" s="143">
        <v>5</v>
      </c>
      <c r="O1301" s="144">
        <v>42723</v>
      </c>
      <c r="P1301" s="144">
        <v>42723</v>
      </c>
      <c r="Q1301" s="144">
        <v>42736</v>
      </c>
      <c r="S1301" s="145">
        <v>197.18</v>
      </c>
      <c r="U1301" s="144">
        <v>42886</v>
      </c>
      <c r="V1301" s="143" t="s">
        <v>5554</v>
      </c>
    </row>
    <row r="1302" spans="1:22" x14ac:dyDescent="0.45">
      <c r="A1302" s="143" t="s">
        <v>1779</v>
      </c>
      <c r="B1302" s="143">
        <v>671557393</v>
      </c>
      <c r="C1302" s="143">
        <v>8324696</v>
      </c>
      <c r="D1302" s="143" t="s">
        <v>263</v>
      </c>
      <c r="E1302" s="143" t="s">
        <v>264</v>
      </c>
      <c r="F1302" s="143" t="s">
        <v>40</v>
      </c>
      <c r="G1302" s="143" t="s">
        <v>568</v>
      </c>
      <c r="H1302" s="143" t="s">
        <v>4567</v>
      </c>
      <c r="I1302" s="143" t="s">
        <v>94</v>
      </c>
      <c r="J1302" s="143" t="s">
        <v>101</v>
      </c>
      <c r="K1302" s="143">
        <v>15</v>
      </c>
      <c r="L1302" s="143">
        <v>404.04</v>
      </c>
      <c r="M1302" s="143" t="s">
        <v>90</v>
      </c>
      <c r="N1302" s="143">
        <v>7</v>
      </c>
      <c r="O1302" s="144">
        <v>42723</v>
      </c>
      <c r="P1302" s="144">
        <v>42723</v>
      </c>
      <c r="Q1302" s="144">
        <v>42736</v>
      </c>
      <c r="R1302" s="144">
        <v>42948</v>
      </c>
      <c r="S1302" s="145">
        <v>433.04</v>
      </c>
    </row>
    <row r="1303" spans="1:22" x14ac:dyDescent="0.45">
      <c r="A1303" s="143" t="s">
        <v>1779</v>
      </c>
      <c r="B1303" s="143">
        <v>671557299</v>
      </c>
      <c r="C1303" s="143">
        <v>5387484</v>
      </c>
      <c r="D1303" s="143" t="s">
        <v>265</v>
      </c>
      <c r="E1303" s="143" t="s">
        <v>266</v>
      </c>
      <c r="F1303" s="143" t="s">
        <v>40</v>
      </c>
      <c r="G1303" s="143" t="s">
        <v>267</v>
      </c>
      <c r="H1303" s="143" t="s">
        <v>268</v>
      </c>
      <c r="I1303" s="143" t="s">
        <v>106</v>
      </c>
      <c r="J1303" s="143" t="s">
        <v>111</v>
      </c>
      <c r="K1303" s="143">
        <v>15</v>
      </c>
      <c r="L1303" s="143">
        <v>140.44999999999999</v>
      </c>
      <c r="M1303" s="143" t="s">
        <v>90</v>
      </c>
      <c r="N1303" s="143">
        <v>3</v>
      </c>
      <c r="O1303" s="144">
        <v>42723</v>
      </c>
      <c r="P1303" s="144">
        <v>42723</v>
      </c>
      <c r="Q1303" s="144">
        <v>42724</v>
      </c>
      <c r="R1303" s="144">
        <v>42814</v>
      </c>
      <c r="S1303" s="145">
        <v>169.45</v>
      </c>
      <c r="T1303" s="143" t="s">
        <v>3631</v>
      </c>
    </row>
    <row r="1304" spans="1:22" x14ac:dyDescent="0.45">
      <c r="A1304" s="143" t="s">
        <v>1774</v>
      </c>
      <c r="B1304" s="143">
        <v>671556837</v>
      </c>
      <c r="C1304" s="143">
        <v>8353555</v>
      </c>
      <c r="D1304" s="143" t="s">
        <v>269</v>
      </c>
      <c r="E1304" s="143" t="s">
        <v>270</v>
      </c>
      <c r="F1304" s="143" t="s">
        <v>12</v>
      </c>
      <c r="G1304" s="143" t="s">
        <v>271</v>
      </c>
      <c r="H1304" s="143" t="s">
        <v>272</v>
      </c>
      <c r="I1304" s="143" t="s">
        <v>106</v>
      </c>
      <c r="J1304" s="143" t="s">
        <v>84</v>
      </c>
      <c r="K1304" s="143">
        <v>15</v>
      </c>
      <c r="L1304" s="143">
        <v>175.61</v>
      </c>
      <c r="M1304" s="143" t="s">
        <v>90</v>
      </c>
      <c r="N1304" s="143">
        <v>6</v>
      </c>
      <c r="O1304" s="144">
        <v>42723</v>
      </c>
      <c r="P1304" s="144">
        <v>42723</v>
      </c>
      <c r="Q1304" s="144">
        <v>42724</v>
      </c>
      <c r="R1304" s="144">
        <v>42917</v>
      </c>
      <c r="S1304" s="145">
        <v>204.61</v>
      </c>
      <c r="T1304" s="143" t="s">
        <v>5968</v>
      </c>
    </row>
    <row r="1305" spans="1:22" x14ac:dyDescent="0.45">
      <c r="A1305" s="143" t="s">
        <v>1770</v>
      </c>
      <c r="B1305" s="143">
        <v>671556336</v>
      </c>
      <c r="C1305" s="143">
        <v>2958926</v>
      </c>
      <c r="D1305" s="143" t="s">
        <v>273</v>
      </c>
      <c r="E1305" s="143" t="s">
        <v>274</v>
      </c>
      <c r="F1305" s="143" t="s">
        <v>24</v>
      </c>
      <c r="G1305" s="143" t="s">
        <v>275</v>
      </c>
      <c r="H1305" s="143" t="s">
        <v>276</v>
      </c>
      <c r="I1305" s="143" t="s">
        <v>106</v>
      </c>
      <c r="J1305" s="143" t="s">
        <v>111</v>
      </c>
      <c r="K1305" s="143">
        <v>15</v>
      </c>
      <c r="L1305" s="143">
        <v>514.80999999999995</v>
      </c>
      <c r="M1305" s="143" t="s">
        <v>90</v>
      </c>
      <c r="N1305" s="143">
        <v>1</v>
      </c>
      <c r="O1305" s="144">
        <v>42723</v>
      </c>
      <c r="P1305" s="144">
        <v>42723</v>
      </c>
      <c r="Q1305" s="144">
        <v>42725</v>
      </c>
      <c r="S1305" s="145">
        <v>543.80999999999995</v>
      </c>
      <c r="U1305" s="144">
        <v>42755</v>
      </c>
      <c r="V1305" s="143" t="s">
        <v>5551</v>
      </c>
    </row>
    <row r="1306" spans="1:22" x14ac:dyDescent="0.45">
      <c r="A1306" s="143" t="s">
        <v>1770</v>
      </c>
      <c r="B1306" s="143">
        <v>671556143</v>
      </c>
      <c r="C1306" s="143">
        <v>3882538</v>
      </c>
      <c r="D1306" s="143" t="s">
        <v>277</v>
      </c>
      <c r="E1306" s="143" t="s">
        <v>278</v>
      </c>
      <c r="F1306" s="143" t="s">
        <v>24</v>
      </c>
      <c r="G1306" s="143" t="s">
        <v>279</v>
      </c>
      <c r="H1306" s="143" t="s">
        <v>473</v>
      </c>
      <c r="I1306" s="143" t="s">
        <v>280</v>
      </c>
      <c r="J1306" s="143" t="s">
        <v>153</v>
      </c>
      <c r="K1306" s="143">
        <v>15</v>
      </c>
      <c r="L1306" s="143">
        <v>361.1</v>
      </c>
      <c r="M1306" s="143" t="s">
        <v>90</v>
      </c>
      <c r="N1306" s="143">
        <v>6</v>
      </c>
      <c r="O1306" s="144">
        <v>42723</v>
      </c>
      <c r="P1306" s="144">
        <v>42723</v>
      </c>
      <c r="Q1306" s="144">
        <v>42736</v>
      </c>
      <c r="S1306" s="145">
        <v>390.1</v>
      </c>
      <c r="U1306" s="144">
        <v>42916</v>
      </c>
      <c r="V1306" s="143" t="s">
        <v>5561</v>
      </c>
    </row>
    <row r="1307" spans="1:22" x14ac:dyDescent="0.45">
      <c r="A1307" s="143" t="s">
        <v>1789</v>
      </c>
      <c r="B1307" s="143">
        <v>671555872</v>
      </c>
      <c r="C1307" s="143">
        <v>6978297</v>
      </c>
      <c r="D1307" s="143" t="s">
        <v>281</v>
      </c>
      <c r="E1307" s="143" t="s">
        <v>282</v>
      </c>
      <c r="F1307" s="143" t="s">
        <v>48</v>
      </c>
      <c r="G1307" s="143" t="s">
        <v>283</v>
      </c>
      <c r="H1307" s="143" t="s">
        <v>284</v>
      </c>
      <c r="I1307" s="143" t="s">
        <v>280</v>
      </c>
      <c r="J1307" s="143" t="s">
        <v>144</v>
      </c>
      <c r="K1307" s="143">
        <v>15</v>
      </c>
      <c r="L1307" s="143">
        <v>149.24</v>
      </c>
      <c r="M1307" s="143" t="s">
        <v>96</v>
      </c>
      <c r="N1307" s="143">
        <v>7</v>
      </c>
      <c r="O1307" s="144">
        <v>42723</v>
      </c>
      <c r="P1307" s="144">
        <v>42723</v>
      </c>
      <c r="Q1307" s="144">
        <v>42724</v>
      </c>
      <c r="R1307" s="144">
        <v>42936</v>
      </c>
      <c r="S1307" s="145">
        <v>178.24</v>
      </c>
    </row>
    <row r="1308" spans="1:22" x14ac:dyDescent="0.45">
      <c r="A1308" s="143" t="s">
        <v>1779</v>
      </c>
      <c r="B1308" s="143">
        <v>671555701</v>
      </c>
      <c r="C1308" s="143">
        <v>7499923</v>
      </c>
      <c r="D1308" s="143" t="s">
        <v>285</v>
      </c>
      <c r="E1308" s="143" t="s">
        <v>286</v>
      </c>
      <c r="F1308" s="143" t="s">
        <v>29</v>
      </c>
      <c r="G1308" s="143" t="s">
        <v>287</v>
      </c>
      <c r="H1308" s="143" t="s">
        <v>288</v>
      </c>
      <c r="I1308" s="143" t="s">
        <v>94</v>
      </c>
      <c r="J1308" s="143" t="s">
        <v>84</v>
      </c>
      <c r="K1308" s="143">
        <v>15</v>
      </c>
      <c r="L1308" s="143">
        <v>87.94</v>
      </c>
      <c r="M1308" s="143" t="s">
        <v>96</v>
      </c>
      <c r="N1308" s="143">
        <v>7</v>
      </c>
      <c r="O1308" s="144">
        <v>42723</v>
      </c>
      <c r="P1308" s="144">
        <v>42723</v>
      </c>
      <c r="Q1308" s="144">
        <v>42724</v>
      </c>
      <c r="R1308" s="144">
        <v>42936</v>
      </c>
      <c r="S1308" s="145">
        <v>116.94</v>
      </c>
    </row>
    <row r="1309" spans="1:22" x14ac:dyDescent="0.45">
      <c r="A1309" s="143" t="s">
        <v>1779</v>
      </c>
      <c r="B1309" s="143">
        <v>671555562</v>
      </c>
      <c r="C1309" s="143">
        <v>3789587</v>
      </c>
      <c r="D1309" s="143" t="s">
        <v>289</v>
      </c>
      <c r="E1309" s="143" t="s">
        <v>290</v>
      </c>
      <c r="F1309" s="143" t="s">
        <v>40</v>
      </c>
      <c r="G1309" s="143" t="s">
        <v>291</v>
      </c>
      <c r="H1309" s="143" t="s">
        <v>292</v>
      </c>
      <c r="I1309" s="143" t="s">
        <v>106</v>
      </c>
      <c r="J1309" s="143" t="s">
        <v>84</v>
      </c>
      <c r="K1309" s="143">
        <v>15</v>
      </c>
      <c r="L1309" s="143">
        <v>440.31</v>
      </c>
      <c r="M1309" s="143" t="s">
        <v>96</v>
      </c>
      <c r="N1309" s="143">
        <v>7</v>
      </c>
      <c r="O1309" s="144">
        <v>42723</v>
      </c>
      <c r="P1309" s="144">
        <v>42723</v>
      </c>
      <c r="Q1309" s="144">
        <v>42724</v>
      </c>
      <c r="R1309" s="144">
        <v>42936</v>
      </c>
      <c r="S1309" s="145">
        <v>469.31</v>
      </c>
    </row>
    <row r="1310" spans="1:22" x14ac:dyDescent="0.45">
      <c r="A1310" s="143" t="s">
        <v>1770</v>
      </c>
      <c r="B1310" s="143">
        <v>671555090</v>
      </c>
      <c r="C1310" s="143">
        <v>5689992</v>
      </c>
      <c r="D1310" s="143" t="s">
        <v>293</v>
      </c>
      <c r="E1310" s="143" t="s">
        <v>294</v>
      </c>
      <c r="F1310" s="143" t="s">
        <v>48</v>
      </c>
      <c r="G1310" s="143" t="s">
        <v>295</v>
      </c>
      <c r="H1310" s="143" t="s">
        <v>296</v>
      </c>
      <c r="I1310" s="143" t="s">
        <v>94</v>
      </c>
      <c r="J1310" s="143" t="s">
        <v>139</v>
      </c>
      <c r="K1310" s="143">
        <v>15</v>
      </c>
      <c r="L1310" s="143">
        <v>129.32</v>
      </c>
      <c r="M1310" s="143" t="s">
        <v>90</v>
      </c>
      <c r="N1310" s="143">
        <v>7</v>
      </c>
      <c r="O1310" s="144">
        <v>42723</v>
      </c>
      <c r="P1310" s="144">
        <v>42723</v>
      </c>
      <c r="Q1310" s="144">
        <v>42724</v>
      </c>
      <c r="R1310" s="144">
        <v>42936</v>
      </c>
      <c r="S1310" s="145">
        <v>158.32</v>
      </c>
    </row>
    <row r="1311" spans="1:22" x14ac:dyDescent="0.45">
      <c r="A1311" s="143" t="s">
        <v>1779</v>
      </c>
      <c r="B1311" s="143">
        <v>671554148</v>
      </c>
      <c r="C1311" s="143">
        <v>9594373</v>
      </c>
      <c r="D1311" s="143" t="s">
        <v>297</v>
      </c>
      <c r="E1311" s="143" t="s">
        <v>298</v>
      </c>
      <c r="F1311" s="143" t="s">
        <v>15</v>
      </c>
      <c r="G1311" s="143" t="s">
        <v>299</v>
      </c>
      <c r="H1311" s="143" t="s">
        <v>300</v>
      </c>
      <c r="I1311" s="143" t="s">
        <v>94</v>
      </c>
      <c r="J1311" s="143" t="s">
        <v>84</v>
      </c>
      <c r="K1311" s="143">
        <v>15</v>
      </c>
      <c r="L1311" s="143">
        <v>158.69</v>
      </c>
      <c r="M1311" s="143" t="s">
        <v>90</v>
      </c>
      <c r="N1311" s="143">
        <v>7</v>
      </c>
      <c r="O1311" s="144">
        <v>42723</v>
      </c>
      <c r="P1311" s="144">
        <v>42723</v>
      </c>
      <c r="Q1311" s="144">
        <v>42724</v>
      </c>
      <c r="R1311" s="144">
        <v>42936</v>
      </c>
      <c r="S1311" s="145">
        <v>187.69</v>
      </c>
    </row>
    <row r="1312" spans="1:22" x14ac:dyDescent="0.45">
      <c r="A1312" s="143" t="s">
        <v>1792</v>
      </c>
      <c r="B1312" s="143">
        <v>671554108</v>
      </c>
      <c r="C1312" s="143">
        <v>8832676</v>
      </c>
      <c r="D1312" s="143" t="s">
        <v>301</v>
      </c>
      <c r="E1312" s="143" t="s">
        <v>302</v>
      </c>
      <c r="F1312" s="143" t="s">
        <v>17</v>
      </c>
      <c r="G1312" s="143" t="s">
        <v>303</v>
      </c>
      <c r="H1312" s="143" t="s">
        <v>304</v>
      </c>
      <c r="I1312" s="143" t="s">
        <v>83</v>
      </c>
      <c r="J1312" s="143" t="s">
        <v>153</v>
      </c>
      <c r="K1312" s="143">
        <v>15</v>
      </c>
      <c r="L1312" s="143">
        <v>246.22</v>
      </c>
      <c r="M1312" s="143" t="s">
        <v>96</v>
      </c>
      <c r="O1312" s="144">
        <v>42723</v>
      </c>
      <c r="P1312" s="144">
        <v>42723</v>
      </c>
      <c r="Q1312" s="144">
        <v>42736</v>
      </c>
      <c r="S1312" s="145">
        <v>290.22000000000003</v>
      </c>
      <c r="U1312" s="144">
        <v>42735</v>
      </c>
      <c r="V1312" s="143" t="s">
        <v>5547</v>
      </c>
    </row>
    <row r="1313" spans="1:22" x14ac:dyDescent="0.45">
      <c r="A1313" s="143" t="s">
        <v>1779</v>
      </c>
      <c r="B1313" s="143">
        <v>671553871</v>
      </c>
      <c r="C1313" s="143">
        <v>6964699</v>
      </c>
      <c r="D1313" s="143" t="s">
        <v>305</v>
      </c>
      <c r="E1313" s="143" t="s">
        <v>176</v>
      </c>
      <c r="F1313" s="143" t="s">
        <v>45</v>
      </c>
      <c r="G1313" s="143" t="s">
        <v>306</v>
      </c>
      <c r="H1313" s="143" t="s">
        <v>307</v>
      </c>
      <c r="I1313" s="143" t="s">
        <v>83</v>
      </c>
      <c r="J1313" s="143" t="s">
        <v>139</v>
      </c>
      <c r="K1313" s="143">
        <v>15</v>
      </c>
      <c r="L1313" s="143">
        <v>243.47</v>
      </c>
      <c r="M1313" s="143" t="s">
        <v>96</v>
      </c>
      <c r="N1313" s="143">
        <v>2</v>
      </c>
      <c r="O1313" s="144">
        <v>42723</v>
      </c>
      <c r="P1313" s="144">
        <v>42723</v>
      </c>
      <c r="Q1313" s="144">
        <v>42736</v>
      </c>
      <c r="S1313" s="145">
        <v>272.47000000000003</v>
      </c>
      <c r="U1313" s="144">
        <v>42766</v>
      </c>
      <c r="V1313" s="143" t="s">
        <v>5559</v>
      </c>
    </row>
    <row r="1314" spans="1:22" x14ac:dyDescent="0.45">
      <c r="A1314" s="143" t="s">
        <v>1784</v>
      </c>
      <c r="B1314" s="143">
        <v>671552525</v>
      </c>
      <c r="C1314" s="143">
        <v>7864652</v>
      </c>
      <c r="D1314" s="143" t="s">
        <v>308</v>
      </c>
      <c r="E1314" s="143" t="s">
        <v>309</v>
      </c>
      <c r="F1314" s="143" t="s">
        <v>15</v>
      </c>
      <c r="G1314" s="143" t="s">
        <v>310</v>
      </c>
      <c r="H1314" s="143" t="s">
        <v>311</v>
      </c>
      <c r="I1314" s="143" t="s">
        <v>94</v>
      </c>
      <c r="J1314" s="143" t="s">
        <v>84</v>
      </c>
      <c r="K1314" s="143">
        <v>15</v>
      </c>
      <c r="L1314" s="143">
        <v>164.61</v>
      </c>
      <c r="M1314" s="143" t="s">
        <v>96</v>
      </c>
      <c r="O1314" s="144">
        <v>42722</v>
      </c>
      <c r="S1314" s="145">
        <v>208.61</v>
      </c>
      <c r="U1314" s="144">
        <v>42723</v>
      </c>
      <c r="V1314" s="143" t="s">
        <v>5563</v>
      </c>
    </row>
    <row r="1315" spans="1:22" x14ac:dyDescent="0.45">
      <c r="A1315" s="143" t="s">
        <v>1774</v>
      </c>
      <c r="B1315" s="143">
        <v>671550596</v>
      </c>
      <c r="C1315" s="143">
        <v>2332752</v>
      </c>
      <c r="D1315" s="143" t="s">
        <v>312</v>
      </c>
      <c r="E1315" s="143" t="s">
        <v>313</v>
      </c>
      <c r="F1315" s="143" t="s">
        <v>45</v>
      </c>
      <c r="G1315" s="143" t="s">
        <v>314</v>
      </c>
      <c r="H1315" s="143" t="s">
        <v>315</v>
      </c>
      <c r="I1315" s="143" t="s">
        <v>83</v>
      </c>
      <c r="J1315" s="143" t="s">
        <v>84</v>
      </c>
      <c r="K1315" s="143">
        <v>15</v>
      </c>
      <c r="L1315" s="143">
        <v>101.91</v>
      </c>
      <c r="M1315" s="143" t="s">
        <v>96</v>
      </c>
      <c r="N1315" s="143">
        <v>0</v>
      </c>
      <c r="O1315" s="144">
        <v>42720</v>
      </c>
      <c r="P1315" s="144">
        <v>42720</v>
      </c>
      <c r="Q1315" s="144">
        <v>42736</v>
      </c>
      <c r="S1315" s="145">
        <v>145.91</v>
      </c>
      <c r="U1315" s="144">
        <v>42735</v>
      </c>
      <c r="V1315" s="143" t="s">
        <v>5547</v>
      </c>
    </row>
    <row r="1316" spans="1:22" x14ac:dyDescent="0.45">
      <c r="A1316" s="143" t="s">
        <v>1770</v>
      </c>
      <c r="B1316" s="143">
        <v>671549666</v>
      </c>
      <c r="C1316" s="143">
        <v>2324855</v>
      </c>
      <c r="D1316" s="143" t="s">
        <v>316</v>
      </c>
      <c r="E1316" s="143" t="s">
        <v>317</v>
      </c>
      <c r="F1316" s="143" t="s">
        <v>19</v>
      </c>
      <c r="G1316" s="143" t="s">
        <v>318</v>
      </c>
      <c r="H1316" s="143" t="s">
        <v>319</v>
      </c>
      <c r="I1316" s="143" t="s">
        <v>83</v>
      </c>
      <c r="J1316" s="143" t="s">
        <v>153</v>
      </c>
      <c r="K1316" s="143">
        <v>15</v>
      </c>
      <c r="L1316" s="143">
        <v>294.73</v>
      </c>
      <c r="M1316" s="143" t="s">
        <v>96</v>
      </c>
      <c r="N1316" s="143">
        <v>0</v>
      </c>
      <c r="O1316" s="144">
        <v>42720</v>
      </c>
      <c r="P1316" s="144">
        <v>42720</v>
      </c>
      <c r="Q1316" s="144">
        <v>42721</v>
      </c>
      <c r="S1316" s="145">
        <v>338.73</v>
      </c>
      <c r="U1316" s="144">
        <v>42720</v>
      </c>
      <c r="V1316" s="143" t="s">
        <v>5547</v>
      </c>
    </row>
    <row r="1317" spans="1:22" x14ac:dyDescent="0.45">
      <c r="A1317" s="143" t="s">
        <v>1774</v>
      </c>
      <c r="B1317" s="143">
        <v>671549628</v>
      </c>
      <c r="C1317" s="143">
        <v>7246873</v>
      </c>
      <c r="D1317" s="143" t="s">
        <v>320</v>
      </c>
      <c r="E1317" s="143" t="s">
        <v>321</v>
      </c>
      <c r="F1317" s="143" t="s">
        <v>5</v>
      </c>
      <c r="G1317" s="143" t="s">
        <v>322</v>
      </c>
      <c r="H1317" s="143" t="s">
        <v>323</v>
      </c>
      <c r="I1317" s="143" t="s">
        <v>83</v>
      </c>
      <c r="J1317" s="143" t="s">
        <v>84</v>
      </c>
      <c r="K1317" s="143">
        <v>15</v>
      </c>
      <c r="L1317" s="143">
        <v>640.91</v>
      </c>
      <c r="M1317" s="143" t="s">
        <v>90</v>
      </c>
      <c r="O1317" s="144">
        <v>42720</v>
      </c>
      <c r="P1317" s="144">
        <v>42720</v>
      </c>
      <c r="Q1317" s="144">
        <v>42736</v>
      </c>
      <c r="S1317" s="145">
        <v>684.91</v>
      </c>
      <c r="U1317" s="144">
        <v>42735</v>
      </c>
      <c r="V1317" s="143" t="s">
        <v>5548</v>
      </c>
    </row>
    <row r="1318" spans="1:22" x14ac:dyDescent="0.45">
      <c r="A1318" s="143" t="s">
        <v>1779</v>
      </c>
      <c r="B1318" s="143">
        <v>671549454</v>
      </c>
      <c r="C1318" s="143">
        <v>5352837</v>
      </c>
      <c r="D1318" s="143" t="s">
        <v>324</v>
      </c>
      <c r="E1318" s="143" t="s">
        <v>325</v>
      </c>
      <c r="F1318" s="143" t="s">
        <v>40</v>
      </c>
      <c r="G1318" s="143" t="s">
        <v>326</v>
      </c>
      <c r="H1318" s="143" t="s">
        <v>327</v>
      </c>
      <c r="I1318" s="143" t="s">
        <v>83</v>
      </c>
      <c r="J1318" s="143" t="s">
        <v>84</v>
      </c>
      <c r="K1318" s="143">
        <v>15</v>
      </c>
      <c r="L1318" s="143">
        <v>110.38</v>
      </c>
      <c r="M1318" s="143" t="s">
        <v>96</v>
      </c>
      <c r="N1318" s="143">
        <v>1</v>
      </c>
      <c r="O1318" s="144">
        <v>42720</v>
      </c>
      <c r="P1318" s="144">
        <v>42720</v>
      </c>
      <c r="Q1318" s="144">
        <v>42721</v>
      </c>
      <c r="S1318" s="145">
        <v>139.38</v>
      </c>
      <c r="U1318" s="144">
        <v>42751</v>
      </c>
      <c r="V1318" s="143" t="s">
        <v>5563</v>
      </c>
    </row>
    <row r="1319" spans="1:22" x14ac:dyDescent="0.45">
      <c r="A1319" s="143" t="s">
        <v>1792</v>
      </c>
      <c r="B1319" s="143">
        <v>671548570</v>
      </c>
      <c r="C1319" s="143">
        <v>3945794</v>
      </c>
      <c r="D1319" s="143" t="s">
        <v>328</v>
      </c>
      <c r="E1319" s="143" t="s">
        <v>329</v>
      </c>
      <c r="F1319" s="143" t="s">
        <v>40</v>
      </c>
      <c r="G1319" s="143" t="s">
        <v>330</v>
      </c>
      <c r="H1319" s="143" t="s">
        <v>331</v>
      </c>
      <c r="I1319" s="143" t="s">
        <v>83</v>
      </c>
      <c r="J1319" s="143" t="s">
        <v>153</v>
      </c>
      <c r="K1319" s="143">
        <v>15</v>
      </c>
      <c r="L1319" s="143">
        <v>179.06</v>
      </c>
      <c r="M1319" s="143" t="s">
        <v>96</v>
      </c>
      <c r="N1319" s="143">
        <v>3</v>
      </c>
      <c r="O1319" s="144">
        <v>42720</v>
      </c>
      <c r="P1319" s="144">
        <v>42720</v>
      </c>
      <c r="Q1319" s="144">
        <v>42721</v>
      </c>
      <c r="S1319" s="145">
        <v>208.06</v>
      </c>
      <c r="U1319" s="144">
        <v>42782</v>
      </c>
      <c r="V1319" s="143" t="s">
        <v>5550</v>
      </c>
    </row>
    <row r="1320" spans="1:22" x14ac:dyDescent="0.45">
      <c r="A1320" s="143" t="s">
        <v>1779</v>
      </c>
      <c r="B1320" s="143">
        <v>671548346</v>
      </c>
      <c r="C1320" s="143">
        <v>4434362</v>
      </c>
      <c r="D1320" s="143" t="s">
        <v>332</v>
      </c>
      <c r="E1320" s="143" t="s">
        <v>333</v>
      </c>
      <c r="F1320" s="143" t="s">
        <v>37</v>
      </c>
      <c r="G1320" s="143" t="s">
        <v>334</v>
      </c>
      <c r="H1320" s="143" t="s">
        <v>335</v>
      </c>
      <c r="I1320" s="143" t="s">
        <v>83</v>
      </c>
      <c r="J1320" s="143" t="s">
        <v>153</v>
      </c>
      <c r="K1320" s="143">
        <v>15</v>
      </c>
      <c r="L1320" s="143">
        <v>300.02</v>
      </c>
      <c r="M1320" s="143" t="s">
        <v>90</v>
      </c>
      <c r="O1320" s="144">
        <v>42720</v>
      </c>
      <c r="P1320" s="144">
        <v>42726</v>
      </c>
      <c r="Q1320" s="144">
        <v>42721</v>
      </c>
      <c r="S1320" s="145">
        <v>344.02</v>
      </c>
      <c r="U1320" s="144">
        <v>42735</v>
      </c>
      <c r="V1320" s="143" t="s">
        <v>5557</v>
      </c>
    </row>
    <row r="1321" spans="1:22" x14ac:dyDescent="0.45">
      <c r="A1321" s="143" t="s">
        <v>1779</v>
      </c>
      <c r="B1321" s="143">
        <v>671545784</v>
      </c>
      <c r="C1321" s="143">
        <v>8874855</v>
      </c>
      <c r="D1321" s="143" t="s">
        <v>336</v>
      </c>
      <c r="E1321" s="143" t="s">
        <v>337</v>
      </c>
      <c r="F1321" s="143" t="s">
        <v>24</v>
      </c>
      <c r="G1321" s="143" t="s">
        <v>338</v>
      </c>
      <c r="H1321" s="143" t="s">
        <v>339</v>
      </c>
      <c r="I1321" s="143" t="s">
        <v>83</v>
      </c>
      <c r="J1321" s="143" t="s">
        <v>144</v>
      </c>
      <c r="K1321" s="143">
        <v>15</v>
      </c>
      <c r="L1321" s="143">
        <v>202.36</v>
      </c>
      <c r="M1321" s="143" t="s">
        <v>90</v>
      </c>
      <c r="N1321" s="143">
        <v>7</v>
      </c>
      <c r="O1321" s="144">
        <v>42719</v>
      </c>
      <c r="P1321" s="144">
        <v>42719</v>
      </c>
      <c r="Q1321" s="144">
        <v>42720</v>
      </c>
      <c r="R1321" s="144">
        <v>42941</v>
      </c>
      <c r="S1321" s="145">
        <v>231.36</v>
      </c>
    </row>
    <row r="1322" spans="1:22" x14ac:dyDescent="0.45">
      <c r="A1322" s="143" t="s">
        <v>1774</v>
      </c>
      <c r="B1322" s="143">
        <v>671545157</v>
      </c>
      <c r="C1322" s="143">
        <v>4942348</v>
      </c>
      <c r="D1322" s="143" t="s">
        <v>340</v>
      </c>
      <c r="E1322" s="143" t="s">
        <v>341</v>
      </c>
      <c r="F1322" s="143" t="s">
        <v>5</v>
      </c>
      <c r="G1322" s="143" t="s">
        <v>342</v>
      </c>
      <c r="H1322" s="143" t="s">
        <v>343</v>
      </c>
      <c r="I1322" s="143" t="s">
        <v>94</v>
      </c>
      <c r="J1322" s="143" t="s">
        <v>84</v>
      </c>
      <c r="K1322" s="143">
        <v>15</v>
      </c>
      <c r="L1322" s="143">
        <v>230.97</v>
      </c>
      <c r="M1322" s="143" t="s">
        <v>96</v>
      </c>
      <c r="N1322" s="143">
        <v>6</v>
      </c>
      <c r="O1322" s="144">
        <v>42719</v>
      </c>
      <c r="P1322" s="144">
        <v>42719</v>
      </c>
      <c r="Q1322" s="144">
        <v>42748</v>
      </c>
      <c r="R1322" s="144">
        <v>42928</v>
      </c>
      <c r="S1322" s="145">
        <v>259.97000000000003</v>
      </c>
    </row>
    <row r="1323" spans="1:22" x14ac:dyDescent="0.45">
      <c r="A1323" s="143" t="s">
        <v>1779</v>
      </c>
      <c r="B1323" s="143">
        <v>671543098</v>
      </c>
      <c r="C1323" s="143">
        <v>5694549</v>
      </c>
      <c r="D1323" s="143" t="s">
        <v>344</v>
      </c>
      <c r="E1323" s="143" t="s">
        <v>345</v>
      </c>
      <c r="F1323" s="143" t="s">
        <v>45</v>
      </c>
      <c r="G1323" s="143" t="s">
        <v>346</v>
      </c>
      <c r="H1323" s="143" t="s">
        <v>347</v>
      </c>
      <c r="I1323" s="143" t="s">
        <v>83</v>
      </c>
      <c r="J1323" s="143" t="s">
        <v>84</v>
      </c>
      <c r="K1323" s="143">
        <v>15</v>
      </c>
      <c r="L1323" s="143">
        <v>74.069999999999993</v>
      </c>
      <c r="M1323" s="143" t="s">
        <v>96</v>
      </c>
      <c r="N1323" s="143">
        <v>2</v>
      </c>
      <c r="O1323" s="144">
        <v>42719</v>
      </c>
      <c r="P1323" s="144">
        <v>42719</v>
      </c>
      <c r="Q1323" s="144">
        <v>42720</v>
      </c>
      <c r="S1323" s="145">
        <v>103.07</v>
      </c>
      <c r="U1323" s="144">
        <v>42781</v>
      </c>
      <c r="V1323" s="143" t="s">
        <v>5556</v>
      </c>
    </row>
    <row r="1324" spans="1:22" x14ac:dyDescent="0.45">
      <c r="A1324" s="143" t="s">
        <v>1779</v>
      </c>
      <c r="B1324" s="143">
        <v>671542826</v>
      </c>
      <c r="C1324" s="143">
        <v>9946579</v>
      </c>
      <c r="D1324" s="143" t="s">
        <v>348</v>
      </c>
      <c r="E1324" s="143" t="s">
        <v>349</v>
      </c>
      <c r="F1324" s="143" t="s">
        <v>12</v>
      </c>
      <c r="G1324" s="143" t="s">
        <v>350</v>
      </c>
      <c r="H1324" s="143" t="s">
        <v>351</v>
      </c>
      <c r="I1324" s="143" t="s">
        <v>83</v>
      </c>
      <c r="J1324" s="143" t="s">
        <v>84</v>
      </c>
      <c r="K1324" s="143">
        <v>15</v>
      </c>
      <c r="L1324" s="143">
        <v>132.52000000000001</v>
      </c>
      <c r="O1324" s="144">
        <v>42719</v>
      </c>
      <c r="Q1324" s="144">
        <v>42720</v>
      </c>
      <c r="S1324" s="145">
        <v>176.52</v>
      </c>
      <c r="U1324" s="144">
        <v>42719</v>
      </c>
      <c r="V1324" s="143" t="s">
        <v>5547</v>
      </c>
    </row>
    <row r="1325" spans="1:22" x14ac:dyDescent="0.45">
      <c r="A1325" s="143" t="s">
        <v>1792</v>
      </c>
      <c r="B1325" s="143">
        <v>671542325</v>
      </c>
      <c r="C1325" s="143">
        <v>9926436</v>
      </c>
      <c r="D1325" s="143" t="s">
        <v>352</v>
      </c>
      <c r="E1325" s="143" t="s">
        <v>353</v>
      </c>
      <c r="F1325" s="143" t="s">
        <v>29</v>
      </c>
      <c r="G1325" s="143" t="s">
        <v>354</v>
      </c>
      <c r="H1325" s="143" t="s">
        <v>355</v>
      </c>
      <c r="I1325" s="143" t="s">
        <v>83</v>
      </c>
      <c r="J1325" s="143" t="s">
        <v>84</v>
      </c>
      <c r="K1325" s="143">
        <v>15</v>
      </c>
      <c r="L1325" s="143">
        <v>190.58</v>
      </c>
      <c r="M1325" s="143" t="s">
        <v>96</v>
      </c>
      <c r="N1325" s="143">
        <v>1</v>
      </c>
      <c r="O1325" s="144">
        <v>42719</v>
      </c>
      <c r="P1325" s="144">
        <v>42719</v>
      </c>
      <c r="Q1325" s="144">
        <v>42720</v>
      </c>
      <c r="S1325" s="145">
        <v>219.58</v>
      </c>
      <c r="U1325" s="144">
        <v>42750</v>
      </c>
      <c r="V1325" s="143" t="s">
        <v>5556</v>
      </c>
    </row>
    <row r="1326" spans="1:22" x14ac:dyDescent="0.45">
      <c r="A1326" s="143" t="s">
        <v>1807</v>
      </c>
      <c r="B1326" s="143">
        <v>671541543</v>
      </c>
      <c r="C1326" s="143">
        <v>3234963</v>
      </c>
      <c r="D1326" s="143" t="s">
        <v>356</v>
      </c>
      <c r="E1326" s="143" t="s">
        <v>357</v>
      </c>
      <c r="F1326" s="143" t="s">
        <v>5</v>
      </c>
      <c r="G1326" s="143" t="s">
        <v>358</v>
      </c>
      <c r="H1326" s="143" t="s">
        <v>359</v>
      </c>
      <c r="I1326" s="143" t="s">
        <v>94</v>
      </c>
      <c r="J1326" s="143" t="s">
        <v>101</v>
      </c>
      <c r="K1326" s="143">
        <v>15</v>
      </c>
      <c r="L1326" s="143">
        <v>289.23</v>
      </c>
      <c r="M1326" s="143" t="s">
        <v>96</v>
      </c>
      <c r="N1326" s="143">
        <v>1</v>
      </c>
      <c r="O1326" s="144">
        <v>42719</v>
      </c>
      <c r="P1326" s="144">
        <v>42719</v>
      </c>
      <c r="Q1326" s="144">
        <v>42720</v>
      </c>
      <c r="S1326" s="145">
        <v>318.23</v>
      </c>
      <c r="U1326" s="144">
        <v>42719</v>
      </c>
      <c r="V1326" s="143" t="s">
        <v>5552</v>
      </c>
    </row>
    <row r="1327" spans="1:22" x14ac:dyDescent="0.45">
      <c r="A1327" s="143" t="s">
        <v>1789</v>
      </c>
      <c r="B1327" s="143">
        <v>671541489</v>
      </c>
      <c r="C1327" s="143">
        <v>6644856</v>
      </c>
      <c r="D1327" s="143" t="s">
        <v>360</v>
      </c>
      <c r="E1327" s="143" t="s">
        <v>227</v>
      </c>
      <c r="F1327" s="143" t="s">
        <v>45</v>
      </c>
      <c r="G1327" s="143" t="s">
        <v>361</v>
      </c>
      <c r="H1327" s="143" t="s">
        <v>362</v>
      </c>
      <c r="I1327" s="143" t="s">
        <v>83</v>
      </c>
      <c r="J1327" s="143" t="s">
        <v>144</v>
      </c>
      <c r="K1327" s="143">
        <v>15</v>
      </c>
      <c r="L1327" s="143">
        <v>321.43</v>
      </c>
      <c r="M1327" s="143" t="s">
        <v>158</v>
      </c>
      <c r="N1327" s="143">
        <v>7</v>
      </c>
      <c r="O1327" s="144">
        <v>42719</v>
      </c>
      <c r="P1327" s="144">
        <v>42719</v>
      </c>
      <c r="Q1327" s="144">
        <v>42736</v>
      </c>
      <c r="R1327" s="144">
        <v>42948</v>
      </c>
      <c r="S1327" s="145">
        <v>350.43</v>
      </c>
    </row>
    <row r="1328" spans="1:22" x14ac:dyDescent="0.45">
      <c r="A1328" s="143" t="s">
        <v>1774</v>
      </c>
      <c r="B1328" s="143">
        <v>671535554</v>
      </c>
      <c r="C1328" s="143">
        <v>9578868</v>
      </c>
      <c r="D1328" s="143" t="s">
        <v>363</v>
      </c>
      <c r="E1328" s="143" t="s">
        <v>364</v>
      </c>
      <c r="F1328" s="143" t="s">
        <v>15</v>
      </c>
      <c r="G1328" s="143" t="s">
        <v>365</v>
      </c>
      <c r="H1328" s="143" t="s">
        <v>366</v>
      </c>
      <c r="I1328" s="143" t="s">
        <v>106</v>
      </c>
      <c r="J1328" s="143" t="s">
        <v>84</v>
      </c>
      <c r="K1328" s="143">
        <v>15</v>
      </c>
      <c r="L1328" s="143">
        <v>386.43</v>
      </c>
      <c r="M1328" s="143" t="s">
        <v>96</v>
      </c>
      <c r="N1328" s="143">
        <v>8</v>
      </c>
      <c r="O1328" s="144">
        <v>42718</v>
      </c>
      <c r="P1328" s="144">
        <v>42718</v>
      </c>
      <c r="Q1328" s="144">
        <v>42736</v>
      </c>
      <c r="R1328" s="144">
        <v>42931</v>
      </c>
      <c r="S1328" s="145">
        <v>415.43</v>
      </c>
    </row>
    <row r="1329" spans="1:22" x14ac:dyDescent="0.45">
      <c r="A1329" s="143" t="s">
        <v>1779</v>
      </c>
      <c r="B1329" s="143">
        <v>671535171</v>
      </c>
      <c r="C1329" s="143">
        <v>9635236</v>
      </c>
      <c r="D1329" s="143" t="s">
        <v>367</v>
      </c>
      <c r="E1329" s="143" t="s">
        <v>368</v>
      </c>
      <c r="F1329" s="143" t="s">
        <v>50</v>
      </c>
      <c r="G1329" s="143" t="s">
        <v>369</v>
      </c>
      <c r="H1329" s="143" t="s">
        <v>370</v>
      </c>
      <c r="I1329" s="143" t="s">
        <v>83</v>
      </c>
      <c r="J1329" s="143" t="s">
        <v>84</v>
      </c>
      <c r="K1329" s="143">
        <v>15</v>
      </c>
      <c r="L1329" s="143">
        <v>284.2</v>
      </c>
      <c r="M1329" s="143" t="s">
        <v>85</v>
      </c>
      <c r="N1329" s="143">
        <v>2</v>
      </c>
      <c r="O1329" s="144">
        <v>42718</v>
      </c>
      <c r="P1329" s="144">
        <v>42718</v>
      </c>
      <c r="Q1329" s="144">
        <v>42719</v>
      </c>
      <c r="R1329" s="144">
        <v>42750</v>
      </c>
      <c r="S1329" s="145">
        <v>313.2</v>
      </c>
      <c r="U1329" s="144">
        <v>42718</v>
      </c>
      <c r="V1329" s="143" t="s">
        <v>5547</v>
      </c>
    </row>
    <row r="1330" spans="1:22" x14ac:dyDescent="0.45">
      <c r="A1330" s="143" t="s">
        <v>1791</v>
      </c>
      <c r="B1330" s="143">
        <v>671535088</v>
      </c>
      <c r="C1330" s="143">
        <v>2957898</v>
      </c>
      <c r="D1330" s="143" t="s">
        <v>371</v>
      </c>
      <c r="E1330" s="143" t="s">
        <v>372</v>
      </c>
      <c r="F1330" s="143" t="s">
        <v>5</v>
      </c>
      <c r="G1330" s="143" t="s">
        <v>373</v>
      </c>
      <c r="H1330" s="143" t="s">
        <v>374</v>
      </c>
      <c r="I1330" s="143" t="s">
        <v>83</v>
      </c>
      <c r="J1330" s="143" t="s">
        <v>84</v>
      </c>
      <c r="K1330" s="143">
        <v>15</v>
      </c>
      <c r="L1330" s="143">
        <v>80.459999999999994</v>
      </c>
      <c r="M1330" s="143" t="s">
        <v>96</v>
      </c>
      <c r="N1330" s="143">
        <v>8</v>
      </c>
      <c r="O1330" s="144">
        <v>42718</v>
      </c>
      <c r="P1330" s="144">
        <v>42718</v>
      </c>
      <c r="Q1330" s="144">
        <v>42719</v>
      </c>
      <c r="R1330" s="144">
        <v>42931</v>
      </c>
      <c r="S1330" s="145">
        <v>109.46</v>
      </c>
    </row>
    <row r="1331" spans="1:22" x14ac:dyDescent="0.45">
      <c r="A1331" s="143" t="s">
        <v>1770</v>
      </c>
      <c r="B1331" s="143">
        <v>671533707</v>
      </c>
      <c r="C1331" s="143">
        <v>8826356</v>
      </c>
      <c r="D1331" s="143" t="s">
        <v>375</v>
      </c>
      <c r="E1331" s="143" t="s">
        <v>376</v>
      </c>
      <c r="F1331" s="143" t="s">
        <v>51</v>
      </c>
      <c r="G1331" s="143" t="s">
        <v>377</v>
      </c>
      <c r="H1331" s="143" t="s">
        <v>378</v>
      </c>
      <c r="I1331" s="143" t="s">
        <v>94</v>
      </c>
      <c r="J1331" s="143" t="s">
        <v>84</v>
      </c>
      <c r="K1331" s="143">
        <v>15</v>
      </c>
      <c r="L1331" s="143">
        <v>94.7</v>
      </c>
      <c r="M1331" s="143" t="s">
        <v>96</v>
      </c>
      <c r="O1331" s="144">
        <v>42718</v>
      </c>
      <c r="P1331" s="144">
        <v>42718</v>
      </c>
      <c r="Q1331" s="144">
        <v>42719</v>
      </c>
      <c r="S1331" s="145">
        <v>138.69999999999999</v>
      </c>
      <c r="U1331" s="144">
        <v>42718</v>
      </c>
      <c r="V1331" s="143" t="s">
        <v>5548</v>
      </c>
    </row>
    <row r="1332" spans="1:22" x14ac:dyDescent="0.45">
      <c r="A1332" s="143" t="s">
        <v>1779</v>
      </c>
      <c r="B1332" s="143">
        <v>671533701</v>
      </c>
      <c r="C1332" s="143">
        <v>8778638</v>
      </c>
      <c r="D1332" s="143" t="s">
        <v>379</v>
      </c>
      <c r="E1332" s="143" t="s">
        <v>380</v>
      </c>
      <c r="F1332" s="143" t="s">
        <v>3</v>
      </c>
      <c r="G1332" s="143" t="s">
        <v>381</v>
      </c>
      <c r="H1332" s="143" t="s">
        <v>382</v>
      </c>
      <c r="I1332" s="143" t="s">
        <v>83</v>
      </c>
      <c r="J1332" s="143" t="s">
        <v>84</v>
      </c>
      <c r="K1332" s="143">
        <v>15</v>
      </c>
      <c r="L1332" s="143">
        <v>684.71</v>
      </c>
      <c r="M1332" s="143" t="s">
        <v>96</v>
      </c>
      <c r="N1332" s="143">
        <v>6</v>
      </c>
      <c r="O1332" s="144">
        <v>42718</v>
      </c>
      <c r="P1332" s="144">
        <v>42732</v>
      </c>
      <c r="Q1332" s="144">
        <v>42736</v>
      </c>
      <c r="R1332" s="144">
        <v>42917</v>
      </c>
      <c r="S1332" s="145">
        <v>713.71</v>
      </c>
      <c r="T1332" s="143" t="s">
        <v>5968</v>
      </c>
    </row>
    <row r="1333" spans="1:22" x14ac:dyDescent="0.45">
      <c r="A1333" s="143" t="s">
        <v>1779</v>
      </c>
      <c r="B1333" s="143">
        <v>671533348</v>
      </c>
      <c r="C1333" s="143">
        <v>4789822</v>
      </c>
      <c r="D1333" s="143" t="s">
        <v>383</v>
      </c>
      <c r="E1333" s="143" t="s">
        <v>384</v>
      </c>
      <c r="F1333" s="143" t="s">
        <v>40</v>
      </c>
      <c r="G1333" s="143" t="s">
        <v>385</v>
      </c>
      <c r="H1333" s="143" t="s">
        <v>386</v>
      </c>
      <c r="I1333" s="143" t="s">
        <v>83</v>
      </c>
      <c r="J1333" s="143" t="s">
        <v>84</v>
      </c>
      <c r="K1333" s="143">
        <v>15</v>
      </c>
      <c r="L1333" s="143">
        <v>261.48</v>
      </c>
      <c r="M1333" s="143" t="s">
        <v>158</v>
      </c>
      <c r="N1333" s="143">
        <v>7</v>
      </c>
      <c r="O1333" s="144">
        <v>42718</v>
      </c>
      <c r="P1333" s="144">
        <v>42718</v>
      </c>
      <c r="Q1333" s="144">
        <v>42719</v>
      </c>
      <c r="R1333" s="144">
        <v>42931</v>
      </c>
      <c r="S1333" s="145">
        <v>290.48</v>
      </c>
    </row>
    <row r="1334" spans="1:22" x14ac:dyDescent="0.45">
      <c r="A1334" s="143" t="s">
        <v>1808</v>
      </c>
      <c r="B1334" s="143">
        <v>671523659</v>
      </c>
      <c r="C1334" s="143">
        <v>9852373</v>
      </c>
      <c r="D1334" s="143" t="s">
        <v>387</v>
      </c>
      <c r="E1334" s="143" t="s">
        <v>388</v>
      </c>
      <c r="F1334" s="143" t="s">
        <v>45</v>
      </c>
      <c r="G1334" s="143" t="s">
        <v>389</v>
      </c>
      <c r="H1334" s="143" t="s">
        <v>390</v>
      </c>
      <c r="I1334" s="143" t="s">
        <v>83</v>
      </c>
      <c r="J1334" s="143" t="s">
        <v>153</v>
      </c>
      <c r="K1334" s="143">
        <v>15</v>
      </c>
      <c r="L1334" s="143">
        <v>329.4</v>
      </c>
      <c r="M1334" s="143" t="s">
        <v>85</v>
      </c>
      <c r="N1334" s="143">
        <v>4</v>
      </c>
      <c r="O1334" s="144">
        <v>42717</v>
      </c>
      <c r="P1334" s="144">
        <v>42718</v>
      </c>
      <c r="Q1334" s="144">
        <v>42718</v>
      </c>
      <c r="S1334" s="145">
        <v>358.4</v>
      </c>
      <c r="U1334" s="144">
        <v>42839</v>
      </c>
      <c r="V1334" s="143" t="s">
        <v>5554</v>
      </c>
    </row>
    <row r="1335" spans="1:22" x14ac:dyDescent="0.45">
      <c r="A1335" s="143" t="s">
        <v>1792</v>
      </c>
      <c r="B1335" s="143">
        <v>671522989</v>
      </c>
      <c r="C1335" s="143">
        <v>2598397</v>
      </c>
      <c r="D1335" s="143" t="s">
        <v>391</v>
      </c>
      <c r="E1335" s="143" t="s">
        <v>392</v>
      </c>
      <c r="F1335" s="143" t="s">
        <v>19</v>
      </c>
      <c r="G1335" s="143" t="s">
        <v>393</v>
      </c>
      <c r="H1335" s="143" t="s">
        <v>394</v>
      </c>
      <c r="I1335" s="143" t="s">
        <v>94</v>
      </c>
      <c r="J1335" s="143" t="s">
        <v>101</v>
      </c>
      <c r="K1335" s="143">
        <v>15</v>
      </c>
      <c r="L1335" s="143">
        <v>249.15</v>
      </c>
      <c r="M1335" s="143" t="s">
        <v>90</v>
      </c>
      <c r="N1335" s="143">
        <v>1</v>
      </c>
      <c r="O1335" s="144">
        <v>42717</v>
      </c>
      <c r="P1335" s="144">
        <v>42717</v>
      </c>
      <c r="Q1335" s="144">
        <v>42736</v>
      </c>
      <c r="S1335" s="145">
        <v>278.14999999999998</v>
      </c>
      <c r="U1335" s="144">
        <v>42735</v>
      </c>
      <c r="V1335" s="143" t="s">
        <v>5556</v>
      </c>
    </row>
    <row r="1336" spans="1:22" x14ac:dyDescent="0.45">
      <c r="A1336" s="143" t="s">
        <v>1791</v>
      </c>
      <c r="B1336" s="143">
        <v>671517934</v>
      </c>
      <c r="C1336" s="143">
        <v>2882283</v>
      </c>
      <c r="D1336" s="143" t="s">
        <v>431</v>
      </c>
      <c r="E1336" s="143" t="s">
        <v>395</v>
      </c>
      <c r="F1336" s="143" t="s">
        <v>24</v>
      </c>
      <c r="G1336" s="143" t="s">
        <v>396</v>
      </c>
      <c r="H1336" s="143" t="s">
        <v>432</v>
      </c>
      <c r="I1336" s="143" t="s">
        <v>94</v>
      </c>
      <c r="J1336" s="143" t="s">
        <v>139</v>
      </c>
      <c r="K1336" s="143">
        <v>15</v>
      </c>
      <c r="L1336" s="143">
        <v>210.1</v>
      </c>
      <c r="M1336" s="143" t="s">
        <v>96</v>
      </c>
      <c r="N1336" s="143">
        <v>1</v>
      </c>
      <c r="O1336" s="144">
        <v>42716</v>
      </c>
      <c r="P1336" s="144">
        <v>42716</v>
      </c>
      <c r="Q1336" s="144">
        <v>42717</v>
      </c>
      <c r="S1336" s="145">
        <v>239.1</v>
      </c>
      <c r="U1336" s="144">
        <v>42747</v>
      </c>
      <c r="V1336" s="143" t="s">
        <v>5563</v>
      </c>
    </row>
    <row r="1337" spans="1:22" x14ac:dyDescent="0.45">
      <c r="A1337" s="143" t="s">
        <v>1770</v>
      </c>
      <c r="B1337" s="143">
        <v>671516046</v>
      </c>
      <c r="C1337" s="143">
        <v>8466229</v>
      </c>
      <c r="D1337" s="143" t="s">
        <v>397</v>
      </c>
      <c r="E1337" s="143" t="s">
        <v>398</v>
      </c>
      <c r="F1337" s="143" t="s">
        <v>22</v>
      </c>
      <c r="G1337" s="143" t="s">
        <v>399</v>
      </c>
      <c r="H1337" s="143" t="s">
        <v>1310</v>
      </c>
      <c r="I1337" s="143" t="s">
        <v>106</v>
      </c>
      <c r="J1337" s="143" t="s">
        <v>84</v>
      </c>
      <c r="K1337" s="143">
        <v>15</v>
      </c>
      <c r="L1337" s="143">
        <v>115.2</v>
      </c>
      <c r="M1337" s="143" t="s">
        <v>96</v>
      </c>
      <c r="O1337" s="144">
        <v>42716</v>
      </c>
      <c r="P1337" s="144">
        <v>42716</v>
      </c>
      <c r="Q1337" s="144">
        <v>42717</v>
      </c>
      <c r="S1337" s="145">
        <v>159.19999999999999</v>
      </c>
      <c r="U1337" s="144">
        <v>42716</v>
      </c>
      <c r="V1337" s="143" t="s">
        <v>5568</v>
      </c>
    </row>
    <row r="1338" spans="1:22" x14ac:dyDescent="0.45">
      <c r="A1338" s="143" t="s">
        <v>1774</v>
      </c>
      <c r="B1338" s="143">
        <v>671515815</v>
      </c>
      <c r="C1338" s="143">
        <v>6964548</v>
      </c>
      <c r="D1338" s="143" t="s">
        <v>400</v>
      </c>
      <c r="E1338" s="143" t="s">
        <v>401</v>
      </c>
      <c r="F1338" s="143" t="s">
        <v>48</v>
      </c>
      <c r="G1338" s="143" t="s">
        <v>402</v>
      </c>
      <c r="H1338" s="143" t="s">
        <v>403</v>
      </c>
      <c r="I1338" s="143" t="s">
        <v>94</v>
      </c>
      <c r="J1338" s="143" t="s">
        <v>139</v>
      </c>
      <c r="K1338" s="143">
        <v>15</v>
      </c>
      <c r="L1338" s="143">
        <v>88.85</v>
      </c>
      <c r="M1338" s="143" t="s">
        <v>85</v>
      </c>
      <c r="O1338" s="144">
        <v>42716</v>
      </c>
      <c r="P1338" s="144">
        <v>42720</v>
      </c>
      <c r="Q1338" s="144">
        <v>42717</v>
      </c>
      <c r="S1338" s="145">
        <v>132.85</v>
      </c>
      <c r="U1338" s="144">
        <v>42716</v>
      </c>
      <c r="V1338" s="143" t="s">
        <v>5551</v>
      </c>
    </row>
    <row r="1339" spans="1:22" x14ac:dyDescent="0.45">
      <c r="A1339" s="143" t="s">
        <v>1770</v>
      </c>
      <c r="B1339" s="143">
        <v>671515543</v>
      </c>
      <c r="C1339" s="143">
        <v>7854594</v>
      </c>
      <c r="D1339" s="143" t="s">
        <v>404</v>
      </c>
      <c r="E1339" s="143" t="s">
        <v>405</v>
      </c>
      <c r="F1339" s="143" t="s">
        <v>12</v>
      </c>
      <c r="G1339" s="143" t="s">
        <v>406</v>
      </c>
      <c r="H1339" s="143" t="s">
        <v>407</v>
      </c>
      <c r="I1339" s="143" t="s">
        <v>83</v>
      </c>
      <c r="J1339" s="143" t="s">
        <v>153</v>
      </c>
      <c r="K1339" s="143">
        <v>15</v>
      </c>
      <c r="L1339" s="143">
        <v>108.18</v>
      </c>
      <c r="M1339" s="143" t="s">
        <v>90</v>
      </c>
      <c r="O1339" s="144">
        <v>42716</v>
      </c>
      <c r="P1339" s="144">
        <v>42716</v>
      </c>
      <c r="Q1339" s="144">
        <v>42717</v>
      </c>
      <c r="S1339" s="145">
        <v>152.18</v>
      </c>
      <c r="U1339" s="144">
        <v>42716</v>
      </c>
      <c r="V1339" s="143" t="s">
        <v>5547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ColWidth="8.796875" defaultRowHeight="14.25" x14ac:dyDescent="0.45"/>
  <sheetData>
    <row r="1" spans="1:4" s="1" customFormat="1" x14ac:dyDescent="0.45">
      <c r="A1" s="43" t="s">
        <v>1002</v>
      </c>
      <c r="B1" s="44" t="s">
        <v>1150</v>
      </c>
      <c r="C1" s="43" t="s">
        <v>1260</v>
      </c>
      <c r="D1" s="43" t="s">
        <v>1631</v>
      </c>
    </row>
    <row r="2" spans="1:4" x14ac:dyDescent="0.45">
      <c r="A2" s="45" t="s">
        <v>1003</v>
      </c>
      <c r="B2" s="45">
        <v>4</v>
      </c>
      <c r="C2" s="45">
        <v>3</v>
      </c>
      <c r="D2" s="45">
        <f>B2-C2</f>
        <v>1</v>
      </c>
    </row>
    <row r="3" spans="1:4" x14ac:dyDescent="0.45">
      <c r="A3" s="46">
        <v>42736</v>
      </c>
      <c r="B3" s="45">
        <v>3</v>
      </c>
      <c r="C3" s="45">
        <v>1</v>
      </c>
      <c r="D3" s="45">
        <f t="shared" ref="D3:D15" si="0">B3-C3</f>
        <v>2</v>
      </c>
    </row>
    <row r="4" spans="1:4" x14ac:dyDescent="0.45">
      <c r="A4" s="46">
        <v>42767</v>
      </c>
      <c r="B4" s="45">
        <v>5</v>
      </c>
      <c r="C4" s="45">
        <v>0</v>
      </c>
      <c r="D4" s="45">
        <f t="shared" si="0"/>
        <v>5</v>
      </c>
    </row>
    <row r="5" spans="1:4" x14ac:dyDescent="0.45">
      <c r="A5" s="46">
        <v>42795</v>
      </c>
      <c r="B5" s="45">
        <v>1</v>
      </c>
      <c r="C5" s="45">
        <v>2</v>
      </c>
      <c r="D5" s="45">
        <f t="shared" si="0"/>
        <v>-1</v>
      </c>
    </row>
    <row r="6" spans="1:4" x14ac:dyDescent="0.45">
      <c r="A6" s="46">
        <v>42826</v>
      </c>
      <c r="B6" s="45">
        <v>0</v>
      </c>
      <c r="C6" s="45">
        <v>1</v>
      </c>
      <c r="D6" s="45">
        <f t="shared" si="0"/>
        <v>-1</v>
      </c>
    </row>
    <row r="7" spans="1:4" x14ac:dyDescent="0.45">
      <c r="A7" s="46">
        <v>42856</v>
      </c>
      <c r="B7" s="45">
        <v>0</v>
      </c>
      <c r="C7" s="45">
        <v>0</v>
      </c>
      <c r="D7" s="45">
        <f t="shared" si="0"/>
        <v>0</v>
      </c>
    </row>
    <row r="8" spans="1:4" x14ac:dyDescent="0.45">
      <c r="A8" s="46">
        <v>42887</v>
      </c>
      <c r="B8" s="45"/>
      <c r="C8" s="45"/>
      <c r="D8" s="45">
        <f t="shared" si="0"/>
        <v>0</v>
      </c>
    </row>
    <row r="9" spans="1:4" x14ac:dyDescent="0.45">
      <c r="A9" s="46">
        <v>42917</v>
      </c>
      <c r="B9" s="45"/>
      <c r="C9" s="45"/>
      <c r="D9" s="45">
        <f t="shared" si="0"/>
        <v>0</v>
      </c>
    </row>
    <row r="10" spans="1:4" x14ac:dyDescent="0.45">
      <c r="A10" s="46">
        <v>42948</v>
      </c>
      <c r="B10" s="45"/>
      <c r="C10" s="45"/>
      <c r="D10" s="45">
        <f t="shared" si="0"/>
        <v>0</v>
      </c>
    </row>
    <row r="11" spans="1:4" x14ac:dyDescent="0.45">
      <c r="A11" s="46">
        <v>42979</v>
      </c>
      <c r="B11" s="45"/>
      <c r="C11" s="45"/>
      <c r="D11" s="45">
        <f t="shared" si="0"/>
        <v>0</v>
      </c>
    </row>
    <row r="12" spans="1:4" x14ac:dyDescent="0.45">
      <c r="A12" s="46">
        <v>43009</v>
      </c>
      <c r="B12" s="45"/>
      <c r="C12" s="45"/>
      <c r="D12" s="45">
        <f t="shared" si="0"/>
        <v>0</v>
      </c>
    </row>
    <row r="13" spans="1:4" x14ac:dyDescent="0.45">
      <c r="A13" s="46">
        <v>43040</v>
      </c>
      <c r="B13" s="45"/>
      <c r="C13" s="45"/>
      <c r="D13" s="45">
        <f t="shared" si="0"/>
        <v>0</v>
      </c>
    </row>
    <row r="14" spans="1:4" x14ac:dyDescent="0.45">
      <c r="A14" s="46">
        <v>43070</v>
      </c>
      <c r="B14" s="45"/>
      <c r="C14" s="45"/>
      <c r="D14" s="45">
        <f t="shared" si="0"/>
        <v>0</v>
      </c>
    </row>
    <row r="15" spans="1:4" s="1" customFormat="1" x14ac:dyDescent="0.45">
      <c r="A15" s="47" t="s">
        <v>1</v>
      </c>
      <c r="B15" s="47">
        <f>B14+B13+B12+B11+B10+B9+B8+B7+B6+B5+B4+B3+B2</f>
        <v>13</v>
      </c>
      <c r="C15" s="47">
        <f>SUM(C2:C14)</f>
        <v>7</v>
      </c>
      <c r="D15" s="47">
        <f t="shared" si="0"/>
        <v>6</v>
      </c>
    </row>
    <row r="16" spans="1:4" x14ac:dyDescent="0.45">
      <c r="A16" s="45"/>
      <c r="B16" s="45"/>
      <c r="C16" s="45"/>
      <c r="D16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G9" sqref="G9:H9"/>
    </sheetView>
  </sheetViews>
  <sheetFormatPr defaultColWidth="8.796875" defaultRowHeight="14.25" x14ac:dyDescent="0.45"/>
  <cols>
    <col min="1" max="1" width="17.796875" customWidth="1"/>
  </cols>
  <sheetData>
    <row r="1" spans="1:9" s="1" customFormat="1" x14ac:dyDescent="0.45">
      <c r="A1" s="1" t="s">
        <v>1149</v>
      </c>
      <c r="B1" s="1" t="s">
        <v>1150</v>
      </c>
    </row>
    <row r="2" spans="1:9" x14ac:dyDescent="0.45">
      <c r="A2" s="21" t="s">
        <v>1192</v>
      </c>
      <c r="B2" s="135">
        <f>'Combined Sales Summary'!AS439</f>
        <v>300</v>
      </c>
    </row>
    <row r="3" spans="1:9" x14ac:dyDescent="0.45">
      <c r="A3" s="21" t="s">
        <v>1159</v>
      </c>
      <c r="B3" s="23">
        <f>'Combined Sales Summary'!L439</f>
        <v>143</v>
      </c>
      <c r="G3" t="s">
        <v>4000</v>
      </c>
      <c r="H3">
        <f>B2</f>
        <v>300</v>
      </c>
      <c r="I3" s="17">
        <f>H3/H9</f>
        <v>0.19749835418038184</v>
      </c>
    </row>
    <row r="4" spans="1:9" x14ac:dyDescent="0.45">
      <c r="A4" s="21" t="s">
        <v>1162</v>
      </c>
      <c r="B4" s="23">
        <f>'Combined Sales Summary'!O439</f>
        <v>118</v>
      </c>
      <c r="G4" t="s">
        <v>4001</v>
      </c>
      <c r="H4">
        <f>B6</f>
        <v>88</v>
      </c>
      <c r="I4" s="17">
        <f>H4/H9</f>
        <v>5.7932850559578669E-2</v>
      </c>
    </row>
    <row r="5" spans="1:9" x14ac:dyDescent="0.45">
      <c r="A5" s="21" t="s">
        <v>1187</v>
      </c>
      <c r="B5" s="23">
        <f>'Combined Sales Summary'!AN439</f>
        <v>113</v>
      </c>
      <c r="G5" t="s">
        <v>4002</v>
      </c>
      <c r="H5">
        <f>B7</f>
        <v>123</v>
      </c>
      <c r="I5" s="17">
        <f>H5/H9</f>
        <v>8.0974325213956547E-2</v>
      </c>
    </row>
    <row r="6" spans="1:9" x14ac:dyDescent="0.45">
      <c r="A6" s="21" t="s">
        <v>1195</v>
      </c>
      <c r="B6" s="135">
        <f>'Combined Sales Summary'!AV439</f>
        <v>88</v>
      </c>
      <c r="G6" t="s">
        <v>4003</v>
      </c>
      <c r="H6">
        <f>B15</f>
        <v>27</v>
      </c>
      <c r="I6" s="17">
        <f>H6/H9</f>
        <v>1.7774851876234364E-2</v>
      </c>
    </row>
    <row r="7" spans="1:9" x14ac:dyDescent="0.45">
      <c r="A7" s="21" t="s">
        <v>1158</v>
      </c>
      <c r="B7" s="135">
        <f>'Combined Sales Summary'!K439</f>
        <v>123</v>
      </c>
      <c r="G7" t="s">
        <v>4004</v>
      </c>
      <c r="H7">
        <f>B18</f>
        <v>15</v>
      </c>
      <c r="I7" s="17">
        <f>H7/H9</f>
        <v>9.8749177090190921E-3</v>
      </c>
    </row>
    <row r="8" spans="1:9" x14ac:dyDescent="0.45">
      <c r="A8" s="21" t="s">
        <v>1152</v>
      </c>
      <c r="B8" s="23">
        <f>'Combined Sales Summary'!D439</f>
        <v>96</v>
      </c>
      <c r="G8" t="s">
        <v>4005</v>
      </c>
      <c r="H8">
        <f>B3+B4+B5+B8+B9+B10+B11+B12+B13+B14+B16+B17+B19+B20+B21+B22+B23+B24+B25+B26+B27+B28+B29+B30+B31</f>
        <v>966</v>
      </c>
      <c r="I8" s="17">
        <f>H8/H9</f>
        <v>0.63594470046082952</v>
      </c>
    </row>
    <row r="9" spans="1:9" x14ac:dyDescent="0.45">
      <c r="A9" s="29" t="s">
        <v>1184</v>
      </c>
      <c r="B9" s="54">
        <f>'Combined Sales Summary'!AK439</f>
        <v>78</v>
      </c>
      <c r="D9" s="21"/>
      <c r="E9" s="41"/>
      <c r="G9" s="1" t="s">
        <v>1</v>
      </c>
      <c r="H9" s="1">
        <f>H8+H7+H6+H5+H4+H3</f>
        <v>1519</v>
      </c>
    </row>
    <row r="10" spans="1:9" x14ac:dyDescent="0.45">
      <c r="A10" s="41" t="s">
        <v>1198</v>
      </c>
      <c r="B10" s="23">
        <f>'Combined Sales Summary'!AY439</f>
        <v>69</v>
      </c>
      <c r="E10" s="41"/>
    </row>
    <row r="11" spans="1:9" ht="14.65" thickBot="1" x14ac:dyDescent="0.5">
      <c r="A11" s="29" t="s">
        <v>1170</v>
      </c>
      <c r="B11" s="54">
        <f>'Combined Sales Summary'!X439</f>
        <v>68</v>
      </c>
      <c r="D11">
        <f>B11+B10+B9+B8+B7+B6+B5+B4+B3+B2</f>
        <v>1196</v>
      </c>
      <c r="E11" s="55">
        <f>D11/B53</f>
        <v>0.7873601053324556</v>
      </c>
    </row>
    <row r="12" spans="1:9" ht="14.65" thickTop="1" x14ac:dyDescent="0.45">
      <c r="A12" s="38" t="s">
        <v>1191</v>
      </c>
      <c r="B12" s="38">
        <f>'Combined Sales Summary'!AR439</f>
        <v>66</v>
      </c>
      <c r="E12" s="17"/>
    </row>
    <row r="13" spans="1:9" x14ac:dyDescent="0.45">
      <c r="A13" s="91" t="s">
        <v>1176</v>
      </c>
      <c r="B13" s="91">
        <f>'Combined Sales Summary'!AC439</f>
        <v>34</v>
      </c>
      <c r="E13" s="17"/>
    </row>
    <row r="14" spans="1:9" x14ac:dyDescent="0.45">
      <c r="A14" s="21" t="s">
        <v>1151</v>
      </c>
      <c r="B14">
        <f>'Combined Sales Summary'!B439</f>
        <v>44</v>
      </c>
    </row>
    <row r="15" spans="1:9" x14ac:dyDescent="0.45">
      <c r="A15" s="21" t="s">
        <v>1166</v>
      </c>
      <c r="B15" s="135">
        <f>'Combined Sales Summary'!S439</f>
        <v>27</v>
      </c>
    </row>
    <row r="16" spans="1:9" x14ac:dyDescent="0.45">
      <c r="A16" s="21" t="s">
        <v>1153</v>
      </c>
      <c r="B16">
        <f>'Combined Sales Summary'!E439</f>
        <v>25</v>
      </c>
    </row>
    <row r="17" spans="1:5" x14ac:dyDescent="0.45">
      <c r="A17" s="91" t="s">
        <v>1164</v>
      </c>
      <c r="B17" s="91">
        <f>'Combined Sales Summary'!Q439</f>
        <v>19</v>
      </c>
      <c r="E17" s="17"/>
    </row>
    <row r="18" spans="1:5" x14ac:dyDescent="0.45">
      <c r="A18" s="41" t="s">
        <v>1163</v>
      </c>
      <c r="B18" s="135">
        <f>'Combined Sales Summary'!P439</f>
        <v>15</v>
      </c>
    </row>
    <row r="19" spans="1:5" x14ac:dyDescent="0.45">
      <c r="A19" s="23" t="s">
        <v>1157</v>
      </c>
      <c r="B19" s="41">
        <f>'Combined Sales Summary'!J439</f>
        <v>20</v>
      </c>
      <c r="E19" s="41"/>
    </row>
    <row r="20" spans="1:5" x14ac:dyDescent="0.45">
      <c r="A20" s="29" t="s">
        <v>1185</v>
      </c>
      <c r="B20" s="29">
        <f>'Combined Sales Summary'!AL439</f>
        <v>21</v>
      </c>
      <c r="E20" s="41"/>
    </row>
    <row r="21" spans="1:5" x14ac:dyDescent="0.45">
      <c r="A21" s="91" t="s">
        <v>1172</v>
      </c>
      <c r="B21" s="41">
        <f>'Combined Sales Summary'!Z439</f>
        <v>14</v>
      </c>
    </row>
    <row r="22" spans="1:5" x14ac:dyDescent="0.45">
      <c r="A22" s="54" t="s">
        <v>1197</v>
      </c>
      <c r="B22" s="29">
        <f>'Combined Sales Summary'!AX439</f>
        <v>16</v>
      </c>
    </row>
    <row r="23" spans="1:5" x14ac:dyDescent="0.45">
      <c r="A23" s="23" t="s">
        <v>1199</v>
      </c>
      <c r="B23">
        <f>'Combined Sales Summary'!AZ439</f>
        <v>11</v>
      </c>
    </row>
    <row r="24" spans="1:5" x14ac:dyDescent="0.45">
      <c r="A24" s="23" t="s">
        <v>1182</v>
      </c>
      <c r="B24">
        <f>'Combined Sales Summary'!AI439</f>
        <v>3</v>
      </c>
    </row>
    <row r="25" spans="1:5" x14ac:dyDescent="0.45">
      <c r="A25" s="23" t="s">
        <v>1190</v>
      </c>
      <c r="B25">
        <f>'Combined Sales Summary'!AQ439</f>
        <v>2</v>
      </c>
    </row>
    <row r="26" spans="1:5" x14ac:dyDescent="0.45">
      <c r="A26" s="23" t="s">
        <v>1161</v>
      </c>
      <c r="B26">
        <f>'Combined Sales Summary'!N439</f>
        <v>1</v>
      </c>
    </row>
    <row r="27" spans="1:5" x14ac:dyDescent="0.45">
      <c r="A27" s="23" t="s">
        <v>1173</v>
      </c>
      <c r="B27">
        <f>'Combined Sales Summary'!AA439</f>
        <v>1</v>
      </c>
    </row>
    <row r="28" spans="1:5" x14ac:dyDescent="0.45">
      <c r="A28" s="23" t="s">
        <v>1181</v>
      </c>
      <c r="B28">
        <f>'Combined Sales Summary'!AH439</f>
        <v>1</v>
      </c>
    </row>
    <row r="29" spans="1:5" x14ac:dyDescent="0.45">
      <c r="A29" s="23" t="s">
        <v>1189</v>
      </c>
      <c r="B29">
        <f>'Combined Sales Summary'!AP439</f>
        <v>1</v>
      </c>
    </row>
    <row r="30" spans="1:5" x14ac:dyDescent="0.45">
      <c r="A30" s="23" t="s">
        <v>1154</v>
      </c>
      <c r="B30">
        <f>'Combined Sales Summary'!F439</f>
        <v>1</v>
      </c>
    </row>
    <row r="31" spans="1:5" x14ac:dyDescent="0.45">
      <c r="A31" s="23" t="s">
        <v>1169</v>
      </c>
      <c r="B31">
        <f>'Combined Sales Summary'!W439</f>
        <v>1</v>
      </c>
    </row>
    <row r="32" spans="1:5" x14ac:dyDescent="0.45">
      <c r="A32" s="23" t="s">
        <v>1155</v>
      </c>
      <c r="B32">
        <f>'Combined Sales Summary'!G439</f>
        <v>0</v>
      </c>
    </row>
    <row r="33" spans="1:2" x14ac:dyDescent="0.45">
      <c r="A33" s="23" t="s">
        <v>1156</v>
      </c>
      <c r="B33">
        <f>'Combined Sales Summary'!H439</f>
        <v>0</v>
      </c>
    </row>
    <row r="34" spans="1:2" x14ac:dyDescent="0.45">
      <c r="A34" s="23" t="s">
        <v>1200</v>
      </c>
      <c r="B34">
        <v>0</v>
      </c>
    </row>
    <row r="35" spans="1:2" x14ac:dyDescent="0.45">
      <c r="A35" s="23" t="s">
        <v>1160</v>
      </c>
      <c r="B35">
        <f>'Combined Sales Summary'!M439</f>
        <v>0</v>
      </c>
    </row>
    <row r="36" spans="1:2" x14ac:dyDescent="0.45">
      <c r="A36" s="23" t="s">
        <v>1165</v>
      </c>
      <c r="B36">
        <f>'Combined Sales Summary'!R439</f>
        <v>0</v>
      </c>
    </row>
    <row r="37" spans="1:2" x14ac:dyDescent="0.45">
      <c r="A37" s="23" t="s">
        <v>1167</v>
      </c>
      <c r="B37">
        <f>'Combined Sales Summary'!T439</f>
        <v>0</v>
      </c>
    </row>
    <row r="38" spans="1:2" x14ac:dyDescent="0.45">
      <c r="A38" s="23" t="s">
        <v>1168</v>
      </c>
      <c r="B38">
        <f>'Combined Sales Summary'!U439</f>
        <v>0</v>
      </c>
    </row>
    <row r="39" spans="1:2" x14ac:dyDescent="0.45">
      <c r="A39" s="23" t="s">
        <v>1174</v>
      </c>
      <c r="B39">
        <f>'Combined Sales Summary'!V439</f>
        <v>0</v>
      </c>
    </row>
    <row r="40" spans="1:2" x14ac:dyDescent="0.45">
      <c r="A40" s="23" t="s">
        <v>1171</v>
      </c>
      <c r="B40">
        <f>'Combined Sales Summary'!Y439</f>
        <v>0</v>
      </c>
    </row>
    <row r="41" spans="1:2" x14ac:dyDescent="0.45">
      <c r="A41" s="23" t="s">
        <v>1175</v>
      </c>
      <c r="B41">
        <f>'Combined Sales Summary'!AB439</f>
        <v>0</v>
      </c>
    </row>
    <row r="42" spans="1:2" x14ac:dyDescent="0.45">
      <c r="A42" s="23" t="s">
        <v>1177</v>
      </c>
      <c r="B42">
        <f>'Combined Sales Summary'!AD439</f>
        <v>0</v>
      </c>
    </row>
    <row r="43" spans="1:2" x14ac:dyDescent="0.45">
      <c r="A43" s="23" t="s">
        <v>1178</v>
      </c>
      <c r="B43">
        <f>'Combined Sales Summary'!AE439</f>
        <v>0</v>
      </c>
    </row>
    <row r="44" spans="1:2" x14ac:dyDescent="0.45">
      <c r="A44" s="23" t="s">
        <v>1179</v>
      </c>
      <c r="B44">
        <f>'Combined Sales Summary'!AF439</f>
        <v>0</v>
      </c>
    </row>
    <row r="45" spans="1:2" x14ac:dyDescent="0.45">
      <c r="A45" s="23" t="s">
        <v>1180</v>
      </c>
      <c r="B45">
        <f>'Combined Sales Summary'!AG439</f>
        <v>0</v>
      </c>
    </row>
    <row r="46" spans="1:2" x14ac:dyDescent="0.45">
      <c r="A46" s="23" t="s">
        <v>1183</v>
      </c>
      <c r="B46">
        <f>'Combined Sales Summary'!AJ439</f>
        <v>0</v>
      </c>
    </row>
    <row r="47" spans="1:2" x14ac:dyDescent="0.45">
      <c r="A47" s="23" t="s">
        <v>1186</v>
      </c>
      <c r="B47">
        <f>'Combined Sales Summary'!AM439</f>
        <v>0</v>
      </c>
    </row>
    <row r="48" spans="1:2" x14ac:dyDescent="0.45">
      <c r="A48" s="23" t="s">
        <v>1188</v>
      </c>
      <c r="B48">
        <f>'Combined Sales Summary'!AO439</f>
        <v>0</v>
      </c>
    </row>
    <row r="49" spans="1:2" x14ac:dyDescent="0.45">
      <c r="A49" s="23" t="s">
        <v>1193</v>
      </c>
      <c r="B49">
        <f>'Combined Sales Summary'!AT439</f>
        <v>0</v>
      </c>
    </row>
    <row r="50" spans="1:2" x14ac:dyDescent="0.45">
      <c r="A50" s="23" t="s">
        <v>1194</v>
      </c>
      <c r="B50">
        <f>'Combined Sales Summary'!AU439</f>
        <v>0</v>
      </c>
    </row>
    <row r="51" spans="1:2" x14ac:dyDescent="0.45">
      <c r="A51" s="23" t="s">
        <v>1196</v>
      </c>
      <c r="B51">
        <f>'Combined Sales Summary'!AW439</f>
        <v>0</v>
      </c>
    </row>
    <row r="53" spans="1:2" x14ac:dyDescent="0.45">
      <c r="B53">
        <f>B51+B50+B49+B48+B47+B46+B45+B44+B43+B42+B41+B40+B39+B38+B37+B36+B35+B34+B33+B32+B31+B30+B29+B28+B27+B26+B25+B24+B23+B22+B21+B20+B19+B18+B17+B16+B15+B14+B13+B12+B11+B10+B9+B8+B7+B6+B5+B4+B3+B2</f>
        <v>1519</v>
      </c>
    </row>
  </sheetData>
  <sortState ref="A2:B38">
    <sortCondition descending="1" ref="B2:B38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sqref="A1:XFD1048576"/>
    </sheetView>
  </sheetViews>
  <sheetFormatPr defaultColWidth="8.796875" defaultRowHeight="14.25" x14ac:dyDescent="0.45"/>
  <cols>
    <col min="2" max="2" width="10.46484375" bestFit="1" customWidth="1"/>
    <col min="3" max="4" width="9.796875" bestFit="1" customWidth="1"/>
    <col min="5" max="5" width="10.796875" bestFit="1" customWidth="1"/>
    <col min="6" max="6" width="8.796875" style="41"/>
    <col min="7" max="7" width="10.46484375" bestFit="1" customWidth="1"/>
    <col min="8" max="8" width="10.796875" bestFit="1" customWidth="1"/>
    <col min="9" max="9" width="9.796875" bestFit="1" customWidth="1"/>
    <col min="10" max="10" width="10.796875" bestFit="1" customWidth="1"/>
    <col min="11" max="11" width="10.796875" style="41" customWidth="1"/>
    <col min="12" max="12" width="10.46484375" bestFit="1" customWidth="1"/>
    <col min="13" max="13" width="10.796875" bestFit="1" customWidth="1"/>
    <col min="14" max="14" width="9.796875" bestFit="1" customWidth="1"/>
    <col min="15" max="15" width="10.796875" bestFit="1" customWidth="1"/>
  </cols>
  <sheetData>
    <row r="1" spans="1:16" x14ac:dyDescent="0.45">
      <c r="A1" s="1"/>
      <c r="B1" s="155" t="s">
        <v>1632</v>
      </c>
      <c r="C1" s="155"/>
      <c r="D1" s="155"/>
      <c r="E1" s="155"/>
      <c r="F1" s="165"/>
      <c r="G1" s="166" t="s">
        <v>717</v>
      </c>
      <c r="H1" s="153"/>
      <c r="I1" s="153"/>
      <c r="J1" s="153"/>
      <c r="K1" s="153"/>
      <c r="L1" s="155" t="s">
        <v>1633</v>
      </c>
      <c r="M1" s="155"/>
      <c r="N1" s="155"/>
      <c r="O1" s="155"/>
      <c r="P1" s="155"/>
    </row>
    <row r="2" spans="1:16" ht="28.5" x14ac:dyDescent="0.45">
      <c r="A2" s="41"/>
      <c r="B2" s="48" t="s">
        <v>1634</v>
      </c>
      <c r="C2" s="50" t="s">
        <v>1635</v>
      </c>
      <c r="D2" s="50" t="s">
        <v>1636</v>
      </c>
      <c r="E2" s="50" t="s">
        <v>1</v>
      </c>
      <c r="F2" s="56" t="s">
        <v>1637</v>
      </c>
      <c r="G2" s="49" t="s">
        <v>1634</v>
      </c>
      <c r="H2" s="50" t="s">
        <v>1635</v>
      </c>
      <c r="I2" s="50" t="s">
        <v>1636</v>
      </c>
      <c r="J2" s="50" t="s">
        <v>1</v>
      </c>
      <c r="K2" s="56" t="s">
        <v>1637</v>
      </c>
      <c r="L2" s="49" t="s">
        <v>1634</v>
      </c>
      <c r="M2" s="50" t="s">
        <v>1635</v>
      </c>
      <c r="N2" s="50" t="s">
        <v>1636</v>
      </c>
      <c r="O2" s="50" t="s">
        <v>1</v>
      </c>
      <c r="P2" s="56" t="s">
        <v>1637</v>
      </c>
    </row>
    <row r="3" spans="1:16" x14ac:dyDescent="0.45">
      <c r="A3" s="51">
        <v>42705</v>
      </c>
      <c r="B3" s="41">
        <v>60</v>
      </c>
      <c r="C3" s="52">
        <v>8477</v>
      </c>
      <c r="D3" s="52">
        <v>1872</v>
      </c>
      <c r="E3" s="52">
        <f>D3+C3</f>
        <v>10349</v>
      </c>
      <c r="F3" s="41">
        <v>197</v>
      </c>
      <c r="G3" s="53">
        <v>79</v>
      </c>
      <c r="H3" s="52">
        <v>14261</v>
      </c>
      <c r="I3" s="52">
        <v>2638</v>
      </c>
      <c r="J3" s="52">
        <f>SUM(H3:I3)</f>
        <v>16899</v>
      </c>
      <c r="K3" s="41">
        <v>23</v>
      </c>
      <c r="L3" s="53">
        <f t="shared" ref="L3:N6" si="0">B3+G3</f>
        <v>139</v>
      </c>
      <c r="M3" s="52">
        <f t="shared" si="0"/>
        <v>22738</v>
      </c>
      <c r="N3" s="52">
        <f t="shared" si="0"/>
        <v>4510</v>
      </c>
      <c r="O3" s="52">
        <f>SUM(M3:N3)</f>
        <v>27248</v>
      </c>
      <c r="P3">
        <f>K3+F3</f>
        <v>220</v>
      </c>
    </row>
    <row r="4" spans="1:16" x14ac:dyDescent="0.45">
      <c r="A4" s="51">
        <v>42736</v>
      </c>
      <c r="B4" s="41">
        <v>73</v>
      </c>
      <c r="C4" s="52">
        <v>7661</v>
      </c>
      <c r="D4" s="52">
        <v>1676</v>
      </c>
      <c r="E4" s="52">
        <f t="shared" ref="E4:E6" si="1">D4+C4</f>
        <v>9337</v>
      </c>
      <c r="F4" s="41">
        <v>205</v>
      </c>
      <c r="G4" s="53">
        <v>145</v>
      </c>
      <c r="H4" s="52">
        <v>27175</v>
      </c>
      <c r="I4" s="52">
        <v>4832</v>
      </c>
      <c r="J4" s="52">
        <f t="shared" ref="J4:J6" si="2">SUM(H4:I4)</f>
        <v>32007</v>
      </c>
      <c r="K4" s="41">
        <v>99</v>
      </c>
      <c r="L4" s="53">
        <f t="shared" si="0"/>
        <v>218</v>
      </c>
      <c r="M4" s="52">
        <f t="shared" si="0"/>
        <v>34836</v>
      </c>
      <c r="N4" s="52">
        <f t="shared" si="0"/>
        <v>6508</v>
      </c>
      <c r="O4" s="52">
        <f t="shared" ref="O4:O6" si="3">SUM(M4:N4)</f>
        <v>41344</v>
      </c>
      <c r="P4" s="41">
        <f t="shared" ref="P4:P6" si="4">K4+F4</f>
        <v>304</v>
      </c>
    </row>
    <row r="5" spans="1:16" x14ac:dyDescent="0.45">
      <c r="A5" s="51">
        <v>42767</v>
      </c>
      <c r="B5" s="41">
        <v>23</v>
      </c>
      <c r="C5" s="52">
        <v>3279</v>
      </c>
      <c r="D5" s="52">
        <v>800</v>
      </c>
      <c r="E5" s="52">
        <f t="shared" si="1"/>
        <v>4079</v>
      </c>
      <c r="F5" s="41">
        <v>199</v>
      </c>
      <c r="G5" s="53">
        <v>75</v>
      </c>
      <c r="H5" s="52">
        <v>30914</v>
      </c>
      <c r="I5" s="52">
        <v>4825</v>
      </c>
      <c r="J5" s="52">
        <f t="shared" si="2"/>
        <v>35739</v>
      </c>
      <c r="K5" s="41">
        <v>154</v>
      </c>
      <c r="L5" s="53">
        <f t="shared" si="0"/>
        <v>98</v>
      </c>
      <c r="M5" s="52">
        <f t="shared" si="0"/>
        <v>34193</v>
      </c>
      <c r="N5" s="52">
        <f t="shared" si="0"/>
        <v>5625</v>
      </c>
      <c r="O5" s="52">
        <f t="shared" si="3"/>
        <v>39818</v>
      </c>
      <c r="P5" s="41">
        <f t="shared" si="4"/>
        <v>353</v>
      </c>
    </row>
    <row r="6" spans="1:16" x14ac:dyDescent="0.45">
      <c r="A6" s="51">
        <v>42795</v>
      </c>
      <c r="B6" s="41">
        <v>22</v>
      </c>
      <c r="C6" s="52">
        <v>3750</v>
      </c>
      <c r="D6" s="52">
        <v>710</v>
      </c>
      <c r="E6" s="52">
        <f t="shared" si="1"/>
        <v>4460</v>
      </c>
      <c r="F6" s="41">
        <v>211</v>
      </c>
      <c r="G6" s="53">
        <v>102</v>
      </c>
      <c r="H6" s="52"/>
      <c r="I6" s="52"/>
      <c r="J6" s="52">
        <f t="shared" si="2"/>
        <v>0</v>
      </c>
      <c r="K6" s="41">
        <v>183</v>
      </c>
      <c r="L6" s="53">
        <f t="shared" si="0"/>
        <v>124</v>
      </c>
      <c r="M6" s="52">
        <f t="shared" si="0"/>
        <v>3750</v>
      </c>
      <c r="N6" s="52">
        <f t="shared" si="0"/>
        <v>710</v>
      </c>
      <c r="O6" s="52">
        <f t="shared" si="3"/>
        <v>4460</v>
      </c>
      <c r="P6" s="41">
        <f t="shared" si="4"/>
        <v>394</v>
      </c>
    </row>
    <row r="7" spans="1:16" x14ac:dyDescent="0.45">
      <c r="A7" s="51">
        <v>42826</v>
      </c>
      <c r="B7" s="41"/>
      <c r="C7" s="52"/>
      <c r="D7" s="52"/>
      <c r="E7" s="52"/>
      <c r="F7" s="52"/>
      <c r="G7" s="53"/>
      <c r="H7" s="52"/>
      <c r="I7" s="52"/>
      <c r="J7" s="52"/>
      <c r="K7" s="52"/>
      <c r="L7" s="53"/>
      <c r="M7" s="52"/>
      <c r="N7" s="52"/>
      <c r="O7" s="52"/>
    </row>
    <row r="8" spans="1:16" x14ac:dyDescent="0.45">
      <c r="A8" s="51">
        <v>42856</v>
      </c>
      <c r="B8" s="41"/>
      <c r="C8" s="52"/>
      <c r="D8" s="52"/>
      <c r="E8" s="52"/>
      <c r="F8" s="52"/>
      <c r="G8" s="53"/>
      <c r="H8" s="52"/>
      <c r="I8" s="52"/>
      <c r="J8" s="52"/>
      <c r="K8" s="52"/>
      <c r="L8" s="53"/>
      <c r="M8" s="52"/>
      <c r="N8" s="52"/>
      <c r="O8" s="52"/>
    </row>
    <row r="9" spans="1:16" x14ac:dyDescent="0.45">
      <c r="A9" s="51">
        <v>42887</v>
      </c>
      <c r="B9" s="41"/>
      <c r="C9" s="52"/>
      <c r="D9" s="52"/>
      <c r="E9" s="52"/>
      <c r="F9" s="52"/>
      <c r="G9" s="53"/>
      <c r="H9" s="52"/>
      <c r="I9" s="52"/>
      <c r="J9" s="52"/>
      <c r="K9" s="52"/>
      <c r="L9" s="53"/>
      <c r="M9" s="52"/>
      <c r="N9" s="52"/>
      <c r="O9" s="52"/>
    </row>
    <row r="10" spans="1:16" x14ac:dyDescent="0.45">
      <c r="A10" s="51">
        <v>42917</v>
      </c>
      <c r="B10" s="41"/>
      <c r="C10" s="52"/>
      <c r="D10" s="52"/>
      <c r="E10" s="52"/>
      <c r="F10" s="52"/>
      <c r="G10" s="53"/>
      <c r="H10" s="52"/>
      <c r="I10" s="52"/>
      <c r="J10" s="52"/>
      <c r="K10" s="52"/>
      <c r="L10" s="53"/>
      <c r="M10" s="52"/>
      <c r="N10" s="52"/>
      <c r="O10" s="52"/>
    </row>
    <row r="11" spans="1:16" x14ac:dyDescent="0.45">
      <c r="A11" s="51">
        <v>42948</v>
      </c>
      <c r="B11" s="41"/>
      <c r="C11" s="52"/>
      <c r="D11" s="52"/>
      <c r="E11" s="52"/>
      <c r="F11" s="52"/>
      <c r="G11" s="53"/>
      <c r="H11" s="52"/>
      <c r="I11" s="52"/>
      <c r="J11" s="52"/>
      <c r="K11" s="52"/>
      <c r="L11" s="53"/>
      <c r="M11" s="52"/>
      <c r="N11" s="52"/>
      <c r="O11" s="52"/>
    </row>
    <row r="12" spans="1:16" x14ac:dyDescent="0.45">
      <c r="A12" s="51">
        <v>42979</v>
      </c>
      <c r="B12" s="41"/>
      <c r="C12" s="52"/>
      <c r="D12" s="52"/>
      <c r="E12" s="52"/>
      <c r="F12" s="52"/>
      <c r="G12" s="53"/>
      <c r="H12" s="52"/>
      <c r="I12" s="52"/>
      <c r="J12" s="52"/>
      <c r="K12" s="52"/>
      <c r="L12" s="53"/>
      <c r="M12" s="52"/>
      <c r="N12" s="52"/>
      <c r="O12" s="52"/>
    </row>
    <row r="13" spans="1:16" x14ac:dyDescent="0.45">
      <c r="A13" s="51">
        <v>43009</v>
      </c>
      <c r="B13" s="41"/>
      <c r="C13" s="52"/>
      <c r="D13" s="52"/>
      <c r="E13" s="52"/>
      <c r="F13" s="52"/>
      <c r="G13" s="53"/>
      <c r="H13" s="52"/>
      <c r="I13" s="52"/>
      <c r="J13" s="52"/>
      <c r="K13" s="52"/>
      <c r="L13" s="53"/>
      <c r="M13" s="52"/>
      <c r="N13" s="52"/>
      <c r="O13" s="52"/>
    </row>
    <row r="14" spans="1:16" x14ac:dyDescent="0.45">
      <c r="A14" s="51">
        <v>43040</v>
      </c>
      <c r="B14" s="41"/>
      <c r="C14" s="52"/>
      <c r="D14" s="52"/>
      <c r="E14" s="52"/>
      <c r="F14" s="52"/>
      <c r="G14" s="53"/>
      <c r="H14" s="52"/>
      <c r="I14" s="52"/>
      <c r="J14" s="52"/>
      <c r="K14" s="52"/>
      <c r="L14" s="53"/>
      <c r="M14" s="52"/>
      <c r="N14" s="52"/>
      <c r="O14" s="52"/>
    </row>
    <row r="15" spans="1:16" x14ac:dyDescent="0.45">
      <c r="A15" s="51">
        <v>43070</v>
      </c>
      <c r="B15" s="41"/>
      <c r="C15" s="52"/>
      <c r="D15" s="52"/>
      <c r="E15" s="52"/>
      <c r="F15" s="52"/>
      <c r="G15" s="53"/>
      <c r="H15" s="52"/>
      <c r="I15" s="52"/>
      <c r="J15" s="52"/>
      <c r="K15" s="52"/>
      <c r="L15" s="53"/>
      <c r="M15" s="52"/>
      <c r="N15" s="52"/>
      <c r="O15" s="52"/>
    </row>
    <row r="16" spans="1:16" x14ac:dyDescent="0.45">
      <c r="A16" s="41"/>
      <c r="B16" s="41"/>
      <c r="C16" s="52"/>
      <c r="D16" s="52"/>
      <c r="E16" s="52"/>
      <c r="F16" s="52"/>
      <c r="G16" s="53"/>
      <c r="H16" s="52"/>
      <c r="I16" s="52"/>
      <c r="J16" s="52"/>
      <c r="K16" s="52"/>
      <c r="L16" s="53"/>
      <c r="M16" s="52"/>
      <c r="N16" s="52"/>
      <c r="O16" s="52"/>
    </row>
    <row r="17" spans="1:15" x14ac:dyDescent="0.45">
      <c r="A17" s="41"/>
      <c r="B17" s="41"/>
      <c r="C17" s="52"/>
      <c r="D17" s="52"/>
      <c r="E17" s="52"/>
      <c r="F17" s="52"/>
      <c r="G17" s="53"/>
      <c r="H17" s="52"/>
      <c r="I17" s="52"/>
      <c r="J17" s="52"/>
      <c r="K17" s="52"/>
      <c r="L17" s="53"/>
      <c r="M17" s="52"/>
      <c r="N17" s="52"/>
      <c r="O17" s="52"/>
    </row>
    <row r="18" spans="1:15" x14ac:dyDescent="0.45">
      <c r="A18" s="41"/>
      <c r="B18" s="41"/>
      <c r="C18" s="52"/>
      <c r="D18" s="52"/>
      <c r="E18" s="52"/>
      <c r="F18" s="52"/>
      <c r="G18" s="53"/>
      <c r="H18" s="52"/>
      <c r="I18" s="52"/>
      <c r="J18" s="52"/>
      <c r="K18" s="52"/>
      <c r="L18" s="53"/>
      <c r="M18" s="52"/>
      <c r="N18" s="52"/>
      <c r="O18" s="52"/>
    </row>
    <row r="19" spans="1:15" x14ac:dyDescent="0.45">
      <c r="A19" s="41"/>
      <c r="B19" s="41"/>
      <c r="C19" s="52"/>
      <c r="D19" s="52"/>
      <c r="E19" s="52"/>
      <c r="F19" s="52"/>
      <c r="G19" s="53"/>
      <c r="H19" s="52"/>
      <c r="I19" s="52"/>
      <c r="J19" s="52"/>
      <c r="K19" s="52"/>
      <c r="L19" s="53"/>
      <c r="M19" s="52"/>
      <c r="N19" s="52"/>
      <c r="O19" s="52"/>
    </row>
    <row r="20" spans="1:15" x14ac:dyDescent="0.45">
      <c r="A20" s="41"/>
      <c r="B20" s="41"/>
      <c r="C20" s="52"/>
      <c r="D20" s="52"/>
      <c r="E20" s="52"/>
      <c r="F20" s="52"/>
      <c r="G20" s="53"/>
      <c r="H20" s="52"/>
      <c r="I20" s="52"/>
      <c r="J20" s="52"/>
      <c r="K20" s="52"/>
      <c r="L20" s="53"/>
      <c r="M20" s="52"/>
      <c r="N20" s="52"/>
      <c r="O20" s="52"/>
    </row>
    <row r="21" spans="1:15" x14ac:dyDescent="0.45">
      <c r="A21" s="41"/>
      <c r="B21" s="41"/>
      <c r="C21" s="52"/>
      <c r="D21" s="52"/>
      <c r="E21" s="52"/>
      <c r="F21" s="52"/>
      <c r="G21" s="53"/>
      <c r="H21" s="52"/>
      <c r="I21" s="52"/>
      <c r="J21" s="52"/>
      <c r="K21" s="52"/>
      <c r="L21" s="53"/>
      <c r="M21" s="52"/>
      <c r="N21" s="52"/>
      <c r="O21" s="52"/>
    </row>
    <row r="22" spans="1:15" x14ac:dyDescent="0.45">
      <c r="A22" s="41"/>
      <c r="B22" s="41"/>
      <c r="C22" s="52"/>
      <c r="D22" s="52"/>
      <c r="E22" s="52"/>
      <c r="F22" s="52"/>
      <c r="G22" s="53"/>
      <c r="H22" s="52"/>
      <c r="I22" s="52"/>
      <c r="J22" s="52"/>
      <c r="K22" s="52"/>
      <c r="L22" s="53"/>
      <c r="M22" s="52"/>
      <c r="N22" s="52"/>
      <c r="O22" s="52"/>
    </row>
    <row r="23" spans="1:15" x14ac:dyDescent="0.45">
      <c r="A23" s="41"/>
      <c r="B23" s="41"/>
      <c r="C23" s="52"/>
      <c r="D23" s="52"/>
      <c r="E23" s="52"/>
      <c r="F23" s="52"/>
      <c r="G23" s="53"/>
      <c r="H23" s="52"/>
      <c r="I23" s="52"/>
      <c r="J23" s="52"/>
      <c r="K23" s="52"/>
      <c r="L23" s="53"/>
      <c r="M23" s="52"/>
      <c r="N23" s="52"/>
      <c r="O23" s="52"/>
    </row>
    <row r="24" spans="1:15" x14ac:dyDescent="0.45">
      <c r="A24" s="41"/>
      <c r="B24" s="41"/>
      <c r="C24" s="52"/>
      <c r="D24" s="52"/>
      <c r="E24" s="52"/>
      <c r="F24" s="52"/>
      <c r="G24" s="53"/>
      <c r="H24" s="52"/>
      <c r="I24" s="52"/>
      <c r="J24" s="52"/>
      <c r="K24" s="52"/>
      <c r="L24" s="53"/>
      <c r="M24" s="52"/>
      <c r="N24" s="52"/>
      <c r="O24" s="52"/>
    </row>
    <row r="25" spans="1:15" x14ac:dyDescent="0.45">
      <c r="A25" s="41"/>
      <c r="B25" s="41"/>
      <c r="C25" s="52"/>
      <c r="D25" s="52"/>
      <c r="E25" s="52"/>
      <c r="F25" s="52"/>
      <c r="G25" s="53"/>
      <c r="H25" s="52"/>
      <c r="I25" s="52"/>
      <c r="J25" s="52"/>
      <c r="K25" s="52"/>
      <c r="L25" s="53"/>
      <c r="M25" s="52"/>
      <c r="N25" s="52"/>
      <c r="O25" s="52"/>
    </row>
    <row r="26" spans="1:15" x14ac:dyDescent="0.45">
      <c r="A26" s="41"/>
      <c r="B26" s="41"/>
      <c r="C26" s="52"/>
      <c r="D26" s="52"/>
      <c r="E26" s="52"/>
      <c r="F26" s="52"/>
      <c r="G26" s="53"/>
      <c r="H26" s="52"/>
      <c r="I26" s="52"/>
      <c r="J26" s="52"/>
      <c r="K26" s="52"/>
      <c r="L26" s="53"/>
      <c r="M26" s="52"/>
      <c r="N26" s="52"/>
      <c r="O26" s="52"/>
    </row>
  </sheetData>
  <mergeCells count="3">
    <mergeCell ref="B1:F1"/>
    <mergeCell ref="G1:K1"/>
    <mergeCell ref="L1:P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Adroit Sales Summary</vt:lpstr>
      <vt:lpstr>Asst Agencies</vt:lpstr>
      <vt:lpstr>STM Web Sales Summary</vt:lpstr>
      <vt:lpstr>Combined Sales Summary</vt:lpstr>
      <vt:lpstr>One Page Summary</vt:lpstr>
      <vt:lpstr>Raw Data From Adroit</vt:lpstr>
      <vt:lpstr>Latitude Sales</vt:lpstr>
      <vt:lpstr>States</vt:lpstr>
      <vt:lpstr>Prem by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Stadel</dc:creator>
  <cp:lastModifiedBy>John Stadel</cp:lastModifiedBy>
  <dcterms:created xsi:type="dcterms:W3CDTF">2017-01-03T12:55:50Z</dcterms:created>
  <dcterms:modified xsi:type="dcterms:W3CDTF">2017-07-03T12:47:53Z</dcterms:modified>
</cp:coreProperties>
</file>