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ohan\CloudStation\Promotion\work\06_research\02_Millgas2what\"/>
    </mc:Choice>
  </mc:AlternateContent>
  <xr:revisionPtr revIDLastSave="0" documentId="13_ncr:1_{0EEAFE07-4CB2-402A-9D42-9C01311D5AB9}" xr6:coauthVersionLast="47" xr6:coauthVersionMax="47" xr10:uidLastSave="{00000000-0000-0000-0000-000000000000}"/>
  <bookViews>
    <workbookView xWindow="-14630" yWindow="7450" windowWidth="28800" windowHeight="15270" activeTab="2" xr2:uid="{00000000-000D-0000-FFFF-FFFF00000000}"/>
  </bookViews>
  <sheets>
    <sheet name="Tabelle1" sheetId="1" r:id="rId1"/>
    <sheet name="Tabelle2" sheetId="2" r:id="rId2"/>
    <sheet name="Tabelle3" sheetId="3" r:id="rId3"/>
    <sheet name="Tabelle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04" i="4" l="1"/>
  <c r="H123" i="4" l="1"/>
  <c r="C416" i="3" l="1"/>
  <c r="C411" i="3"/>
  <c r="C409" i="3"/>
  <c r="C388" i="3" l="1"/>
  <c r="C386" i="3"/>
  <c r="C366" i="3" l="1"/>
  <c r="F28" i="2" l="1"/>
  <c r="K119" i="3" l="1"/>
  <c r="H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tc={D5976698-42BA-47DE-9F49-CC65CA80E40A}</author>
  </authors>
  <commentList>
    <comment ref="C6" authorId="0" shapeId="0" xr:uid="{00000000-0006-0000-00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bisheriger Tabelle</t>
      </text>
    </comment>
  </commentList>
</comments>
</file>

<file path=xl/sharedStrings.xml><?xml version="1.0" encoding="utf-8"?>
<sst xmlns="http://schemas.openxmlformats.org/spreadsheetml/2006/main" count="1018" uniqueCount="620">
  <si>
    <t>CO Routen</t>
  </si>
  <si>
    <t>Produkte</t>
  </si>
  <si>
    <t>Marktkapazität</t>
  </si>
  <si>
    <t>Reaktionsgleichung</t>
  </si>
  <si>
    <t>A</t>
  </si>
  <si>
    <t>B</t>
  </si>
  <si>
    <t>C</t>
  </si>
  <si>
    <t>D</t>
  </si>
  <si>
    <t>Stöchiometrischen Koeffizienten</t>
  </si>
  <si>
    <t>Referenz</t>
  </si>
  <si>
    <t>E</t>
  </si>
  <si>
    <t>F</t>
  </si>
  <si>
    <t>v_A</t>
  </si>
  <si>
    <t>v_B</t>
  </si>
  <si>
    <t>v_C</t>
  </si>
  <si>
    <t>v_D</t>
  </si>
  <si>
    <t>v_E</t>
  </si>
  <si>
    <t>v_F</t>
  </si>
  <si>
    <t>Methanol</t>
  </si>
  <si>
    <t>CO</t>
  </si>
  <si>
    <t>H2</t>
  </si>
  <si>
    <t>CH3OH</t>
  </si>
  <si>
    <t xml:space="preserve">    '--&gt;</t>
  </si>
  <si>
    <t>[kg/a]</t>
  </si>
  <si>
    <t>neu:</t>
  </si>
  <si>
    <t>bereits in Tabelle:</t>
  </si>
  <si>
    <t xml:space="preserve">2-Ethylhexanol </t>
  </si>
  <si>
    <t>Reaktionsgleichung von Kerstin (nicht sicher ob so richtig):</t>
  </si>
  <si>
    <t>Propan (C3H8) + CO + ?H2? à Butanal C4H8O</t>
  </si>
  <si>
    <t>Butanal + ??Butanal?? à 2-Ethyl-3-hydroxyhexanal C8H16O2</t>
  </si>
  <si>
    <t>2-Ethyl-3-hydroxyhexanal + 2*H2 à H2O + 2-Ethylhexanol (C8H18O)</t>
  </si>
  <si>
    <t>Propan (C3H8)</t>
  </si>
  <si>
    <t>Butanal (C4H8O)</t>
  </si>
  <si>
    <t>2-Ethyl-3-hydroxyhexanal (C8H16O2)</t>
  </si>
  <si>
    <t>H2O</t>
  </si>
  <si>
    <t>2-Ethylhexanol (C8H18O)</t>
  </si>
  <si>
    <t>Essigsäure</t>
  </si>
  <si>
    <t>Essigsäureanhydrid</t>
  </si>
  <si>
    <t>Ameisensäure</t>
  </si>
  <si>
    <t>Phosgen</t>
  </si>
  <si>
    <t>Metahanol</t>
  </si>
  <si>
    <t>Methyl formate (=Ameisensäuremethylester)</t>
  </si>
  <si>
    <t>Formic acid (= Ameisensäure)</t>
  </si>
  <si>
    <t>Jahr 2012: weltweite Produktionskapazität der BASF nach diesem Verfahren 255.000 Tonnen pro Jahr</t>
  </si>
  <si>
    <t>255000000 (BASF)</t>
  </si>
  <si>
    <t>Jahr der angegebenen Marktkapazität</t>
  </si>
  <si>
    <t>Essigsäure (Acetic Acid) (CH3COOH) (Monsanto-Prozess)</t>
  </si>
  <si>
    <t>Essigsäure wird weiter zu Vinyl- und Celluloseacetat sowie Zwischenprodukten der chemischen Industrie weiterverarbeitet.</t>
  </si>
  <si>
    <t xml:space="preserve">Methylacetat (CH3COOCH3) </t>
  </si>
  <si>
    <t>Essigsäureanhydrid (CH3CO)2O (Acetic anhydride)</t>
  </si>
  <si>
    <t>Es gibt zwei industrielle Prozesse, nur einer mit CO</t>
  </si>
  <si>
    <t>Cl2</t>
  </si>
  <si>
    <t>COCl2</t>
  </si>
  <si>
    <t>Phosgen ist ein wichtiger Ausgangsstoff für die Herstellung von Methylendiisocyanaten und Toluol-2,4-diisocyanat. Mit Diolen reagiert es unter Polykondensation zu Polycarbonaten.</t>
  </si>
  <si>
    <t>benzaldehyde</t>
  </si>
  <si>
    <t>chemical intermediates (toluene and diiso-cyanates, used to produce polyurethane).</t>
  </si>
  <si>
    <t>citric acid</t>
  </si>
  <si>
    <t xml:space="preserve">propanoic acid </t>
  </si>
  <si>
    <t>H20</t>
  </si>
  <si>
    <t>H2C=CH2</t>
  </si>
  <si>
    <r>
      <t>CH3CH2CO2H  (C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6</t>
    </r>
    <r>
      <rPr>
        <sz val="11"/>
        <color theme="1"/>
        <rFont val="Calibri"/>
        <family val="2"/>
        <scheme val="minor"/>
      </rPr>
      <t>O</t>
    </r>
    <r>
      <rPr>
        <vertAlign val="subscript"/>
        <sz val="11"/>
        <color theme="1"/>
        <rFont val="Calibri"/>
        <family val="2"/>
        <scheme val="minor"/>
      </rPr>
      <t>2</t>
    </r>
    <r>
      <rPr>
        <sz val="11"/>
        <color theme="1"/>
        <rFont val="Calibri"/>
        <family val="2"/>
        <scheme val="minor"/>
      </rPr>
      <t>)</t>
    </r>
  </si>
  <si>
    <t>methyl propionate</t>
  </si>
  <si>
    <t xml:space="preserve">C2H4 </t>
  </si>
  <si>
    <t xml:space="preserve">MeOH </t>
  </si>
  <si>
    <t>MeO2CCH2CH3</t>
  </si>
  <si>
    <t>https://en.wikipedia.org/wiki/Carbonylation</t>
  </si>
  <si>
    <t>https://en.wikipedia.org/wiki/Carbon_monoxide</t>
  </si>
  <si>
    <t>https://de.wikipedia.org/wiki/Kohlenstoffmonoxid</t>
  </si>
  <si>
    <t>Metallcarbonylen wie Nickeltetracarbonyl oder Eisenpentacarbonyl</t>
  </si>
  <si>
    <t>Kommentare</t>
  </si>
  <si>
    <r>
      <t>-</t>
    </r>
    <r>
      <rPr>
        <sz val="12"/>
        <color theme="4" tint="-0.249977111117893"/>
        <rFont val="Arial"/>
        <family val="2"/>
      </rPr>
      <t xml:space="preserve">1,3-propanediol </t>
    </r>
  </si>
  <si>
    <r>
      <t>-</t>
    </r>
    <r>
      <rPr>
        <sz val="12"/>
        <color theme="4" tint="-0.249977111117893"/>
        <rFont val="Arial"/>
        <family val="2"/>
      </rPr>
      <t xml:space="preserve">1,4-butanediol </t>
    </r>
  </si>
  <si>
    <r>
      <t>-</t>
    </r>
    <r>
      <rPr>
        <sz val="12"/>
        <color theme="4" tint="-0.249977111117893"/>
        <rFont val="Arial"/>
        <family val="2"/>
      </rPr>
      <t xml:space="preserve">2,4-dimethyl benzaldehyde </t>
    </r>
  </si>
  <si>
    <r>
      <t>-</t>
    </r>
    <r>
      <rPr>
        <sz val="12"/>
        <color theme="4" tint="-0.249977111117893"/>
        <rFont val="Arial"/>
        <family val="2"/>
      </rPr>
      <t>2-ethylhexanol</t>
    </r>
  </si>
  <si>
    <r>
      <t>-</t>
    </r>
    <r>
      <rPr>
        <sz val="12"/>
        <color theme="4" tint="-0.249977111117893"/>
        <rFont val="Arial"/>
        <family val="2"/>
      </rPr>
      <t>acetic acid</t>
    </r>
  </si>
  <si>
    <r>
      <t>-</t>
    </r>
    <r>
      <rPr>
        <sz val="12"/>
        <color theme="4" tint="-0.249977111117893"/>
        <rFont val="Arial"/>
        <family val="2"/>
      </rPr>
      <t>acrylic acid</t>
    </r>
  </si>
  <si>
    <r>
      <t>-</t>
    </r>
    <r>
      <rPr>
        <sz val="12"/>
        <color theme="4" tint="-0.249977111117893"/>
        <rFont val="Arial"/>
        <family val="2"/>
      </rPr>
      <t xml:space="preserve">calcium formate </t>
    </r>
  </si>
  <si>
    <r>
      <t>-</t>
    </r>
    <r>
      <rPr>
        <sz val="12"/>
        <color theme="4" tint="-0.249977111117893"/>
        <rFont val="Arial"/>
        <family val="2"/>
      </rPr>
      <t xml:space="preserve">caprolactam </t>
    </r>
  </si>
  <si>
    <r>
      <t>-</t>
    </r>
    <r>
      <rPr>
        <sz val="12"/>
        <color theme="4" tint="-0.249977111117893"/>
        <rFont val="Arial"/>
        <family val="2"/>
      </rPr>
      <t xml:space="preserve">dimethyl carbonate </t>
    </r>
  </si>
  <si>
    <r>
      <t>-</t>
    </r>
    <r>
      <rPr>
        <sz val="12"/>
        <color theme="4" tint="-0.249977111117893"/>
        <rFont val="Arial"/>
        <family val="2"/>
      </rPr>
      <t>dimethyl ether</t>
    </r>
  </si>
  <si>
    <r>
      <t>-</t>
    </r>
    <r>
      <rPr>
        <sz val="12"/>
        <color theme="4" tint="-0.249977111117893"/>
        <rFont val="Arial"/>
        <family val="2"/>
      </rPr>
      <t>diphenyl carbonate</t>
    </r>
  </si>
  <si>
    <r>
      <t>-</t>
    </r>
    <r>
      <rPr>
        <sz val="12"/>
        <color theme="4" tint="-0.249977111117893"/>
        <rFont val="Arial"/>
        <family val="2"/>
      </rPr>
      <t xml:space="preserve">dl-methionine </t>
    </r>
  </si>
  <si>
    <r>
      <t>-</t>
    </r>
    <r>
      <rPr>
        <sz val="12"/>
        <color theme="4" tint="-0.249977111117893"/>
        <rFont val="Arial"/>
        <family val="2"/>
      </rPr>
      <t xml:space="preserve">ethylene glycol </t>
    </r>
  </si>
  <si>
    <r>
      <t>-</t>
    </r>
    <r>
      <rPr>
        <sz val="12"/>
        <color theme="4" tint="-0.249977111117893"/>
        <rFont val="Arial"/>
        <family val="2"/>
      </rPr>
      <t>formic acid (85%) by basf process</t>
    </r>
  </si>
  <si>
    <r>
      <t>-</t>
    </r>
    <r>
      <rPr>
        <sz val="12"/>
        <color theme="4" tint="-0.249977111117893"/>
        <rFont val="Arial"/>
        <family val="2"/>
      </rPr>
      <t xml:space="preserve">isodecanol </t>
    </r>
  </si>
  <si>
    <r>
      <t>-</t>
    </r>
    <r>
      <rPr>
        <sz val="12"/>
        <color theme="4" tint="-0.249977111117893"/>
        <rFont val="Arial"/>
        <family val="2"/>
      </rPr>
      <t xml:space="preserve">isononyl alcohol </t>
    </r>
  </si>
  <si>
    <r>
      <t>-</t>
    </r>
    <r>
      <rPr>
        <sz val="12"/>
        <color theme="4" tint="-0.249977111117893"/>
        <rFont val="Arial"/>
        <family val="2"/>
      </rPr>
      <t xml:space="preserve">MDI and PMPPI </t>
    </r>
  </si>
  <si>
    <r>
      <t>-</t>
    </r>
    <r>
      <rPr>
        <sz val="12"/>
        <color theme="4" tint="-0.249977111117893"/>
        <rFont val="Arial"/>
        <family val="2"/>
      </rPr>
      <t xml:space="preserve">methanol </t>
    </r>
  </si>
  <si>
    <r>
      <t>-</t>
    </r>
    <r>
      <rPr>
        <sz val="12"/>
        <color theme="4" tint="-0.249977111117893"/>
        <rFont val="Arial"/>
        <family val="2"/>
      </rPr>
      <t xml:space="preserve">methyl methacrylate </t>
    </r>
  </si>
  <si>
    <r>
      <t>-</t>
    </r>
    <r>
      <rPr>
        <sz val="12"/>
        <color theme="4" tint="-0.249977111117893"/>
        <rFont val="Arial"/>
        <family val="2"/>
      </rPr>
      <t xml:space="preserve">methylene diphenylene isocyanate </t>
    </r>
  </si>
  <si>
    <r>
      <t>-</t>
    </r>
    <r>
      <rPr>
        <sz val="12"/>
        <color theme="4" tint="-0.249977111117893"/>
        <rFont val="Arial"/>
        <family val="2"/>
      </rPr>
      <t>n,n-dimethyl formamid</t>
    </r>
  </si>
  <si>
    <r>
      <t>-</t>
    </r>
    <r>
      <rPr>
        <sz val="12"/>
        <color theme="4" tint="-0.249977111117893"/>
        <rFont val="Arial"/>
        <family val="2"/>
      </rPr>
      <t>n-butanol</t>
    </r>
  </si>
  <si>
    <r>
      <t>-</t>
    </r>
    <r>
      <rPr>
        <sz val="12"/>
        <color theme="4" tint="-0.249977111117893"/>
        <rFont val="Arial"/>
        <family val="2"/>
      </rPr>
      <t>n-butanol and 2-ethylhexanol (2:1 ratio) n-butyraldehyde</t>
    </r>
  </si>
  <si>
    <r>
      <t>-</t>
    </r>
    <r>
      <rPr>
        <sz val="12"/>
        <color theme="4" tint="-0.249977111117893"/>
        <rFont val="Arial"/>
        <family val="2"/>
      </rPr>
      <t>octene-1</t>
    </r>
  </si>
  <si>
    <r>
      <t>-</t>
    </r>
    <r>
      <rPr>
        <sz val="12"/>
        <color theme="4" tint="-0.249977111117893"/>
        <rFont val="Arial"/>
        <family val="2"/>
      </rPr>
      <t xml:space="preserve">phosgene </t>
    </r>
  </si>
  <si>
    <r>
      <t>-</t>
    </r>
    <r>
      <rPr>
        <sz val="12"/>
        <color theme="4" tint="-0.249977111117893"/>
        <rFont val="Arial"/>
        <family val="2"/>
      </rPr>
      <t>TDI</t>
    </r>
  </si>
  <si>
    <r>
      <t>-</t>
    </r>
    <r>
      <rPr>
        <sz val="12"/>
        <color theme="4" tint="-0.249977111117893"/>
        <rFont val="Arial"/>
        <family val="2"/>
      </rPr>
      <t>vinyl acetate</t>
    </r>
  </si>
  <si>
    <t>aus der Datenbank:</t>
  </si>
  <si>
    <t>formic acid</t>
  </si>
  <si>
    <t>(Übersetzung)</t>
  </si>
  <si>
    <t>acetic acid</t>
  </si>
  <si>
    <t>Zitronensäure</t>
  </si>
  <si>
    <t>Ameisensäuremethylester</t>
  </si>
  <si>
    <t>NICHTS GEFUNDEN</t>
  </si>
  <si>
    <t>Benzaldehyde</t>
  </si>
  <si>
    <t>to the best of our knowledge, this is the first selective carbonylation of benzene into benzaldehyde accomplished by directly inserting carbon monoxide without irradiation.</t>
  </si>
  <si>
    <t>synthetic cycle for the selective carbonylation of benzene utilizing CO</t>
  </si>
  <si>
    <t>Zhou2019:</t>
  </si>
  <si>
    <t xml:space="preserve">benzene  </t>
  </si>
  <si>
    <t>Holloway1933</t>
  </si>
  <si>
    <t>reaction of carbon monoxide and benzene, have been utilized in the past, but are no longer industrially usedul.</t>
  </si>
  <si>
    <t>Today: air-oxidation of toluene is the source of most of world’s synthetic benzaldehyde.</t>
  </si>
  <si>
    <t>Satrio2001</t>
  </si>
  <si>
    <t>Methyl formate</t>
  </si>
  <si>
    <t>At the current time, the world's largest producer of propionic acid is BASF, with approximately 150 kt/a production capacity. ABER mit welcher Route?</t>
  </si>
  <si>
    <t>https://en.wikipedia.org/wiki/Propionic_acid</t>
  </si>
  <si>
    <t>keine Hauptroute ?!, NICHTS GEFUNDEN</t>
  </si>
  <si>
    <r>
      <t>Industrially</t>
    </r>
    <r>
      <rPr>
        <sz val="11"/>
        <color theme="1"/>
        <rFont val="Calibri"/>
        <family val="2"/>
        <scheme val="minor"/>
      </rPr>
      <t xml:space="preserve">, it is prepared by carboalkoxylation, i.e., the </t>
    </r>
    <r>
      <rPr>
        <b/>
        <sz val="11"/>
        <color theme="1"/>
        <rFont val="Calibri"/>
        <family val="2"/>
        <scheme val="minor"/>
      </rPr>
      <t>reaction of ethylene with carbon monoxide and methano</t>
    </r>
    <r>
      <rPr>
        <sz val="11"/>
        <color theme="1"/>
        <rFont val="Calibri"/>
        <family val="2"/>
        <scheme val="minor"/>
      </rPr>
      <t xml:space="preserve">l </t>
    </r>
  </si>
  <si>
    <t>https://en.wikipedia.org/wiki/Methyl_propionate</t>
  </si>
  <si>
    <t>Hauptroute, NICHTS GEFUNDEN</t>
  </si>
  <si>
    <t>Fischer--Tropsch Synthesis</t>
  </si>
  <si>
    <t>C_n H_m</t>
  </si>
  <si>
    <t>(M)</t>
  </si>
  <si>
    <t>Hagen. Industrial Catalysis. Wiley-VCH: Weinheim 2006</t>
  </si>
  <si>
    <t>PPP</t>
  </si>
  <si>
    <t>2006 ?!</t>
  </si>
  <si>
    <t>3500000000 ?!</t>
  </si>
  <si>
    <t>Isocyanates</t>
  </si>
  <si>
    <t>Benzimidazoles</t>
  </si>
  <si>
    <t>Carbazoles</t>
  </si>
  <si>
    <t>Syngas:</t>
  </si>
  <si>
    <t>producing synthetic petroleum oils for use as fuels and lubricants</t>
  </si>
  <si>
    <t>just a lot of combustion applications</t>
  </si>
  <si>
    <t>Nickel</t>
  </si>
  <si>
    <t>Nickeltetracarbonyl</t>
  </si>
  <si>
    <t>Mond-Nickel</t>
  </si>
  <si>
    <t>https://de.wikipedia.org/wiki/Nickeltetracarbonyl</t>
  </si>
  <si>
    <t>Eisenpentacarbonyl</t>
  </si>
  <si>
    <t>Fe</t>
  </si>
  <si>
    <t>Eisenpentacarbonyl   [Fe(CO)5]</t>
  </si>
  <si>
    <t>https://de.wikipedia.org/wiki/Eisenpentacarbonyl</t>
  </si>
  <si>
    <t>Metall</t>
  </si>
  <si>
    <t>wenn es eine Route gibt, dann nicht in großem Maßstab</t>
  </si>
  <si>
    <t xml:space="preserve">1,3-propanediol </t>
  </si>
  <si>
    <t>aus Dtenbank</t>
  </si>
  <si>
    <t>https://en.wikipedia.org/wiki/1,3-Propanediol</t>
  </si>
  <si>
    <r>
      <rPr>
        <b/>
        <i/>
        <sz val="11"/>
        <color theme="1"/>
        <rFont val="Calibri"/>
        <family val="2"/>
        <scheme val="minor"/>
      </rPr>
      <t>grow</t>
    </r>
    <r>
      <rPr>
        <sz val="11"/>
        <color theme="1"/>
        <rFont val="Calibri"/>
        <family val="2"/>
        <scheme val="minor"/>
      </rPr>
      <t xml:space="preserve"> by 117.3 kilotons during 2018-2022 = 11%</t>
    </r>
  </si>
  <si>
    <t>x*0.11 = 117.3kt/4a</t>
  </si>
  <si>
    <t>x= 117.3kt / 0.11</t>
  </si>
  <si>
    <t>1 kiloton = 1000000 kg??</t>
  </si>
  <si>
    <t>https://www.grandviewresearch.com/industry-analysis/1-3-propanediol-pdo-market</t>
  </si>
  <si>
    <t>https://www.technavio.com/report/global-1-3-propanediol-pdo-market-analysis-share-2018</t>
  </si>
  <si>
    <r>
      <t>global, 140.5</t>
    </r>
    <r>
      <rPr>
        <i/>
        <sz val="11"/>
        <color theme="9" tint="-0.249977111117893"/>
        <rFont val="Calibri"/>
        <family val="2"/>
        <scheme val="minor"/>
      </rPr>
      <t xml:space="preserve"> kilo tons</t>
    </r>
    <r>
      <rPr>
        <sz val="11"/>
        <color theme="9" tint="-0.249977111117893"/>
        <rFont val="Calibri"/>
        <family val="2"/>
        <scheme val="minor"/>
      </rPr>
      <t xml:space="preserve"> in 2013</t>
    </r>
  </si>
  <si>
    <r>
      <t xml:space="preserve">global demand 60.2 </t>
    </r>
    <r>
      <rPr>
        <b/>
        <i/>
        <sz val="13"/>
        <color theme="9" tint="-0.249977111117893"/>
        <rFont val="Calibri"/>
        <family val="2"/>
        <scheme val="minor"/>
      </rPr>
      <t>kt</t>
    </r>
  </si>
  <si>
    <t>world, 100 million pounds annually</t>
  </si>
  <si>
    <t xml:space="preserve">1,4-butanediol </t>
  </si>
  <si>
    <t>paper: Leea2014; Quelle 25 in paper: https://www.transparencymarketresearch.com/propanediol-market.html</t>
  </si>
  <si>
    <t>https://www.giiresearch.com/report/qyr673440-global-1-3-propanediol-sales-market-report.html</t>
  </si>
  <si>
    <t>more than</t>
  </si>
  <si>
    <t>Paper: 1,3-Propanediol from Crude Glycerol  -  Evans Molel   - 2015</t>
  </si>
  <si>
    <t>market leader: their Loudon plant has a capacity of 140 million pounds per year (2015)</t>
  </si>
  <si>
    <t>Paper: Chapter 3 - Pathway Engineering as an Enabling Synthetic Biology Tool   -  Dawn T. Eriksen, Sijin Li, Huimin Zhao</t>
  </si>
  <si>
    <t>Since 2008, the annual market is over 100 million pounds</t>
  </si>
  <si>
    <t>https://www.grandviewresearch.com/press-release/global-1-3-propanediol-market</t>
  </si>
  <si>
    <t>und 2013</t>
  </si>
  <si>
    <t>https://en.wikipedia.org/wiki/1,4-Butanediol</t>
  </si>
  <si>
    <t>https://de.wikipedia.org/wiki/1,4-Butandiol</t>
  </si>
  <si>
    <t>850 million pounds</t>
  </si>
  <si>
    <t>https://pubchem.ncbi.nlm.nih.gov/compound/1%2C4-butanediol#section=Consumption-Patterns</t>
  </si>
  <si>
    <t>just U.S. demand</t>
  </si>
  <si>
    <t>sum of several countries, but is that all??</t>
  </si>
  <si>
    <t>plus Belgium --&gt; 1515000000</t>
  </si>
  <si>
    <t>2012, manufactured or imported into the United States,  1,4-Butanediol: 583,473,361 lb/yr.</t>
  </si>
  <si>
    <t>Paper: Development of a commercial scale process for production of 1,4-butanediol from sugar   --  Anthony Burgard, Mark J Burk, Robin Osterhout, Stephen Van Dien and Harry Yim (2016)</t>
  </si>
  <si>
    <t xml:space="preserve">2,4-dimethyl benzaldehyde </t>
  </si>
  <si>
    <t>2-ethylhexanol</t>
  </si>
  <si>
    <t>?</t>
  </si>
  <si>
    <t>https://en.wikipedia.org/wiki/2-Ethylhexanol</t>
  </si>
  <si>
    <t>Paper: Aldehydes, Aliphatic  -  CHRISTIANKOHLPAINTNER 2012 (oder 2008)</t>
  </si>
  <si>
    <t>Wikipedia bezieht sich auf diese Quelle: Paper: Aldehydes, Aliphatic  -  CHRISTIANKOHLPAINTNER 2012 (oder 2008)</t>
  </si>
  <si>
    <t>https://books.google.de/books?id=OUGVPYqtnNgC&amp;pg=PA139&amp;lpg=PA139&amp;dq=2-ethylhexanol+production+tons&amp;source=bl&amp;ots=JcqVIphvkK&amp;sig=ACfU3U3bjxjE7uaJt5S8QBIgcLjgtXbmfw&amp;hl=de&amp;sa=X&amp;ved=2ahUKEwjgiJXOo_HlAhVB_aQKHSZTBCcQ6AEwAnoECAoQAQ#v=onepage&amp;q=2-ethylhexanol%20production%20tons&amp;f=false</t>
  </si>
  <si>
    <t>Industrial Organic Chemistry von Klaus Weissermel, Hans-Jürgen Arpe</t>
  </si>
  <si>
    <t>https://www.marketsandmarkets.com/PressReleases/2-ethylhexanol.asp</t>
  </si>
  <si>
    <t>2003–2005</t>
  </si>
  <si>
    <t>https://de.wikipedia.org/wiki/Essigs%C3%A4ure</t>
  </si>
  <si>
    <t>https://en.wikipedia.org/wiki/Acetic_acid</t>
  </si>
  <si>
    <r>
      <t xml:space="preserve">2-Ethylhexanol Market (2-EH) </t>
    </r>
    <r>
      <rPr>
        <sz val="12.5"/>
        <color rgb="FFFF0000"/>
        <rFont val="Calibri"/>
        <family val="2"/>
        <scheme val="minor"/>
      </rPr>
      <t>worth</t>
    </r>
    <r>
      <rPr>
        <sz val="12.5"/>
        <color theme="1"/>
        <rFont val="Calibri"/>
        <family val="2"/>
        <scheme val="minor"/>
      </rPr>
      <t xml:space="preserve"> 4,434.0 Kilotons by 2018</t>
    </r>
  </si>
  <si>
    <t>Quelle 8: https://www.chemanager-online.com/themen/produktion/die-geschichte-der-essigsaeureproduktion</t>
  </si>
  <si>
    <t>Quelle 32: Acetic Acid. SRI Consulting.</t>
  </si>
  <si>
    <t>Paper:   Acetic acid production and purification: critical review towards process intensification Parimal Pal &amp; Jayato Nayak (2016)</t>
  </si>
  <si>
    <r>
      <t xml:space="preserve">Global demand of </t>
    </r>
    <r>
      <rPr>
        <sz val="11"/>
        <color rgb="FFFF0000"/>
        <rFont val="Calibri"/>
        <family val="2"/>
        <scheme val="minor"/>
      </rPr>
      <t xml:space="preserve">virgin </t>
    </r>
    <r>
      <rPr>
        <sz val="11"/>
        <color theme="1"/>
        <rFont val="Calibri"/>
        <family val="2"/>
        <scheme val="minor"/>
      </rPr>
      <t xml:space="preserve">acetic acid market stands at 13 million tons in 2015 </t>
    </r>
  </si>
  <si>
    <t>acrylic acid</t>
  </si>
  <si>
    <t>is projected to reach more than an estimated 8,000 kilo tons, by 2020.</t>
  </si>
  <si>
    <t>https://en.wikipedia.org/wiki/Acrylic_acid</t>
  </si>
  <si>
    <t>2003  ?</t>
  </si>
  <si>
    <t>https://de.wikipedia.org/wiki/Acryls%C3%A4ure</t>
  </si>
  <si>
    <t>https://www.marketresearchstore.com/news/global-acrylic-acid-market-143</t>
  </si>
  <si>
    <t xml:space="preserve">calcium formate </t>
  </si>
  <si>
    <t>https://www.transparencymarketresearch.com/calcium-formate-market.html</t>
  </si>
  <si>
    <t>2018: 60%=460000000 t/a --&gt; total t/a = 460000000 t/a * (100/60)</t>
  </si>
  <si>
    <t xml:space="preserve">caprolactam </t>
  </si>
  <si>
    <t>https://de.wikipedia.org/wiki/Caprolactam</t>
  </si>
  <si>
    <t>https://en.wikipedia.org/wiki/Caprolactam</t>
  </si>
  <si>
    <t>https://pubchem.ncbi.nlm.nih.gov/compound/Caprolactam#section=Consumption-Patterns</t>
  </si>
  <si>
    <t>U.S. Production  = 1,000,000,000 - 5,000,000,000 lb = 453592370 kg – 2267961850 kg</t>
  </si>
  <si>
    <t>??</t>
  </si>
  <si>
    <t>https://www.transparencymarketresearch.com/pressrelease/caprolactam-market.htm</t>
  </si>
  <si>
    <t>more, but less than double? - industrial grade calcium formate accounts for more than half the revenue hare of the global market, recording sales of ~ 430 kilo tons in 2018.</t>
  </si>
  <si>
    <t>https://pubchem.ncbi.nlm.nih.gov/compound/Acetic-acid#section=Consumption-Patterns</t>
  </si>
  <si>
    <t>https://pubchem.ncbi.nlm.nih.gov/compound/2-Ethylhexanol#section=Formulations-Preparations</t>
  </si>
  <si>
    <t xml:space="preserve">dimethyl carbonate </t>
  </si>
  <si>
    <t>schon in Tabelle</t>
  </si>
  <si>
    <t>Markkapazität aus bestehender Tabelle</t>
  </si>
  <si>
    <t>x</t>
  </si>
  <si>
    <t>DMC</t>
  </si>
  <si>
    <t>EG</t>
  </si>
  <si>
    <t>(x)</t>
  </si>
  <si>
    <t xml:space="preserve">Toluene diisocyanate (TDI) </t>
  </si>
  <si>
    <t>World production in 1997 was estimated at 1000 barrels a day.[3]</t>
  </si>
  <si>
    <t>https://www.transparencymarketresearch.com/pressrelease/dimethyl-carbonate-market-size.htm</t>
  </si>
  <si>
    <t>https://en.wikipedia.org/wiki/Dimethyl_carbonate</t>
  </si>
  <si>
    <t>dimethyl ether</t>
  </si>
  <si>
    <t>https://de.wikipedia.org/wiki/Dimethylether</t>
  </si>
  <si>
    <t>DME</t>
  </si>
  <si>
    <t>https://en.wikipedia.org/wiki/Dimethyl_ether</t>
  </si>
  <si>
    <t>in Mitteleuropa produziert</t>
  </si>
  <si>
    <t>in Western Europe produced</t>
  </si>
  <si>
    <t>forecasted; just in Asia</t>
  </si>
  <si>
    <t>Paper: Dimethyl ether (DME) as an alternative fuel -- Troy A. Semelsberger, Rodney L. Borup, Howard L. Greene</t>
  </si>
  <si>
    <t>Paper: Direct Dimethyl Ether Synthesis  --  Takashi Ogawa, Norio Inoue, Tutomu Shikada, Yotaro Ohno  -- 2003</t>
  </si>
  <si>
    <t>Paper: A New Clean Diesel Technology: Demonstration of ULEV Emissions on a Navistar Diesel Engine Fueled with Dimethyl Ether  --  Theo Fleisch, Chris McCarthy, Arun Basu, Carl Udovich, Pat Charbonneau, Warren Slodowske, Svend-Erik Mikkelsen and Jim McCandless  -   1995</t>
  </si>
  <si>
    <t>Paper: The potential of di-methyl ether (DME) as an alternative fuelfor compression-ignition engines: A review  --  Constantine Arcoumanisa, Choongsik Baeb, Roy Crookesc, Eiji Kinoshita  --  2008</t>
  </si>
  <si>
    <t>DME has been produced world wide in quantities of100,000–150,000 tonnes per annum from 1996 or earlier</t>
  </si>
  <si>
    <t>diphenyl carbonate</t>
  </si>
  <si>
    <t>Paper: Chemical fixation of CO2in carbonates: Routes to valuable products and long-term storage  --  Ron Zevenhovena,b, Sanni Elonevab, Sebastian Teir  --  2006</t>
  </si>
  <si>
    <t>current DMC production capacity can be estimated to be 0.1–0.5 Mt/yr.</t>
  </si>
  <si>
    <t>https://en.wikipedia.org/wiki/Diphenyl_carbonate</t>
  </si>
  <si>
    <t xml:space="preserve">dl-methionine </t>
  </si>
  <si>
    <t>https://de.wikipedia.org/wiki/Methionin</t>
  </si>
  <si>
    <r>
      <rPr>
        <b/>
        <sz val="11"/>
        <color theme="1"/>
        <rFont val="Calibri"/>
        <family val="2"/>
        <scheme val="minor"/>
      </rPr>
      <t>Methionins</t>
    </r>
    <r>
      <rPr>
        <sz val="11"/>
        <color theme="1"/>
        <rFont val="Calibri"/>
        <family val="2"/>
        <scheme val="minor"/>
      </rPr>
      <t xml:space="preserve"> &gt; 400.000 t pro Jahr</t>
    </r>
  </si>
  <si>
    <r>
      <t xml:space="preserve">Größter Hersteller von </t>
    </r>
    <r>
      <rPr>
        <b/>
        <sz val="11"/>
        <color theme="1"/>
        <rFont val="Calibri"/>
        <family val="2"/>
        <scheme val="minor"/>
      </rPr>
      <t>Methionis</t>
    </r>
    <r>
      <rPr>
        <sz val="11"/>
        <color theme="1"/>
        <rFont val="Calibri"/>
        <family val="2"/>
        <scheme val="minor"/>
      </rPr>
      <t xml:space="preserve"> ist Evonik mit einer Kapazität von 580.000 t pro Jahr</t>
    </r>
  </si>
  <si>
    <t>https://pubchem.ncbi.nlm.nih.gov/compound/DL-Methionine#section=Consumption-Patterns</t>
  </si>
  <si>
    <t xml:space="preserve">DL-methionine </t>
  </si>
  <si>
    <t>Paper: Methionine production—a critical review  --  Thomas Willke  -- 2014</t>
  </si>
  <si>
    <t xml:space="preserve">ethylene glycol </t>
  </si>
  <si>
    <t>?!</t>
  </si>
  <si>
    <t>https://en.wikipedia.org/wiki/Ethylene_glycol</t>
  </si>
  <si>
    <t>https://de.wikipedia.org/wiki/Ethylenglycol</t>
  </si>
  <si>
    <t>https://www.grandviewresearch.com/industry-analysis/ethylene-glycols-industry</t>
  </si>
  <si>
    <t>https://www.plasticsinsight.com/resin-intelligence/resin-prices/mono-ethylene-glycol-meg/</t>
  </si>
  <si>
    <t>Paper: Temperature-controlled phase-transfer catalysis for ethylene glycolproduction from cellulose  --  Zhijun Tai, Junying Zhang, Aiqin Wang, Mingyuan Zheng and Tao Zhang  --  2012</t>
  </si>
  <si>
    <t>Mono-Ethylene Glycol</t>
  </si>
  <si>
    <t>Paper: Synthesis of ethylene glycol and terephthalic acidfrom biomass for producing PET  --  Jifeng Pang, Mingyuan Zheng,* Ruiyan Sun, Aiqin Wang, Xiaodong Wang andTao Zhang  --  2015</t>
  </si>
  <si>
    <t>isodecanol</t>
  </si>
  <si>
    <t>Paper: Fragrance material review on isodecyl alcohol  --  D. McGinty*, J. Scognamiglio, C.S. Letizia, A.M. Api  --  2010</t>
  </si>
  <si>
    <r>
      <t xml:space="preserve">Its use worldwide is in the region of </t>
    </r>
    <r>
      <rPr>
        <b/>
        <sz val="11"/>
        <color theme="1"/>
        <rFont val="Calibri"/>
        <family val="2"/>
        <scheme val="minor"/>
      </rPr>
      <t>0.1–1.0</t>
    </r>
    <r>
      <rPr>
        <sz val="11"/>
        <color theme="1"/>
        <rFont val="Calibri"/>
        <family val="2"/>
        <scheme val="minor"/>
      </rPr>
      <t xml:space="preserve"> metric tons per annum (IFRA, 2004).</t>
    </r>
  </si>
  <si>
    <t xml:space="preserve">isononyl alcohol </t>
  </si>
  <si>
    <t>https://de.wikipedia.org/wiki/Isononanol</t>
  </si>
  <si>
    <t>nur eine Anlage</t>
  </si>
  <si>
    <t>https://en.wikipedia.org/wiki/Formic_acid</t>
  </si>
  <si>
    <t>https://pubchem.ncbi.nlm.nih.gov/compound/Formic-acid#section=U-S-Production</t>
  </si>
  <si>
    <t>https://www.grandviewresearch.com/industry-analysis/formic-acid-market</t>
  </si>
  <si>
    <r>
      <t xml:space="preserve">The formic acid market is </t>
    </r>
    <r>
      <rPr>
        <sz val="11"/>
        <color rgb="FFFF0000"/>
        <rFont val="Calibri"/>
        <family val="2"/>
        <scheme val="minor"/>
      </rPr>
      <t xml:space="preserve">estimated </t>
    </r>
    <r>
      <rPr>
        <sz val="11"/>
        <color theme="1"/>
        <rFont val="Calibri"/>
        <family val="2"/>
        <scheme val="minor"/>
      </rPr>
      <t xml:space="preserve">to be 762,123.8 thousand tons by volume by 2019 signifying a firm </t>
    </r>
    <r>
      <rPr>
        <sz val="11"/>
        <color rgb="FFFF0000"/>
        <rFont val="Calibri"/>
        <family val="2"/>
        <scheme val="minor"/>
      </rPr>
      <t>annualized growth rate of over 3.8% from 2014 to 2019</t>
    </r>
    <r>
      <rPr>
        <sz val="11"/>
        <color theme="1"/>
        <rFont val="Calibri"/>
        <family val="2"/>
        <scheme val="minor"/>
      </rPr>
      <t>.</t>
    </r>
  </si>
  <si>
    <t>https://www.marketsandmarkets.com/Market-Reports/formic-acid-Market-69868960.html</t>
  </si>
  <si>
    <t>https://www.intratec.us/chemical-markets/formic-acid-price</t>
  </si>
  <si>
    <t>Jahr??? - Bericht von 2015</t>
  </si>
  <si>
    <t>produrction</t>
  </si>
  <si>
    <t>demand</t>
  </si>
  <si>
    <t>capacity</t>
  </si>
  <si>
    <t>Paper: Formic acid synthesis using CO2as raw material:Techno-economic and environmental evaluationand market potential  --  Mar Perez-Fortes, Jan C. Schöoneberger, Aikaterini Boulamanti, Gillian Harrison, Evangelos Tzimas  --  2016</t>
  </si>
  <si>
    <t>Paper: CHEMICAL PROFILE: FORMIC ACID By Aligoli Amir Nazmi Afshar, TranTech Consultants, Inc., July 2014</t>
  </si>
  <si>
    <t>BASF will start a 50,000 ton/year plant in the second of 2014</t>
  </si>
  <si>
    <r>
      <rPr>
        <u/>
        <sz val="11"/>
        <color theme="1"/>
        <rFont val="Calibri"/>
        <family val="2"/>
        <scheme val="minor"/>
      </rPr>
      <t>zweite Quelle</t>
    </r>
    <r>
      <rPr>
        <sz val="11"/>
        <color theme="1"/>
        <rFont val="Calibri"/>
        <family val="2"/>
        <scheme val="minor"/>
      </rPr>
      <t xml:space="preserve"> mit gleichen Werten: </t>
    </r>
  </si>
  <si>
    <r>
      <rPr>
        <u/>
        <sz val="11"/>
        <color theme="1"/>
        <rFont val="Calibri"/>
        <family val="2"/>
        <scheme val="minor"/>
      </rPr>
      <t>zweite Quelle</t>
    </r>
    <r>
      <rPr>
        <sz val="11"/>
        <color theme="1"/>
        <rFont val="Calibri"/>
        <family val="2"/>
        <scheme val="minor"/>
      </rPr>
      <t xml:space="preserve"> mit ähnlichen Werten: </t>
    </r>
  </si>
  <si>
    <t>https://www.basf.com/global/en/media/news-releases/2015/10/p-15-361.html</t>
  </si>
  <si>
    <r>
      <rPr>
        <u/>
        <sz val="11"/>
        <color theme="1"/>
        <rFont val="Calibri"/>
        <family val="2"/>
        <scheme val="minor"/>
      </rPr>
      <t>mehrere Quellen</t>
    </r>
    <r>
      <rPr>
        <sz val="11"/>
        <color theme="1"/>
        <rFont val="Calibri"/>
        <family val="2"/>
        <scheme val="minor"/>
      </rPr>
      <t xml:space="preserve"> für 180,000 t/a Anlage gefunden, z.B.:</t>
    </r>
  </si>
  <si>
    <t>just one single plant, which is planed to be build ?! 2017?!</t>
  </si>
  <si>
    <t>https://ihsmarkit.com/products/pep-review-2017-06-diphenyl-carbonate-asahi-kasei.html</t>
  </si>
  <si>
    <t xml:space="preserve"> ---</t>
  </si>
  <si>
    <t>methanol</t>
  </si>
  <si>
    <t>https://en.wikipedia.org/wiki/Methanol</t>
  </si>
  <si>
    <t>https://de.wikipedia.org/wiki/Methanol</t>
  </si>
  <si>
    <t>https://pubchem.ncbi.nlm.nih.gov/compound/Methanol#section=Consumption-Patterns</t>
  </si>
  <si>
    <t>https://www.methanol.org/the-methanol-industry/</t>
  </si>
  <si>
    <t>https://www.prnewswire.com/news-releases/worldwide-methanol-market-study-2019-2024-increasing-demand-for-methanol-based-fuel-from-the-marine-industry-gives-rise-to-major-opportunities-300890368.html</t>
  </si>
  <si>
    <r>
      <t>just China; k</t>
    </r>
    <r>
      <rPr>
        <sz val="11"/>
        <color rgb="FFFF0000"/>
        <rFont val="Calibri"/>
        <family val="2"/>
        <scheme val="minor"/>
      </rPr>
      <t>ann der Wert stimmen? Indien nur 2 tons/year</t>
    </r>
  </si>
  <si>
    <t>Bericht: Large Scale Methanol Production from Natural Gas  -- By Kim Aasberg-Petersen, Charlotte Stub Nielsen, Ib Dybkjær and Jens Perregaard  -- 2008?!</t>
  </si>
  <si>
    <t>Paper: Methanol production by gasification using a geographicallyexplicit model  --  Sylvain Leduca, Erwin Schmid, Michael Obersteiner, Keywan Riahi  --  2009</t>
  </si>
  <si>
    <t>year correct??</t>
  </si>
  <si>
    <t>Paper: Methanol infrastructure — will it affect the introduction of SPFCvehicles?  --  D. Hart), M.A. Leach, R. Fouquet, P.J. Pearson, A. Bauen  --  2000</t>
  </si>
  <si>
    <t>Paper: Iridium-catalysed direct C–C coupling of methanol and allenes  --  Joseph Moran, Angelika Preetz, Ryan A. Mesch &amp; Michael J. Krische  --  2011</t>
  </si>
  <si>
    <t>Quelle 5 von 2011</t>
  </si>
  <si>
    <t>weitere Quelle:</t>
  </si>
  <si>
    <t>https://www.mordorintelligence.com/industry-reports/methanol-market</t>
  </si>
  <si>
    <t>https://www.hexaresearch.com/research-report/methanol-market</t>
  </si>
  <si>
    <t>Global methanol market volume, by end-use, (Kilo Tons)</t>
  </si>
  <si>
    <t xml:space="preserve">methyl methacrylate </t>
  </si>
  <si>
    <t xml:space="preserve">MDI and PMPPI </t>
  </si>
  <si>
    <t>MDI</t>
  </si>
  <si>
    <t>https://en.wikipedia.org/wiki/Methylene_diphenyl_diisocyanate</t>
  </si>
  <si>
    <r>
      <t xml:space="preserve">Total world production of </t>
    </r>
    <r>
      <rPr>
        <b/>
        <sz val="11"/>
        <color theme="1"/>
        <rFont val="Calibri"/>
        <family val="2"/>
        <scheme val="minor"/>
      </rPr>
      <t xml:space="preserve">MDI and polymeric MDI </t>
    </r>
  </si>
  <si>
    <t>http://ect-center.com/blog-en/global-isocyanate-market</t>
  </si>
  <si>
    <t>just U.S. production</t>
  </si>
  <si>
    <t>https://www.statista.com/statistics/974805/us-methylene-diphenyl-diisocyanate-production-volume/</t>
  </si>
  <si>
    <t xml:space="preserve">production in the United States </t>
  </si>
  <si>
    <t xml:space="preserve">Methylene diphenyl diisocyanate </t>
  </si>
  <si>
    <t xml:space="preserve">methylene diphenyl diisocyanate </t>
  </si>
  <si>
    <t>https://www.statista.com/statistics/750809/mdi-demand-worldwide/</t>
  </si>
  <si>
    <t>Book: MDI and TDI: Safety, Health and the Environment.  --  D C Allport, D S Gilbert, S M Outterside  --  2003</t>
  </si>
  <si>
    <t>Abgelesener Wert aus Figure 1.2</t>
  </si>
  <si>
    <t>https://pubchem.ncbi.nlm.nih.gov/compound/4_4_-Diphenylmethane-diisocyanate#section=Consumption-Patterns</t>
  </si>
  <si>
    <t xml:space="preserve">4,4'-Diphenylmethane diisocyanate = Diphenylmethane diisocyanate </t>
  </si>
  <si>
    <t>TDI</t>
  </si>
  <si>
    <r>
      <t xml:space="preserve">global production of </t>
    </r>
    <r>
      <rPr>
        <b/>
        <sz val="11"/>
        <color rgb="FFFF0000"/>
        <rFont val="Calibri"/>
        <family val="2"/>
        <scheme val="minor"/>
      </rPr>
      <t>MDI and TDI together</t>
    </r>
    <r>
      <rPr>
        <sz val="11"/>
        <color theme="1"/>
        <rFont val="Calibri"/>
        <family val="2"/>
        <scheme val="minor"/>
      </rPr>
      <t xml:space="preserve"> </t>
    </r>
    <r>
      <rPr>
        <u/>
        <sz val="11"/>
        <color theme="1"/>
        <rFont val="Calibri"/>
        <family val="2"/>
        <scheme val="minor"/>
      </rPr>
      <t>will</t>
    </r>
    <r>
      <rPr>
        <sz val="11"/>
        <color theme="1"/>
        <rFont val="Calibri"/>
        <family val="2"/>
        <scheme val="minor"/>
      </rPr>
      <t xml:space="preserve"> </t>
    </r>
  </si>
  <si>
    <t>MDI and TDI together, predicted</t>
  </si>
  <si>
    <t>eurostat</t>
  </si>
  <si>
    <t>20142210 Methanol (Methylalkohol)</t>
  </si>
  <si>
    <t>EU28TOTALS</t>
  </si>
  <si>
    <t>Germany</t>
  </si>
  <si>
    <t>Eurostat</t>
  </si>
  <si>
    <t>20142240 Butanole (ohne Butan-1-ol (n-Buthylalkohol))</t>
  </si>
  <si>
    <t>20142310 Ethylenglykol (Ethandiol)</t>
  </si>
  <si>
    <t>20142338 Butan-1,4-diol oder Tetramethylenglycol (1,4 Butandoil) …</t>
  </si>
  <si>
    <t>20143250 Ameisensäure, ihre Salze und Ester</t>
  </si>
  <si>
    <t>201433271 Essigsäure</t>
  </si>
  <si>
    <t>20143310 Acrylsäure und ihre Salz; andere einbasische Carbonsäuren</t>
  </si>
  <si>
    <t>20143330 Methacrylsäure und ihre Salze</t>
  </si>
  <si>
    <t>20145133 Thiocarbamate und Dithiocarbamate; .. ; Methionin</t>
  </si>
  <si>
    <t>https://en.wikipedia.org/wiki/Methyl_methacrylate</t>
  </si>
  <si>
    <t>US Demand</t>
  </si>
  <si>
    <t>https://pubchem.ncbi.nlm.nih.gov/compound/Methyl-methacrylate#section=Consumption-Patterns</t>
  </si>
  <si>
    <t xml:space="preserve">Global consumption </t>
  </si>
  <si>
    <t xml:space="preserve">global operating capacity </t>
  </si>
  <si>
    <t>Addition der Tabellenwerte</t>
  </si>
  <si>
    <t>projected</t>
  </si>
  <si>
    <t>https://ihsmarkit.com/research-analysis/challenges-in-the-global-methyl-methacrylate-market.html</t>
  </si>
  <si>
    <t>https://www.wallstreet-online.de/nachricht/11154071-methyl-methacrylate-market-representing-a-sluggish-cagr-of-2-percent-between-2018-and-2026-persistence-market-research/all</t>
  </si>
  <si>
    <t>https://www.globenewswire.com/news-release/2019/01/15/1691497/0/en/Global-Methyl-Methacrylate-MMA-Market-Report-2019-Analysis-Forecasts-2013-2023-Featuring-46-Companies.html</t>
  </si>
  <si>
    <t>Paper: Catalysis for the synthesis of methacrylic acid andmethyl methacrylate  --  Mohammad Jaber Darabi Mahboub, Jean-Luc Dubois, Fabrizio Cavani, Mohammad Rostamizadeh and Gregory S. Patience  --   2018</t>
  </si>
  <si>
    <t>Paper von 2018, Quelle 6 von 2016</t>
  </si>
  <si>
    <t>Jahr?, Quelle von 2003</t>
  </si>
  <si>
    <t>Doktorarbeit: Polymerisationsinhibierung von (Meth-)Acrylaten –  Stabilisator- und Sauerstoffverbrauch  –  Holger Becker  --  2003</t>
  </si>
  <si>
    <t xml:space="preserve">methylene diphenylene isocyanate </t>
  </si>
  <si>
    <t xml:space="preserve"> =MDI?!</t>
  </si>
  <si>
    <t>n,n-dimethyl formamid</t>
  </si>
  <si>
    <t>https://pubchem.ncbi.nlm.nih.gov/compound/dimethylformamide#section=Impurities</t>
  </si>
  <si>
    <t xml:space="preserve">just U.S. </t>
  </si>
  <si>
    <t>Report: N,N-DIMETHYLFORMAMIDE  --  G. Long and M.E. Meek, Environmental Health Directorate, Health Canada, andM. Lewis, Commercial Chemicals Evaluation Branch, Environment Canada  --  World Health OrganizationGeneva, 2001</t>
  </si>
  <si>
    <t>DMF; nicht: dimethylfuran</t>
  </si>
  <si>
    <t>just western Europe</t>
  </si>
  <si>
    <t>Paper: N,N-Dimethylformamide ± inØuence of working conditionsand skin penetration on the internal exposure of workersin synthetic textile production  --  R. Wrbitzky·J. Angere  --  1998</t>
  </si>
  <si>
    <t xml:space="preserve">n-butanol </t>
  </si>
  <si>
    <t>https://pubchem.ncbi.nlm.nih.gov/compound/1-butanol#section=Consumption-Patterns</t>
  </si>
  <si>
    <t>https://en.wikipedia.org/wiki/N-Butanol</t>
  </si>
  <si>
    <t>1997: United States 784,000 tonnes; Western Europe 575,000 tonnes; Japan 225,000 tonnes</t>
  </si>
  <si>
    <t xml:space="preserve">Chinese consumption </t>
  </si>
  <si>
    <t>just China</t>
  </si>
  <si>
    <t>https://www.icis.com/Assets/GetAsset.aspx?ItemID=13727</t>
  </si>
  <si>
    <t>https://www.oecd-ilibrary.org/docserver/9789264126633-5-en.pdf?expires=1576675872&amp;id=id&amp;accname=ocid77011922&amp;checksum=2F85D922F622251497262DF7F0662BA7</t>
  </si>
  <si>
    <t>butanol - nicht n-butanol ?!</t>
  </si>
  <si>
    <t>Paper: Fermentativeproductionofbutanol—theindustrialperspective  --  Edward M Green  --  2011</t>
  </si>
  <si>
    <t>§  Methylendi(phenylisocyanat)e (MDI)</t>
  </si>
  <si>
    <t xml:space="preserve"> -n-butyraldehyde</t>
  </si>
  <si>
    <t>Paper: Current status and prospects of industrial bio-production of n-butanol in China  --  Yu Jianga,b, Jinle Liua,WeihongJianga,d, Yunliu Yanga, Sheng Yang</t>
  </si>
  <si>
    <t>n-butyraldehyde</t>
  </si>
  <si>
    <t>Paper: Renewable synthesis ofn-butyraldehyde from glucose by engineered Escherichia coli  --  Jason T.   Ku2, Wiwik Simanjuntak1 and Ethan I. Lan  --  2017</t>
  </si>
  <si>
    <t>Summe = Western Europe + United States + Japan</t>
  </si>
  <si>
    <t>Jahr richtig?? Quelle 1 von 2013</t>
  </si>
  <si>
    <t>https://pubchem.ncbi.nlm.nih.gov/compound/261#section=U-S-Production</t>
  </si>
  <si>
    <t>https://en.wikipedia.org/wiki/Butyraldehyde</t>
  </si>
  <si>
    <t>butyraldehyde</t>
  </si>
  <si>
    <t>https://www.globenewswire.com/news-release/2018/11/26/1656737/0/en/Butanal-Worldwide-Market-Overview-2017-2018-with-Forecasts-to-2023-Projected-to-Reach-Approximately-11-219-Thousand-Tons-by-the-End-of-2023.html</t>
  </si>
  <si>
    <t>butanal</t>
  </si>
  <si>
    <t>octene-1</t>
  </si>
  <si>
    <t xml:space="preserve">phosgene </t>
  </si>
  <si>
    <t>vinyl acetate</t>
  </si>
  <si>
    <t>https://www.icis.com/explore/resources/news/2007/08/06/9050162/chemical-profile-1-octene/</t>
  </si>
  <si>
    <t xml:space="preserve">global capacity </t>
  </si>
  <si>
    <t>Book: Chemical Economics Handbook by Elvira O. Camara Greiner with Yoshio Inoguchi - Linear alpha-Olefins (681.5030) - 2010</t>
  </si>
  <si>
    <t>Jahr? 1994 oder 2008? Vor 2010!</t>
  </si>
  <si>
    <t>just North America</t>
  </si>
  <si>
    <t>https://pubchem.ncbi.nlm.nih.gov/compound/Phosgene#section=OSHA-Chemical-Sampling</t>
  </si>
  <si>
    <t>https://en.wikipedia.org/wiki/Phosgene</t>
  </si>
  <si>
    <t>Paper: Phosgene chemistry and environment, recentadvances clear the way to clean processes:a reviewJean-Pierre Senet  --  2000</t>
  </si>
  <si>
    <t>Jahr? In/Vor 2000</t>
  </si>
  <si>
    <t>just one plant</t>
  </si>
  <si>
    <t>Paper: PHOSGENE*KIRBYE.JACKSONNashville,Tennessee  --  1933</t>
  </si>
  <si>
    <t>just U.S. and Europe</t>
  </si>
  <si>
    <t>Book: L. Cotarca, H. Eckert  --  Phosgenations –A Handbook  --  2003</t>
  </si>
  <si>
    <t>Book: Phosgene: And Related Carbonyl Halides  --  von T.A. Ryan, E.A. Seddon, K.R. Seddon, C. Ryan  --  1996</t>
  </si>
  <si>
    <t>Jahr? Vor 2003; 5–6 million tons y-1 of phos-geneare produced and used worldwide</t>
  </si>
  <si>
    <t>https://en.wikipedia.org/wiki/Toluene_diisocyanate</t>
  </si>
  <si>
    <t>https://de.wikipedia.org/wiki/Toluol-2,4-diisocyanat</t>
  </si>
  <si>
    <t>https://pubchem.ncbi.nlm.nih.gov/compound/2_4-Diisocyanato-1-methylbenzene#section=Sampling-Procedures</t>
  </si>
  <si>
    <t>https://www.statista.com/statistics/750818/tdi-demand-worldwide/</t>
  </si>
  <si>
    <t>https://www.transparencymarketresearch.com/pressrelease/toluene-diisocyanate-market.htm</t>
  </si>
  <si>
    <t>https://www.transparencymarketresearch.com/toluene-diisocyanate-market.html</t>
  </si>
  <si>
    <r>
      <t xml:space="preserve">? Regarding volume, the global market for toluene diisocyanate market saw demand for application fragment of </t>
    </r>
    <r>
      <rPr>
        <b/>
        <sz val="11"/>
        <color rgb="FFFF0000"/>
        <rFont val="Calibri"/>
        <family val="2"/>
        <scheme val="minor"/>
      </rPr>
      <t>flexible froth</t>
    </r>
    <r>
      <rPr>
        <sz val="11"/>
        <color theme="1"/>
        <rFont val="Calibri"/>
        <family val="2"/>
        <scheme val="minor"/>
      </rPr>
      <t xml:space="preserve"> at 1,909.3 kilo tons in 2014 and is expected to achieve 2,815.0 kilo tons in 2023</t>
    </r>
  </si>
  <si>
    <t>Paper: R.L. ClarkÆJ. BuglerÆG.M. PaddleJ.D. ChamberlainÆD.C. AllportA 17-year epidemiological study on changes in lung functionin toluene diisocyanate foam workers  --  2003</t>
  </si>
  <si>
    <t xml:space="preserve">global demand </t>
  </si>
  <si>
    <r>
      <t xml:space="preserve">global capacity </t>
    </r>
    <r>
      <rPr>
        <sz val="11"/>
        <rFont val="Calibri"/>
        <family val="2"/>
        <scheme val="minor"/>
      </rPr>
      <t xml:space="preserve">; Capacity in 2016 were at the level of 2,922 </t>
    </r>
    <r>
      <rPr>
        <sz val="11"/>
        <color rgb="FFFF0000"/>
        <rFont val="Calibri"/>
        <family val="2"/>
        <scheme val="minor"/>
      </rPr>
      <t>million</t>
    </r>
    <r>
      <rPr>
        <sz val="11"/>
        <rFont val="Calibri"/>
        <family val="2"/>
        <scheme val="minor"/>
      </rPr>
      <t xml:space="preserve"> tons per year</t>
    </r>
  </si>
  <si>
    <t>https://en.wikipedia.org/wiki/Vinyl_acetate</t>
  </si>
  <si>
    <t>https://de.wikipedia.org/wiki/Vinylacetat</t>
  </si>
  <si>
    <t>https://pubchem.ncbi.nlm.nih.gov/compound/Vinyl-acetate#section=Use-and-Manufacturing</t>
  </si>
  <si>
    <r>
      <t xml:space="preserve">European and Americas vinyl acetate monomer </t>
    </r>
    <r>
      <rPr>
        <sz val="11"/>
        <color rgb="FF00B050"/>
        <rFont val="Calibri"/>
        <family val="2"/>
        <scheme val="minor"/>
      </rPr>
      <t>capacity</t>
    </r>
    <r>
      <rPr>
        <sz val="11"/>
        <color theme="1"/>
        <rFont val="Calibri"/>
        <family val="2"/>
        <scheme val="minor"/>
      </rPr>
      <t xml:space="preserve"> in 2008 (thousand tonnes/year)</t>
    </r>
  </si>
  <si>
    <t>just Europe and America</t>
  </si>
  <si>
    <t>https://www.globenewswire.com/news-release/2019/01/15/1691501/0/en/Global-Vinyl-Acetate-Market-Report-2018-Analysis-2013-2017-Forecasts-2018-2023.html</t>
  </si>
  <si>
    <t>http://www.zhijinchemical.com/2018/news_0503/16.html</t>
  </si>
  <si>
    <r>
      <t>expected</t>
    </r>
    <r>
      <rPr>
        <sz val="11"/>
        <color theme="1"/>
        <rFont val="Calibri"/>
        <family val="2"/>
        <scheme val="minor"/>
      </rPr>
      <t>; Jahr???</t>
    </r>
  </si>
  <si>
    <t>just one producer</t>
  </si>
  <si>
    <t>world's largest producer of vinyl acetate with a capacity of 1 million 425 thousand tons</t>
  </si>
  <si>
    <t>https://www.statista.com/statistics/974859/us-vinyl-acetate-production-volume/</t>
  </si>
  <si>
    <t>Book: Polyurethanes: Science, Technology, Markets, and Trends  --  von Mark F. Sonnenschei</t>
  </si>
  <si>
    <t>2-METHYL-1,3-PROPANEDIOL</t>
  </si>
  <si>
    <t>ACETONE</t>
  </si>
  <si>
    <t>ACETALDEHYDE</t>
  </si>
  <si>
    <t>ACETYLENE</t>
  </si>
  <si>
    <t>BUTENE</t>
  </si>
  <si>
    <t>BUTADIENE</t>
  </si>
  <si>
    <t>CYCLOHEXANE</t>
  </si>
  <si>
    <t>ETHYLBENZENE</t>
  </si>
  <si>
    <t>Ethylene carbonate (EC) [kg]</t>
  </si>
  <si>
    <t>FORMALDEHYDE (37%)</t>
  </si>
  <si>
    <t>HYDROGEN CYANIDE</t>
  </si>
  <si>
    <t>ISOBUTANOL</t>
  </si>
  <si>
    <t>ISOBUTYLENE</t>
  </si>
  <si>
    <t>ISOBUTYRALDEHYDE</t>
  </si>
  <si>
    <t>Methyl formate [allocatable product] bzw methyl formate-2 [Flows_JKl] (Gabi) [kg]</t>
  </si>
  <si>
    <t>METHYL T-BUTYL ETHER</t>
  </si>
  <si>
    <t>Naphtha [kg]</t>
  </si>
  <si>
    <t>n-butan</t>
  </si>
  <si>
    <t>N-PROPANOL</t>
  </si>
  <si>
    <t>nicht n butanol!</t>
  </si>
  <si>
    <t>SULFUR TRIOXIDE</t>
  </si>
  <si>
    <t>SULFURIC ACID</t>
  </si>
  <si>
    <t>Neue Recherche</t>
  </si>
  <si>
    <t>https://pubchem.ncbi.nlm.nih.gov/compound/2-Methyl-1_3-propanediol#section=U-S-Production</t>
  </si>
  <si>
    <t>just U.S.</t>
  </si>
  <si>
    <t>https://en.wikipedia.org/wiki/Acetone</t>
  </si>
  <si>
    <t>were produced, production capacity</t>
  </si>
  <si>
    <t>https://pubchem.ncbi.nlm.nih.gov/compound/Acetone#section=Consumption-Patterns</t>
  </si>
  <si>
    <t>1987: 2,050 million lb</t>
  </si>
  <si>
    <t>1996: 2.72 billion pounds</t>
  </si>
  <si>
    <t>global production</t>
  </si>
  <si>
    <t>total European production capacity</t>
  </si>
  <si>
    <t>just Europe</t>
  </si>
  <si>
    <t>https://industryeurope.com/european-acetone-market-set-to-increase-by-0-7-per-year-to-2/</t>
  </si>
  <si>
    <t>https://www.globenewswire.com/news-release/2018/11/28/1658320/0/en/Global-Acetone-Market-Analysis-Forecast-2017-2023.html</t>
  </si>
  <si>
    <t>https://www.hexaresearch.com/research-report/acetone-market</t>
  </si>
  <si>
    <t>6,210.0 Kilo Tons</t>
  </si>
  <si>
    <t>irgendwann vin/vor 2000</t>
  </si>
  <si>
    <t>Paper: The Economics of Acetone-Butanol Fermentation:Theoretical and Market Considerations  -  J.R. Gapes -- 2000</t>
  </si>
  <si>
    <t>Quelle von wikipedia nicht gefunden</t>
  </si>
  <si>
    <t>https://de.wikipedia.org/wiki/Acetaldehyd</t>
  </si>
  <si>
    <t>1970er Jahren</t>
  </si>
  <si>
    <t>https://en.wikipedia.org/wiki/Acetaldehyde</t>
  </si>
  <si>
    <t>https://pubchem.ncbi.nlm.nih.gov/compound/Acetaldehyde#section=U-S-Production</t>
  </si>
  <si>
    <t>https://www.strategyr.com/market-report-acetaldehyde-forecasts-global-industry-analysts-inc.asp</t>
  </si>
  <si>
    <t>https://www.prweb.com/releases/acetaldehyde/acetic_ether_pyridine/prweb8070299.htm</t>
  </si>
  <si>
    <t>Jahr? In/Vor 2009</t>
  </si>
  <si>
    <t>Paper: Acetaldehyde from Ethylene—ARetrospective on the Discovery of the WackerProcess  --  Reinhard Jira  --  2009</t>
  </si>
  <si>
    <t>Today, acetal-dehyde is less important</t>
  </si>
  <si>
    <t>(  )</t>
  </si>
  <si>
    <t>https://de.wikipedia.org/wiki/Ethin</t>
  </si>
  <si>
    <t>https://en.wikipedia.org/wiki/Acetylene</t>
  </si>
  <si>
    <t>https://pubchem.ncbi.nlm.nih.gov/compound/Acetylene#section=U-S-Production</t>
  </si>
  <si>
    <t>Paper: AcetylenePETERPA ̈SSLER,BASF Aktiengesellschaft, Ludwigshafen, GermanyWERNERHEFNER,BASF Aktiengesellschaft, Ludwigshafen, GermanyKLAUSBUCKL,Linde AG, H€ollriegelskreuth, GermanyHELMUTMEINASS,Linde AG, H€ollriegelskreuth, GermanyANDREASMEISWINKEL,Linde AG, Linde Engineering Division, Pullach, GermanyHANS-JU ̈RGENWERNICKE,Linde AG, H€ollriegelskreuth, GermanyG€uNTEREBERSBERG,Degussa-H€uls AG, Marl, GermanyRICHARDM€uLLER,Degussa-H€uls AG, Marl, GermanyJU ̈RGENBA ̈SSLER,Uhde GmbH, Dortmund, GermanyHARTMUTBEHRINGER,Hoechst Aktiengesellschaft, Werk Knapsack, GermanyDIETERMAYER,Hoechst Aktiengesellschaft, Pharma-Forschung, Toxikologie,Frankfurt, Germany</t>
  </si>
  <si>
    <t>just Germany</t>
  </si>
  <si>
    <t>1970s</t>
  </si>
  <si>
    <r>
      <t xml:space="preserve">1960s, Acetylene production  </t>
    </r>
    <r>
      <rPr>
        <b/>
        <sz val="11"/>
        <color theme="1"/>
        <rFont val="Calibri"/>
        <family val="2"/>
        <scheme val="minor"/>
      </rPr>
      <t>peaked</t>
    </r>
    <r>
      <rPr>
        <sz val="11"/>
        <color theme="1"/>
        <rFont val="Calibri"/>
        <family val="2"/>
        <scheme val="minor"/>
      </rPr>
      <t xml:space="preserve">  in  the  United  Statesat 480000 t in the 1960s,</t>
    </r>
  </si>
  <si>
    <t>Paper: Production of Acetylene and Acetylene-based Chemicals from CoalHaroldSchobert  -- 2013</t>
  </si>
  <si>
    <r>
      <t>In 1960, world acetyleneproduction was 10 million metric tons. By the early 1990s, annual worldwide production had declined to about</t>
    </r>
    <r>
      <rPr>
        <i/>
        <sz val="11"/>
        <color theme="1"/>
        <rFont val="Calibri"/>
        <family val="2"/>
        <scheme val="minor"/>
      </rPr>
      <t xml:space="preserve"> half that value</t>
    </r>
  </si>
  <si>
    <t>Jahr? In/Vor 2013: currently only several hundred thousand metrictons are made</t>
  </si>
  <si>
    <t>Jahr? In/Vor 2012</t>
  </si>
  <si>
    <t>Paper: Review and Analysis of Molecular Simulations of Methane, Hydrogen,and Acetylene Storage in MetalOrganic FrameworksRachel B. Getman,†Youn-Sang Bae, Christopher E. Wilmer, and Randall Q. Snurr  --  2012</t>
  </si>
  <si>
    <t>https://pubchem.ncbi.nlm.nih.gov/compound/1-Butene#section=Use-and-Manufacturing</t>
  </si>
  <si>
    <t>https://www.grandviewresearch.com/industry-analysis/butane-market</t>
  </si>
  <si>
    <t>Jahr?! In/vor 2016</t>
  </si>
  <si>
    <t>Paper: An Integrated Membrane Process for Butenes Production  --  Leonardo Melone, Adele Brunetti, Enrico Drioli and Giuseppe Barbieri  --  2016</t>
  </si>
  <si>
    <t>all butenes, iso-butene most</t>
  </si>
  <si>
    <t xml:space="preserve">Butane demand </t>
  </si>
  <si>
    <t>just one way of production</t>
  </si>
  <si>
    <t>https://en.wikipedia.org/wiki/Butadiene</t>
  </si>
  <si>
    <t>https://pubchem.ncbi.nlm.nih.gov/compound/BUTADIENE#section=Use-and-Manufacturing</t>
  </si>
  <si>
    <t>expected to reach</t>
  </si>
  <si>
    <t>https://www.globenewswire.com/news-release/2019/03/29/1788422/0/en/Global-Butadiene-Market-Outlook-to-2024-Rapidly-Increasing-Automotive-Production-Creating-a-Demand-for-Butadiene-Rubber.html</t>
  </si>
  <si>
    <t>almost</t>
  </si>
  <si>
    <t>https://www.factmr.com/report/3783/1-3-butadiene-market</t>
  </si>
  <si>
    <t>Jahr?!</t>
  </si>
  <si>
    <t>global capacity</t>
  </si>
  <si>
    <t>global production / global demand in 2004</t>
  </si>
  <si>
    <t>Paper: Chemico-Biological Interactions 166 (2007) 10–14Butadiene production process overview[1]Wm. Claude White  --  2007</t>
  </si>
  <si>
    <t>Paper: The Industrial Production and Use of 1,3-Butadiene by Norman L. Morrow  --  1990</t>
  </si>
  <si>
    <t>Paper: Review of old chemistry and new catalyticadvances in the on-purpose synthesisof butadieneEkaterina V. Makshina,*aMichiel Dusselier,aWout Janssens,aJan Degre`ve,bPierre A. Jacobsaand Bert F. Sels*  --  2014</t>
  </si>
  <si>
    <t>Paper: Butadiene from biomass, a life cycle perspective toaddress sustainability in the chemical industry  --  D. Cespi,aF. Passarini,*a,bI. Vassuraa,band F. Cavani  --  2016</t>
  </si>
  <si>
    <t>Ethylene carbonate</t>
  </si>
  <si>
    <t>FORMALDEHYDE</t>
  </si>
  <si>
    <t>https://pubchem.ncbi.nlm.nih.gov/compound/Formaldehyde#section=U-S-Imports</t>
  </si>
  <si>
    <r>
      <rPr>
        <sz val="11"/>
        <color rgb="FF00B050"/>
        <rFont val="Times New Roman"/>
        <family val="1"/>
      </rPr>
      <t xml:space="preserve">Worldwide demand </t>
    </r>
    <r>
      <rPr>
        <sz val="11"/>
        <color rgb="FF212121"/>
        <rFont val="Times New Roman"/>
        <family val="1"/>
      </rPr>
      <t xml:space="preserve">for formaldehyde in 1976 was </t>
    </r>
    <r>
      <rPr>
        <sz val="11"/>
        <color rgb="FFFF0000"/>
        <rFont val="Times New Roman"/>
        <family val="1"/>
      </rPr>
      <t>estimated</t>
    </r>
    <r>
      <rPr>
        <sz val="11"/>
        <color rgb="FF212121"/>
        <rFont val="Times New Roman"/>
        <family val="1"/>
      </rPr>
      <t xml:space="preserve"> to be about 7.5X10+6 tons or 60% </t>
    </r>
    <r>
      <rPr>
        <sz val="11"/>
        <color rgb="FF00B050"/>
        <rFont val="Times New Roman"/>
        <family val="1"/>
      </rPr>
      <t>capacity</t>
    </r>
  </si>
  <si>
    <r>
      <rPr>
        <sz val="11"/>
        <color rgb="FF00B050"/>
        <rFont val="Times New Roman"/>
        <family val="1"/>
      </rPr>
      <t>Worldwide production capacity</t>
    </r>
    <r>
      <rPr>
        <sz val="11"/>
        <color rgb="FF212121"/>
        <rFont val="Times New Roman"/>
        <family val="1"/>
      </rPr>
      <t xml:space="preserve"> in 1977 was </t>
    </r>
    <r>
      <rPr>
        <sz val="11"/>
        <color rgb="FFFF0000"/>
        <rFont val="Times New Roman"/>
        <family val="1"/>
      </rPr>
      <t>estimated</t>
    </r>
    <r>
      <rPr>
        <sz val="11"/>
        <color rgb="FF212121"/>
        <rFont val="Times New Roman"/>
        <family val="1"/>
      </rPr>
      <t xml:space="preserve"> to be over 12.6x10+6 metric tons/yr as </t>
    </r>
    <r>
      <rPr>
        <sz val="11"/>
        <color theme="8"/>
        <rFont val="Times New Roman"/>
        <family val="1"/>
      </rPr>
      <t>37% by weight formaldehyde.</t>
    </r>
  </si>
  <si>
    <t>37 wt % formaldehyde (2 wt % methanol)</t>
  </si>
  <si>
    <t>37% by weight soln</t>
  </si>
  <si>
    <r>
      <t xml:space="preserve">Formaldehyde. </t>
    </r>
    <r>
      <rPr>
        <sz val="11"/>
        <color rgb="FF00B050"/>
        <rFont val="Times New Roman"/>
        <family val="1"/>
      </rPr>
      <t>Demand</t>
    </r>
    <r>
      <rPr>
        <sz val="11"/>
        <color rgb="FF212121"/>
        <rFont val="Times New Roman"/>
        <family val="1"/>
      </rPr>
      <t>: 1989: 6.5 billion lb</t>
    </r>
  </si>
  <si>
    <t xml:space="preserve">U.S. Formaldehyde production capacity in 1989 was 4,310X10+3 tons/yr based on 37% wt formaldehyde (with 2 wt% methanol) </t>
  </si>
  <si>
    <r>
      <rPr>
        <b/>
        <sz val="11"/>
        <color rgb="FF00B050"/>
        <rFont val="Calibri"/>
        <family val="2"/>
        <scheme val="minor"/>
      </rPr>
      <t>Worldwide demand</t>
    </r>
    <r>
      <rPr>
        <sz val="11"/>
        <color theme="1"/>
        <rFont val="Calibri"/>
        <family val="2"/>
        <scheme val="minor"/>
      </rPr>
      <t xml:space="preserve"> for formaldehyde in 1989 was estimated to be about 85-90% of </t>
    </r>
    <r>
      <rPr>
        <sz val="11"/>
        <color rgb="FF00B050"/>
        <rFont val="Calibri"/>
        <family val="2"/>
        <scheme val="minor"/>
      </rPr>
      <t>capacity</t>
    </r>
    <r>
      <rPr>
        <sz val="11"/>
        <color theme="1"/>
        <rFont val="Calibri"/>
        <family val="2"/>
        <scheme val="minor"/>
      </rPr>
      <t xml:space="preserve"> /about 14X10+6 t as</t>
    </r>
    <r>
      <rPr>
        <sz val="11"/>
        <color rgb="FF0070C0"/>
        <rFont val="Calibri"/>
        <family val="2"/>
        <scheme val="minor"/>
      </rPr>
      <t xml:space="preserve"> </t>
    </r>
    <r>
      <rPr>
        <b/>
        <sz val="11"/>
        <color rgb="FF0070C0"/>
        <rFont val="Calibri"/>
        <family val="2"/>
        <scheme val="minor"/>
      </rPr>
      <t>37 wt% formaldehyde sol</t>
    </r>
    <r>
      <rPr>
        <sz val="11"/>
        <color rgb="FF0070C0"/>
        <rFont val="Calibri"/>
        <family val="2"/>
        <scheme val="minor"/>
      </rPr>
      <t>n</t>
    </r>
  </si>
  <si>
    <t>Worldwide production capacity in 1989 was 15.5X10+6 tons as 37 wt% formaldehyde solution</t>
  </si>
  <si>
    <r>
      <t>Paper: Reproductive and developmental toxicity of formaldehyde: A systematic review  -- Anh Duong a, Craig Steinmaus a,b, Cliona M. McHale a, Charles P. Vaughan c, Luoping Zhang</t>
    </r>
    <r>
      <rPr>
        <u/>
        <sz val="11"/>
        <color rgb="FF000000"/>
        <rFont val="AdvP4DF60E"/>
      </rPr>
      <t xml:space="preserve"> --  2011</t>
    </r>
  </si>
  <si>
    <t>Jahr?! In/Vor 2006, da Quelle 1 von 2006</t>
  </si>
  <si>
    <t>https://mcgroup.co.uk/news/20140627/formaldehyde-production-exceed-52-mln-tonnes.html</t>
  </si>
  <si>
    <t>global production capacity</t>
  </si>
  <si>
    <t xml:space="preserve">world formaldehyde consumption </t>
  </si>
  <si>
    <t xml:space="preserve">global formaldehyde production </t>
  </si>
  <si>
    <t>https://markets.businessinsider.com/news/stocks/global-formaldehyde-industry-1028584022</t>
  </si>
  <si>
    <t>https://www.globenewswire.com/news-release/2018/01/03/1281428/0/en/Global-Formaldehyde-Market-is-expected-to-reach-36-6-million-tons-towards-the-end-of-2026-Transparency-Market-Research.html</t>
  </si>
  <si>
    <t>expected</t>
  </si>
  <si>
    <t>Paper(?!): Economic Impact Analysis For the Proposed Cyanide Manufacturing NESHAP  --  Prepared by: Eric L. Crump, P.E. U.S. Environmental Protection Agency Office of Air Quality Planning and Standards Innovative Strategies and Economics Group MD-15, Research Triangle Park, NC 27711   --  2000</t>
  </si>
  <si>
    <t>HCN Production Capacity (tons/year): Production Totals: 1727 to 1823</t>
  </si>
  <si>
    <t>https://pubchem.ncbi.nlm.nih.gov/compound/Hydrogen-cyanide#section=Use-and-Manufacturing</t>
  </si>
  <si>
    <t>Paper: Review Cyanide and society: a critical review   --  T.I. Mudder1*, M.M. Botz2  --  2004</t>
  </si>
  <si>
    <t>Jahr? In/Vor 2004</t>
  </si>
  <si>
    <t>https://en.wikipedia.org/wiki/Hydrogen_cyanide</t>
  </si>
  <si>
    <t>In 2006 between 500 million and 1 billion pounds were produced in the US: Mittelwert: 750 000 000 pounds = 340194277,5 kg</t>
  </si>
  <si>
    <t>https://pubchem.ncbi.nlm.nih.gov/compound/Isobutanol#section=Use-and-Manufacturing</t>
  </si>
  <si>
    <t>https://www.grandviewresearch.com/industry-analysis/isobutanol-market</t>
  </si>
  <si>
    <t>https://www.grandviewresearch.com/press-release/global-isobutanol-market</t>
  </si>
  <si>
    <t>https://de.wikipedia.org/wiki/Cyclohexan</t>
  </si>
  <si>
    <t>Die USA sind Haupthersteller von Cyclohexan, jährlich werden in den USA etwa eine Million Tonnen Cyclohexan produziert, dies entspricht etwa 34 Prozent der weltweiten Produktion</t>
  </si>
  <si>
    <t xml:space="preserve"> --&gt; 1000000000 = x* 0.34 --&gt; x=</t>
  </si>
  <si>
    <t>Quelle 9 von 2011--&gt; In/Vor 2011</t>
  </si>
  <si>
    <t>https://pubchem.ncbi.nlm.nih.gov/compound/Cyclohexane#section=U-S-Production</t>
  </si>
  <si>
    <t>estimated</t>
  </si>
  <si>
    <t>https://www.grandviewresearch.com/industry-analysis/cyclohexane-market</t>
  </si>
  <si>
    <t>https://markets.businessinsider.com/news/stocks/global-cyclohexane-market-2014-2025-1005600396</t>
  </si>
  <si>
    <t>Paper: To the Core of Autocatalysis in Cyclohexane AutoxidationIve Hermans,[a, b]Pierre A. Jacobs,[b]an dJozef Peeters  --  2006</t>
  </si>
  <si>
    <t>In/Vor 2006, global?!</t>
  </si>
  <si>
    <t>https://pubchem.ncbi.nlm.nih.gov/compound/Ethylbenzene#section=Use-and-Manufacturing</t>
  </si>
  <si>
    <t>https://en.wikipedia.org/wiki/Ethylbenzene</t>
  </si>
  <si>
    <t xml:space="preserve">forecast </t>
  </si>
  <si>
    <t>https://www.statista.com/statistics/1063696/global-ethylbenzene-production-capacity/</t>
  </si>
  <si>
    <t>https://de.slideshare.net/salisonline/ethylbenzene-global-market-to-2020</t>
  </si>
  <si>
    <t>Book: Advanced Catalysis Processes in Petrochemicals and Petroleum Refining: Emerging Research and Opportunities  --  Al-Kinany, Mohammed C., Aldrees, Saud A.  --  2020</t>
  </si>
  <si>
    <t>https://www.globenewswire.com/news-release/2016/08/08/862276/0/en/Ethyl-benzene-Market-Poised-to-Surge-from-USD-18-28-Billion-in-2015-to-USD-23-31-Billion-Globally-by-2021-ZionMarketResearch-Com.html</t>
  </si>
  <si>
    <t>Paper: Modelling and Simulation Of Benzene Alkylation Process Reactors For Production Of Ethylbenzene  --  Hamid Ganji, Jafar S. Ahari, Amir Farshi, Majid Kakavand  --  2004</t>
  </si>
  <si>
    <t>Jahr?! In/Vor 2001</t>
  </si>
  <si>
    <t>Paper: Alkylation of aromatics with ethylene and propylene: recentdevelopments in commercial processes  --  Thomas F. Degnan Jr.∗, C. Morris Smith, Chaya R. Venkat  --  2001</t>
  </si>
  <si>
    <t>Paper: A Comparison  of Zeolites MCM-22, Beta, and USY for  Liquid Phase Alkylation of Benzene with  Ethylene  --  J. C. CHENG, T. F. DEGNAN, J. S. BECK,  Y. Y. HUANG*, M. KALYANARAMAN, J. A. KOWALSKI, C. A. LOEHR, and D. N. MAZZONE  --  1999</t>
  </si>
  <si>
    <t>https://pubchem.ncbi.nlm.nih.gov/compound/Isobutylene#section=U-S-Production</t>
  </si>
  <si>
    <t>neuer Eintrag:</t>
  </si>
  <si>
    <t>Book: Biomass and Green Chemistry: Building a Renewable Pathway --  Sílvio Vaz Jr.  --  2018</t>
  </si>
  <si>
    <t xml:space="preserve">projected </t>
  </si>
  <si>
    <t>The production of acrylic acid in 2013 comprised approximately 5 million tons but the annual production for the bio-based product, still in the pilot phase, accounted onlx for 300 tons. The global acrylic acid market is projected to steadily increase, reaching an annual demand of around 7.4 million tons by 2020 … (Quelle von 2015)</t>
  </si>
  <si>
    <t>Jahr?! In/Vor 2015</t>
  </si>
  <si>
    <t>https://www.factmr.com/report/3786/isobutylene-market</t>
  </si>
  <si>
    <t>https://www.transparencymarketresearch.com/isobutene-market.html</t>
  </si>
  <si>
    <t>https://www.benzinga.com/pressreleases/19/08/ab14312152/isobutene-market-is-expected-to-touch-new-height-of-usd-30-71-billion-by-2024-grand-view-research</t>
  </si>
  <si>
    <t>Paper: Make isobutylene from methanol  --      Anthony, R.G.; Thomas, P.E.  --  1984</t>
  </si>
  <si>
    <t>https://en.wikipedia.org/wiki/Isobutyraldehyde</t>
  </si>
  <si>
    <t>Several million tons are produced annually</t>
  </si>
  <si>
    <t>Jahr?! In/Vor 2000; Quelle 2 aus dem Jahr 2000</t>
  </si>
  <si>
    <t>just U.S.; more than</t>
  </si>
  <si>
    <t>(1991) 4.47X10+8 lbs</t>
  </si>
  <si>
    <t>https://pubchem.ncbi.nlm.nih.gov/compound/ISOBUTYRALDEHYDE#section=Consumption-Patterns</t>
  </si>
  <si>
    <t>https://www.icis.com/explore/resources/news/2003/10/24/528964/merchant-isobutyraldehyde-market-could-be-contracting/</t>
  </si>
  <si>
    <t>(1998) &gt; 10 million - 50 million pounds</t>
  </si>
  <si>
    <t>(2002) &gt; 1 million - 10 million pounds</t>
  </si>
  <si>
    <t>https://pubchem.ncbi.nlm.nih.gov/compound/Methyl-formate#section=Formulations-Preparations</t>
  </si>
  <si>
    <t>5.5 million pound = 2494758.035 kg</t>
  </si>
  <si>
    <t>30 million pound = 13607771.1 kg</t>
  </si>
  <si>
    <t>year?!</t>
  </si>
  <si>
    <t>https://pubchem.ncbi.nlm.nih.gov/compound/Methyl-tert-butyl-ether#section=U-S-Production</t>
  </si>
  <si>
    <t>https://en.wikipedia.org/wiki/Methyl_tert-butyl_ether</t>
  </si>
  <si>
    <r>
      <t>more than 200,000 barrels (32,000 m</t>
    </r>
    <r>
      <rPr>
        <vertAlign val="superscript"/>
        <sz val="10"/>
        <color theme="1"/>
        <rFont val="Calibri"/>
        <family val="2"/>
        <scheme val="minor"/>
      </rPr>
      <t>3</t>
    </r>
    <r>
      <rPr>
        <sz val="10"/>
        <color theme="1"/>
        <rFont val="Calibri"/>
        <family val="2"/>
        <scheme val="minor"/>
      </rPr>
      <t>) per day in 1999</t>
    </r>
  </si>
  <si>
    <t>https://www.strategyr.com/market-report-methyl-tert-butyl-ether-mtbe-forecasts-global-industry-analysts-inc.asp</t>
  </si>
  <si>
    <t>In 1987, the production volume of methyl tert-butyl ether in the United States was 1.6 million tonnes (Scholz et al., 1990)</t>
  </si>
  <si>
    <t xml:space="preserve"> in the United States ... by 1995 it was 8.0 million tonnes (Kirschner, 1996). </t>
  </si>
  <si>
    <t>https://www.google.com/url?sa=t&amp;rct=j&amp;q=&amp;esrc=s&amp;source=web&amp;cd=6&amp;cad=rja&amp;uact=8&amp;ved=2ahUKEwjnxrWx_5HoAhUTa8AKHYIGB2sQFjAFegQIBhAB&amp;url=http%3A%2F%2Fpublications.iarc.fr%2F_publications%2Fmedia%2Fdownload%2F2455%2F9953c00885a24651b0bcb7dda7ba0a528422b482.pdf&amp;usg=AOvVaw08i_aYEtNAyOr9chxRdQUO</t>
  </si>
  <si>
    <t>In 1990, 54 methyl tert-butyl ether plants with a total installed capacity of 7.3 million tonnes were in operation worldwide (Scholz et al.,1990).</t>
  </si>
  <si>
    <t>US exports = 1800000000; US imports = 333085000</t>
  </si>
  <si>
    <t>https://www.icis.com/explore/resources/news/2017/02/16/10079887/us-2016-mtbe-exports-imports-higher/</t>
  </si>
  <si>
    <t>Paper</t>
  </si>
  <si>
    <t>Paper: Biodegradation of Methyltert-Butyl Ether by a Bacterial Pure Culture  --  JESSICA R. HANSON, CORINNE E. ACKERMAN,ANDKATE M. SCOW  --  1999</t>
  </si>
  <si>
    <t>Jahr?! In/Vor 1995</t>
  </si>
  <si>
    <t>Jahr?! In/Vor 1992</t>
  </si>
  <si>
    <t>Paper: Developments in the production of methyl teft-butyl ether   --  GJ. Hutchings’, C.P. Nicolaides2 and M.S. Scurrel  -- 1992</t>
  </si>
  <si>
    <t>Paper: Biodegradation of Methyltert-Butyl Ether and Other Fuel Oxygenatesby a New Strain,Mycobacterium austroafricanum IFP 2012  --  Alan François,Hugues Mathis, Davy Godefroy, Pascal Piveteau, Françoise Fayolle,*and Frédéric Monot  --  2002</t>
  </si>
  <si>
    <t>Jahr?! In/Vor 2002</t>
  </si>
  <si>
    <t>Paper: Kinetics of the oxidation of methyl tert-butyl ether (MTBE)by potassium permanganateJochen H. Damma,*, Christopher Hardacreb, Robert M. Kalina,Kayleen P. Walsh  --  2002</t>
  </si>
  <si>
    <t>Paper: Methyltert-butyl ether (MTBE) in finisheddrinking water in GermanyAxel Kolb*, Wilhelm Pu ̈ttmann  --  2006</t>
  </si>
  <si>
    <t xml:space="preserve">The annual demand for MTBE in Europe today is about 3million tons (t), which is approximately equal to the production capacity (EFOA, 2004) </t>
  </si>
  <si>
    <t>Paper: Isolation and Initial Characterization of A Pure Cultures Capable to Degradation Methyl tert- Butyl Ether (MTBE)   --  A Nikpey 1, M Nikpey  --  2006</t>
  </si>
  <si>
    <t>Quelle 2: 2001</t>
  </si>
  <si>
    <t>Naphtha</t>
  </si>
  <si>
    <t>https://www.grandviewresearch.com/industry-analysis/naphtha-market</t>
  </si>
  <si>
    <t>Paper: Benzene Separation from the Benzene Fraction of Reformer Naphtha by Extractive Rectification with N-Methylpyrrolidone–Sulfolane Mixtures A. A. Gaile, G. D. Zalishchevskii, A. S. Erzhenkov, and L. L. Koldobskaya  --  2008</t>
  </si>
  <si>
    <t>just United Kingdom</t>
  </si>
  <si>
    <t>https://www.statista.com/statistics/616182/naphtha-stock-uk/</t>
  </si>
  <si>
    <t xml:space="preserve">just light naphtha </t>
  </si>
  <si>
    <t>Paper: Catalytic Upgrading of Light Naphtha to Gasoline BlendingComponents: A Mini Review  --  Abdullah Aitani,*,†Muhammad Naseem Akhtar,†Sulaiman Al-Khattaf,†Yaming Jin,*,‡Omer Koseoglo,‡and Michael T. Klein --  2019</t>
  </si>
  <si>
    <t>http://www.factfish.com/statistic/naphtha%2C%20total%20production</t>
  </si>
  <si>
    <t>http://chartsbin.com/view/44149</t>
  </si>
  <si>
    <t>just U.S., Western Europe, Japan</t>
  </si>
  <si>
    <t>https://pubchem.ncbi.nlm.nih.gov/compound/Butane#section=U-S-Production</t>
  </si>
  <si>
    <t>https://www.icis.com/explore/resources/news/2013/03/15/9650084/chemical-profile-europe-n-butanol/</t>
  </si>
  <si>
    <t>just a few plants</t>
  </si>
  <si>
    <t>https://pubchem.ncbi.nlm.nih.gov/compound/Propanol#section=U-S-Production</t>
  </si>
  <si>
    <t>projected?!</t>
  </si>
  <si>
    <t>https://issuu.com/wahidtamboli/docs/propanol_market</t>
  </si>
  <si>
    <t>Paper: N-PROPANOL Health-Base Assessment and Recommendationfor HEACPrepared byJames L. Unmack, MS, CIH --  2011</t>
  </si>
  <si>
    <t>https://www.nj.gov/dep/wms/bears/docs/n-propanol.pdf</t>
  </si>
  <si>
    <t>https://pubchem.ncbi.nlm.nih.gov/compound/Sulfur-trioxide#section=Consumption-Patterns</t>
  </si>
  <si>
    <t>500 million to 1 billion lbs --&gt; 1 billion lb = 453592370 kg</t>
  </si>
  <si>
    <t>500,000,000 - 750,000,000 lb --&gt; 750000000 lb = 340194277,5 kg</t>
  </si>
  <si>
    <t>https://en.wikipedia.org/wiki/Sulfuric_acid</t>
  </si>
  <si>
    <t>https://de.wikipedia.org/wiki/Schwefels%C3%A4ure</t>
  </si>
  <si>
    <t>https://www.marketsandmarkets.com/PressReleases/sulphuric-acid.asp</t>
  </si>
  <si>
    <t>https://www.marketwatch.com/press-release/sulfuric-acid-market-2018---2022-global-industry-outlook-dynamic-demand-supply-chain-business-opportunity-top-key-players-analysis-growth-factors-share-size-research-report-by-mrfr-2018-12-19</t>
  </si>
  <si>
    <t>https://www.bloomberg.com/press-releases/2019-11-22/global-sulfuric-acid-market-to-surpass-324-1-million-tons-by-2027-coherent-market-insights</t>
  </si>
  <si>
    <t>https://www.statista.com/statistics/961422/global-sulfuric-acid-market-volume/</t>
  </si>
  <si>
    <t>Paper: Sulphuric Acid Manufacture  --  W.G. DavenportUniversity of Arizona, Tucson, Arizona, USAM.J. KingHatch, Perth, AustraliaB. RogersHatch, Mississauga, Ontario, CanadaA. WeissenbergerHatch, Woodmead, South Africa  --  2006</t>
  </si>
  <si>
    <t>Book: Sulfuric Acid Manufacture – Analysis, Control, and Optimization – by King, Davenport, Moats – 2013 – second edition – (2006)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</si>
</sst>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sz val="11"/>
      <color theme="1"/>
      <name val="Symbol"/>
      <family val="2"/>
      <charset val="2"/>
    </font>
    <font>
      <vertAlign val="subscript"/>
      <sz val="11"/>
      <color theme="1"/>
      <name val="Calibri"/>
      <family val="2"/>
      <scheme val="minor"/>
    </font>
    <font>
      <u/>
      <sz val="11"/>
      <color theme="10"/>
      <name val="Calibri"/>
      <family val="2"/>
      <scheme val="minor"/>
    </font>
    <font>
      <sz val="12"/>
      <color theme="1"/>
      <name val="Calibri"/>
      <family val="2"/>
      <scheme val="minor"/>
    </font>
    <font>
      <sz val="12"/>
      <color theme="4" tint="-0.249977111117893"/>
      <name val="Calibri"/>
      <family val="2"/>
      <scheme val="minor"/>
    </font>
    <font>
      <sz val="12"/>
      <color theme="4" tint="-0.249977111117893"/>
      <name val="Arial"/>
      <family val="2"/>
    </font>
    <font>
      <sz val="11"/>
      <color theme="4" tint="-0.249977111117893"/>
      <name val="Calibri"/>
      <family val="2"/>
      <scheme val="minor"/>
    </font>
    <font>
      <strike/>
      <sz val="11"/>
      <color theme="1"/>
      <name val="Calibri"/>
      <family val="2"/>
      <scheme val="minor"/>
    </font>
    <font>
      <sz val="11"/>
      <name val="Calibri"/>
      <family val="2"/>
      <scheme val="minor"/>
    </font>
    <font>
      <b/>
      <u/>
      <sz val="11"/>
      <color theme="1"/>
      <name val="Calibri"/>
      <family val="2"/>
      <scheme val="minor"/>
    </font>
    <font>
      <i/>
      <sz val="11"/>
      <color theme="1"/>
      <name val="Calibri"/>
      <family val="2"/>
      <scheme val="minor"/>
    </font>
    <font>
      <b/>
      <i/>
      <sz val="11"/>
      <color theme="1"/>
      <name val="Calibri"/>
      <family val="2"/>
      <scheme val="minor"/>
    </font>
    <font>
      <i/>
      <sz val="11"/>
      <color rgb="FFFF0000"/>
      <name val="Calibri"/>
      <family val="2"/>
      <scheme val="minor"/>
    </font>
    <font>
      <sz val="11"/>
      <color theme="5" tint="-0.249977111117893"/>
      <name val="Calibri"/>
      <family val="2"/>
      <scheme val="minor"/>
    </font>
    <font>
      <sz val="11"/>
      <color theme="9" tint="-0.249977111117893"/>
      <name val="Calibri"/>
      <family val="2"/>
      <scheme val="minor"/>
    </font>
    <font>
      <i/>
      <sz val="11"/>
      <color theme="9" tint="-0.249977111117893"/>
      <name val="Calibri"/>
      <family val="2"/>
      <scheme val="minor"/>
    </font>
    <font>
      <sz val="13"/>
      <color theme="9" tint="-0.249977111117893"/>
      <name val="Calibri"/>
      <family val="2"/>
      <scheme val="minor"/>
    </font>
    <font>
      <b/>
      <i/>
      <sz val="13"/>
      <color theme="9" tint="-0.249977111117893"/>
      <name val="Calibri"/>
      <family val="2"/>
      <scheme val="minor"/>
    </font>
    <font>
      <sz val="10"/>
      <color theme="1"/>
      <name val="Arial"/>
      <family val="2"/>
    </font>
    <font>
      <sz val="11.5"/>
      <color theme="1"/>
      <name val="Calibri"/>
      <family val="2"/>
      <scheme val="minor"/>
    </font>
    <font>
      <sz val="12.5"/>
      <color theme="1"/>
      <name val="Calibri"/>
      <family val="2"/>
      <scheme val="minor"/>
    </font>
    <font>
      <sz val="12.5"/>
      <color rgb="FFFF0000"/>
      <name val="Calibri"/>
      <family val="2"/>
      <scheme val="minor"/>
    </font>
    <font>
      <i/>
      <sz val="11"/>
      <color theme="5" tint="-0.249977111117893"/>
      <name val="Calibri"/>
      <family val="2"/>
      <scheme val="minor"/>
    </font>
    <font>
      <sz val="11"/>
      <color rgb="FF9C0006"/>
      <name val="Calibri"/>
      <family val="2"/>
      <scheme val="minor"/>
    </font>
    <font>
      <sz val="11"/>
      <color rgb="FF0070C0"/>
      <name val="Calibri"/>
      <family val="2"/>
      <scheme val="minor"/>
    </font>
    <font>
      <sz val="11"/>
      <color rgb="FF00B050"/>
      <name val="Calibri"/>
      <family val="2"/>
      <scheme val="minor"/>
    </font>
    <font>
      <b/>
      <sz val="11"/>
      <color rgb="FFFF0000"/>
      <name val="Calibri"/>
      <family val="2"/>
      <scheme val="minor"/>
    </font>
    <font>
      <sz val="11"/>
      <color rgb="FF00B0F0"/>
      <name val="Calibri"/>
      <family val="2"/>
      <scheme val="minor"/>
    </font>
    <font>
      <strike/>
      <sz val="11"/>
      <color theme="5" tint="-0.249977111117893"/>
      <name val="Calibri"/>
      <family val="2"/>
      <scheme val="minor"/>
    </font>
    <font>
      <strike/>
      <sz val="11"/>
      <color rgb="FF00B0F0"/>
      <name val="Calibri"/>
      <family val="2"/>
      <scheme val="minor"/>
    </font>
    <font>
      <b/>
      <u/>
      <sz val="12"/>
      <color theme="1"/>
      <name val="Calibri"/>
      <family val="2"/>
      <scheme val="minor"/>
    </font>
    <font>
      <sz val="11"/>
      <color rgb="FF212121"/>
      <name val="Times New Roman"/>
      <family val="1"/>
    </font>
    <font>
      <sz val="11"/>
      <color rgb="FF00B050"/>
      <name val="Times New Roman"/>
      <family val="1"/>
    </font>
    <font>
      <sz val="11"/>
      <color rgb="FFFF0000"/>
      <name val="Times New Roman"/>
      <family val="1"/>
    </font>
    <font>
      <sz val="11"/>
      <color theme="8"/>
      <name val="Times New Roman"/>
      <family val="1"/>
    </font>
    <font>
      <b/>
      <sz val="11"/>
      <color rgb="FF00B050"/>
      <name val="Calibri"/>
      <family val="2"/>
      <scheme val="minor"/>
    </font>
    <font>
      <b/>
      <sz val="11"/>
      <color rgb="FF0070C0"/>
      <name val="Calibri"/>
      <family val="2"/>
      <scheme val="minor"/>
    </font>
    <font>
      <u/>
      <sz val="11"/>
      <color rgb="FF000000"/>
      <name val="AdvP4DF60E"/>
    </font>
    <font>
      <u/>
      <sz val="12"/>
      <color theme="1"/>
      <name val="Calibri"/>
      <family val="2"/>
      <scheme val="minor"/>
    </font>
    <font>
      <i/>
      <sz val="12"/>
      <color theme="1"/>
      <name val="Calibri"/>
      <family val="2"/>
      <scheme val="minor"/>
    </font>
    <font>
      <sz val="10"/>
      <color theme="1"/>
      <name val="Calibri"/>
      <family val="2"/>
      <scheme val="minor"/>
    </font>
    <font>
      <vertAlign val="superscript"/>
      <sz val="10"/>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C7CE"/>
      </patternFill>
    </fill>
    <fill>
      <patternFill patternType="solid">
        <fgColor rgb="FF00B0F0"/>
        <bgColor indexed="64"/>
      </patternFill>
    </fill>
    <fill>
      <patternFill patternType="solid">
        <fgColor theme="5"/>
        <bgColor indexed="64"/>
      </patternFill>
    </fill>
    <fill>
      <patternFill patternType="solid">
        <fgColor theme="5" tint="0.59999389629810485"/>
        <bgColor indexed="64"/>
      </patternFill>
    </fill>
  </fills>
  <borders count="11">
    <border>
      <left/>
      <right/>
      <top/>
      <bottom/>
      <diagonal/>
    </border>
    <border>
      <left style="thin">
        <color indexed="64"/>
      </left>
      <right/>
      <top/>
      <bottom/>
      <diagonal/>
    </border>
    <border>
      <left style="thick">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6" fillId="0" borderId="0" applyNumberFormat="0" applyFill="0" applyBorder="0" applyAlignment="0" applyProtection="0"/>
    <xf numFmtId="0" fontId="27" fillId="5" borderId="0" applyNumberFormat="0" applyBorder="0" applyAlignment="0" applyProtection="0"/>
  </cellStyleXfs>
  <cellXfs count="101">
    <xf numFmtId="0" fontId="0" fillId="0" borderId="0" xfId="0"/>
    <xf numFmtId="0" fontId="0" fillId="0" borderId="1" xfId="0" applyBorder="1"/>
    <xf numFmtId="0" fontId="0" fillId="0" borderId="0" xfId="0" applyFill="1" applyBorder="1"/>
    <xf numFmtId="0" fontId="0" fillId="2" borderId="1" xfId="0" applyFill="1" applyBorder="1"/>
    <xf numFmtId="0" fontId="0" fillId="2" borderId="0" xfId="0" applyFill="1"/>
    <xf numFmtId="0" fontId="0" fillId="2" borderId="0" xfId="0" applyFill="1" applyBorder="1"/>
    <xf numFmtId="0" fontId="0" fillId="0" borderId="0" xfId="0" applyBorder="1"/>
    <xf numFmtId="0" fontId="0" fillId="0" borderId="2" xfId="0" applyBorder="1"/>
    <xf numFmtId="0" fontId="0" fillId="2" borderId="2" xfId="0" applyFill="1" applyBorder="1"/>
    <xf numFmtId="0" fontId="0" fillId="0" borderId="3" xfId="0" applyBorder="1"/>
    <xf numFmtId="0" fontId="0" fillId="2" borderId="3" xfId="0" applyFill="1" applyBorder="1"/>
    <xf numFmtId="0" fontId="0" fillId="2" borderId="3" xfId="0" quotePrefix="1" applyFill="1" applyBorder="1"/>
    <xf numFmtId="3" fontId="0" fillId="0" borderId="0" xfId="0" applyNumberFormat="1"/>
    <xf numFmtId="0" fontId="3" fillId="0" borderId="0" xfId="0" applyFont="1"/>
    <xf numFmtId="0" fontId="1" fillId="0" borderId="0" xfId="0" applyFont="1"/>
    <xf numFmtId="0" fontId="1" fillId="0" borderId="2" xfId="0" applyFont="1" applyBorder="1"/>
    <xf numFmtId="0" fontId="6" fillId="0" borderId="0" xfId="1"/>
    <xf numFmtId="0" fontId="2" fillId="0" borderId="0" xfId="0" applyFont="1"/>
    <xf numFmtId="0" fontId="4" fillId="0" borderId="1" xfId="0" applyFont="1" applyBorder="1" applyAlignment="1">
      <alignment horizontal="left" vertical="center" indent="5"/>
    </xf>
    <xf numFmtId="0" fontId="7" fillId="0" borderId="0" xfId="0" applyFont="1" applyAlignment="1">
      <alignment horizontal="left" vertical="center" indent="2" readingOrder="1"/>
    </xf>
    <xf numFmtId="0" fontId="8" fillId="0" borderId="0" xfId="0" applyFont="1" applyAlignment="1">
      <alignment horizontal="left" vertical="center" indent="2" readingOrder="1"/>
    </xf>
    <xf numFmtId="0" fontId="10" fillId="0" borderId="0" xfId="0" applyFont="1"/>
    <xf numFmtId="0" fontId="11" fillId="0" borderId="0" xfId="0" applyFont="1"/>
    <xf numFmtId="0" fontId="0" fillId="0" borderId="0" xfId="0" applyAlignment="1">
      <alignment vertical="center"/>
    </xf>
    <xf numFmtId="0" fontId="12" fillId="0" borderId="0" xfId="0" applyFont="1"/>
    <xf numFmtId="0" fontId="0" fillId="0" borderId="0" xfId="0" applyNumberFormat="1"/>
    <xf numFmtId="0" fontId="0" fillId="0" borderId="0" xfId="0" applyFill="1"/>
    <xf numFmtId="0" fontId="10" fillId="2" borderId="0" xfId="0" applyFont="1" applyFill="1"/>
    <xf numFmtId="0" fontId="12" fillId="2" borderId="0" xfId="0" applyFont="1" applyFill="1"/>
    <xf numFmtId="0" fontId="13" fillId="0" borderId="0" xfId="0" applyFont="1"/>
    <xf numFmtId="0" fontId="0" fillId="3" borderId="0" xfId="0" applyFill="1"/>
    <xf numFmtId="0" fontId="11" fillId="0" borderId="0" xfId="0" applyFont="1" applyFill="1"/>
    <xf numFmtId="3" fontId="0" fillId="0" borderId="1" xfId="0" applyNumberFormat="1" applyBorder="1"/>
    <xf numFmtId="4" fontId="0" fillId="0" borderId="1" xfId="0" applyNumberFormat="1" applyBorder="1"/>
    <xf numFmtId="0" fontId="14" fillId="0" borderId="0" xfId="0" applyFont="1"/>
    <xf numFmtId="0" fontId="18" fillId="0" borderId="0" xfId="0" applyFont="1" applyAlignment="1">
      <alignment vertical="center"/>
    </xf>
    <xf numFmtId="0" fontId="20" fillId="0" borderId="0" xfId="0" applyFont="1"/>
    <xf numFmtId="0" fontId="18" fillId="0" borderId="0" xfId="0" applyFont="1"/>
    <xf numFmtId="3" fontId="14" fillId="0" borderId="1" xfId="0" applyNumberFormat="1" applyFont="1" applyBorder="1"/>
    <xf numFmtId="0" fontId="17" fillId="0" borderId="0" xfId="0" applyFont="1"/>
    <xf numFmtId="3" fontId="16" fillId="0" borderId="1" xfId="0" applyNumberFormat="1" applyFont="1" applyBorder="1"/>
    <xf numFmtId="0" fontId="0" fillId="0" borderId="0" xfId="0" applyFont="1" applyAlignment="1">
      <alignment vertical="center"/>
    </xf>
    <xf numFmtId="0" fontId="22" fillId="0" borderId="0" xfId="0" applyFont="1"/>
    <xf numFmtId="0" fontId="0" fillId="4" borderId="0" xfId="0" applyFill="1"/>
    <xf numFmtId="3" fontId="0" fillId="0" borderId="0" xfId="0" applyNumberFormat="1" applyBorder="1"/>
    <xf numFmtId="3" fontId="0" fillId="0" borderId="1" xfId="0" applyNumberFormat="1" applyFont="1" applyBorder="1"/>
    <xf numFmtId="0" fontId="23" fillId="0" borderId="0" xfId="0" applyFont="1"/>
    <xf numFmtId="0" fontId="23" fillId="0" borderId="0" xfId="0" applyFont="1" applyAlignment="1">
      <alignment vertical="center"/>
    </xf>
    <xf numFmtId="3" fontId="11" fillId="0" borderId="1" xfId="0" applyNumberFormat="1" applyFont="1" applyBorder="1"/>
    <xf numFmtId="0" fontId="24" fillId="0" borderId="0" xfId="0" applyFont="1"/>
    <xf numFmtId="0" fontId="7" fillId="0" borderId="0" xfId="0" applyFont="1" applyAlignment="1">
      <alignment vertical="center"/>
    </xf>
    <xf numFmtId="0" fontId="0" fillId="0" borderId="0" xfId="0" applyAlignment="1">
      <alignment horizontal="left" vertical="center"/>
    </xf>
    <xf numFmtId="3" fontId="26" fillId="0" borderId="1" xfId="0" applyNumberFormat="1" applyFont="1" applyBorder="1"/>
    <xf numFmtId="3" fontId="1" fillId="0" borderId="1" xfId="0" applyNumberFormat="1" applyFont="1" applyBorder="1"/>
    <xf numFmtId="0" fontId="0" fillId="0" borderId="0" xfId="0" applyFont="1"/>
    <xf numFmtId="3" fontId="26" fillId="0" borderId="1" xfId="0" applyNumberFormat="1" applyFont="1" applyBorder="1" applyAlignment="1">
      <alignment horizontal="right"/>
    </xf>
    <xf numFmtId="0" fontId="6" fillId="0" borderId="0" xfId="1" applyFont="1"/>
    <xf numFmtId="0" fontId="12" fillId="0" borderId="0" xfId="2" applyFont="1" applyFill="1"/>
    <xf numFmtId="0" fontId="3" fillId="0" borderId="1" xfId="0" applyFont="1" applyBorder="1"/>
    <xf numFmtId="3" fontId="27" fillId="5" borderId="1" xfId="2" applyNumberFormat="1" applyBorder="1"/>
    <xf numFmtId="3" fontId="28" fillId="0" borderId="1" xfId="2" applyNumberFormat="1" applyFont="1" applyFill="1" applyBorder="1"/>
    <xf numFmtId="0" fontId="26" fillId="0" borderId="0" xfId="0" applyFont="1"/>
    <xf numFmtId="0" fontId="29" fillId="0" borderId="0" xfId="0" applyFont="1"/>
    <xf numFmtId="0" fontId="0" fillId="0" borderId="0" xfId="0" applyFont="1" applyAlignment="1">
      <alignment horizontal="left" vertical="center"/>
    </xf>
    <xf numFmtId="0" fontId="6" fillId="0" borderId="0" xfId="1" applyBorder="1"/>
    <xf numFmtId="0" fontId="3" fillId="0" borderId="0" xfId="0" applyFont="1" applyAlignment="1">
      <alignment vertical="center"/>
    </xf>
    <xf numFmtId="0" fontId="32" fillId="0" borderId="0" xfId="0" applyFont="1"/>
    <xf numFmtId="0" fontId="12" fillId="6" borderId="0" xfId="0" applyFont="1" applyFill="1"/>
    <xf numFmtId="0" fontId="31" fillId="0" borderId="0" xfId="0" applyFont="1" applyBorder="1"/>
    <xf numFmtId="0" fontId="33" fillId="0" borderId="0" xfId="0" applyFont="1" applyBorder="1"/>
    <xf numFmtId="0" fontId="11" fillId="0" borderId="0" xfId="0" applyFont="1" applyBorder="1"/>
    <xf numFmtId="0" fontId="0" fillId="2" borderId="4" xfId="0" applyFill="1" applyBorder="1"/>
    <xf numFmtId="0" fontId="0" fillId="0" borderId="4" xfId="0" applyBorder="1"/>
    <xf numFmtId="0" fontId="0" fillId="0" borderId="4" xfId="0" applyBorder="1" applyAlignment="1">
      <alignment horizontal="right"/>
    </xf>
    <xf numFmtId="0" fontId="0" fillId="0" borderId="4" xfId="0" applyFont="1" applyBorder="1"/>
    <xf numFmtId="0" fontId="14" fillId="0" borderId="4" xfId="0" applyFont="1" applyBorder="1"/>
    <xf numFmtId="0" fontId="14" fillId="0" borderId="4" xfId="0" applyFont="1" applyBorder="1" applyAlignment="1">
      <alignment horizontal="right"/>
    </xf>
    <xf numFmtId="0" fontId="11" fillId="0" borderId="4" xfId="0" applyFont="1" applyBorder="1"/>
    <xf numFmtId="0" fontId="2" fillId="4" borderId="0" xfId="0" applyFont="1" applyFill="1"/>
    <xf numFmtId="0" fontId="0" fillId="0" borderId="5" xfId="0" applyBorder="1"/>
    <xf numFmtId="3" fontId="0" fillId="0" borderId="6" xfId="0" applyNumberFormat="1" applyBorder="1"/>
    <xf numFmtId="0" fontId="0" fillId="0" borderId="7" xfId="0" applyBorder="1"/>
    <xf numFmtId="0" fontId="34" fillId="0" borderId="0" xfId="0" applyFont="1" applyAlignment="1">
      <alignment horizontal="left" vertical="center" indent="2" readingOrder="1"/>
    </xf>
    <xf numFmtId="0" fontId="0" fillId="0" borderId="8" xfId="0" applyBorder="1"/>
    <xf numFmtId="3" fontId="0" fillId="0" borderId="9" xfId="0" applyNumberFormat="1" applyBorder="1"/>
    <xf numFmtId="0" fontId="0" fillId="0" borderId="10" xfId="0" applyBorder="1"/>
    <xf numFmtId="4" fontId="0" fillId="0" borderId="0" xfId="0" applyNumberFormat="1"/>
    <xf numFmtId="0" fontId="16" fillId="0" borderId="0" xfId="0" applyFont="1"/>
    <xf numFmtId="0" fontId="12" fillId="0" borderId="0" xfId="1" applyFont="1"/>
    <xf numFmtId="0" fontId="30" fillId="4" borderId="0" xfId="0" applyFont="1" applyFill="1"/>
    <xf numFmtId="0" fontId="35" fillId="0" borderId="0" xfId="0" applyFont="1"/>
    <xf numFmtId="0" fontId="35" fillId="0" borderId="0" xfId="0" applyFont="1" applyAlignment="1">
      <alignment vertical="center"/>
    </xf>
    <xf numFmtId="0" fontId="42" fillId="0" borderId="0" xfId="0" applyFont="1" applyAlignment="1">
      <alignment vertical="center"/>
    </xf>
    <xf numFmtId="0" fontId="7" fillId="0" borderId="0" xfId="0" applyFont="1"/>
    <xf numFmtId="0" fontId="0" fillId="7" borderId="0" xfId="0" applyFill="1"/>
    <xf numFmtId="0" fontId="0" fillId="6" borderId="0" xfId="0" applyFill="1"/>
    <xf numFmtId="0" fontId="43" fillId="0" borderId="0" xfId="0" applyFont="1"/>
    <xf numFmtId="0" fontId="0" fillId="8" borderId="0" xfId="0" applyFill="1"/>
    <xf numFmtId="0" fontId="44" fillId="0" borderId="0" xfId="0" applyFont="1"/>
    <xf numFmtId="0" fontId="44" fillId="0" borderId="0" xfId="0" applyFont="1" applyAlignment="1">
      <alignment vertical="center"/>
    </xf>
    <xf numFmtId="3" fontId="0" fillId="0" borderId="0" xfId="0" applyNumberFormat="1" applyFill="1"/>
  </cellXfs>
  <cellStyles count="3">
    <cellStyle name="Link" xfId="1" builtinId="8"/>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121831</xdr:colOff>
      <xdr:row>31</xdr:row>
      <xdr:rowOff>64311</xdr:rowOff>
    </xdr:from>
    <xdr:to>
      <xdr:col>27</xdr:col>
      <xdr:colOff>101452</xdr:colOff>
      <xdr:row>43</xdr:row>
      <xdr:rowOff>39707</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83866" y="5336288"/>
          <a:ext cx="3800696" cy="2279117"/>
        </a:xfrm>
        <a:prstGeom prst="rect">
          <a:avLst/>
        </a:prstGeom>
      </xdr:spPr>
    </xdr:pic>
    <xdr:clientData/>
  </xdr:twoCellAnchor>
  <xdr:twoCellAnchor editAs="oneCell">
    <xdr:from>
      <xdr:col>0</xdr:col>
      <xdr:colOff>376569</xdr:colOff>
      <xdr:row>62</xdr:row>
      <xdr:rowOff>66452</xdr:rowOff>
    </xdr:from>
    <xdr:to>
      <xdr:col>8</xdr:col>
      <xdr:colOff>1054530</xdr:colOff>
      <xdr:row>95</xdr:row>
      <xdr:rowOff>188060</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6569" y="12725842"/>
          <a:ext cx="8907118" cy="633500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erstin" id="{03C445A6-D44D-4885-A9EF-71174CF1F089}" userId="Kerstin" providerId="Non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 dT="2019-10-10T12:13:41.21" personId="{03C445A6-D44D-4885-A9EF-71174CF1F089}" id="{D5976698-42BA-47DE-9F49-CC65CA80E40A}">
    <text>Wert aus bisheriger Tabelle</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7/10/relationships/threadedComment" Target="../threadedComments/threadedComment1.xml"/><Relationship Id="rId2" Type="http://schemas.openxmlformats.org/officeDocument/2006/relationships/hyperlink" Target="https://en.wikipedia.org/wiki/Carbon_monoxide" TargetMode="External"/><Relationship Id="rId1" Type="http://schemas.openxmlformats.org/officeDocument/2006/relationships/hyperlink" Target="https://en.wikipedia.org/wiki/Carbon_monoxid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transparencymarketresearch.com/calcium-formate-market.html" TargetMode="External"/><Relationship Id="rId21" Type="http://schemas.openxmlformats.org/officeDocument/2006/relationships/hyperlink" Target="https://en.wikipedia.org/wiki/Acetic_acid" TargetMode="External"/><Relationship Id="rId42" Type="http://schemas.openxmlformats.org/officeDocument/2006/relationships/hyperlink" Target="https://pubchem.ncbi.nlm.nih.gov/compound/DL-Methionine" TargetMode="External"/><Relationship Id="rId47" Type="http://schemas.openxmlformats.org/officeDocument/2006/relationships/hyperlink" Target="https://de.wikipedia.org/wiki/Isononanol" TargetMode="External"/><Relationship Id="rId63" Type="http://schemas.openxmlformats.org/officeDocument/2006/relationships/hyperlink" Target="https://www.hexaresearch.com/research-report/methanol-market" TargetMode="External"/><Relationship Id="rId68" Type="http://schemas.openxmlformats.org/officeDocument/2006/relationships/hyperlink" Target="http://ect-center.com/blog-en/global-isocyanate-market" TargetMode="External"/><Relationship Id="rId84" Type="http://schemas.openxmlformats.org/officeDocument/2006/relationships/hyperlink" Target="https://pubchem.ncbi.nlm.nih.gov/compound/dimethylformamide" TargetMode="External"/><Relationship Id="rId89" Type="http://schemas.openxmlformats.org/officeDocument/2006/relationships/hyperlink" Target="https://pubchem.ncbi.nlm.nih.gov/compound/1-butanol" TargetMode="External"/><Relationship Id="rId112" Type="http://schemas.openxmlformats.org/officeDocument/2006/relationships/hyperlink" Target="https://www.globenewswire.com/news-release/2019/01/15/1691501/0/en/Global-Vinyl-Acetate-Market-Report-2018-Analysis-2013-2017-Forecasts-2018-2023.html" TargetMode="External"/><Relationship Id="rId16" Type="http://schemas.openxmlformats.org/officeDocument/2006/relationships/hyperlink" Target="https://books.google.de/books?id=OUGVPYqtnNgC&amp;pg=PA139&amp;lpg=PA139&amp;dq=2-ethylhexanol+production+tons&amp;source=bl&amp;ots=JcqVIphvkK&amp;sig=ACfU3U3bjxjE7uaJt5S8QBIgcLjgtXbmfw&amp;hl=de&amp;sa=X&amp;ved=2ahUKEwjgiJXOo_HlAhVB_aQKHSZTBCcQ6AEwAnoECAoQAQ" TargetMode="External"/><Relationship Id="rId107" Type="http://schemas.openxmlformats.org/officeDocument/2006/relationships/hyperlink" Target="https://pubchem.ncbi.nlm.nih.gov/compound/Vinyl-acetate" TargetMode="External"/><Relationship Id="rId11" Type="http://schemas.openxmlformats.org/officeDocument/2006/relationships/hyperlink" Target="https://pubchem.ncbi.nlm.nih.gov/compound/1%2C4-butanediol" TargetMode="External"/><Relationship Id="rId32" Type="http://schemas.openxmlformats.org/officeDocument/2006/relationships/hyperlink" Target="https://www.transparencymarketresearch.com/pressrelease/caprolactam-market.htm" TargetMode="External"/><Relationship Id="rId37" Type="http://schemas.openxmlformats.org/officeDocument/2006/relationships/hyperlink" Target="https://www.transparencymarketresearch.com/pressrelease/dimethyl-carbonate-market-size.htm" TargetMode="External"/><Relationship Id="rId53" Type="http://schemas.openxmlformats.org/officeDocument/2006/relationships/hyperlink" Target="https://www.intratec.us/chemical-markets/formic-acid-price" TargetMode="External"/><Relationship Id="rId58" Type="http://schemas.openxmlformats.org/officeDocument/2006/relationships/hyperlink" Target="https://pubchem.ncbi.nlm.nih.gov/compound/Methanol" TargetMode="External"/><Relationship Id="rId74" Type="http://schemas.openxmlformats.org/officeDocument/2006/relationships/hyperlink" Target="https://en.wikipedia.org/wiki/Methyl_methacrylate" TargetMode="External"/><Relationship Id="rId79" Type="http://schemas.openxmlformats.org/officeDocument/2006/relationships/hyperlink" Target="https://pubchem.ncbi.nlm.nih.gov/compound/Methyl-methacrylate" TargetMode="External"/><Relationship Id="rId102" Type="http://schemas.openxmlformats.org/officeDocument/2006/relationships/hyperlink" Target="https://pubchem.ncbi.nlm.nih.gov/compound/2_4-Diisocyanato-1-methylbenzene" TargetMode="External"/><Relationship Id="rId5" Type="http://schemas.openxmlformats.org/officeDocument/2006/relationships/hyperlink" Target="https://www.giiresearch.com/report/qyr673440-global-1-3-propanediol-sales-market-report.html" TargetMode="External"/><Relationship Id="rId90" Type="http://schemas.openxmlformats.org/officeDocument/2006/relationships/hyperlink" Target="https://en.wikipedia.org/wiki/N-Butanol" TargetMode="External"/><Relationship Id="rId95" Type="http://schemas.openxmlformats.org/officeDocument/2006/relationships/hyperlink" Target="https://www.globenewswire.com/news-release/2018/11/26/1656737/0/en/Butanal-Worldwide-Market-Overview-2017-2018-with-Forecasts-to-2023-Projected-to-Reach-Approximately-11-219-Thousand-Tons-by-the-End-of-2023.html" TargetMode="External"/><Relationship Id="rId22" Type="http://schemas.openxmlformats.org/officeDocument/2006/relationships/hyperlink" Target="https://en.wikipedia.org/wiki/Acrylic_acid" TargetMode="External"/><Relationship Id="rId27" Type="http://schemas.openxmlformats.org/officeDocument/2006/relationships/hyperlink" Target="https://www.transparencymarketresearch.com/calcium-formate-market.html" TargetMode="External"/><Relationship Id="rId43" Type="http://schemas.openxmlformats.org/officeDocument/2006/relationships/hyperlink" Target="https://en.wikipedia.org/wiki/Ethylene_glycol" TargetMode="External"/><Relationship Id="rId48" Type="http://schemas.openxmlformats.org/officeDocument/2006/relationships/hyperlink" Target="https://de.wikipedia.org/wiki/Isononanol" TargetMode="External"/><Relationship Id="rId64" Type="http://schemas.openxmlformats.org/officeDocument/2006/relationships/hyperlink" Target="https://www.hexaresearch.com/research-report/methanol-market" TargetMode="External"/><Relationship Id="rId69" Type="http://schemas.openxmlformats.org/officeDocument/2006/relationships/hyperlink" Target="https://www.statista.com/statistics/974805/us-methylene-diphenyl-diisocyanate-production-volume/" TargetMode="External"/><Relationship Id="rId113" Type="http://schemas.openxmlformats.org/officeDocument/2006/relationships/hyperlink" Target="http://www.zhijinchemical.com/2018/news_0503/16.html" TargetMode="External"/><Relationship Id="rId80" Type="http://schemas.openxmlformats.org/officeDocument/2006/relationships/hyperlink" Target="https://ihsmarkit.com/research-analysis/challenges-in-the-global-methyl-methacrylate-market.html" TargetMode="External"/><Relationship Id="rId85" Type="http://schemas.openxmlformats.org/officeDocument/2006/relationships/hyperlink" Target="https://pubchem.ncbi.nlm.nih.gov/compound/dimethylformamide" TargetMode="External"/><Relationship Id="rId12" Type="http://schemas.openxmlformats.org/officeDocument/2006/relationships/hyperlink" Target="https://pubchem.ncbi.nlm.nih.gov/compound/1%2C4-butanediol" TargetMode="External"/><Relationship Id="rId17" Type="http://schemas.openxmlformats.org/officeDocument/2006/relationships/hyperlink" Target="https://www.marketsandmarkets.com/PressReleases/2-ethylhexanol.asp" TargetMode="External"/><Relationship Id="rId33" Type="http://schemas.openxmlformats.org/officeDocument/2006/relationships/hyperlink" Target="https://www.transparencymarketresearch.com/calcium-formate-market.html" TargetMode="External"/><Relationship Id="rId38" Type="http://schemas.openxmlformats.org/officeDocument/2006/relationships/hyperlink" Target="https://en.wikipedia.org/wiki/Dimethyl_carbonate" TargetMode="External"/><Relationship Id="rId59" Type="http://schemas.openxmlformats.org/officeDocument/2006/relationships/hyperlink" Target="https://pubchem.ncbi.nlm.nih.gov/compound/Methanol" TargetMode="External"/><Relationship Id="rId103" Type="http://schemas.openxmlformats.org/officeDocument/2006/relationships/hyperlink" Target="https://pubchem.ncbi.nlm.nih.gov/compound/2_4-Diisocyanato-1-methylbenzene" TargetMode="External"/><Relationship Id="rId108" Type="http://schemas.openxmlformats.org/officeDocument/2006/relationships/hyperlink" Target="https://pubchem.ncbi.nlm.nih.gov/compound/Vinyl-acetate" TargetMode="External"/><Relationship Id="rId54" Type="http://schemas.openxmlformats.org/officeDocument/2006/relationships/hyperlink" Target="https://ihsmarkit.com/products/pep-review-2017-06-diphenyl-carbonate-asahi-kasei.html" TargetMode="External"/><Relationship Id="rId70" Type="http://schemas.openxmlformats.org/officeDocument/2006/relationships/hyperlink" Target="https://www.statista.com/statistics/974805/us-methylene-diphenyl-diisocyanate-production-volume/" TargetMode="External"/><Relationship Id="rId75" Type="http://schemas.openxmlformats.org/officeDocument/2006/relationships/hyperlink" Target="https://pubchem.ncbi.nlm.nih.gov/compound/Methyl-methacrylate" TargetMode="External"/><Relationship Id="rId91" Type="http://schemas.openxmlformats.org/officeDocument/2006/relationships/hyperlink" Target="https://www.icis.com/Assets/GetAsset.aspx?ItemID=13727" TargetMode="External"/><Relationship Id="rId96" Type="http://schemas.openxmlformats.org/officeDocument/2006/relationships/hyperlink" Target="https://www.icis.com/explore/resources/news/2007/08/06/9050162/chemical-profile-1-octene/" TargetMode="External"/><Relationship Id="rId1" Type="http://schemas.openxmlformats.org/officeDocument/2006/relationships/hyperlink" Target="https://en.wikipedia.org/wiki/1,3-Propanediol" TargetMode="External"/><Relationship Id="rId6" Type="http://schemas.openxmlformats.org/officeDocument/2006/relationships/hyperlink" Target="https://www.grandviewresearch.com/press-release/global-1-3-propanediol-market" TargetMode="External"/><Relationship Id="rId15" Type="http://schemas.openxmlformats.org/officeDocument/2006/relationships/hyperlink" Target="https://en.wikipedia.org/wiki/2-Ethylhexanol" TargetMode="External"/><Relationship Id="rId23" Type="http://schemas.openxmlformats.org/officeDocument/2006/relationships/hyperlink" Target="https://en.wikipedia.org/wiki/Acrylic_acid" TargetMode="External"/><Relationship Id="rId28" Type="http://schemas.openxmlformats.org/officeDocument/2006/relationships/hyperlink" Target="https://de.wikipedia.org/wiki/Caprolactam" TargetMode="External"/><Relationship Id="rId36" Type="http://schemas.openxmlformats.org/officeDocument/2006/relationships/hyperlink" Target="https://pubchem.ncbi.nlm.nih.gov/compound/2-Ethylhexanol" TargetMode="External"/><Relationship Id="rId49" Type="http://schemas.openxmlformats.org/officeDocument/2006/relationships/hyperlink" Target="https://en.wikipedia.org/wiki/Formic_acid" TargetMode="External"/><Relationship Id="rId57" Type="http://schemas.openxmlformats.org/officeDocument/2006/relationships/hyperlink" Target="https://pubchem.ncbi.nlm.nih.gov/compound/Methanol" TargetMode="External"/><Relationship Id="rId106" Type="http://schemas.openxmlformats.org/officeDocument/2006/relationships/hyperlink" Target="https://de.wikipedia.org/wiki/Vinylacetat" TargetMode="External"/><Relationship Id="rId114" Type="http://schemas.openxmlformats.org/officeDocument/2006/relationships/hyperlink" Target="http://www.zhijinchemical.com/2018/news_0503/16.html" TargetMode="External"/><Relationship Id="rId10" Type="http://schemas.openxmlformats.org/officeDocument/2006/relationships/hyperlink" Target="https://pubchem.ncbi.nlm.nih.gov/compound/1%2C4-butanediol" TargetMode="External"/><Relationship Id="rId31" Type="http://schemas.openxmlformats.org/officeDocument/2006/relationships/hyperlink" Target="https://pubchem.ncbi.nlm.nih.gov/compound/Caprolactam" TargetMode="External"/><Relationship Id="rId44" Type="http://schemas.openxmlformats.org/officeDocument/2006/relationships/hyperlink" Target="https://de.wikipedia.org/wiki/Ethylenglycol" TargetMode="External"/><Relationship Id="rId52" Type="http://schemas.openxmlformats.org/officeDocument/2006/relationships/hyperlink" Target="https://www.marketsandmarkets.com/Market-Reports/formic-acid-Market-69868960.html" TargetMode="External"/><Relationship Id="rId60" Type="http://schemas.openxmlformats.org/officeDocument/2006/relationships/hyperlink" Target="https://www.methanol.org/the-methanol-industry/" TargetMode="External"/><Relationship Id="rId65" Type="http://schemas.openxmlformats.org/officeDocument/2006/relationships/hyperlink" Target="https://en.wikipedia.org/wiki/Methylene_diphenyl_diisocyanate" TargetMode="External"/><Relationship Id="rId73" Type="http://schemas.openxmlformats.org/officeDocument/2006/relationships/hyperlink" Target="https://pubchem.ncbi.nlm.nih.gov/compound/4_4_-Diphenylmethane-diisocyanate" TargetMode="External"/><Relationship Id="rId78" Type="http://schemas.openxmlformats.org/officeDocument/2006/relationships/hyperlink" Target="https://pubchem.ncbi.nlm.nih.gov/compound/Methyl-methacrylate" TargetMode="External"/><Relationship Id="rId81" Type="http://schemas.openxmlformats.org/officeDocument/2006/relationships/hyperlink" Target="https://www.wallstreet-online.de/nachricht/11154071-methyl-methacrylate-market-representing-a-sluggish-cagr-of-2-percent-between-2018-and-2026-persistence-market-research/all" TargetMode="External"/><Relationship Id="rId86" Type="http://schemas.openxmlformats.org/officeDocument/2006/relationships/hyperlink" Target="https://pubchem.ncbi.nlm.nih.gov/compound/dimethylformamide" TargetMode="External"/><Relationship Id="rId94" Type="http://schemas.openxmlformats.org/officeDocument/2006/relationships/hyperlink" Target="https://en.wikipedia.org/wiki/Butyraldehyde" TargetMode="External"/><Relationship Id="rId99" Type="http://schemas.openxmlformats.org/officeDocument/2006/relationships/hyperlink" Target="https://en.wikipedia.org/wiki/Phosgene" TargetMode="External"/><Relationship Id="rId101" Type="http://schemas.openxmlformats.org/officeDocument/2006/relationships/hyperlink" Target="https://de.wikipedia.org/wiki/Toluol-2,4-diisocyanat" TargetMode="External"/><Relationship Id="rId4" Type="http://schemas.openxmlformats.org/officeDocument/2006/relationships/hyperlink" Target="https://www.giiresearch.com/report/qyr673440-global-1-3-propanediol-sales-market-report.html" TargetMode="External"/><Relationship Id="rId9" Type="http://schemas.openxmlformats.org/officeDocument/2006/relationships/hyperlink" Target="https://pubchem.ncbi.nlm.nih.gov/compound/1%2C4-butanediol" TargetMode="External"/><Relationship Id="rId13" Type="http://schemas.openxmlformats.org/officeDocument/2006/relationships/hyperlink" Target="https://pubchem.ncbi.nlm.nih.gov/compound/1%2C4-butanediol" TargetMode="External"/><Relationship Id="rId18" Type="http://schemas.openxmlformats.org/officeDocument/2006/relationships/hyperlink" Target="https://de.wikipedia.org/wiki/Essigs%C3%A4ure" TargetMode="External"/><Relationship Id="rId39" Type="http://schemas.openxmlformats.org/officeDocument/2006/relationships/hyperlink" Target="https://en.wikipedia.org/wiki/Diphenyl_carbonate" TargetMode="External"/><Relationship Id="rId109" Type="http://schemas.openxmlformats.org/officeDocument/2006/relationships/hyperlink" Target="https://pubchem.ncbi.nlm.nih.gov/compound/Vinyl-acetate" TargetMode="External"/><Relationship Id="rId34" Type="http://schemas.openxmlformats.org/officeDocument/2006/relationships/hyperlink" Target="https://pubchem.ncbi.nlm.nih.gov/compound/Acetic-acid" TargetMode="External"/><Relationship Id="rId50" Type="http://schemas.openxmlformats.org/officeDocument/2006/relationships/hyperlink" Target="https://pubchem.ncbi.nlm.nih.gov/compound/Formic-acid" TargetMode="External"/><Relationship Id="rId55" Type="http://schemas.openxmlformats.org/officeDocument/2006/relationships/hyperlink" Target="https://en.wikipedia.org/wiki/Methanol" TargetMode="External"/><Relationship Id="rId76" Type="http://schemas.openxmlformats.org/officeDocument/2006/relationships/hyperlink" Target="https://pubchem.ncbi.nlm.nih.gov/compound/Methyl-methacrylate" TargetMode="External"/><Relationship Id="rId97" Type="http://schemas.openxmlformats.org/officeDocument/2006/relationships/hyperlink" Target="https://www.icis.com/explore/resources/news/2007/08/06/9050162/chemical-profile-1-octene/" TargetMode="External"/><Relationship Id="rId104" Type="http://schemas.openxmlformats.org/officeDocument/2006/relationships/hyperlink" Target="https://pubchem.ncbi.nlm.nih.gov/compound/2_4-Diisocyanato-1-methylbenzene" TargetMode="External"/><Relationship Id="rId7" Type="http://schemas.openxmlformats.org/officeDocument/2006/relationships/hyperlink" Target="https://en.wikipedia.org/wiki/1,4-Butanediol" TargetMode="External"/><Relationship Id="rId71" Type="http://schemas.openxmlformats.org/officeDocument/2006/relationships/hyperlink" Target="https://www.statista.com/statistics/750809/mdi-demand-worldwide/" TargetMode="External"/><Relationship Id="rId92" Type="http://schemas.openxmlformats.org/officeDocument/2006/relationships/hyperlink" Target="https://www.oecd-ilibrary.org/docserver/9789264126633-5-en.pdf?expires=1576675872&amp;id=id&amp;accname=ocid77011922&amp;checksum=2F85D922F622251497262DF7F0662BA7" TargetMode="External"/><Relationship Id="rId2" Type="http://schemas.openxmlformats.org/officeDocument/2006/relationships/hyperlink" Target="https://www.grandviewresearch.com/industry-analysis/1-3-propanediol-pdo-market" TargetMode="External"/><Relationship Id="rId29" Type="http://schemas.openxmlformats.org/officeDocument/2006/relationships/hyperlink" Target="https://en.wikipedia.org/wiki/Caprolactam" TargetMode="External"/><Relationship Id="rId24" Type="http://schemas.openxmlformats.org/officeDocument/2006/relationships/hyperlink" Target="https://de.wikipedia.org/wiki/Acryls%C3%A4ure" TargetMode="External"/><Relationship Id="rId40" Type="http://schemas.openxmlformats.org/officeDocument/2006/relationships/hyperlink" Target="https://de.wikipedia.org/wiki/Methionin" TargetMode="External"/><Relationship Id="rId45" Type="http://schemas.openxmlformats.org/officeDocument/2006/relationships/hyperlink" Target="https://www.grandviewresearch.com/industry-analysis/ethylene-glycols-industry" TargetMode="External"/><Relationship Id="rId66" Type="http://schemas.openxmlformats.org/officeDocument/2006/relationships/hyperlink" Target="http://ect-center.com/blog-en/global-isocyanate-market" TargetMode="External"/><Relationship Id="rId87" Type="http://schemas.openxmlformats.org/officeDocument/2006/relationships/hyperlink" Target="https://pubchem.ncbi.nlm.nih.gov/compound/1-butanol" TargetMode="External"/><Relationship Id="rId110" Type="http://schemas.openxmlformats.org/officeDocument/2006/relationships/hyperlink" Target="https://pubchem.ncbi.nlm.nih.gov/compound/Vinyl-acetate" TargetMode="External"/><Relationship Id="rId115" Type="http://schemas.openxmlformats.org/officeDocument/2006/relationships/hyperlink" Target="http://www.zhijinchemical.com/2018/news_0503/16.html" TargetMode="External"/><Relationship Id="rId61" Type="http://schemas.openxmlformats.org/officeDocument/2006/relationships/hyperlink" Target="https://www.methanol.org/the-methanol-industry/" TargetMode="External"/><Relationship Id="rId82" Type="http://schemas.openxmlformats.org/officeDocument/2006/relationships/hyperlink" Target="https://www.globenewswire.com/news-release/2019/01/15/1691497/0/en/Global-Methyl-Methacrylate-MMA-Market-Report-2019-Analysis-Forecasts-2013-2023-Featuring-46-Companies.html" TargetMode="External"/><Relationship Id="rId19" Type="http://schemas.openxmlformats.org/officeDocument/2006/relationships/hyperlink" Target="https://de.wikipedia.org/wiki/Essigs%C3%A4ure" TargetMode="External"/><Relationship Id="rId14" Type="http://schemas.openxmlformats.org/officeDocument/2006/relationships/hyperlink" Target="https://pubchem.ncbi.nlm.nih.gov/compound/1%2C4-butanediol" TargetMode="External"/><Relationship Id="rId30" Type="http://schemas.openxmlformats.org/officeDocument/2006/relationships/hyperlink" Target="https://pubchem.ncbi.nlm.nih.gov/compound/Caprolactam" TargetMode="External"/><Relationship Id="rId35" Type="http://schemas.openxmlformats.org/officeDocument/2006/relationships/hyperlink" Target="https://pubchem.ncbi.nlm.nih.gov/compound/2-Ethylhexanol" TargetMode="External"/><Relationship Id="rId56" Type="http://schemas.openxmlformats.org/officeDocument/2006/relationships/hyperlink" Target="https://de.wikipedia.org/wiki/Methanol" TargetMode="External"/><Relationship Id="rId77" Type="http://schemas.openxmlformats.org/officeDocument/2006/relationships/hyperlink" Target="https://pubchem.ncbi.nlm.nih.gov/compound/Methyl-methacrylate" TargetMode="External"/><Relationship Id="rId100" Type="http://schemas.openxmlformats.org/officeDocument/2006/relationships/hyperlink" Target="https://en.wikipedia.org/wiki/Toluene_diisocyanate" TargetMode="External"/><Relationship Id="rId105" Type="http://schemas.openxmlformats.org/officeDocument/2006/relationships/hyperlink" Target="https://en.wikipedia.org/wiki/Vinyl_acetate" TargetMode="External"/><Relationship Id="rId8" Type="http://schemas.openxmlformats.org/officeDocument/2006/relationships/hyperlink" Target="https://de.wikipedia.org/wiki/1,4-Butandiol" TargetMode="External"/><Relationship Id="rId51" Type="http://schemas.openxmlformats.org/officeDocument/2006/relationships/hyperlink" Target="https://www.grandviewresearch.com/industry-analysis/formic-acid-market" TargetMode="External"/><Relationship Id="rId72" Type="http://schemas.openxmlformats.org/officeDocument/2006/relationships/hyperlink" Target="https://pubchem.ncbi.nlm.nih.gov/compound/4_4_-Diphenylmethane-diisocyanate" TargetMode="External"/><Relationship Id="rId93" Type="http://schemas.openxmlformats.org/officeDocument/2006/relationships/hyperlink" Target="https://pubchem.ncbi.nlm.nih.gov/compound/261" TargetMode="External"/><Relationship Id="rId98" Type="http://schemas.openxmlformats.org/officeDocument/2006/relationships/hyperlink" Target="https://pubchem.ncbi.nlm.nih.gov/compound/Phosgene" TargetMode="External"/><Relationship Id="rId3" Type="http://schemas.openxmlformats.org/officeDocument/2006/relationships/hyperlink" Target="https://www.technavio.com/report/global-1-3-propanediol-pdo-market-analysis-share-2018" TargetMode="External"/><Relationship Id="rId25" Type="http://schemas.openxmlformats.org/officeDocument/2006/relationships/hyperlink" Target="https://www.marketresearchstore.com/news/global-acrylic-acid-market-143" TargetMode="External"/><Relationship Id="rId46" Type="http://schemas.openxmlformats.org/officeDocument/2006/relationships/hyperlink" Target="https://www.plasticsinsight.com/resin-intelligence/resin-prices/mono-ethylene-glycol-meg/" TargetMode="External"/><Relationship Id="rId67" Type="http://schemas.openxmlformats.org/officeDocument/2006/relationships/hyperlink" Target="http://ect-center.com/blog-en/global-isocyanate-market" TargetMode="External"/><Relationship Id="rId116" Type="http://schemas.openxmlformats.org/officeDocument/2006/relationships/printerSettings" Target="../printerSettings/printerSettings3.bin"/><Relationship Id="rId20" Type="http://schemas.openxmlformats.org/officeDocument/2006/relationships/hyperlink" Target="https://en.wikipedia.org/wiki/Acetic_acid" TargetMode="External"/><Relationship Id="rId41" Type="http://schemas.openxmlformats.org/officeDocument/2006/relationships/hyperlink" Target="https://de.wikipedia.org/wiki/Methionin" TargetMode="External"/><Relationship Id="rId62" Type="http://schemas.openxmlformats.org/officeDocument/2006/relationships/hyperlink" Target="https://www.prnewswire.com/news-releases/worldwide-methanol-market-study-2019-2024-increasing-demand-for-methanol-based-fuel-from-the-marine-industry-gives-rise-to-major-opportunities-300890368.html" TargetMode="External"/><Relationship Id="rId83" Type="http://schemas.openxmlformats.org/officeDocument/2006/relationships/hyperlink" Target="https://pubchem.ncbi.nlm.nih.gov/compound/dimethylformamide" TargetMode="External"/><Relationship Id="rId88" Type="http://schemas.openxmlformats.org/officeDocument/2006/relationships/hyperlink" Target="https://pubchem.ncbi.nlm.nih.gov/compound/1-butanol" TargetMode="External"/><Relationship Id="rId111" Type="http://schemas.openxmlformats.org/officeDocument/2006/relationships/hyperlink" Target="https://pubchem.ncbi.nlm.nih.gov/compound/Vinyl-acetate"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en.wikipedia.org/wiki/Butadiene" TargetMode="External"/><Relationship Id="rId117" Type="http://schemas.openxmlformats.org/officeDocument/2006/relationships/hyperlink" Target="https://www.marketsandmarkets.com/PressReleases/sulphuric-acid.asp" TargetMode="External"/><Relationship Id="rId21" Type="http://schemas.openxmlformats.org/officeDocument/2006/relationships/hyperlink" Target="https://pubchem.ncbi.nlm.nih.gov/compound/Acetylene" TargetMode="External"/><Relationship Id="rId42" Type="http://schemas.openxmlformats.org/officeDocument/2006/relationships/hyperlink" Target="https://markets.businessinsider.com/news/stocks/global-formaldehyde-industry-1028584022" TargetMode="External"/><Relationship Id="rId47" Type="http://schemas.openxmlformats.org/officeDocument/2006/relationships/hyperlink" Target="https://pubchem.ncbi.nlm.nih.gov/compound/Hydrogen-cyanide" TargetMode="External"/><Relationship Id="rId63" Type="http://schemas.openxmlformats.org/officeDocument/2006/relationships/hyperlink" Target="https://markets.businessinsider.com/news/stocks/global-cyclohexane-market-2014-2025-1005600396" TargetMode="External"/><Relationship Id="rId68" Type="http://schemas.openxmlformats.org/officeDocument/2006/relationships/hyperlink" Target="https://pubchem.ncbi.nlm.nih.gov/compound/Ethylbenzene" TargetMode="External"/><Relationship Id="rId84" Type="http://schemas.openxmlformats.org/officeDocument/2006/relationships/hyperlink" Target="https://pubchem.ncbi.nlm.nih.gov/compound/ISOBUTYRALDEHYDE" TargetMode="External"/><Relationship Id="rId89" Type="http://schemas.openxmlformats.org/officeDocument/2006/relationships/hyperlink" Target="https://pubchem.ncbi.nlm.nih.gov/compound/Methyl-tert-butyl-ether" TargetMode="External"/><Relationship Id="rId112" Type="http://schemas.openxmlformats.org/officeDocument/2006/relationships/hyperlink" Target="https://pubchem.ncbi.nlm.nih.gov/compound/Sulfur-trioxide" TargetMode="External"/><Relationship Id="rId16" Type="http://schemas.openxmlformats.org/officeDocument/2006/relationships/hyperlink" Target="https://www.strategyr.com/market-report-acetaldehyde-forecasts-global-industry-analysts-inc.asp" TargetMode="External"/><Relationship Id="rId107" Type="http://schemas.openxmlformats.org/officeDocument/2006/relationships/hyperlink" Target="https://www.icis.com/explore/resources/news/2013/03/15/9650084/chemical-profile-europe-n-butanol/" TargetMode="External"/><Relationship Id="rId11" Type="http://schemas.openxmlformats.org/officeDocument/2006/relationships/hyperlink" Target="https://de.wikipedia.org/wiki/Acetaldehyd" TargetMode="External"/><Relationship Id="rId32" Type="http://schemas.openxmlformats.org/officeDocument/2006/relationships/hyperlink" Target="https://pubchem.ncbi.nlm.nih.gov/compound/Formaldehyde" TargetMode="External"/><Relationship Id="rId37" Type="http://schemas.openxmlformats.org/officeDocument/2006/relationships/hyperlink" Target="https://pubchem.ncbi.nlm.nih.gov/compound/Formaldehyde" TargetMode="External"/><Relationship Id="rId53" Type="http://schemas.openxmlformats.org/officeDocument/2006/relationships/hyperlink" Target="https://www.grandviewresearch.com/press-release/global-isobutanol-market" TargetMode="External"/><Relationship Id="rId58" Type="http://schemas.openxmlformats.org/officeDocument/2006/relationships/hyperlink" Target="https://pubchem.ncbi.nlm.nih.gov/compound/Cyclohexane" TargetMode="External"/><Relationship Id="rId74" Type="http://schemas.openxmlformats.org/officeDocument/2006/relationships/hyperlink" Target="https://www.globenewswire.com/news-release/2016/08/08/862276/0/en/Ethyl-benzene-Market-Poised-to-Surge-from-USD-18-28-Billion-in-2015-to-USD-23-31-Billion-Globally-by-2021-ZionMarketResearch-Com.html" TargetMode="External"/><Relationship Id="rId79" Type="http://schemas.openxmlformats.org/officeDocument/2006/relationships/hyperlink" Target="https://www.benzinga.com/pressreleases/19/08/ab14312152/isobutene-market-is-expected-to-touch-new-height-of-usd-30-71-billion-by-2024-grand-view-research" TargetMode="External"/><Relationship Id="rId102" Type="http://schemas.openxmlformats.org/officeDocument/2006/relationships/hyperlink" Target="https://pubchem.ncbi.nlm.nih.gov/compound/Butane" TargetMode="External"/><Relationship Id="rId5" Type="http://schemas.openxmlformats.org/officeDocument/2006/relationships/hyperlink" Target="https://pubchem.ncbi.nlm.nih.gov/compound/Acetone" TargetMode="External"/><Relationship Id="rId90" Type="http://schemas.openxmlformats.org/officeDocument/2006/relationships/hyperlink" Target="https://pubchem.ncbi.nlm.nih.gov/compound/Methyl-tert-butyl-ether" TargetMode="External"/><Relationship Id="rId95" Type="http://schemas.openxmlformats.org/officeDocument/2006/relationships/hyperlink" Target="https://www.google.com/url?sa=t&amp;rct=j&amp;q=&amp;esrc=s&amp;source=web&amp;cd=6&amp;cad=rja&amp;uact=8&amp;ved=2ahUKEwjnxrWx_5HoAhUTa8AKHYIGB2sQFjAFegQIBhAB&amp;url=http%3A%2F%2Fpublications.iarc.fr%2F_publications%2Fmedia%2Fdownload%2F2455%2F9953c00885a24651b0bcb7dda7ba0a528422b482.pdf&amp;usg=AOvVaw08i_aYEtNAyOr9chxRdQUO" TargetMode="External"/><Relationship Id="rId22" Type="http://schemas.openxmlformats.org/officeDocument/2006/relationships/hyperlink" Target="https://pubchem.ncbi.nlm.nih.gov/compound/Acetylene" TargetMode="External"/><Relationship Id="rId27" Type="http://schemas.openxmlformats.org/officeDocument/2006/relationships/hyperlink" Target="https://en.wikipedia.org/wiki/Butadiene" TargetMode="External"/><Relationship Id="rId43" Type="http://schemas.openxmlformats.org/officeDocument/2006/relationships/hyperlink" Target="https://pubchem.ncbi.nlm.nih.gov/compound/Formaldehyde" TargetMode="External"/><Relationship Id="rId48" Type="http://schemas.openxmlformats.org/officeDocument/2006/relationships/hyperlink" Target="https://pubchem.ncbi.nlm.nih.gov/compound/Hydrogen-cyanide" TargetMode="External"/><Relationship Id="rId64" Type="http://schemas.openxmlformats.org/officeDocument/2006/relationships/hyperlink" Target="https://pubchem.ncbi.nlm.nih.gov/compound/Ethylbenzene" TargetMode="External"/><Relationship Id="rId69" Type="http://schemas.openxmlformats.org/officeDocument/2006/relationships/hyperlink" Target="https://en.wikipedia.org/wiki/Ethylbenzene" TargetMode="External"/><Relationship Id="rId113" Type="http://schemas.openxmlformats.org/officeDocument/2006/relationships/hyperlink" Target="https://pubchem.ncbi.nlm.nih.gov/compound/Sulfur-trioxide" TargetMode="External"/><Relationship Id="rId118" Type="http://schemas.openxmlformats.org/officeDocument/2006/relationships/hyperlink" Target="https://www.marketwatch.com/press-release/sulfuric-acid-market-2018---2022-global-industry-outlook-dynamic-demand-supply-chain-business-opportunity-top-key-players-analysis-growth-factors-share-size-research-report-by-mrfr-2018-12-19" TargetMode="External"/><Relationship Id="rId80" Type="http://schemas.openxmlformats.org/officeDocument/2006/relationships/hyperlink" Target="https://www.benzinga.com/pressreleases/19/08/ab14312152/isobutene-market-is-expected-to-touch-new-height-of-usd-30-71-billion-by-2024-grand-view-research" TargetMode="External"/><Relationship Id="rId85" Type="http://schemas.openxmlformats.org/officeDocument/2006/relationships/hyperlink" Target="https://www.icis.com/explore/resources/news/2003/10/24/528964/merchant-isobutyraldehyde-market-could-be-contracting/" TargetMode="External"/><Relationship Id="rId12" Type="http://schemas.openxmlformats.org/officeDocument/2006/relationships/hyperlink" Target="https://en.wikipedia.org/wiki/Acetaldehyde" TargetMode="External"/><Relationship Id="rId17" Type="http://schemas.openxmlformats.org/officeDocument/2006/relationships/hyperlink" Target="https://www.prweb.com/releases/acetaldehyde/acetic_ether_pyridine/prweb8070299.htm" TargetMode="External"/><Relationship Id="rId33" Type="http://schemas.openxmlformats.org/officeDocument/2006/relationships/hyperlink" Target="https://pubchem.ncbi.nlm.nih.gov/compound/Formaldehyde" TargetMode="External"/><Relationship Id="rId38" Type="http://schemas.openxmlformats.org/officeDocument/2006/relationships/hyperlink" Target="https://pubchem.ncbi.nlm.nih.gov/compound/Formaldehyde" TargetMode="External"/><Relationship Id="rId59" Type="http://schemas.openxmlformats.org/officeDocument/2006/relationships/hyperlink" Target="https://pubchem.ncbi.nlm.nih.gov/compound/Cyclohexane" TargetMode="External"/><Relationship Id="rId103" Type="http://schemas.openxmlformats.org/officeDocument/2006/relationships/hyperlink" Target="https://pubchem.ncbi.nlm.nih.gov/compound/Butane" TargetMode="External"/><Relationship Id="rId108" Type="http://schemas.openxmlformats.org/officeDocument/2006/relationships/hyperlink" Target="https://www.grandviewresearch.com/industry-analysis/butane-market" TargetMode="External"/><Relationship Id="rId54" Type="http://schemas.openxmlformats.org/officeDocument/2006/relationships/hyperlink" Target="https://de.wikipedia.org/wiki/Cyclohexan" TargetMode="External"/><Relationship Id="rId70" Type="http://schemas.openxmlformats.org/officeDocument/2006/relationships/hyperlink" Target="https://www.statista.com/statistics/1063696/global-ethylbenzene-production-capacity/" TargetMode="External"/><Relationship Id="rId75" Type="http://schemas.openxmlformats.org/officeDocument/2006/relationships/hyperlink" Target="https://pubchem.ncbi.nlm.nih.gov/compound/Isobutylene" TargetMode="External"/><Relationship Id="rId91" Type="http://schemas.openxmlformats.org/officeDocument/2006/relationships/hyperlink" Target="https://pubchem.ncbi.nlm.nih.gov/compound/Methyl-tert-butyl-ether" TargetMode="External"/><Relationship Id="rId96" Type="http://schemas.openxmlformats.org/officeDocument/2006/relationships/hyperlink" Target="https://www.google.com/url?sa=t&amp;rct=j&amp;q=&amp;esrc=s&amp;source=web&amp;cd=6&amp;cad=rja&amp;uact=8&amp;ved=2ahUKEwjnxrWx_5HoAhUTa8AKHYIGB2sQFjAFegQIBhAB&amp;url=http%3A%2F%2Fpublications.iarc.fr%2F_publications%2Fmedia%2Fdownload%2F2455%2F9953c00885a24651b0bcb7dda7ba0a528422b482.pdf&amp;usg=AOvVaw08i_aYEtNAyOr9chxRdQUO" TargetMode="External"/><Relationship Id="rId1" Type="http://schemas.openxmlformats.org/officeDocument/2006/relationships/hyperlink" Target="https://pubchem.ncbi.nlm.nih.gov/compound/2-Methyl-1_3-propanediol" TargetMode="External"/><Relationship Id="rId6" Type="http://schemas.openxmlformats.org/officeDocument/2006/relationships/hyperlink" Target="https://pubchem.ncbi.nlm.nih.gov/compound/Acetone" TargetMode="External"/><Relationship Id="rId23" Type="http://schemas.openxmlformats.org/officeDocument/2006/relationships/hyperlink" Target="https://pubchem.ncbi.nlm.nih.gov/compound/1-Butene" TargetMode="External"/><Relationship Id="rId28" Type="http://schemas.openxmlformats.org/officeDocument/2006/relationships/hyperlink" Target="https://pubchem.ncbi.nlm.nih.gov/compound/BUTADIENE" TargetMode="External"/><Relationship Id="rId49" Type="http://schemas.openxmlformats.org/officeDocument/2006/relationships/hyperlink" Target="https://en.wikipedia.org/wiki/Hydrogen_cyanide" TargetMode="External"/><Relationship Id="rId114" Type="http://schemas.openxmlformats.org/officeDocument/2006/relationships/hyperlink" Target="https://en.wikipedia.org/wiki/Sulfuric_acid" TargetMode="External"/><Relationship Id="rId119" Type="http://schemas.openxmlformats.org/officeDocument/2006/relationships/hyperlink" Target="https://www.bloomberg.com/press-releases/2019-11-22/global-sulfuric-acid-market-to-surpass-324-1-million-tons-by-2027-coherent-market-insights" TargetMode="External"/><Relationship Id="rId44" Type="http://schemas.openxmlformats.org/officeDocument/2006/relationships/hyperlink" Target="https://mcgroup.co.uk/news/20140627/formaldehyde-production-exceed-52-mln-tonnes.html" TargetMode="External"/><Relationship Id="rId60" Type="http://schemas.openxmlformats.org/officeDocument/2006/relationships/hyperlink" Target="https://www.grandviewresearch.com/industry-analysis/cyclohexane-market" TargetMode="External"/><Relationship Id="rId65" Type="http://schemas.openxmlformats.org/officeDocument/2006/relationships/hyperlink" Target="https://pubchem.ncbi.nlm.nih.gov/compound/Ethylbenzene" TargetMode="External"/><Relationship Id="rId81" Type="http://schemas.openxmlformats.org/officeDocument/2006/relationships/hyperlink" Target="https://pubchem.ncbi.nlm.nih.gov/compound/ISOBUTYRALDEHYDE" TargetMode="External"/><Relationship Id="rId86" Type="http://schemas.openxmlformats.org/officeDocument/2006/relationships/hyperlink" Target="https://pubchem.ncbi.nlm.nih.gov/compound/Methyl-formate" TargetMode="External"/><Relationship Id="rId4" Type="http://schemas.openxmlformats.org/officeDocument/2006/relationships/hyperlink" Target="https://pubchem.ncbi.nlm.nih.gov/compound/Acetone" TargetMode="External"/><Relationship Id="rId9" Type="http://schemas.openxmlformats.org/officeDocument/2006/relationships/hyperlink" Target="https://www.globenewswire.com/news-release/2018/11/28/1658320/0/en/Global-Acetone-Market-Analysis-Forecast-2017-2023.html" TargetMode="External"/><Relationship Id="rId13" Type="http://schemas.openxmlformats.org/officeDocument/2006/relationships/hyperlink" Target="https://pubchem.ncbi.nlm.nih.gov/compound/Acetaldehyde" TargetMode="External"/><Relationship Id="rId18" Type="http://schemas.openxmlformats.org/officeDocument/2006/relationships/hyperlink" Target="https://de.wikipedia.org/wiki/Ethin" TargetMode="External"/><Relationship Id="rId39" Type="http://schemas.openxmlformats.org/officeDocument/2006/relationships/hyperlink" Target="https://pubchem.ncbi.nlm.nih.gov/compound/Formaldehyde" TargetMode="External"/><Relationship Id="rId109" Type="http://schemas.openxmlformats.org/officeDocument/2006/relationships/hyperlink" Target="https://pubchem.ncbi.nlm.nih.gov/compound/Propanol" TargetMode="External"/><Relationship Id="rId34" Type="http://schemas.openxmlformats.org/officeDocument/2006/relationships/hyperlink" Target="https://pubchem.ncbi.nlm.nih.gov/compound/Formaldehyde" TargetMode="External"/><Relationship Id="rId50" Type="http://schemas.openxmlformats.org/officeDocument/2006/relationships/hyperlink" Target="https://pubchem.ncbi.nlm.nih.gov/compound/Isobutanol" TargetMode="External"/><Relationship Id="rId55" Type="http://schemas.openxmlformats.org/officeDocument/2006/relationships/hyperlink" Target="https://de.wikipedia.org/wiki/Cyclohexan" TargetMode="External"/><Relationship Id="rId76" Type="http://schemas.openxmlformats.org/officeDocument/2006/relationships/hyperlink" Target="https://pubchem.ncbi.nlm.nih.gov/compound/Isobutylene" TargetMode="External"/><Relationship Id="rId97" Type="http://schemas.openxmlformats.org/officeDocument/2006/relationships/hyperlink" Target="https://www.google.com/url?sa=t&amp;rct=j&amp;q=&amp;esrc=s&amp;source=web&amp;cd=6&amp;cad=rja&amp;uact=8&amp;ved=2ahUKEwjnxrWx_5HoAhUTa8AKHYIGB2sQFjAFegQIBhAB&amp;url=http%3A%2F%2Fpublications.iarc.fr%2F_publications%2Fmedia%2Fdownload%2F2455%2F9953c00885a24651b0bcb7dda7ba0a528422b482.pdf&amp;usg=AOvVaw08i_aYEtNAyOr9chxRdQUO" TargetMode="External"/><Relationship Id="rId104" Type="http://schemas.openxmlformats.org/officeDocument/2006/relationships/hyperlink" Target="https://pubchem.ncbi.nlm.nih.gov/compound/Butane" TargetMode="External"/><Relationship Id="rId120" Type="http://schemas.openxmlformats.org/officeDocument/2006/relationships/hyperlink" Target="https://www.statista.com/statistics/961422/global-sulfuric-acid-market-volume/" TargetMode="External"/><Relationship Id="rId7" Type="http://schemas.openxmlformats.org/officeDocument/2006/relationships/hyperlink" Target="https://pubchem.ncbi.nlm.nih.gov/compound/Acetone" TargetMode="External"/><Relationship Id="rId71" Type="http://schemas.openxmlformats.org/officeDocument/2006/relationships/hyperlink" Target="https://www.statista.com/statistics/1063696/global-ethylbenzene-production-capacity/" TargetMode="External"/><Relationship Id="rId92" Type="http://schemas.openxmlformats.org/officeDocument/2006/relationships/hyperlink" Target="https://pubchem.ncbi.nlm.nih.gov/compound/Methyl-tert-butyl-ether" TargetMode="External"/><Relationship Id="rId2" Type="http://schemas.openxmlformats.org/officeDocument/2006/relationships/hyperlink" Target="https://en.wikipedia.org/wiki/Acetone" TargetMode="External"/><Relationship Id="rId29" Type="http://schemas.openxmlformats.org/officeDocument/2006/relationships/hyperlink" Target="https://pubchem.ncbi.nlm.nih.gov/compound/BUTADIENE" TargetMode="External"/><Relationship Id="rId24" Type="http://schemas.openxmlformats.org/officeDocument/2006/relationships/hyperlink" Target="https://pubchem.ncbi.nlm.nih.gov/compound/1-Butene" TargetMode="External"/><Relationship Id="rId40" Type="http://schemas.openxmlformats.org/officeDocument/2006/relationships/hyperlink" Target="https://pubchem.ncbi.nlm.nih.gov/compound/Formaldehyde" TargetMode="External"/><Relationship Id="rId45" Type="http://schemas.openxmlformats.org/officeDocument/2006/relationships/hyperlink" Target="https://mcgroup.co.uk/news/20140627/formaldehyde-production-exceed-52-mln-tonnes.html" TargetMode="External"/><Relationship Id="rId66" Type="http://schemas.openxmlformats.org/officeDocument/2006/relationships/hyperlink" Target="https://pubchem.ncbi.nlm.nih.gov/compound/Ethylbenzene" TargetMode="External"/><Relationship Id="rId87" Type="http://schemas.openxmlformats.org/officeDocument/2006/relationships/hyperlink" Target="https://pubchem.ncbi.nlm.nih.gov/compound/Methyl-formate" TargetMode="External"/><Relationship Id="rId110" Type="http://schemas.openxmlformats.org/officeDocument/2006/relationships/hyperlink" Target="https://pubchem.ncbi.nlm.nih.gov/compound/Propanol" TargetMode="External"/><Relationship Id="rId115" Type="http://schemas.openxmlformats.org/officeDocument/2006/relationships/hyperlink" Target="https://de.wikipedia.org/wiki/Schwefels%C3%A4ure" TargetMode="External"/><Relationship Id="rId61" Type="http://schemas.openxmlformats.org/officeDocument/2006/relationships/hyperlink" Target="https://www.grandviewresearch.com/industry-analysis/cyclohexane-market" TargetMode="External"/><Relationship Id="rId82" Type="http://schemas.openxmlformats.org/officeDocument/2006/relationships/hyperlink" Target="https://en.wikipedia.org/wiki/Isobutyraldehyde" TargetMode="External"/><Relationship Id="rId19" Type="http://schemas.openxmlformats.org/officeDocument/2006/relationships/hyperlink" Target="https://en.wikipedia.org/wiki/Acetylene" TargetMode="External"/><Relationship Id="rId14" Type="http://schemas.openxmlformats.org/officeDocument/2006/relationships/hyperlink" Target="https://pubchem.ncbi.nlm.nih.gov/compound/Acetaldehyde" TargetMode="External"/><Relationship Id="rId30" Type="http://schemas.openxmlformats.org/officeDocument/2006/relationships/hyperlink" Target="https://pubchem.ncbi.nlm.nih.gov/compound/BUTADIENE" TargetMode="External"/><Relationship Id="rId35" Type="http://schemas.openxmlformats.org/officeDocument/2006/relationships/hyperlink" Target="https://pubchem.ncbi.nlm.nih.gov/compound/Formaldehyde" TargetMode="External"/><Relationship Id="rId56" Type="http://schemas.openxmlformats.org/officeDocument/2006/relationships/hyperlink" Target="https://de.wikipedia.org/wiki/Cyclohexan" TargetMode="External"/><Relationship Id="rId77" Type="http://schemas.openxmlformats.org/officeDocument/2006/relationships/hyperlink" Target="https://www.factmr.com/report/3786/isobutylene-market" TargetMode="External"/><Relationship Id="rId100" Type="http://schemas.openxmlformats.org/officeDocument/2006/relationships/hyperlink" Target="http://www.factfish.com/statistic/naphtha%2C%20total%20production" TargetMode="External"/><Relationship Id="rId105" Type="http://schemas.openxmlformats.org/officeDocument/2006/relationships/hyperlink" Target="https://pubchem.ncbi.nlm.nih.gov/compound/Butane" TargetMode="External"/><Relationship Id="rId8" Type="http://schemas.openxmlformats.org/officeDocument/2006/relationships/hyperlink" Target="https://industryeurope.com/european-acetone-market-set-to-increase-by-0-7-per-year-to-2/" TargetMode="External"/><Relationship Id="rId51" Type="http://schemas.openxmlformats.org/officeDocument/2006/relationships/hyperlink" Target="https://pubchem.ncbi.nlm.nih.gov/compound/Isobutanol" TargetMode="External"/><Relationship Id="rId72" Type="http://schemas.openxmlformats.org/officeDocument/2006/relationships/hyperlink" Target="https://de.slideshare.net/salisonline/ethylbenzene-global-market-to-2020" TargetMode="External"/><Relationship Id="rId93" Type="http://schemas.openxmlformats.org/officeDocument/2006/relationships/hyperlink" Target="https://en.wikipedia.org/wiki/Methyl_tert-butyl_ether" TargetMode="External"/><Relationship Id="rId98" Type="http://schemas.openxmlformats.org/officeDocument/2006/relationships/hyperlink" Target="https://www.grandviewresearch.com/industry-analysis/naphtha-market" TargetMode="External"/><Relationship Id="rId121" Type="http://schemas.openxmlformats.org/officeDocument/2006/relationships/printerSettings" Target="../printerSettings/printerSettings4.bin"/><Relationship Id="rId3" Type="http://schemas.openxmlformats.org/officeDocument/2006/relationships/hyperlink" Target="https://pubchem.ncbi.nlm.nih.gov/compound/Acetone" TargetMode="External"/><Relationship Id="rId25" Type="http://schemas.openxmlformats.org/officeDocument/2006/relationships/hyperlink" Target="https://www.grandviewresearch.com/industry-analysis/butane-market" TargetMode="External"/><Relationship Id="rId46" Type="http://schemas.openxmlformats.org/officeDocument/2006/relationships/hyperlink" Target="https://mcgroup.co.uk/news/20140627/formaldehyde-production-exceed-52-mln-tonnes.html" TargetMode="External"/><Relationship Id="rId67" Type="http://schemas.openxmlformats.org/officeDocument/2006/relationships/hyperlink" Target="https://pubchem.ncbi.nlm.nih.gov/compound/Ethylbenzene" TargetMode="External"/><Relationship Id="rId116" Type="http://schemas.openxmlformats.org/officeDocument/2006/relationships/hyperlink" Target="https://de.wikipedia.org/wiki/Schwefels%C3%A4ure" TargetMode="External"/><Relationship Id="rId20" Type="http://schemas.openxmlformats.org/officeDocument/2006/relationships/hyperlink" Target="https://pubchem.ncbi.nlm.nih.gov/compound/Acetylene" TargetMode="External"/><Relationship Id="rId41" Type="http://schemas.openxmlformats.org/officeDocument/2006/relationships/hyperlink" Target="https://www.globenewswire.com/news-release/2018/01/03/1281428/0/en/Global-Formaldehyde-Market-is-expected-to-reach-36-6-million-tons-towards-the-end-of-2026-Transparency-Market-Research.html" TargetMode="External"/><Relationship Id="rId62" Type="http://schemas.openxmlformats.org/officeDocument/2006/relationships/hyperlink" Target="https://www.grandviewresearch.com/industry-analysis/cyclohexane-market" TargetMode="External"/><Relationship Id="rId83" Type="http://schemas.openxmlformats.org/officeDocument/2006/relationships/hyperlink" Target="https://pubchem.ncbi.nlm.nih.gov/compound/ISOBUTYRALDEHYDE" TargetMode="External"/><Relationship Id="rId88" Type="http://schemas.openxmlformats.org/officeDocument/2006/relationships/hyperlink" Target="https://pubchem.ncbi.nlm.nih.gov/compound/Methyl-tert-butyl-ether" TargetMode="External"/><Relationship Id="rId111" Type="http://schemas.openxmlformats.org/officeDocument/2006/relationships/hyperlink" Target="https://issuu.com/wahidtamboli/docs/propanol_market" TargetMode="External"/><Relationship Id="rId15" Type="http://schemas.openxmlformats.org/officeDocument/2006/relationships/hyperlink" Target="https://pubchem.ncbi.nlm.nih.gov/compound/Acetaldehyde" TargetMode="External"/><Relationship Id="rId36" Type="http://schemas.openxmlformats.org/officeDocument/2006/relationships/hyperlink" Target="https://pubchem.ncbi.nlm.nih.gov/compound/Formaldehyde" TargetMode="External"/><Relationship Id="rId57" Type="http://schemas.openxmlformats.org/officeDocument/2006/relationships/hyperlink" Target="https://pubchem.ncbi.nlm.nih.gov/compound/Cyclohexane" TargetMode="External"/><Relationship Id="rId106" Type="http://schemas.openxmlformats.org/officeDocument/2006/relationships/hyperlink" Target="https://pubchem.ncbi.nlm.nih.gov/compound/Butane" TargetMode="External"/><Relationship Id="rId10" Type="http://schemas.openxmlformats.org/officeDocument/2006/relationships/hyperlink" Target="https://www.hexaresearch.com/research-report/acetone-market" TargetMode="External"/><Relationship Id="rId31" Type="http://schemas.openxmlformats.org/officeDocument/2006/relationships/hyperlink" Target="https://www.globenewswire.com/news-release/2019/03/29/1788422/0/en/Global-Butadiene-Market-Outlook-to-2024-Rapidly-Increasing-Automotive-Production-Creating-a-Demand-for-Butadiene-Rubber.html" TargetMode="External"/><Relationship Id="rId52" Type="http://schemas.openxmlformats.org/officeDocument/2006/relationships/hyperlink" Target="https://www.grandviewresearch.com/industry-analysis/isobutanol-market" TargetMode="External"/><Relationship Id="rId73" Type="http://schemas.openxmlformats.org/officeDocument/2006/relationships/hyperlink" Target="https://de.slideshare.net/salisonline/ethylbenzene-global-market-to-2020" TargetMode="External"/><Relationship Id="rId78" Type="http://schemas.openxmlformats.org/officeDocument/2006/relationships/hyperlink" Target="https://www.transparencymarketresearch.com/isobutene-market.html" TargetMode="External"/><Relationship Id="rId94" Type="http://schemas.openxmlformats.org/officeDocument/2006/relationships/hyperlink" Target="https://www.strategyr.com/market-report-methyl-tert-butyl-ether-mtbe-forecasts-global-industry-analysts-inc.asp" TargetMode="External"/><Relationship Id="rId99" Type="http://schemas.openxmlformats.org/officeDocument/2006/relationships/hyperlink" Target="https://www.statista.com/statistics/616182/naphtha-stock-uk/" TargetMode="External"/><Relationship Id="rId101" Type="http://schemas.openxmlformats.org/officeDocument/2006/relationships/hyperlink" Target="http://chartsbin.com/view/4414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2"/>
  <sheetViews>
    <sheetView zoomScale="86" zoomScaleNormal="86" workbookViewId="0">
      <selection activeCell="R3" sqref="R3:S4"/>
    </sheetView>
  </sheetViews>
  <sheetFormatPr baseColWidth="10" defaultRowHeight="14.5"/>
  <cols>
    <col min="1" max="2" width="16" customWidth="1"/>
    <col min="3" max="4" width="16.26953125" customWidth="1"/>
    <col min="5" max="5" width="22.453125" style="7" customWidth="1"/>
    <col min="6" max="6" width="16.26953125" customWidth="1"/>
    <col min="8" max="8" width="8.81640625" style="9" customWidth="1"/>
    <col min="9" max="9" width="24.26953125" customWidth="1"/>
    <col min="10" max="10" width="16.26953125" customWidth="1"/>
    <col min="11" max="11" width="11.453125" style="6"/>
    <col min="12" max="12" width="8.7265625" style="7" customWidth="1"/>
    <col min="13" max="13" width="7.1796875" customWidth="1"/>
    <col min="14" max="14" width="7.26953125" customWidth="1"/>
    <col min="15" max="15" width="7.26953125" style="1" customWidth="1"/>
    <col min="16" max="17" width="6.54296875" customWidth="1"/>
    <col min="18" max="18" width="16.26953125" style="7" customWidth="1"/>
    <col min="19" max="19" width="11.54296875" style="1"/>
  </cols>
  <sheetData>
    <row r="1" spans="1:21">
      <c r="A1" s="17" t="s">
        <v>0</v>
      </c>
      <c r="B1" s="17" t="s">
        <v>99</v>
      </c>
    </row>
    <row r="3" spans="1:21">
      <c r="A3" s="4" t="s">
        <v>1</v>
      </c>
      <c r="B3" s="4"/>
      <c r="C3" s="4" t="s">
        <v>2</v>
      </c>
      <c r="D3" s="4" t="s">
        <v>45</v>
      </c>
      <c r="E3" s="8" t="s">
        <v>3</v>
      </c>
      <c r="F3" s="4"/>
      <c r="G3" s="4"/>
      <c r="H3" s="10"/>
      <c r="I3" s="4"/>
      <c r="J3" s="4"/>
      <c r="K3" s="5"/>
      <c r="L3" s="8" t="s">
        <v>8</v>
      </c>
      <c r="M3" s="4"/>
      <c r="N3" s="4"/>
      <c r="O3" s="3"/>
      <c r="P3" s="4"/>
      <c r="Q3" s="4"/>
      <c r="R3" s="8" t="s">
        <v>9</v>
      </c>
      <c r="S3" s="3" t="s">
        <v>69</v>
      </c>
      <c r="T3" s="4"/>
      <c r="U3" s="4"/>
    </row>
    <row r="4" spans="1:21">
      <c r="A4" s="4"/>
      <c r="B4" s="4"/>
      <c r="C4" s="4" t="s">
        <v>23</v>
      </c>
      <c r="D4" s="4"/>
      <c r="E4" s="8" t="s">
        <v>4</v>
      </c>
      <c r="F4" s="4" t="s">
        <v>5</v>
      </c>
      <c r="G4" s="4" t="s">
        <v>6</v>
      </c>
      <c r="H4" s="11" t="s">
        <v>22</v>
      </c>
      <c r="I4" s="4" t="s">
        <v>7</v>
      </c>
      <c r="J4" s="4" t="s">
        <v>10</v>
      </c>
      <c r="K4" s="5" t="s">
        <v>11</v>
      </c>
      <c r="L4" s="8" t="s">
        <v>12</v>
      </c>
      <c r="M4" s="5" t="s">
        <v>13</v>
      </c>
      <c r="N4" s="5" t="s">
        <v>14</v>
      </c>
      <c r="O4" s="3" t="s">
        <v>15</v>
      </c>
      <c r="P4" s="5" t="s">
        <v>16</v>
      </c>
      <c r="Q4" s="5" t="s">
        <v>17</v>
      </c>
      <c r="R4" s="8"/>
      <c r="S4" s="3"/>
      <c r="T4" s="4"/>
      <c r="U4" s="4"/>
    </row>
    <row r="5" spans="1:21">
      <c r="A5" s="13" t="s">
        <v>25</v>
      </c>
      <c r="B5" s="13"/>
    </row>
    <row r="6" spans="1:21">
      <c r="A6" s="21" t="s">
        <v>18</v>
      </c>
      <c r="B6" s="21"/>
      <c r="C6">
        <v>134500000000</v>
      </c>
      <c r="E6" s="7" t="s">
        <v>19</v>
      </c>
      <c r="F6" t="s">
        <v>20</v>
      </c>
      <c r="I6" t="s">
        <v>21</v>
      </c>
      <c r="L6" s="7">
        <v>-1</v>
      </c>
      <c r="M6">
        <v>-2</v>
      </c>
      <c r="O6" s="1">
        <v>1</v>
      </c>
      <c r="R6" s="16" t="s">
        <v>66</v>
      </c>
    </row>
    <row r="7" spans="1:21">
      <c r="A7" s="21"/>
      <c r="B7" s="21"/>
      <c r="R7" s="16"/>
    </row>
    <row r="8" spans="1:21">
      <c r="A8" t="s">
        <v>113</v>
      </c>
      <c r="B8" t="s">
        <v>102</v>
      </c>
    </row>
    <row r="11" spans="1:21">
      <c r="A11" s="13" t="s">
        <v>24</v>
      </c>
      <c r="B11" s="13"/>
    </row>
    <row r="12" spans="1:21">
      <c r="A12" s="21" t="s">
        <v>26</v>
      </c>
      <c r="B12" s="21"/>
      <c r="C12" s="12">
        <v>2500000000</v>
      </c>
      <c r="D12" s="12"/>
      <c r="E12" s="7" t="s">
        <v>19</v>
      </c>
      <c r="F12" t="s">
        <v>31</v>
      </c>
      <c r="G12" s="14" t="s">
        <v>20</v>
      </c>
      <c r="I12" s="7" t="s">
        <v>32</v>
      </c>
      <c r="L12" s="7">
        <v>-1</v>
      </c>
      <c r="M12">
        <v>-1</v>
      </c>
      <c r="N12">
        <v>-1</v>
      </c>
      <c r="O12" s="1">
        <v>1</v>
      </c>
      <c r="R12" s="7" t="s">
        <v>67</v>
      </c>
      <c r="S12" s="1" t="s">
        <v>27</v>
      </c>
    </row>
    <row r="13" spans="1:21">
      <c r="E13" s="7" t="s">
        <v>32</v>
      </c>
      <c r="I13" t="s">
        <v>33</v>
      </c>
      <c r="L13" s="15">
        <v>-2</v>
      </c>
      <c r="O13" s="1">
        <v>1</v>
      </c>
      <c r="S13" s="1" t="s">
        <v>28</v>
      </c>
    </row>
    <row r="14" spans="1:21">
      <c r="E14" t="s">
        <v>33</v>
      </c>
      <c r="F14" t="s">
        <v>20</v>
      </c>
      <c r="I14" t="s">
        <v>35</v>
      </c>
      <c r="J14" t="s">
        <v>34</v>
      </c>
      <c r="L14" s="7">
        <v>-1</v>
      </c>
      <c r="M14">
        <v>-2</v>
      </c>
      <c r="O14" s="1">
        <v>1</v>
      </c>
      <c r="P14" s="2">
        <v>1</v>
      </c>
      <c r="S14" s="1" t="s">
        <v>29</v>
      </c>
    </row>
    <row r="15" spans="1:21">
      <c r="S15" s="1" t="s">
        <v>30</v>
      </c>
    </row>
    <row r="18" spans="1:20">
      <c r="A18" s="21" t="s">
        <v>39</v>
      </c>
      <c r="C18" s="12">
        <v>2740000000</v>
      </c>
      <c r="D18">
        <v>1989</v>
      </c>
      <c r="E18" s="7" t="s">
        <v>19</v>
      </c>
      <c r="F18" t="s">
        <v>51</v>
      </c>
      <c r="I18" t="s">
        <v>52</v>
      </c>
      <c r="L18" s="7">
        <v>-1</v>
      </c>
      <c r="M18">
        <v>-1</v>
      </c>
      <c r="O18" s="1">
        <v>1</v>
      </c>
      <c r="R18" s="16" t="s">
        <v>66</v>
      </c>
      <c r="T18" t="s">
        <v>53</v>
      </c>
    </row>
    <row r="19" spans="1:20">
      <c r="R19" s="7" t="s">
        <v>67</v>
      </c>
    </row>
    <row r="21" spans="1:20">
      <c r="A21" s="21" t="s">
        <v>98</v>
      </c>
      <c r="B21" s="24" t="s">
        <v>38</v>
      </c>
      <c r="C21" s="12" t="s">
        <v>44</v>
      </c>
      <c r="D21" s="25">
        <v>2012</v>
      </c>
      <c r="E21" s="7" t="s">
        <v>19</v>
      </c>
      <c r="F21" t="s">
        <v>40</v>
      </c>
      <c r="I21" t="s">
        <v>41</v>
      </c>
      <c r="L21" s="7">
        <v>-1</v>
      </c>
      <c r="M21">
        <v>-1</v>
      </c>
      <c r="O21" s="1">
        <v>1</v>
      </c>
      <c r="R21" s="7" t="s">
        <v>67</v>
      </c>
      <c r="S21" s="1" t="s">
        <v>43</v>
      </c>
    </row>
    <row r="22" spans="1:20">
      <c r="E22" s="1" t="s">
        <v>41</v>
      </c>
      <c r="F22" t="s">
        <v>34</v>
      </c>
      <c r="I22" t="s">
        <v>42</v>
      </c>
      <c r="J22" t="s">
        <v>18</v>
      </c>
      <c r="L22" s="7">
        <v>-1</v>
      </c>
      <c r="M22">
        <v>-1</v>
      </c>
      <c r="O22" s="1">
        <v>1</v>
      </c>
      <c r="P22" s="2">
        <v>1</v>
      </c>
      <c r="S22" s="18"/>
    </row>
    <row r="24" spans="1:20">
      <c r="A24" s="21" t="s">
        <v>100</v>
      </c>
      <c r="B24" s="24" t="s">
        <v>36</v>
      </c>
      <c r="C24" t="s">
        <v>126</v>
      </c>
      <c r="D24" t="s">
        <v>125</v>
      </c>
      <c r="E24" s="7" t="s">
        <v>19</v>
      </c>
      <c r="F24" t="s">
        <v>18</v>
      </c>
      <c r="I24" t="s">
        <v>46</v>
      </c>
      <c r="L24" s="7">
        <v>-1</v>
      </c>
      <c r="M24">
        <v>-1</v>
      </c>
      <c r="O24" s="1">
        <v>1</v>
      </c>
      <c r="R24" s="7" t="s">
        <v>67</v>
      </c>
      <c r="S24" s="1" t="s">
        <v>47</v>
      </c>
    </row>
    <row r="25" spans="1:20">
      <c r="A25" s="21"/>
      <c r="B25" s="24"/>
      <c r="R25" s="7" t="s">
        <v>124</v>
      </c>
      <c r="S25" s="1" t="s">
        <v>123</v>
      </c>
    </row>
    <row r="26" spans="1:20">
      <c r="A26" s="21"/>
      <c r="B26" s="24"/>
    </row>
    <row r="27" spans="1:20" s="4" customFormat="1">
      <c r="A27" s="27"/>
      <c r="B27" s="28"/>
      <c r="E27" s="8"/>
      <c r="H27" s="10"/>
      <c r="K27" s="5"/>
      <c r="L27" s="8"/>
      <c r="O27" s="3"/>
      <c r="R27" s="8"/>
      <c r="S27" s="3"/>
    </row>
    <row r="29" spans="1:20">
      <c r="B29" t="s">
        <v>37</v>
      </c>
      <c r="E29" s="7" t="s">
        <v>19</v>
      </c>
      <c r="F29" s="6" t="s">
        <v>48</v>
      </c>
      <c r="I29" t="s">
        <v>49</v>
      </c>
      <c r="L29" s="7">
        <v>-1</v>
      </c>
      <c r="M29">
        <v>-1</v>
      </c>
      <c r="O29" s="1">
        <v>1</v>
      </c>
      <c r="R29" s="7" t="s">
        <v>67</v>
      </c>
      <c r="S29" s="1" t="s">
        <v>50</v>
      </c>
    </row>
    <row r="32" spans="1:20">
      <c r="A32" t="s">
        <v>104</v>
      </c>
      <c r="C32">
        <v>0</v>
      </c>
      <c r="E32" s="7" t="s">
        <v>19</v>
      </c>
      <c r="F32" s="6" t="s">
        <v>108</v>
      </c>
      <c r="I32" t="s">
        <v>54</v>
      </c>
      <c r="L32" s="7">
        <v>-1</v>
      </c>
      <c r="M32">
        <v>-1</v>
      </c>
      <c r="O32" s="1">
        <v>1</v>
      </c>
      <c r="R32" s="7" t="s">
        <v>109</v>
      </c>
    </row>
    <row r="33" spans="1:19">
      <c r="F33" s="6"/>
      <c r="R33" s="7" t="s">
        <v>112</v>
      </c>
      <c r="S33" s="23" t="s">
        <v>110</v>
      </c>
    </row>
    <row r="34" spans="1:19">
      <c r="F34" s="6"/>
      <c r="S34" t="s">
        <v>111</v>
      </c>
    </row>
    <row r="35" spans="1:19">
      <c r="F35" s="6"/>
      <c r="R35" s="7" t="s">
        <v>107</v>
      </c>
      <c r="S35" s="6" t="s">
        <v>106</v>
      </c>
    </row>
    <row r="36" spans="1:19">
      <c r="F36" s="6"/>
      <c r="S36" s="6" t="s">
        <v>105</v>
      </c>
    </row>
    <row r="37" spans="1:19">
      <c r="F37" s="6"/>
      <c r="S37" s="6"/>
    </row>
    <row r="38" spans="1:19" ht="16.5">
      <c r="A38" t="s">
        <v>57</v>
      </c>
      <c r="C38" s="26" t="s">
        <v>116</v>
      </c>
      <c r="E38" s="7" t="s">
        <v>19</v>
      </c>
      <c r="F38" t="s">
        <v>58</v>
      </c>
      <c r="G38" t="s">
        <v>59</v>
      </c>
      <c r="I38" t="s">
        <v>60</v>
      </c>
      <c r="L38" s="7">
        <v>-1</v>
      </c>
      <c r="M38">
        <v>-1</v>
      </c>
      <c r="N38">
        <v>-1</v>
      </c>
      <c r="O38" s="1">
        <v>1</v>
      </c>
      <c r="R38" s="7" t="s">
        <v>65</v>
      </c>
    </row>
    <row r="39" spans="1:19">
      <c r="R39" s="7" t="s">
        <v>115</v>
      </c>
      <c r="S39" s="1" t="s">
        <v>114</v>
      </c>
    </row>
    <row r="42" spans="1:19">
      <c r="A42" t="s">
        <v>61</v>
      </c>
      <c r="C42" s="26" t="s">
        <v>119</v>
      </c>
      <c r="E42" s="7" t="s">
        <v>19</v>
      </c>
      <c r="F42" t="s">
        <v>62</v>
      </c>
      <c r="G42" t="s">
        <v>63</v>
      </c>
      <c r="I42" t="s">
        <v>64</v>
      </c>
      <c r="L42" s="7">
        <v>-1</v>
      </c>
      <c r="M42">
        <v>-1</v>
      </c>
      <c r="N42">
        <v>-1</v>
      </c>
      <c r="O42" s="1">
        <v>1</v>
      </c>
      <c r="R42" s="7" t="s">
        <v>65</v>
      </c>
    </row>
    <row r="43" spans="1:19">
      <c r="R43" s="7" t="s">
        <v>118</v>
      </c>
      <c r="S43" s="17" t="s">
        <v>117</v>
      </c>
    </row>
    <row r="45" spans="1:19">
      <c r="E45" s="7" t="s">
        <v>120</v>
      </c>
    </row>
    <row r="46" spans="1:19">
      <c r="E46" s="7" t="s">
        <v>19</v>
      </c>
      <c r="F46" t="s">
        <v>20</v>
      </c>
      <c r="G46" t="s">
        <v>122</v>
      </c>
      <c r="I46" t="s">
        <v>121</v>
      </c>
      <c r="J46" t="s">
        <v>34</v>
      </c>
    </row>
    <row r="51" spans="1:5">
      <c r="A51" s="22" t="s">
        <v>56</v>
      </c>
      <c r="B51" s="22" t="s">
        <v>101</v>
      </c>
      <c r="E51" s="7" t="s">
        <v>103</v>
      </c>
    </row>
    <row r="53" spans="1:5">
      <c r="A53" s="31" t="s">
        <v>55</v>
      </c>
      <c r="C53" t="s">
        <v>142</v>
      </c>
      <c r="E53" s="7" t="s">
        <v>103</v>
      </c>
    </row>
    <row r="55" spans="1:5">
      <c r="A55" s="22" t="s">
        <v>127</v>
      </c>
      <c r="C55" t="s">
        <v>142</v>
      </c>
      <c r="E55" s="7" t="s">
        <v>103</v>
      </c>
    </row>
    <row r="57" spans="1:5">
      <c r="A57" s="22" t="s">
        <v>128</v>
      </c>
      <c r="C57" t="s">
        <v>142</v>
      </c>
      <c r="E57" s="7" t="s">
        <v>103</v>
      </c>
    </row>
    <row r="59" spans="1:5">
      <c r="A59" s="22" t="s">
        <v>129</v>
      </c>
      <c r="C59" t="s">
        <v>142</v>
      </c>
      <c r="E59" s="7" t="s">
        <v>103</v>
      </c>
    </row>
    <row r="63" spans="1:5">
      <c r="A63" s="30"/>
    </row>
    <row r="101" spans="1:19">
      <c r="A101" s="13" t="s">
        <v>141</v>
      </c>
    </row>
    <row r="102" spans="1:19">
      <c r="A102" s="26" t="s">
        <v>68</v>
      </c>
    </row>
    <row r="103" spans="1:19">
      <c r="B103" t="s">
        <v>134</v>
      </c>
      <c r="E103" s="7" t="s">
        <v>19</v>
      </c>
      <c r="F103" t="s">
        <v>133</v>
      </c>
      <c r="I103" t="s">
        <v>134</v>
      </c>
      <c r="L103" s="7">
        <v>-4</v>
      </c>
      <c r="M103">
        <v>-1</v>
      </c>
      <c r="O103" s="1">
        <v>1</v>
      </c>
      <c r="R103" s="7" t="s">
        <v>136</v>
      </c>
      <c r="S103" t="s">
        <v>135</v>
      </c>
    </row>
    <row r="105" spans="1:19">
      <c r="B105" t="s">
        <v>139</v>
      </c>
      <c r="E105" s="7" t="s">
        <v>19</v>
      </c>
      <c r="F105" t="s">
        <v>138</v>
      </c>
      <c r="I105" t="s">
        <v>137</v>
      </c>
      <c r="L105" s="7">
        <v>-5</v>
      </c>
      <c r="M105">
        <v>-1</v>
      </c>
      <c r="O105" s="1">
        <v>1</v>
      </c>
      <c r="R105" s="7" t="s">
        <v>140</v>
      </c>
    </row>
    <row r="108" spans="1:19">
      <c r="A108" s="29" t="s">
        <v>130</v>
      </c>
    </row>
    <row r="109" spans="1:19">
      <c r="A109" t="s">
        <v>131</v>
      </c>
    </row>
    <row r="112" spans="1:19">
      <c r="A112" t="s">
        <v>132</v>
      </c>
    </row>
  </sheetData>
  <hyperlinks>
    <hyperlink ref="R18" r:id="rId1" xr:uid="{00000000-0004-0000-0000-000000000000}"/>
    <hyperlink ref="R6" r:id="rId2" xr:uid="{00000000-0004-0000-0000-000001000000}"/>
  </hyperlinks>
  <pageMargins left="0.7" right="0.7" top="0.78740157499999996" bottom="0.78740157499999996" header="0.3" footer="0.3"/>
  <pageSetup paperSize="9" orientation="portrait" r:id="rId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2"/>
  <sheetViews>
    <sheetView workbookViewId="0">
      <selection activeCell="A11" sqref="A11:F11"/>
    </sheetView>
  </sheetViews>
  <sheetFormatPr baseColWidth="10" defaultRowHeight="14.5"/>
  <cols>
    <col min="1" max="1" width="22.54296875" customWidth="1"/>
    <col min="4" max="4" width="11.453125" style="1"/>
    <col min="6" max="6" width="16.453125" style="1" customWidth="1"/>
  </cols>
  <sheetData>
    <row r="1" spans="1:6">
      <c r="A1" s="13" t="s">
        <v>97</v>
      </c>
      <c r="D1" s="58" t="s">
        <v>211</v>
      </c>
      <c r="E1" s="6"/>
      <c r="F1" s="58" t="s">
        <v>212</v>
      </c>
    </row>
    <row r="2" spans="1:6">
      <c r="A2" s="13"/>
      <c r="E2" s="6"/>
    </row>
    <row r="3" spans="1:6" ht="15.5">
      <c r="A3" s="20" t="s">
        <v>70</v>
      </c>
      <c r="E3" s="6"/>
    </row>
    <row r="4" spans="1:6" ht="15.5">
      <c r="A4" s="20" t="s">
        <v>71</v>
      </c>
      <c r="E4" s="6"/>
    </row>
    <row r="5" spans="1:6" ht="15.5">
      <c r="A5" s="20" t="s">
        <v>72</v>
      </c>
      <c r="E5" s="6"/>
    </row>
    <row r="6" spans="1:6" ht="15.5">
      <c r="A6" s="20" t="s">
        <v>73</v>
      </c>
      <c r="E6" s="6"/>
    </row>
    <row r="7" spans="1:6" ht="15.5">
      <c r="A7" s="20" t="s">
        <v>74</v>
      </c>
      <c r="D7" s="1" t="s">
        <v>213</v>
      </c>
      <c r="E7" s="6"/>
      <c r="F7" s="32">
        <v>0</v>
      </c>
    </row>
    <row r="8" spans="1:6" ht="15.5">
      <c r="A8" s="20" t="s">
        <v>75</v>
      </c>
      <c r="E8" s="6"/>
      <c r="F8" s="32"/>
    </row>
    <row r="9" spans="1:6" ht="15.5">
      <c r="A9" s="20" t="s">
        <v>76</v>
      </c>
      <c r="E9" s="6"/>
      <c r="F9" s="32"/>
    </row>
    <row r="10" spans="1:6" ht="15.5">
      <c r="A10" s="20" t="s">
        <v>77</v>
      </c>
      <c r="D10" s="1" t="s">
        <v>213</v>
      </c>
      <c r="E10" s="6"/>
      <c r="F10" s="59">
        <v>3477237469</v>
      </c>
    </row>
    <row r="11" spans="1:6" ht="15.5">
      <c r="A11" s="20" t="s">
        <v>78</v>
      </c>
      <c r="C11" s="24" t="s">
        <v>214</v>
      </c>
      <c r="D11" s="1" t="s">
        <v>213</v>
      </c>
      <c r="E11" s="6"/>
      <c r="F11" s="59">
        <v>90000000</v>
      </c>
    </row>
    <row r="12" spans="1:6" ht="15.5">
      <c r="A12" s="20" t="s">
        <v>79</v>
      </c>
      <c r="C12" s="24" t="s">
        <v>223</v>
      </c>
      <c r="D12" s="1" t="s">
        <v>213</v>
      </c>
      <c r="E12" s="6"/>
      <c r="F12" s="59">
        <v>20000000000</v>
      </c>
    </row>
    <row r="13" spans="1:6" ht="15.5">
      <c r="A13" s="20" t="s">
        <v>80</v>
      </c>
      <c r="E13" s="6"/>
      <c r="F13" s="32"/>
    </row>
    <row r="14" spans="1:6" ht="15.5">
      <c r="A14" s="20" t="s">
        <v>81</v>
      </c>
      <c r="E14" s="6"/>
      <c r="F14" s="32"/>
    </row>
    <row r="15" spans="1:6" ht="15.5">
      <c r="A15" s="20" t="s">
        <v>82</v>
      </c>
      <c r="C15" t="s">
        <v>215</v>
      </c>
      <c r="D15" s="1" t="s">
        <v>213</v>
      </c>
      <c r="E15" s="6"/>
      <c r="F15" s="59">
        <v>41663913198</v>
      </c>
    </row>
    <row r="16" spans="1:6" ht="15.5">
      <c r="A16" s="20" t="s">
        <v>83</v>
      </c>
      <c r="D16" s="1" t="s">
        <v>216</v>
      </c>
      <c r="E16" s="6"/>
      <c r="F16" s="59">
        <v>708150000</v>
      </c>
    </row>
    <row r="17" spans="1:8" ht="15.5">
      <c r="A17" s="20" t="s">
        <v>84</v>
      </c>
      <c r="E17" s="6"/>
      <c r="F17" s="32"/>
      <c r="H17" s="26"/>
    </row>
    <row r="18" spans="1:8" ht="15.5">
      <c r="A18" s="20" t="s">
        <v>85</v>
      </c>
      <c r="E18" s="6"/>
      <c r="F18" s="32"/>
    </row>
    <row r="19" spans="1:8" ht="15.5">
      <c r="A19" s="20" t="s">
        <v>86</v>
      </c>
      <c r="B19" t="s">
        <v>361</v>
      </c>
      <c r="E19" s="6"/>
      <c r="F19" s="32"/>
    </row>
    <row r="20" spans="1:8" ht="15.5">
      <c r="A20" s="20" t="s">
        <v>87</v>
      </c>
      <c r="D20" s="1" t="s">
        <v>213</v>
      </c>
      <c r="E20" s="6"/>
      <c r="F20" s="59">
        <v>134500000000</v>
      </c>
    </row>
    <row r="21" spans="1:8" ht="15.5">
      <c r="A21" s="20" t="s">
        <v>88</v>
      </c>
      <c r="E21" s="6"/>
      <c r="F21" s="32"/>
    </row>
    <row r="22" spans="1:8" ht="15.5">
      <c r="A22" s="20" t="s">
        <v>89</v>
      </c>
      <c r="E22" s="6"/>
      <c r="F22" s="32"/>
    </row>
    <row r="23" spans="1:8" ht="15.5">
      <c r="A23" s="20" t="s">
        <v>90</v>
      </c>
      <c r="C23" t="s">
        <v>348</v>
      </c>
      <c r="E23" s="6"/>
      <c r="F23" s="32"/>
    </row>
    <row r="24" spans="1:8" ht="15.5">
      <c r="A24" s="20" t="s">
        <v>91</v>
      </c>
      <c r="E24" s="6"/>
      <c r="F24" s="32"/>
    </row>
    <row r="25" spans="1:8" ht="15.5">
      <c r="A25" s="20" t="s">
        <v>362</v>
      </c>
      <c r="C25" s="20" t="s">
        <v>92</v>
      </c>
      <c r="E25" s="6"/>
      <c r="F25" s="32"/>
      <c r="H25" s="46"/>
    </row>
    <row r="26" spans="1:8" ht="15.5">
      <c r="A26" s="20" t="s">
        <v>93</v>
      </c>
      <c r="D26" s="1" t="s">
        <v>213</v>
      </c>
      <c r="E26" s="6"/>
      <c r="F26" s="32">
        <v>0</v>
      </c>
    </row>
    <row r="27" spans="1:8" ht="15.5">
      <c r="A27" s="20" t="s">
        <v>94</v>
      </c>
      <c r="E27" s="6"/>
      <c r="F27" s="32"/>
    </row>
    <row r="28" spans="1:8" ht="15.5">
      <c r="A28" s="20" t="s">
        <v>95</v>
      </c>
      <c r="B28" s="57" t="s">
        <v>217</v>
      </c>
      <c r="D28" s="1" t="s">
        <v>213</v>
      </c>
      <c r="E28" s="6"/>
      <c r="F28" s="60">
        <f>3.355*10^9</f>
        <v>3355000000</v>
      </c>
    </row>
    <row r="29" spans="1:8" ht="15.5">
      <c r="A29" s="20" t="s">
        <v>96</v>
      </c>
      <c r="E29" s="6"/>
      <c r="F29" s="32"/>
    </row>
    <row r="30" spans="1:8" ht="15.5">
      <c r="A30" s="19"/>
    </row>
    <row r="31" spans="1:8" ht="15.5">
      <c r="A31" s="82" t="s">
        <v>435</v>
      </c>
    </row>
    <row r="32" spans="1:8">
      <c r="A32" s="43" t="s">
        <v>413</v>
      </c>
    </row>
    <row r="33" spans="1:1">
      <c r="A33" s="43" t="s">
        <v>414</v>
      </c>
    </row>
    <row r="34" spans="1:1">
      <c r="A34" s="43" t="s">
        <v>415</v>
      </c>
    </row>
    <row r="35" spans="1:1">
      <c r="A35" s="43" t="s">
        <v>416</v>
      </c>
    </row>
    <row r="36" spans="1:1">
      <c r="A36" s="43" t="s">
        <v>417</v>
      </c>
    </row>
    <row r="37" spans="1:1">
      <c r="A37" s="43" t="s">
        <v>418</v>
      </c>
    </row>
    <row r="38" spans="1:1">
      <c r="A38" s="43" t="s">
        <v>419</v>
      </c>
    </row>
    <row r="39" spans="1:1">
      <c r="A39" s="43" t="s">
        <v>420</v>
      </c>
    </row>
    <row r="40" spans="1:1">
      <c r="A40" s="94" t="s">
        <v>421</v>
      </c>
    </row>
    <row r="41" spans="1:1">
      <c r="A41" s="94" t="s">
        <v>422</v>
      </c>
    </row>
    <row r="42" spans="1:1">
      <c r="A42" s="94" t="s">
        <v>423</v>
      </c>
    </row>
    <row r="43" spans="1:1">
      <c r="A43" s="94" t="s">
        <v>424</v>
      </c>
    </row>
    <row r="44" spans="1:1">
      <c r="A44" s="43" t="s">
        <v>425</v>
      </c>
    </row>
    <row r="45" spans="1:1">
      <c r="A45" s="97" t="s">
        <v>426</v>
      </c>
    </row>
    <row r="46" spans="1:1">
      <c r="A46" s="97" t="s">
        <v>427</v>
      </c>
    </row>
    <row r="47" spans="1:1">
      <c r="A47" s="97" t="s">
        <v>428</v>
      </c>
    </row>
    <row r="48" spans="1:1">
      <c r="A48" s="97" t="s">
        <v>429</v>
      </c>
    </row>
    <row r="49" spans="1:2">
      <c r="A49" t="s">
        <v>430</v>
      </c>
      <c r="B49" t="s">
        <v>432</v>
      </c>
    </row>
    <row r="50" spans="1:2">
      <c r="A50" t="s">
        <v>431</v>
      </c>
    </row>
    <row r="51" spans="1:2">
      <c r="A51" t="s">
        <v>433</v>
      </c>
    </row>
    <row r="52" spans="1:2">
      <c r="A52" t="s">
        <v>434</v>
      </c>
    </row>
  </sheetData>
  <sortState xmlns:xlrd2="http://schemas.microsoft.com/office/spreadsheetml/2017/richdata2" ref="A2:A32">
    <sortCondition ref="A32"/>
  </sortSt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K558"/>
  <sheetViews>
    <sheetView tabSelected="1" topLeftCell="A97" zoomScale="85" zoomScaleNormal="85" workbookViewId="0">
      <selection activeCell="D120" sqref="D120"/>
    </sheetView>
  </sheetViews>
  <sheetFormatPr baseColWidth="10" defaultRowHeight="14.5"/>
  <cols>
    <col min="2" max="2" width="14.26953125" customWidth="1"/>
    <col min="3" max="3" width="22.81640625" style="1" customWidth="1"/>
    <col min="4" max="4" width="23" style="72" customWidth="1"/>
    <col min="5" max="5" width="22.81640625" style="6" customWidth="1"/>
    <col min="6" max="6" width="22.81640625" customWidth="1"/>
    <col min="7" max="7" width="22.54296875" customWidth="1"/>
    <col min="8" max="8" width="22.26953125" customWidth="1"/>
  </cols>
  <sheetData>
    <row r="3" spans="1:6">
      <c r="A3" s="4" t="s">
        <v>1</v>
      </c>
      <c r="B3" s="4"/>
      <c r="C3" s="3" t="s">
        <v>2</v>
      </c>
      <c r="D3" s="71" t="s">
        <v>45</v>
      </c>
      <c r="E3" s="5" t="s">
        <v>9</v>
      </c>
      <c r="F3" s="3" t="s">
        <v>69</v>
      </c>
    </row>
    <row r="4" spans="1:6">
      <c r="A4" s="4"/>
      <c r="B4" s="4"/>
      <c r="C4" s="3" t="s">
        <v>23</v>
      </c>
      <c r="D4" s="71"/>
      <c r="E4" s="5"/>
      <c r="F4" s="3"/>
    </row>
    <row r="5" spans="1:6">
      <c r="A5" s="13" t="s">
        <v>144</v>
      </c>
    </row>
    <row r="6" spans="1:6">
      <c r="A6" s="17" t="s">
        <v>143</v>
      </c>
    </row>
    <row r="7" spans="1:6">
      <c r="C7" s="32"/>
    </row>
    <row r="8" spans="1:6">
      <c r="C8" s="32">
        <v>120000000</v>
      </c>
      <c r="D8" s="72">
        <v>2007</v>
      </c>
      <c r="E8" s="64" t="s">
        <v>145</v>
      </c>
    </row>
    <row r="9" spans="1:6">
      <c r="C9" s="32"/>
      <c r="E9" s="64"/>
    </row>
    <row r="10" spans="1:6">
      <c r="B10" s="39" t="s">
        <v>158</v>
      </c>
      <c r="C10" s="32">
        <v>45359237</v>
      </c>
      <c r="D10" s="72">
        <v>2008</v>
      </c>
      <c r="E10" s="41" t="s">
        <v>161</v>
      </c>
      <c r="F10" s="23" t="s">
        <v>162</v>
      </c>
    </row>
    <row r="11" spans="1:6">
      <c r="C11" s="32"/>
      <c r="E11" s="64"/>
    </row>
    <row r="12" spans="1:6" ht="17">
      <c r="C12" s="32">
        <v>60200000</v>
      </c>
      <c r="D12" s="72">
        <v>2012</v>
      </c>
      <c r="E12" s="6" t="s">
        <v>156</v>
      </c>
      <c r="F12" s="36" t="s">
        <v>153</v>
      </c>
    </row>
    <row r="13" spans="1:6">
      <c r="C13" s="32"/>
    </row>
    <row r="14" spans="1:6">
      <c r="C14" s="32">
        <v>140500000</v>
      </c>
      <c r="D14" s="72">
        <v>2013</v>
      </c>
      <c r="E14" s="16" t="s">
        <v>150</v>
      </c>
      <c r="F14" s="35" t="s">
        <v>152</v>
      </c>
    </row>
    <row r="15" spans="1:6">
      <c r="C15" s="32"/>
      <c r="E15" s="16"/>
      <c r="F15" s="35"/>
    </row>
    <row r="16" spans="1:6">
      <c r="C16" s="32">
        <v>52356000</v>
      </c>
      <c r="D16" s="72">
        <v>2013</v>
      </c>
      <c r="E16" s="16" t="s">
        <v>157</v>
      </c>
      <c r="F16" s="35"/>
    </row>
    <row r="17" spans="1:9">
      <c r="C17" s="32"/>
    </row>
    <row r="18" spans="1:9">
      <c r="C18" s="32">
        <v>45359237</v>
      </c>
      <c r="D18" s="72">
        <v>2014</v>
      </c>
      <c r="E18" s="6" t="s">
        <v>156</v>
      </c>
      <c r="F18" t="s">
        <v>154</v>
      </c>
    </row>
    <row r="19" spans="1:9">
      <c r="C19" s="32"/>
    </row>
    <row r="20" spans="1:9">
      <c r="A20" s="43"/>
      <c r="C20" s="32">
        <v>146000000</v>
      </c>
      <c r="D20" s="72">
        <v>2014</v>
      </c>
      <c r="E20" s="16" t="s">
        <v>163</v>
      </c>
    </row>
    <row r="21" spans="1:9">
      <c r="C21" s="32"/>
      <c r="E21" s="16"/>
    </row>
    <row r="22" spans="1:9">
      <c r="B22" s="39" t="s">
        <v>158</v>
      </c>
      <c r="C22" s="32">
        <v>63502931.799999997</v>
      </c>
      <c r="D22" s="72">
        <v>2015</v>
      </c>
      <c r="E22" s="41" t="s">
        <v>159</v>
      </c>
      <c r="F22" s="42" t="s">
        <v>160</v>
      </c>
    </row>
    <row r="23" spans="1:9">
      <c r="C23" s="32"/>
    </row>
    <row r="24" spans="1:9">
      <c r="C24" s="32">
        <v>65615000</v>
      </c>
      <c r="D24" s="72">
        <v>2017</v>
      </c>
      <c r="E24" s="16" t="s">
        <v>157</v>
      </c>
    </row>
    <row r="25" spans="1:9">
      <c r="C25" s="32"/>
    </row>
    <row r="26" spans="1:9">
      <c r="C26" s="40">
        <v>1066363636.36364</v>
      </c>
      <c r="D26" s="72">
        <v>2018</v>
      </c>
      <c r="E26" s="16" t="s">
        <v>151</v>
      </c>
      <c r="F26" t="s">
        <v>146</v>
      </c>
      <c r="I26" s="37" t="s">
        <v>149</v>
      </c>
    </row>
    <row r="27" spans="1:9">
      <c r="C27" s="32"/>
      <c r="F27" t="s">
        <v>147</v>
      </c>
      <c r="G27" t="s">
        <v>148</v>
      </c>
      <c r="H27">
        <f>117.3/0.11</f>
        <v>1066.3636363636363</v>
      </c>
    </row>
    <row r="28" spans="1:9">
      <c r="C28" s="32"/>
    </row>
    <row r="30" spans="1:9">
      <c r="C30" s="33"/>
    </row>
    <row r="31" spans="1:9">
      <c r="A31" s="17" t="s">
        <v>155</v>
      </c>
      <c r="C31" s="32"/>
    </row>
    <row r="32" spans="1:9">
      <c r="A32" s="17"/>
    </row>
    <row r="33" spans="1:6">
      <c r="A33" s="17"/>
      <c r="C33" s="45">
        <v>1186000000</v>
      </c>
      <c r="D33" s="72">
        <v>2002</v>
      </c>
      <c r="E33" s="16" t="s">
        <v>168</v>
      </c>
      <c r="F33" t="s">
        <v>170</v>
      </c>
    </row>
    <row r="34" spans="1:6">
      <c r="A34" s="17"/>
    </row>
    <row r="35" spans="1:6">
      <c r="A35" s="17"/>
      <c r="B35" s="39" t="s">
        <v>169</v>
      </c>
      <c r="C35" s="52">
        <v>385553514.5</v>
      </c>
      <c r="D35" s="72">
        <v>2003</v>
      </c>
      <c r="E35" s="16" t="s">
        <v>168</v>
      </c>
      <c r="F35" s="32" t="s">
        <v>167</v>
      </c>
    </row>
    <row r="36" spans="1:6">
      <c r="A36" s="17"/>
      <c r="B36" s="39"/>
      <c r="C36" s="38"/>
      <c r="E36" s="16"/>
      <c r="F36" s="44"/>
    </row>
    <row r="37" spans="1:6">
      <c r="A37" s="17"/>
      <c r="B37" s="39"/>
      <c r="C37" s="45">
        <v>1313000000</v>
      </c>
      <c r="D37" s="72">
        <v>2004</v>
      </c>
      <c r="E37" s="16" t="s">
        <v>168</v>
      </c>
      <c r="F37" t="s">
        <v>170</v>
      </c>
    </row>
    <row r="38" spans="1:6">
      <c r="A38" s="17"/>
      <c r="C38" s="32"/>
    </row>
    <row r="39" spans="1:6">
      <c r="C39" s="32">
        <v>1000000000</v>
      </c>
      <c r="D39" s="72">
        <v>2005</v>
      </c>
      <c r="E39" s="16" t="s">
        <v>165</v>
      </c>
    </row>
    <row r="40" spans="1:6">
      <c r="C40" s="32"/>
      <c r="D40" s="73" t="s">
        <v>164</v>
      </c>
    </row>
    <row r="41" spans="1:6">
      <c r="C41" s="32"/>
    </row>
    <row r="42" spans="1:6">
      <c r="C42" s="32">
        <v>1445000000</v>
      </c>
      <c r="D42" s="72">
        <v>2006</v>
      </c>
      <c r="E42" s="16" t="s">
        <v>168</v>
      </c>
      <c r="F42" t="s">
        <v>170</v>
      </c>
    </row>
    <row r="43" spans="1:6">
      <c r="C43" s="32" t="s">
        <v>171</v>
      </c>
    </row>
    <row r="44" spans="1:6">
      <c r="C44" s="32"/>
    </row>
    <row r="45" spans="1:6">
      <c r="C45" s="32">
        <v>1451000000</v>
      </c>
      <c r="D45" s="72">
        <v>2006</v>
      </c>
      <c r="E45" s="16" t="s">
        <v>168</v>
      </c>
      <c r="F45" t="s">
        <v>170</v>
      </c>
    </row>
    <row r="46" spans="1:6">
      <c r="C46" s="32"/>
    </row>
    <row r="47" spans="1:6">
      <c r="C47" s="32">
        <v>1800000000</v>
      </c>
      <c r="D47" s="72">
        <v>2010</v>
      </c>
      <c r="E47" s="16" t="s">
        <v>166</v>
      </c>
    </row>
    <row r="48" spans="1:6">
      <c r="C48" s="32"/>
    </row>
    <row r="49" spans="1:7">
      <c r="B49" s="39" t="s">
        <v>169</v>
      </c>
      <c r="C49" s="52">
        <v>264659064.64789999</v>
      </c>
      <c r="D49" s="72">
        <v>2012</v>
      </c>
      <c r="E49" s="16" t="s">
        <v>168</v>
      </c>
      <c r="F49" t="s">
        <v>172</v>
      </c>
    </row>
    <row r="50" spans="1:7">
      <c r="C50" s="32"/>
    </row>
    <row r="51" spans="1:7">
      <c r="A51" s="43"/>
      <c r="C51" s="32">
        <v>2000000000</v>
      </c>
      <c r="D51" s="72">
        <v>2016</v>
      </c>
      <c r="E51" s="23" t="s">
        <v>173</v>
      </c>
    </row>
    <row r="52" spans="1:7">
      <c r="C52" s="32"/>
    </row>
    <row r="54" spans="1:7">
      <c r="B54" s="39" t="s">
        <v>158</v>
      </c>
      <c r="C54" s="32">
        <v>35000000</v>
      </c>
      <c r="D54" s="72">
        <v>2018</v>
      </c>
      <c r="E54" s="68" t="s">
        <v>315</v>
      </c>
      <c r="F54" t="s">
        <v>317</v>
      </c>
      <c r="G54" t="s">
        <v>322</v>
      </c>
    </row>
    <row r="55" spans="1:7">
      <c r="B55" s="39"/>
      <c r="C55" s="32"/>
      <c r="E55" s="68"/>
    </row>
    <row r="56" spans="1:7">
      <c r="C56" s="32"/>
    </row>
    <row r="57" spans="1:7">
      <c r="A57" s="17" t="s">
        <v>174</v>
      </c>
      <c r="C57" s="32"/>
    </row>
    <row r="58" spans="1:7">
      <c r="C58" s="32" t="s">
        <v>103</v>
      </c>
    </row>
    <row r="59" spans="1:7">
      <c r="C59" s="32"/>
    </row>
    <row r="60" spans="1:7">
      <c r="A60" s="17" t="s">
        <v>175</v>
      </c>
      <c r="C60" s="32"/>
    </row>
    <row r="61" spans="1:7">
      <c r="C61" s="32"/>
    </row>
    <row r="62" spans="1:7">
      <c r="C62" s="48">
        <v>2500000000</v>
      </c>
      <c r="D62" s="72" t="s">
        <v>176</v>
      </c>
      <c r="E62" s="16" t="s">
        <v>177</v>
      </c>
      <c r="F62" t="s">
        <v>179</v>
      </c>
    </row>
    <row r="63" spans="1:7">
      <c r="C63" s="48"/>
      <c r="E63" s="16"/>
    </row>
    <row r="64" spans="1:7" ht="16.5">
      <c r="C64" s="45">
        <v>285763193</v>
      </c>
      <c r="D64" s="72">
        <v>1987</v>
      </c>
      <c r="E64" s="16" t="s">
        <v>209</v>
      </c>
      <c r="F64" s="49"/>
    </row>
    <row r="65" spans="1:6">
      <c r="C65" s="32"/>
    </row>
    <row r="66" spans="1:6" ht="15">
      <c r="C66" s="32">
        <v>2600000000</v>
      </c>
      <c r="D66" s="72">
        <v>1996</v>
      </c>
      <c r="E66" s="47" t="s">
        <v>178</v>
      </c>
    </row>
    <row r="67" spans="1:6">
      <c r="C67" s="32"/>
    </row>
    <row r="68" spans="1:6">
      <c r="C68" s="32">
        <v>2800000000</v>
      </c>
      <c r="D68" s="72">
        <v>1999</v>
      </c>
      <c r="E68" s="16" t="s">
        <v>180</v>
      </c>
      <c r="F68" s="41" t="s">
        <v>181</v>
      </c>
    </row>
    <row r="69" spans="1:6">
      <c r="C69" s="32"/>
      <c r="E69" s="16"/>
      <c r="F69" s="41"/>
    </row>
    <row r="70" spans="1:6" s="54" customFormat="1">
      <c r="B70" s="39" t="s">
        <v>169</v>
      </c>
      <c r="C70" s="52">
        <v>359478572</v>
      </c>
      <c r="D70" s="74">
        <v>2012</v>
      </c>
      <c r="E70" s="56" t="s">
        <v>209</v>
      </c>
      <c r="F70" s="41"/>
    </row>
    <row r="71" spans="1:6">
      <c r="C71" s="32"/>
    </row>
    <row r="72" spans="1:6" ht="16.5">
      <c r="A72" s="43"/>
      <c r="B72" t="s">
        <v>176</v>
      </c>
      <c r="C72" s="38">
        <v>4434000000</v>
      </c>
      <c r="D72" s="75">
        <v>2018</v>
      </c>
      <c r="E72" s="16" t="s">
        <v>182</v>
      </c>
      <c r="F72" s="49" t="s">
        <v>186</v>
      </c>
    </row>
    <row r="73" spans="1:6">
      <c r="C73" s="32"/>
    </row>
    <row r="74" spans="1:6">
      <c r="C74" s="32"/>
    </row>
    <row r="75" spans="1:6">
      <c r="A75" s="17" t="s">
        <v>100</v>
      </c>
      <c r="C75" s="32"/>
    </row>
    <row r="76" spans="1:6">
      <c r="C76" s="32"/>
    </row>
    <row r="77" spans="1:6">
      <c r="C77" s="32">
        <v>5000000000</v>
      </c>
      <c r="D77" s="72">
        <v>2004</v>
      </c>
      <c r="E77" s="16" t="s">
        <v>185</v>
      </c>
      <c r="F77" t="s">
        <v>183</v>
      </c>
    </row>
    <row r="78" spans="1:6">
      <c r="C78" s="32"/>
    </row>
    <row r="79" spans="1:6">
      <c r="C79" s="32">
        <v>7000000000</v>
      </c>
      <c r="D79" s="72">
        <v>2005</v>
      </c>
      <c r="E79" s="16" t="s">
        <v>184</v>
      </c>
    </row>
    <row r="80" spans="1:6">
      <c r="C80" s="32"/>
    </row>
    <row r="81" spans="1:7">
      <c r="C81" s="32">
        <v>10700000000</v>
      </c>
      <c r="D81" s="72">
        <v>2010</v>
      </c>
      <c r="E81" s="16" t="s">
        <v>185</v>
      </c>
      <c r="F81" t="s">
        <v>188</v>
      </c>
    </row>
    <row r="82" spans="1:7">
      <c r="C82" s="32"/>
    </row>
    <row r="83" spans="1:7">
      <c r="C83" s="32">
        <v>10250000000</v>
      </c>
      <c r="D83" s="72">
        <v>2011</v>
      </c>
      <c r="E83" s="16" t="s">
        <v>208</v>
      </c>
    </row>
    <row r="84" spans="1:7">
      <c r="C84" s="32"/>
    </row>
    <row r="85" spans="1:7">
      <c r="C85" s="32">
        <v>10000000000</v>
      </c>
      <c r="D85" s="72">
        <v>2014</v>
      </c>
      <c r="E85" s="16" t="s">
        <v>184</v>
      </c>
      <c r="F85" t="s">
        <v>187</v>
      </c>
    </row>
    <row r="86" spans="1:7">
      <c r="C86" s="32"/>
    </row>
    <row r="87" spans="1:7" ht="15.5">
      <c r="A87" s="43"/>
      <c r="C87" s="32">
        <v>13000000000</v>
      </c>
      <c r="D87" s="72">
        <v>2015</v>
      </c>
      <c r="E87" s="50" t="s">
        <v>189</v>
      </c>
      <c r="F87" t="s">
        <v>190</v>
      </c>
    </row>
    <row r="88" spans="1:7" ht="15.5">
      <c r="A88" s="26"/>
      <c r="C88" s="32"/>
      <c r="E88" s="50"/>
    </row>
    <row r="89" spans="1:7" ht="15.5">
      <c r="A89" s="26"/>
      <c r="C89" s="32"/>
      <c r="E89" s="50"/>
    </row>
    <row r="90" spans="1:7">
      <c r="A90" s="26"/>
      <c r="B90" s="39" t="s">
        <v>158</v>
      </c>
      <c r="C90" s="32">
        <v>251539852</v>
      </c>
      <c r="D90" s="72">
        <v>2018</v>
      </c>
      <c r="E90" s="68" t="s">
        <v>315</v>
      </c>
      <c r="F90" t="s">
        <v>317</v>
      </c>
      <c r="G90" t="s">
        <v>324</v>
      </c>
    </row>
    <row r="91" spans="1:7" ht="15.5">
      <c r="A91" s="26"/>
      <c r="C91" s="32"/>
      <c r="E91" s="50"/>
    </row>
    <row r="92" spans="1:7">
      <c r="C92" s="32"/>
    </row>
    <row r="93" spans="1:7">
      <c r="C93" s="32"/>
    </row>
    <row r="94" spans="1:7">
      <c r="A94" s="17" t="s">
        <v>191</v>
      </c>
      <c r="C94" s="32"/>
      <c r="E94" s="16"/>
    </row>
    <row r="95" spans="1:7">
      <c r="C95" s="32"/>
    </row>
    <row r="96" spans="1:7">
      <c r="B96" s="39" t="s">
        <v>158</v>
      </c>
      <c r="C96" s="32">
        <v>1000000000</v>
      </c>
      <c r="D96" s="73" t="s">
        <v>194</v>
      </c>
      <c r="E96" s="16" t="s">
        <v>193</v>
      </c>
    </row>
    <row r="97" spans="1:7">
      <c r="C97" s="32"/>
    </row>
    <row r="98" spans="1:7">
      <c r="C98" s="32">
        <v>5300000000</v>
      </c>
      <c r="D98" s="72">
        <v>2010</v>
      </c>
      <c r="E98" s="16" t="s">
        <v>195</v>
      </c>
    </row>
    <row r="99" spans="1:7">
      <c r="C99" s="32"/>
      <c r="E99" s="16"/>
    </row>
    <row r="100" spans="1:7">
      <c r="B100" s="95" t="s">
        <v>547</v>
      </c>
      <c r="C100" s="32">
        <v>5000000000</v>
      </c>
      <c r="D100" s="72">
        <v>2013</v>
      </c>
      <c r="E100" s="41" t="s">
        <v>548</v>
      </c>
      <c r="G100" t="s">
        <v>550</v>
      </c>
    </row>
    <row r="101" spans="1:7">
      <c r="C101" s="32"/>
    </row>
    <row r="102" spans="1:7">
      <c r="A102" s="43"/>
      <c r="B102" s="39" t="s">
        <v>158</v>
      </c>
      <c r="C102" s="32">
        <v>5850000000</v>
      </c>
      <c r="D102" s="72">
        <v>2014</v>
      </c>
      <c r="E102" s="16" t="s">
        <v>196</v>
      </c>
    </row>
    <row r="103" spans="1:7">
      <c r="C103" s="32"/>
    </row>
    <row r="104" spans="1:7">
      <c r="C104" s="32"/>
    </row>
    <row r="105" spans="1:7">
      <c r="C105" s="38">
        <v>8000000000</v>
      </c>
      <c r="D105" s="75">
        <v>2020</v>
      </c>
      <c r="E105" s="16" t="s">
        <v>193</v>
      </c>
      <c r="F105" s="51" t="s">
        <v>192</v>
      </c>
    </row>
    <row r="106" spans="1:7">
      <c r="C106" s="32"/>
    </row>
    <row r="107" spans="1:7">
      <c r="C107" s="32"/>
    </row>
    <row r="108" spans="1:7">
      <c r="B108" s="39" t="s">
        <v>158</v>
      </c>
      <c r="C108" s="32">
        <v>1222865695</v>
      </c>
      <c r="D108" s="72">
        <v>2018</v>
      </c>
      <c r="E108" s="68" t="s">
        <v>315</v>
      </c>
      <c r="F108" t="s">
        <v>317</v>
      </c>
      <c r="G108" t="s">
        <v>325</v>
      </c>
    </row>
    <row r="109" spans="1:7">
      <c r="C109" s="32"/>
    </row>
    <row r="110" spans="1:7" ht="15.5">
      <c r="B110" s="95" t="s">
        <v>547</v>
      </c>
      <c r="C110" s="38">
        <v>7400000000</v>
      </c>
      <c r="D110" s="75">
        <v>2020</v>
      </c>
      <c r="E110" s="41" t="s">
        <v>548</v>
      </c>
      <c r="F110" s="96" t="s">
        <v>549</v>
      </c>
      <c r="G110" t="s">
        <v>550</v>
      </c>
    </row>
    <row r="111" spans="1:7">
      <c r="B111" s="26"/>
      <c r="C111" s="32"/>
    </row>
    <row r="112" spans="1:7">
      <c r="C112" s="32"/>
    </row>
    <row r="113" spans="1:11">
      <c r="A113" s="17" t="s">
        <v>197</v>
      </c>
      <c r="C113" s="32"/>
    </row>
    <row r="114" spans="1:11">
      <c r="A114" s="17"/>
      <c r="C114" s="32"/>
    </row>
    <row r="115" spans="1:11">
      <c r="A115" s="43"/>
      <c r="C115" s="32">
        <v>695000000</v>
      </c>
      <c r="D115" s="72">
        <v>2018</v>
      </c>
      <c r="E115" s="64" t="s">
        <v>198</v>
      </c>
    </row>
    <row r="116" spans="1:11">
      <c r="C116" s="32"/>
    </row>
    <row r="117" spans="1:11">
      <c r="B117" s="39" t="s">
        <v>158</v>
      </c>
      <c r="C117" s="32">
        <v>430000000</v>
      </c>
      <c r="D117" s="72">
        <v>2018</v>
      </c>
      <c r="E117" s="64" t="s">
        <v>198</v>
      </c>
      <c r="F117" t="s">
        <v>207</v>
      </c>
    </row>
    <row r="118" spans="1:11">
      <c r="C118" s="32"/>
    </row>
    <row r="119" spans="1:11">
      <c r="C119" s="53">
        <v>766666666.66666663</v>
      </c>
      <c r="D119" s="72">
        <v>2018</v>
      </c>
      <c r="E119" s="64" t="s">
        <v>198</v>
      </c>
      <c r="F119" t="s">
        <v>199</v>
      </c>
      <c r="K119">
        <f>460000000*100/60</f>
        <v>766666666.66666663</v>
      </c>
    </row>
    <row r="120" spans="1:11">
      <c r="C120" s="32"/>
    </row>
    <row r="121" spans="1:11">
      <c r="C121" s="32"/>
    </row>
    <row r="122" spans="1:11">
      <c r="A122" s="17" t="s">
        <v>200</v>
      </c>
      <c r="C122" s="32"/>
    </row>
    <row r="123" spans="1:11">
      <c r="C123" s="32"/>
    </row>
    <row r="124" spans="1:11">
      <c r="C124" s="32">
        <v>3500000000</v>
      </c>
      <c r="D124" s="72">
        <v>2001</v>
      </c>
    </row>
    <row r="125" spans="1:11">
      <c r="C125" s="32"/>
    </row>
    <row r="126" spans="1:11">
      <c r="C126" s="38">
        <v>798322571.20000005</v>
      </c>
      <c r="D126" s="72">
        <v>2002</v>
      </c>
      <c r="E126" s="16" t="s">
        <v>203</v>
      </c>
      <c r="F126" t="s">
        <v>205</v>
      </c>
    </row>
    <row r="127" spans="1:11">
      <c r="C127" s="38"/>
      <c r="E127" s="16"/>
    </row>
    <row r="128" spans="1:11">
      <c r="C128" s="45">
        <v>3850000000</v>
      </c>
      <c r="D128" s="72">
        <v>2012</v>
      </c>
      <c r="E128" s="16" t="s">
        <v>206</v>
      </c>
    </row>
    <row r="129" spans="1:6">
      <c r="C129" s="32"/>
    </row>
    <row r="130" spans="1:6">
      <c r="C130" s="32">
        <v>5000000000</v>
      </c>
      <c r="D130" s="72">
        <v>2015</v>
      </c>
      <c r="E130" s="16" t="s">
        <v>202</v>
      </c>
    </row>
    <row r="131" spans="1:6">
      <c r="C131" s="32"/>
    </row>
    <row r="132" spans="1:6">
      <c r="A132" s="43"/>
      <c r="C132" s="32">
        <v>5500000000</v>
      </c>
      <c r="D132" s="72">
        <v>2016</v>
      </c>
      <c r="E132" s="16" t="s">
        <v>201</v>
      </c>
    </row>
    <row r="133" spans="1:6">
      <c r="C133" s="32"/>
    </row>
    <row r="134" spans="1:6">
      <c r="B134" s="39" t="s">
        <v>169</v>
      </c>
      <c r="C134" s="52">
        <v>2267961850</v>
      </c>
      <c r="D134" s="72">
        <v>2016</v>
      </c>
      <c r="E134" s="16" t="s">
        <v>203</v>
      </c>
      <c r="F134" s="54" t="s">
        <v>204</v>
      </c>
    </row>
    <row r="135" spans="1:6">
      <c r="C135" s="55"/>
    </row>
    <row r="136" spans="1:6">
      <c r="C136" s="52"/>
    </row>
    <row r="137" spans="1:6">
      <c r="A137" s="17" t="s">
        <v>210</v>
      </c>
      <c r="C137" s="32"/>
    </row>
    <row r="138" spans="1:6">
      <c r="C138" s="32"/>
    </row>
    <row r="139" spans="1:6">
      <c r="C139" s="32">
        <v>100000000</v>
      </c>
      <c r="D139" s="72">
        <v>1993</v>
      </c>
      <c r="E139" s="6" t="s">
        <v>234</v>
      </c>
    </row>
    <row r="140" spans="1:6">
      <c r="C140" s="32"/>
    </row>
    <row r="141" spans="1:6">
      <c r="C141" s="38">
        <v>620923.72849999997</v>
      </c>
      <c r="D141" s="72">
        <v>1997</v>
      </c>
      <c r="E141" s="16" t="s">
        <v>220</v>
      </c>
      <c r="F141" t="s">
        <v>218</v>
      </c>
    </row>
    <row r="142" spans="1:6">
      <c r="C142" s="38"/>
      <c r="E142" s="16"/>
    </row>
    <row r="143" spans="1:6">
      <c r="A143" s="43"/>
      <c r="C143" s="38">
        <v>500000000</v>
      </c>
      <c r="D143" s="75">
        <v>2006</v>
      </c>
      <c r="E143" s="6" t="s">
        <v>234</v>
      </c>
      <c r="F143" t="s">
        <v>235</v>
      </c>
    </row>
    <row r="144" spans="1:6">
      <c r="C144" s="32"/>
    </row>
    <row r="145" spans="1:6">
      <c r="C145" s="40">
        <v>599000000</v>
      </c>
      <c r="D145" s="75">
        <v>2023</v>
      </c>
      <c r="E145" s="16" t="s">
        <v>219</v>
      </c>
    </row>
    <row r="146" spans="1:6">
      <c r="C146" s="32"/>
    </row>
    <row r="147" spans="1:6">
      <c r="C147" s="32"/>
    </row>
    <row r="148" spans="1:6">
      <c r="A148" s="17" t="s">
        <v>221</v>
      </c>
      <c r="C148" s="32"/>
    </row>
    <row r="149" spans="1:6">
      <c r="A149" s="17"/>
      <c r="C149" s="32"/>
    </row>
    <row r="150" spans="1:6">
      <c r="A150" s="17"/>
      <c r="B150" s="39" t="s">
        <v>158</v>
      </c>
      <c r="C150" s="32">
        <v>50000000</v>
      </c>
      <c r="D150" s="72">
        <v>1985</v>
      </c>
      <c r="E150" s="6" t="s">
        <v>224</v>
      </c>
      <c r="F150" t="s">
        <v>226</v>
      </c>
    </row>
    <row r="151" spans="1:6">
      <c r="C151" s="32"/>
    </row>
    <row r="152" spans="1:6">
      <c r="C152" s="32">
        <v>100000000</v>
      </c>
      <c r="D152" s="72">
        <v>1995</v>
      </c>
      <c r="E152" s="41" t="s">
        <v>230</v>
      </c>
    </row>
    <row r="153" spans="1:6">
      <c r="C153" s="32"/>
    </row>
    <row r="154" spans="1:6">
      <c r="B154" s="39" t="s">
        <v>158</v>
      </c>
      <c r="C154" s="32">
        <v>50000000</v>
      </c>
      <c r="D154" s="72">
        <v>1998</v>
      </c>
      <c r="E154" s="6" t="s">
        <v>222</v>
      </c>
      <c r="F154" t="s">
        <v>225</v>
      </c>
    </row>
    <row r="155" spans="1:6">
      <c r="C155" s="32"/>
    </row>
    <row r="156" spans="1:6">
      <c r="A156" s="43"/>
      <c r="C156" s="32">
        <v>150000000</v>
      </c>
      <c r="D156" s="72">
        <v>2003</v>
      </c>
      <c r="E156" s="41" t="s">
        <v>229</v>
      </c>
    </row>
    <row r="157" spans="1:6">
      <c r="C157" s="32"/>
    </row>
    <row r="158" spans="1:6">
      <c r="C158" s="38">
        <v>150000000</v>
      </c>
      <c r="D158" s="75">
        <v>2008</v>
      </c>
      <c r="E158" s="41" t="s">
        <v>231</v>
      </c>
      <c r="F158" s="54" t="s">
        <v>232</v>
      </c>
    </row>
    <row r="159" spans="1:6">
      <c r="C159" s="32"/>
    </row>
    <row r="160" spans="1:6">
      <c r="C160" s="38">
        <v>25000000000</v>
      </c>
      <c r="D160" s="72">
        <v>2010</v>
      </c>
      <c r="E160" s="41" t="s">
        <v>228</v>
      </c>
      <c r="F160" t="s">
        <v>227</v>
      </c>
    </row>
    <row r="161" spans="1:6">
      <c r="C161" s="32"/>
    </row>
    <row r="162" spans="1:6">
      <c r="A162" t="s">
        <v>278</v>
      </c>
      <c r="B162" s="39"/>
      <c r="C162" s="32"/>
    </row>
    <row r="163" spans="1:6">
      <c r="A163" s="17" t="s">
        <v>233</v>
      </c>
      <c r="C163" s="32"/>
    </row>
    <row r="164" spans="1:6">
      <c r="C164" s="32"/>
    </row>
    <row r="165" spans="1:6">
      <c r="A165" s="43"/>
      <c r="C165" s="32">
        <v>254000000</v>
      </c>
      <c r="D165" s="72">
        <v>2002</v>
      </c>
      <c r="E165" s="16" t="s">
        <v>236</v>
      </c>
    </row>
    <row r="166" spans="1:6">
      <c r="A166" s="26"/>
      <c r="C166" s="32"/>
      <c r="E166" s="16"/>
    </row>
    <row r="167" spans="1:6">
      <c r="A167" s="26"/>
      <c r="B167" s="39" t="s">
        <v>158</v>
      </c>
      <c r="C167" s="38">
        <v>110000000</v>
      </c>
      <c r="D167" s="75">
        <v>2017</v>
      </c>
      <c r="E167" s="16" t="s">
        <v>277</v>
      </c>
      <c r="F167" s="34" t="s">
        <v>276</v>
      </c>
    </row>
    <row r="168" spans="1:6">
      <c r="C168" s="32"/>
    </row>
    <row r="169" spans="1:6">
      <c r="C169" s="32"/>
    </row>
    <row r="170" spans="1:6">
      <c r="A170" s="17" t="s">
        <v>237</v>
      </c>
      <c r="C170" s="32"/>
    </row>
    <row r="171" spans="1:6">
      <c r="C171" s="32"/>
    </row>
    <row r="172" spans="1:6">
      <c r="B172" s="61" t="s">
        <v>158</v>
      </c>
      <c r="C172" s="38">
        <v>400000000</v>
      </c>
      <c r="D172" s="75">
        <v>2004</v>
      </c>
      <c r="E172" s="16" t="s">
        <v>238</v>
      </c>
      <c r="F172" t="s">
        <v>239</v>
      </c>
    </row>
    <row r="173" spans="1:6">
      <c r="C173" s="32"/>
    </row>
    <row r="174" spans="1:6">
      <c r="B174" s="61" t="s">
        <v>158</v>
      </c>
      <c r="C174" s="38">
        <v>580000000</v>
      </c>
      <c r="D174" s="76" t="s">
        <v>176</v>
      </c>
      <c r="E174" s="16" t="s">
        <v>238</v>
      </c>
      <c r="F174" t="s">
        <v>240</v>
      </c>
    </row>
    <row r="175" spans="1:6">
      <c r="C175" s="32"/>
    </row>
    <row r="176" spans="1:6">
      <c r="C176" s="32">
        <v>110000000</v>
      </c>
      <c r="D176" s="72">
        <v>1982</v>
      </c>
      <c r="E176" s="16" t="s">
        <v>241</v>
      </c>
      <c r="F176" t="s">
        <v>242</v>
      </c>
    </row>
    <row r="177" spans="1:7">
      <c r="C177" s="32"/>
    </row>
    <row r="178" spans="1:7">
      <c r="A178" s="43"/>
      <c r="C178" s="32">
        <v>1000000000</v>
      </c>
      <c r="D178" s="72">
        <v>2014</v>
      </c>
      <c r="E178" s="6" t="s">
        <v>243</v>
      </c>
    </row>
    <row r="179" spans="1:7">
      <c r="C179" s="32"/>
    </row>
    <row r="180" spans="1:7">
      <c r="C180" s="32"/>
    </row>
    <row r="181" spans="1:7">
      <c r="B181" s="39" t="s">
        <v>158</v>
      </c>
      <c r="C181" s="32">
        <v>601218770</v>
      </c>
      <c r="D181" s="72">
        <v>2018</v>
      </c>
      <c r="E181" s="68" t="s">
        <v>315</v>
      </c>
      <c r="F181" t="s">
        <v>317</v>
      </c>
      <c r="G181" t="s">
        <v>327</v>
      </c>
    </row>
    <row r="182" spans="1:7">
      <c r="C182" s="32"/>
    </row>
    <row r="183" spans="1:7">
      <c r="C183" s="32"/>
    </row>
    <row r="184" spans="1:7">
      <c r="C184" s="32"/>
    </row>
    <row r="185" spans="1:7">
      <c r="A185" s="17" t="s">
        <v>244</v>
      </c>
      <c r="C185" s="32"/>
    </row>
    <row r="186" spans="1:7">
      <c r="C186" s="32"/>
    </row>
    <row r="187" spans="1:7">
      <c r="C187" s="32">
        <v>6700000000</v>
      </c>
      <c r="D187" s="72">
        <v>2000</v>
      </c>
      <c r="E187" s="16" t="s">
        <v>246</v>
      </c>
      <c r="F187" t="s">
        <v>245</v>
      </c>
    </row>
    <row r="188" spans="1:7">
      <c r="C188" s="32"/>
    </row>
    <row r="189" spans="1:7">
      <c r="C189" s="32">
        <v>21000000000</v>
      </c>
      <c r="D189" s="72">
        <v>2010</v>
      </c>
      <c r="E189" s="16" t="s">
        <v>247</v>
      </c>
    </row>
    <row r="190" spans="1:7">
      <c r="C190" s="32"/>
    </row>
    <row r="191" spans="1:7">
      <c r="C191" s="32">
        <v>20000000000</v>
      </c>
      <c r="D191" s="72">
        <v>2011</v>
      </c>
      <c r="E191" s="41" t="s">
        <v>250</v>
      </c>
    </row>
    <row r="192" spans="1:7">
      <c r="C192" s="32"/>
    </row>
    <row r="193" spans="1:7">
      <c r="C193" s="32">
        <v>16511000000</v>
      </c>
      <c r="D193" s="72">
        <v>2013</v>
      </c>
      <c r="E193" s="16" t="s">
        <v>248</v>
      </c>
    </row>
    <row r="194" spans="1:7">
      <c r="C194" s="32"/>
    </row>
    <row r="195" spans="1:7">
      <c r="C195" s="32">
        <v>25000000000</v>
      </c>
      <c r="D195" s="72">
        <v>2014</v>
      </c>
      <c r="E195" s="41" t="s">
        <v>252</v>
      </c>
    </row>
    <row r="196" spans="1:7">
      <c r="C196" s="32"/>
    </row>
    <row r="197" spans="1:7">
      <c r="A197" s="43"/>
      <c r="C197" s="32">
        <v>34800000000</v>
      </c>
      <c r="D197" s="72">
        <v>2016</v>
      </c>
      <c r="E197" s="16" t="s">
        <v>249</v>
      </c>
      <c r="F197" t="s">
        <v>251</v>
      </c>
    </row>
    <row r="198" spans="1:7">
      <c r="C198" s="32"/>
    </row>
    <row r="199" spans="1:7">
      <c r="C199" s="32"/>
    </row>
    <row r="200" spans="1:7">
      <c r="B200" s="39" t="s">
        <v>158</v>
      </c>
      <c r="C200" s="32">
        <v>1211885698</v>
      </c>
      <c r="D200" s="72">
        <v>2018</v>
      </c>
      <c r="E200" s="68" t="s">
        <v>315</v>
      </c>
      <c r="F200" t="s">
        <v>317</v>
      </c>
      <c r="G200" t="s">
        <v>321</v>
      </c>
    </row>
    <row r="201" spans="1:7">
      <c r="C201" s="32"/>
    </row>
    <row r="202" spans="1:7">
      <c r="C202" s="32"/>
    </row>
    <row r="203" spans="1:7">
      <c r="A203" s="17" t="s">
        <v>98</v>
      </c>
      <c r="C203" s="32"/>
    </row>
    <row r="204" spans="1:7">
      <c r="C204" s="32"/>
    </row>
    <row r="205" spans="1:7">
      <c r="C205" s="32">
        <v>720000000</v>
      </c>
      <c r="D205" s="72">
        <v>2009</v>
      </c>
      <c r="E205" s="16" t="s">
        <v>259</v>
      </c>
    </row>
    <row r="206" spans="1:7">
      <c r="C206" s="32"/>
    </row>
    <row r="207" spans="1:7">
      <c r="C207" s="32">
        <v>620000000</v>
      </c>
      <c r="D207" s="72">
        <v>2012</v>
      </c>
      <c r="E207" s="23" t="s">
        <v>269</v>
      </c>
      <c r="F207" s="62" t="s">
        <v>266</v>
      </c>
    </row>
    <row r="208" spans="1:7">
      <c r="C208" s="32"/>
      <c r="F208" s="62"/>
    </row>
    <row r="209" spans="1:9">
      <c r="C209" s="32">
        <v>579000000</v>
      </c>
      <c r="D209" s="72">
        <v>2013</v>
      </c>
      <c r="E209" s="23" t="s">
        <v>269</v>
      </c>
      <c r="F209" s="62" t="s">
        <v>267</v>
      </c>
      <c r="G209" t="s">
        <v>272</v>
      </c>
      <c r="H209" s="41" t="s">
        <v>270</v>
      </c>
    </row>
    <row r="210" spans="1:9">
      <c r="C210" s="32"/>
      <c r="F210" s="62"/>
    </row>
    <row r="211" spans="1:9">
      <c r="A211" s="43"/>
      <c r="C211" s="32">
        <v>697000000</v>
      </c>
      <c r="D211" s="72">
        <v>2013</v>
      </c>
      <c r="E211" s="23" t="s">
        <v>269</v>
      </c>
      <c r="F211" s="62" t="s">
        <v>268</v>
      </c>
      <c r="G211" t="s">
        <v>272</v>
      </c>
      <c r="H211" s="41" t="s">
        <v>270</v>
      </c>
    </row>
    <row r="212" spans="1:9">
      <c r="C212" s="32"/>
    </row>
    <row r="213" spans="1:9">
      <c r="C213" s="38">
        <v>734223314066</v>
      </c>
      <c r="D213" s="74">
        <v>2014</v>
      </c>
      <c r="E213" s="16" t="s">
        <v>263</v>
      </c>
      <c r="F213" s="23" t="s">
        <v>262</v>
      </c>
    </row>
    <row r="214" spans="1:9">
      <c r="C214" s="32"/>
    </row>
    <row r="215" spans="1:9">
      <c r="B215" s="39" t="s">
        <v>158</v>
      </c>
      <c r="C215" s="32">
        <v>50000000</v>
      </c>
      <c r="D215" s="72">
        <v>2015</v>
      </c>
      <c r="E215" s="64" t="s">
        <v>261</v>
      </c>
      <c r="F215" t="s">
        <v>265</v>
      </c>
      <c r="G215" t="s">
        <v>273</v>
      </c>
      <c r="H215" s="41" t="s">
        <v>270</v>
      </c>
      <c r="I215" s="54" t="s">
        <v>271</v>
      </c>
    </row>
    <row r="216" spans="1:9">
      <c r="C216" s="32"/>
    </row>
    <row r="217" spans="1:9">
      <c r="B217" s="39" t="s">
        <v>169</v>
      </c>
      <c r="C217" s="32">
        <v>45359237</v>
      </c>
      <c r="D217" s="72">
        <v>2016</v>
      </c>
      <c r="E217" s="16" t="s">
        <v>260</v>
      </c>
    </row>
    <row r="218" spans="1:9">
      <c r="C218" s="32"/>
    </row>
    <row r="219" spans="1:9">
      <c r="C219" s="32">
        <v>800000000</v>
      </c>
      <c r="D219" s="73" t="s">
        <v>176</v>
      </c>
      <c r="E219" s="16" t="s">
        <v>264</v>
      </c>
    </row>
    <row r="220" spans="1:9">
      <c r="C220" s="32"/>
    </row>
    <row r="221" spans="1:9">
      <c r="C221" s="32"/>
    </row>
    <row r="222" spans="1:9">
      <c r="B222" s="39" t="s">
        <v>158</v>
      </c>
      <c r="C222" s="32">
        <v>304402000</v>
      </c>
      <c r="D222" s="72">
        <v>2018</v>
      </c>
      <c r="E222" s="68" t="s">
        <v>315</v>
      </c>
      <c r="F222" t="s">
        <v>318</v>
      </c>
      <c r="G222" t="s">
        <v>323</v>
      </c>
    </row>
    <row r="223" spans="1:9">
      <c r="C223" s="32"/>
    </row>
    <row r="224" spans="1:9">
      <c r="B224" s="39" t="s">
        <v>158</v>
      </c>
      <c r="C224" s="32">
        <v>574927806</v>
      </c>
      <c r="D224" s="72">
        <v>2018</v>
      </c>
      <c r="E224" s="68" t="s">
        <v>315</v>
      </c>
      <c r="F224" t="s">
        <v>317</v>
      </c>
      <c r="G224" t="s">
        <v>323</v>
      </c>
    </row>
    <row r="225" spans="1:8">
      <c r="C225" s="32"/>
    </row>
    <row r="226" spans="1:8">
      <c r="C226" s="32"/>
    </row>
    <row r="227" spans="1:8">
      <c r="C227" s="32"/>
    </row>
    <row r="228" spans="1:8">
      <c r="A228" s="17" t="s">
        <v>253</v>
      </c>
      <c r="C228" s="32"/>
    </row>
    <row r="229" spans="1:8">
      <c r="C229" s="32"/>
    </row>
    <row r="230" spans="1:8">
      <c r="C230" s="32">
        <v>1000</v>
      </c>
      <c r="D230" s="72">
        <v>2004</v>
      </c>
      <c r="E230" s="41" t="s">
        <v>254</v>
      </c>
      <c r="F230" s="23" t="s">
        <v>255</v>
      </c>
    </row>
    <row r="231" spans="1:8">
      <c r="C231" s="32"/>
    </row>
    <row r="232" spans="1:8">
      <c r="C232" s="32"/>
    </row>
    <row r="233" spans="1:8">
      <c r="A233" s="17" t="s">
        <v>256</v>
      </c>
      <c r="C233" s="32"/>
    </row>
    <row r="234" spans="1:8">
      <c r="C234" s="32"/>
    </row>
    <row r="235" spans="1:8">
      <c r="B235" s="39" t="s">
        <v>158</v>
      </c>
      <c r="C235" s="32">
        <v>400000000</v>
      </c>
      <c r="D235" s="73">
        <v>2009</v>
      </c>
      <c r="E235" s="16" t="s">
        <v>257</v>
      </c>
      <c r="F235" t="s">
        <v>258</v>
      </c>
    </row>
    <row r="236" spans="1:8">
      <c r="C236" s="32"/>
    </row>
    <row r="237" spans="1:8">
      <c r="B237" s="39" t="s">
        <v>158</v>
      </c>
      <c r="C237" s="32">
        <v>180000000</v>
      </c>
      <c r="D237" s="72">
        <v>2015</v>
      </c>
      <c r="E237" s="16" t="s">
        <v>257</v>
      </c>
      <c r="F237" t="s">
        <v>258</v>
      </c>
      <c r="G237" t="s">
        <v>275</v>
      </c>
      <c r="H237" t="s">
        <v>274</v>
      </c>
    </row>
    <row r="238" spans="1:8">
      <c r="C238" s="32"/>
    </row>
    <row r="239" spans="1:8">
      <c r="C239" s="32"/>
    </row>
    <row r="240" spans="1:8">
      <c r="A240" t="s">
        <v>297</v>
      </c>
      <c r="C240" s="32"/>
    </row>
    <row r="241" spans="1:7">
      <c r="A241" s="17" t="s">
        <v>298</v>
      </c>
      <c r="C241" s="32"/>
    </row>
    <row r="242" spans="1:7">
      <c r="C242" s="32"/>
    </row>
    <row r="243" spans="1:7">
      <c r="C243" s="32">
        <v>2000000000</v>
      </c>
      <c r="D243" s="72">
        <v>1998</v>
      </c>
      <c r="E243" s="65" t="s">
        <v>308</v>
      </c>
      <c r="F243" t="s">
        <v>309</v>
      </c>
    </row>
    <row r="244" spans="1:7">
      <c r="C244" s="32"/>
    </row>
    <row r="245" spans="1:7">
      <c r="C245" s="32">
        <v>607813775.79999995</v>
      </c>
      <c r="D245" s="72">
        <v>1998</v>
      </c>
      <c r="E245" s="16" t="s">
        <v>310</v>
      </c>
      <c r="G245" t="s">
        <v>311</v>
      </c>
    </row>
    <row r="246" spans="1:7">
      <c r="C246" s="32"/>
      <c r="E246" s="16"/>
    </row>
    <row r="247" spans="1:7">
      <c r="C247" s="32">
        <v>684924478.70000005</v>
      </c>
      <c r="D247" s="72">
        <v>2002</v>
      </c>
      <c r="E247" s="16" t="s">
        <v>310</v>
      </c>
      <c r="G247" t="s">
        <v>311</v>
      </c>
    </row>
    <row r="248" spans="1:7">
      <c r="C248" s="32"/>
    </row>
    <row r="249" spans="1:7">
      <c r="C249" s="32">
        <v>6510000000</v>
      </c>
      <c r="D249" s="72">
        <v>2013</v>
      </c>
      <c r="E249" s="16" t="s">
        <v>301</v>
      </c>
      <c r="F249" s="62" t="s">
        <v>267</v>
      </c>
      <c r="G249" t="s">
        <v>306</v>
      </c>
    </row>
    <row r="250" spans="1:7">
      <c r="C250" s="32"/>
      <c r="F250" s="62"/>
    </row>
    <row r="251" spans="1:7">
      <c r="C251" s="32">
        <v>7095000000</v>
      </c>
      <c r="D251" s="72">
        <v>2014</v>
      </c>
      <c r="E251" s="16" t="s">
        <v>301</v>
      </c>
      <c r="F251" s="62" t="s">
        <v>268</v>
      </c>
      <c r="G251" t="s">
        <v>306</v>
      </c>
    </row>
    <row r="252" spans="1:7">
      <c r="C252" s="32"/>
    </row>
    <row r="253" spans="1:7">
      <c r="C253" s="32">
        <v>7500000000</v>
      </c>
      <c r="D253" s="72">
        <v>2017</v>
      </c>
      <c r="E253" s="16" t="s">
        <v>299</v>
      </c>
      <c r="G253" t="s">
        <v>300</v>
      </c>
    </row>
    <row r="254" spans="1:7">
      <c r="C254" s="32"/>
      <c r="E254" s="16"/>
    </row>
    <row r="255" spans="1:7">
      <c r="C255" s="32">
        <v>6710000000</v>
      </c>
      <c r="D255" s="72">
        <v>2017</v>
      </c>
      <c r="E255" s="16" t="s">
        <v>307</v>
      </c>
      <c r="F255" s="62" t="s">
        <v>267</v>
      </c>
      <c r="G255" t="s">
        <v>305</v>
      </c>
    </row>
    <row r="256" spans="1:7">
      <c r="C256" s="32"/>
      <c r="E256" s="16"/>
    </row>
    <row r="257" spans="1:7">
      <c r="B257" s="39" t="s">
        <v>302</v>
      </c>
      <c r="C257" s="32">
        <v>1375000000</v>
      </c>
      <c r="D257" s="72">
        <v>2017</v>
      </c>
      <c r="E257" s="16" t="s">
        <v>303</v>
      </c>
      <c r="F257" t="s">
        <v>304</v>
      </c>
      <c r="G257" t="s">
        <v>305</v>
      </c>
    </row>
    <row r="258" spans="1:7">
      <c r="C258" s="32"/>
      <c r="E258" s="16"/>
    </row>
    <row r="259" spans="1:7">
      <c r="B259" s="39" t="s">
        <v>302</v>
      </c>
      <c r="C259" s="32">
        <v>1410000000</v>
      </c>
      <c r="D259" s="72">
        <v>2018</v>
      </c>
      <c r="E259" s="16" t="s">
        <v>303</v>
      </c>
      <c r="F259" t="s">
        <v>304</v>
      </c>
      <c r="G259" t="s">
        <v>305</v>
      </c>
    </row>
    <row r="260" spans="1:7">
      <c r="C260" s="32"/>
    </row>
    <row r="261" spans="1:7">
      <c r="A261" s="43"/>
      <c r="C261" s="32">
        <v>9789000000</v>
      </c>
      <c r="D261" s="72">
        <v>2018</v>
      </c>
      <c r="E261" s="16" t="s">
        <v>301</v>
      </c>
      <c r="F261" s="62" t="s">
        <v>268</v>
      </c>
      <c r="G261" t="s">
        <v>306</v>
      </c>
    </row>
    <row r="262" spans="1:7">
      <c r="C262" s="32"/>
    </row>
    <row r="263" spans="1:7">
      <c r="C263" s="32"/>
    </row>
    <row r="264" spans="1:7">
      <c r="B264" t="s">
        <v>314</v>
      </c>
      <c r="C264" s="38">
        <v>4000000000</v>
      </c>
      <c r="D264" s="72">
        <v>2003</v>
      </c>
      <c r="E264" s="65" t="s">
        <v>308</v>
      </c>
      <c r="F264" t="s">
        <v>313</v>
      </c>
    </row>
    <row r="265" spans="1:7">
      <c r="C265" s="32"/>
    </row>
    <row r="266" spans="1:7">
      <c r="C266" s="32"/>
    </row>
    <row r="267" spans="1:7">
      <c r="C267" s="32"/>
    </row>
    <row r="268" spans="1:7">
      <c r="C268" s="32"/>
    </row>
    <row r="269" spans="1:7">
      <c r="C269" s="32"/>
    </row>
    <row r="270" spans="1:7">
      <c r="A270" s="17" t="s">
        <v>279</v>
      </c>
      <c r="C270" s="32"/>
    </row>
    <row r="271" spans="1:7">
      <c r="C271" s="32"/>
    </row>
    <row r="272" spans="1:7">
      <c r="C272" s="32">
        <v>21000000000</v>
      </c>
      <c r="D272" s="72">
        <v>1989</v>
      </c>
      <c r="E272" s="16" t="s">
        <v>282</v>
      </c>
    </row>
    <row r="273" spans="3:6">
      <c r="C273" s="32"/>
    </row>
    <row r="274" spans="3:6">
      <c r="C274" s="32">
        <v>22400000000</v>
      </c>
      <c r="D274" s="72">
        <v>1993</v>
      </c>
      <c r="E274" s="16" t="s">
        <v>282</v>
      </c>
    </row>
    <row r="275" spans="3:6">
      <c r="C275" s="32"/>
      <c r="E275" s="16"/>
    </row>
    <row r="276" spans="3:6">
      <c r="C276" s="32">
        <v>33500000000</v>
      </c>
      <c r="D276" s="72">
        <v>1997</v>
      </c>
      <c r="E276" s="41" t="s">
        <v>289</v>
      </c>
      <c r="F276" s="62" t="s">
        <v>268</v>
      </c>
    </row>
    <row r="277" spans="3:6">
      <c r="C277" s="32"/>
      <c r="E277" s="16"/>
    </row>
    <row r="278" spans="3:6">
      <c r="C278" s="32">
        <v>26000000000</v>
      </c>
      <c r="D278" s="72">
        <v>1998</v>
      </c>
      <c r="E278" s="41" t="s">
        <v>289</v>
      </c>
      <c r="F278" s="62" t="s">
        <v>267</v>
      </c>
    </row>
    <row r="279" spans="3:6">
      <c r="C279" s="32"/>
      <c r="E279" s="16"/>
    </row>
    <row r="280" spans="3:6">
      <c r="C280" s="32">
        <v>912500000</v>
      </c>
      <c r="D280" s="75">
        <v>1998</v>
      </c>
      <c r="E280" s="41" t="s">
        <v>286</v>
      </c>
      <c r="F280" t="s">
        <v>288</v>
      </c>
    </row>
    <row r="281" spans="3:6">
      <c r="C281" s="32"/>
    </row>
    <row r="282" spans="3:6">
      <c r="C282" s="32">
        <v>37500000000</v>
      </c>
      <c r="D282" s="72">
        <v>2002</v>
      </c>
      <c r="E282" s="41" t="s">
        <v>287</v>
      </c>
      <c r="F282" t="s">
        <v>288</v>
      </c>
    </row>
    <row r="283" spans="3:6">
      <c r="C283" s="32"/>
    </row>
    <row r="284" spans="3:6">
      <c r="C284" s="32">
        <v>1825000000</v>
      </c>
      <c r="D284" s="75">
        <v>2008</v>
      </c>
      <c r="E284" s="41" t="s">
        <v>286</v>
      </c>
      <c r="F284" t="s">
        <v>288</v>
      </c>
    </row>
    <row r="285" spans="3:6">
      <c r="C285" s="32"/>
    </row>
    <row r="286" spans="3:6">
      <c r="C286" s="32">
        <v>45000000000</v>
      </c>
      <c r="D286" s="72">
        <v>2008</v>
      </c>
      <c r="E286" s="16" t="s">
        <v>281</v>
      </c>
    </row>
    <row r="287" spans="3:6">
      <c r="C287" s="32"/>
    </row>
    <row r="288" spans="3:6">
      <c r="C288" s="32">
        <v>47000000000</v>
      </c>
      <c r="D288" s="72">
        <v>2011</v>
      </c>
      <c r="E288" s="16" t="s">
        <v>282</v>
      </c>
    </row>
    <row r="289" spans="1:8">
      <c r="C289" s="32"/>
    </row>
    <row r="290" spans="1:8">
      <c r="C290" s="32">
        <v>35000000000</v>
      </c>
      <c r="D290" s="72">
        <v>2011</v>
      </c>
      <c r="E290" s="41" t="s">
        <v>290</v>
      </c>
      <c r="F290" t="s">
        <v>288</v>
      </c>
      <c r="G290" s="63" t="s">
        <v>291</v>
      </c>
    </row>
    <row r="291" spans="1:8">
      <c r="C291" s="32"/>
    </row>
    <row r="292" spans="1:8">
      <c r="C292" s="32">
        <v>63960000</v>
      </c>
      <c r="D292" s="72">
        <v>2014</v>
      </c>
      <c r="E292" s="64" t="s">
        <v>294</v>
      </c>
      <c r="F292" t="s">
        <v>295</v>
      </c>
    </row>
    <row r="293" spans="1:8">
      <c r="C293" s="32"/>
    </row>
    <row r="294" spans="1:8">
      <c r="C294" s="32">
        <v>70000000</v>
      </c>
      <c r="D294" s="72">
        <v>2015</v>
      </c>
      <c r="E294" s="64" t="s">
        <v>294</v>
      </c>
      <c r="F294" t="s">
        <v>295</v>
      </c>
    </row>
    <row r="295" spans="1:8">
      <c r="C295" s="32"/>
    </row>
    <row r="296" spans="1:8">
      <c r="C296" s="32">
        <v>75000000000</v>
      </c>
      <c r="D296" s="72">
        <v>2015</v>
      </c>
      <c r="E296" s="16" t="s">
        <v>283</v>
      </c>
    </row>
    <row r="297" spans="1:8">
      <c r="C297" s="32"/>
    </row>
    <row r="298" spans="1:8">
      <c r="B298" s="39" t="s">
        <v>158</v>
      </c>
      <c r="C298" s="32">
        <v>69500000000</v>
      </c>
      <c r="D298" s="72">
        <v>2017</v>
      </c>
      <c r="E298" s="16" t="s">
        <v>284</v>
      </c>
      <c r="F298" t="s">
        <v>285</v>
      </c>
      <c r="G298" s="13" t="s">
        <v>292</v>
      </c>
      <c r="H298" t="s">
        <v>293</v>
      </c>
    </row>
    <row r="299" spans="1:8">
      <c r="C299" s="32"/>
    </row>
    <row r="300" spans="1:8">
      <c r="A300" s="43"/>
      <c r="C300" s="32">
        <v>110000000000</v>
      </c>
      <c r="D300" s="73" t="s">
        <v>176</v>
      </c>
      <c r="E300" s="16" t="s">
        <v>283</v>
      </c>
    </row>
    <row r="301" spans="1:8">
      <c r="C301" s="32"/>
    </row>
    <row r="302" spans="1:8">
      <c r="B302" s="39" t="s">
        <v>158</v>
      </c>
      <c r="C302" s="32">
        <v>20000000000</v>
      </c>
      <c r="D302" s="73" t="s">
        <v>176</v>
      </c>
      <c r="E302" s="16" t="s">
        <v>280</v>
      </c>
    </row>
    <row r="303" spans="1:8">
      <c r="C303" s="32"/>
    </row>
    <row r="304" spans="1:8">
      <c r="C304" s="32"/>
    </row>
    <row r="305" spans="1:7">
      <c r="B305" s="39" t="s">
        <v>158</v>
      </c>
      <c r="C305" s="32">
        <v>1129557000</v>
      </c>
      <c r="D305" s="72">
        <v>2018</v>
      </c>
      <c r="E305" s="68" t="s">
        <v>315</v>
      </c>
      <c r="F305" t="s">
        <v>318</v>
      </c>
      <c r="G305" t="s">
        <v>316</v>
      </c>
    </row>
    <row r="306" spans="1:7">
      <c r="C306" s="32"/>
    </row>
    <row r="307" spans="1:7">
      <c r="B307" s="39" t="s">
        <v>158</v>
      </c>
      <c r="C307" s="32">
        <v>1500000000</v>
      </c>
      <c r="D307" s="72">
        <v>2018</v>
      </c>
      <c r="E307" s="68" t="s">
        <v>315</v>
      </c>
      <c r="F307" t="s">
        <v>317</v>
      </c>
      <c r="G307" t="s">
        <v>316</v>
      </c>
    </row>
    <row r="308" spans="1:7">
      <c r="C308" s="32"/>
    </row>
    <row r="309" spans="1:7">
      <c r="C309" s="32"/>
    </row>
    <row r="310" spans="1:7">
      <c r="C310" s="32"/>
    </row>
    <row r="311" spans="1:7">
      <c r="A311" s="17" t="s">
        <v>296</v>
      </c>
      <c r="C311" s="32"/>
    </row>
    <row r="312" spans="1:7">
      <c r="C312" s="32"/>
    </row>
    <row r="313" spans="1:7">
      <c r="C313" s="32">
        <v>3000000000</v>
      </c>
      <c r="D313" s="72" t="s">
        <v>176</v>
      </c>
      <c r="E313" s="16" t="s">
        <v>328</v>
      </c>
    </row>
    <row r="314" spans="1:7">
      <c r="C314" s="32"/>
    </row>
    <row r="315" spans="1:7">
      <c r="C315" s="32"/>
    </row>
    <row r="316" spans="1:7">
      <c r="C316" s="32"/>
    </row>
    <row r="317" spans="1:7">
      <c r="C317" s="32">
        <v>2100000000</v>
      </c>
      <c r="D317" s="72">
        <v>2002</v>
      </c>
      <c r="E317" s="16" t="s">
        <v>330</v>
      </c>
      <c r="F317" s="62" t="s">
        <v>331</v>
      </c>
    </row>
    <row r="318" spans="1:7">
      <c r="C318" s="32"/>
      <c r="E318" s="16"/>
    </row>
    <row r="319" spans="1:7">
      <c r="C319" s="32">
        <v>2300000000</v>
      </c>
      <c r="D319" s="72">
        <v>2002</v>
      </c>
      <c r="E319" s="16" t="s">
        <v>330</v>
      </c>
      <c r="F319" s="62" t="s">
        <v>332</v>
      </c>
    </row>
    <row r="320" spans="1:7">
      <c r="C320" s="32"/>
      <c r="E320" s="16"/>
    </row>
    <row r="321" spans="1:7">
      <c r="C321" s="32">
        <v>1400000000</v>
      </c>
      <c r="D321" s="75">
        <v>2003</v>
      </c>
      <c r="E321" s="16" t="s">
        <v>341</v>
      </c>
      <c r="F321" t="s">
        <v>340</v>
      </c>
    </row>
    <row r="322" spans="1:7">
      <c r="C322" s="32"/>
      <c r="E322" s="16"/>
    </row>
    <row r="323" spans="1:7">
      <c r="C323" s="32">
        <v>2794000000</v>
      </c>
      <c r="D323" s="72">
        <v>2004</v>
      </c>
      <c r="E323" s="16" t="s">
        <v>330</v>
      </c>
      <c r="F323" t="s">
        <v>333</v>
      </c>
    </row>
    <row r="324" spans="1:7">
      <c r="C324" s="32"/>
      <c r="E324" s="16"/>
    </row>
    <row r="325" spans="1:7">
      <c r="A325" s="43"/>
      <c r="C325" s="32">
        <v>3501000000</v>
      </c>
      <c r="D325" s="72">
        <v>2008</v>
      </c>
      <c r="E325" s="16" t="s">
        <v>330</v>
      </c>
      <c r="F325" t="s">
        <v>333</v>
      </c>
    </row>
    <row r="326" spans="1:7">
      <c r="C326" s="32"/>
    </row>
    <row r="327" spans="1:7">
      <c r="B327" s="39" t="s">
        <v>169</v>
      </c>
      <c r="C327" s="32">
        <v>712140020.89999998</v>
      </c>
      <c r="D327" s="72">
        <v>2009</v>
      </c>
      <c r="E327" s="16" t="s">
        <v>330</v>
      </c>
      <c r="F327" t="s">
        <v>329</v>
      </c>
    </row>
    <row r="328" spans="1:7">
      <c r="C328" s="32"/>
    </row>
    <row r="329" spans="1:7">
      <c r="C329" s="38">
        <v>3700000000</v>
      </c>
      <c r="D329" s="72">
        <v>2018</v>
      </c>
      <c r="E329" s="16" t="s">
        <v>335</v>
      </c>
      <c r="F329" s="34" t="s">
        <v>334</v>
      </c>
    </row>
    <row r="330" spans="1:7">
      <c r="C330" s="32"/>
    </row>
    <row r="331" spans="1:7">
      <c r="C331" s="38">
        <v>4000000000</v>
      </c>
      <c r="D331" s="72">
        <v>2019</v>
      </c>
      <c r="E331" s="16" t="s">
        <v>336</v>
      </c>
      <c r="F331" s="34" t="s">
        <v>334</v>
      </c>
    </row>
    <row r="332" spans="1:7">
      <c r="C332" s="32"/>
    </row>
    <row r="333" spans="1:7">
      <c r="C333" s="38">
        <v>4800000000</v>
      </c>
      <c r="D333" s="72">
        <v>2020</v>
      </c>
      <c r="E333" s="6" t="s">
        <v>338</v>
      </c>
      <c r="F333" s="34" t="s">
        <v>334</v>
      </c>
      <c r="G333" t="s">
        <v>339</v>
      </c>
    </row>
    <row r="334" spans="1:7">
      <c r="C334" s="32"/>
    </row>
    <row r="335" spans="1:7">
      <c r="C335" s="38">
        <v>3761000000</v>
      </c>
      <c r="D335" s="72">
        <v>2023</v>
      </c>
      <c r="E335" s="64" t="s">
        <v>337</v>
      </c>
      <c r="F335" s="34" t="s">
        <v>334</v>
      </c>
    </row>
    <row r="336" spans="1:7">
      <c r="C336" s="38"/>
      <c r="E336" s="64"/>
      <c r="F336" s="34"/>
    </row>
    <row r="337" spans="1:6">
      <c r="C337" s="38"/>
      <c r="E337" s="64"/>
      <c r="F337" s="34"/>
    </row>
    <row r="338" spans="1:6">
      <c r="A338" s="17" t="s">
        <v>342</v>
      </c>
      <c r="C338" s="32"/>
    </row>
    <row r="339" spans="1:6">
      <c r="C339" s="32"/>
    </row>
    <row r="340" spans="1:6">
      <c r="A340" s="32" t="s">
        <v>343</v>
      </c>
    </row>
    <row r="341" spans="1:6">
      <c r="C341" s="32"/>
    </row>
    <row r="342" spans="1:6">
      <c r="C342" s="32"/>
    </row>
    <row r="343" spans="1:6">
      <c r="A343" s="17" t="s">
        <v>344</v>
      </c>
      <c r="C343" s="32"/>
    </row>
    <row r="344" spans="1:6">
      <c r="C344" s="32"/>
    </row>
    <row r="345" spans="1:6">
      <c r="B345" s="39" t="s">
        <v>346</v>
      </c>
      <c r="C345" s="32">
        <v>454</v>
      </c>
      <c r="D345" s="72">
        <v>1975</v>
      </c>
      <c r="E345" s="16" t="s">
        <v>345</v>
      </c>
    </row>
    <row r="346" spans="1:6">
      <c r="A346" s="26"/>
      <c r="C346" s="32"/>
    </row>
    <row r="347" spans="1:6">
      <c r="A347" s="26"/>
      <c r="C347" s="32">
        <v>225000000</v>
      </c>
      <c r="D347" s="72">
        <v>1980</v>
      </c>
      <c r="E347" s="6" t="s">
        <v>350</v>
      </c>
    </row>
    <row r="348" spans="1:6">
      <c r="A348" s="26"/>
    </row>
    <row r="349" spans="1:6">
      <c r="A349" s="26"/>
      <c r="C349" s="32">
        <v>181000000</v>
      </c>
      <c r="D349" s="72">
        <v>1983</v>
      </c>
      <c r="E349" s="6" t="s">
        <v>350</v>
      </c>
    </row>
    <row r="350" spans="1:6">
      <c r="C350" s="32"/>
    </row>
    <row r="351" spans="1:6">
      <c r="B351" s="39" t="s">
        <v>349</v>
      </c>
      <c r="C351" s="32">
        <v>55000000</v>
      </c>
      <c r="D351" s="72">
        <v>1989</v>
      </c>
      <c r="E351" s="6" t="s">
        <v>350</v>
      </c>
    </row>
    <row r="352" spans="1:6">
      <c r="C352" s="32"/>
    </row>
    <row r="353" spans="1:6">
      <c r="B353" s="39" t="s">
        <v>346</v>
      </c>
      <c r="C353" s="32">
        <v>25000000</v>
      </c>
      <c r="D353" s="72">
        <v>1991</v>
      </c>
      <c r="E353" s="16" t="s">
        <v>345</v>
      </c>
    </row>
    <row r="354" spans="1:6">
      <c r="C354" s="32"/>
    </row>
    <row r="355" spans="1:6">
      <c r="B355" s="39" t="s">
        <v>346</v>
      </c>
      <c r="C355" s="32">
        <v>453592.37</v>
      </c>
      <c r="D355" s="72">
        <v>1994</v>
      </c>
      <c r="E355" s="16" t="s">
        <v>345</v>
      </c>
    </row>
    <row r="356" spans="1:6">
      <c r="B356" s="39"/>
      <c r="C356" s="32"/>
      <c r="E356" s="16"/>
    </row>
    <row r="357" spans="1:6">
      <c r="A357" s="43"/>
      <c r="B357" s="39"/>
      <c r="C357" s="32">
        <v>125000000</v>
      </c>
      <c r="D357" s="72">
        <v>1994</v>
      </c>
      <c r="E357" s="6" t="s">
        <v>347</v>
      </c>
    </row>
    <row r="358" spans="1:6">
      <c r="C358" s="32"/>
    </row>
    <row r="359" spans="1:6">
      <c r="B359" s="39" t="s">
        <v>346</v>
      </c>
      <c r="C359" s="32">
        <v>22490703.627999999</v>
      </c>
      <c r="D359" s="72">
        <v>2012</v>
      </c>
      <c r="E359" s="16" t="s">
        <v>345</v>
      </c>
    </row>
    <row r="360" spans="1:6">
      <c r="C360" s="32"/>
    </row>
    <row r="362" spans="1:6">
      <c r="A362" s="17" t="s">
        <v>351</v>
      </c>
      <c r="C362" s="32"/>
    </row>
    <row r="363" spans="1:6">
      <c r="C363" s="32"/>
    </row>
    <row r="364" spans="1:6">
      <c r="B364" s="39" t="s">
        <v>346</v>
      </c>
      <c r="C364" s="32">
        <v>603277852.10000002</v>
      </c>
      <c r="D364" s="72">
        <v>1993</v>
      </c>
      <c r="E364" s="16" t="s">
        <v>352</v>
      </c>
    </row>
    <row r="365" spans="1:6">
      <c r="C365" s="32"/>
    </row>
    <row r="366" spans="1:6">
      <c r="C366" s="32">
        <f>(784+575+225)*10^6</f>
        <v>1584000000</v>
      </c>
      <c r="D366" s="72">
        <v>1997</v>
      </c>
      <c r="E366" s="16" t="s">
        <v>353</v>
      </c>
      <c r="F366" t="s">
        <v>354</v>
      </c>
    </row>
    <row r="367" spans="1:6">
      <c r="C367" s="32"/>
    </row>
    <row r="368" spans="1:6">
      <c r="C368" s="32">
        <v>907184740</v>
      </c>
      <c r="D368" s="72">
        <v>2002</v>
      </c>
      <c r="E368" s="16" t="s">
        <v>352</v>
      </c>
      <c r="F368" s="62" t="s">
        <v>267</v>
      </c>
    </row>
    <row r="369" spans="1:7">
      <c r="C369" s="32"/>
      <c r="E369" s="16"/>
      <c r="F369" s="62"/>
    </row>
    <row r="370" spans="1:7">
      <c r="C370" s="32">
        <v>2800000000</v>
      </c>
      <c r="D370" s="72">
        <v>2008</v>
      </c>
      <c r="E370" s="41" t="s">
        <v>360</v>
      </c>
      <c r="F370" s="62"/>
    </row>
    <row r="371" spans="1:7">
      <c r="C371" s="32"/>
      <c r="E371" s="16"/>
      <c r="F371" s="62"/>
    </row>
    <row r="372" spans="1:7">
      <c r="B372" s="39" t="s">
        <v>356</v>
      </c>
      <c r="C372" s="32">
        <v>30000000</v>
      </c>
      <c r="D372" s="72">
        <v>2011</v>
      </c>
      <c r="E372" s="16" t="s">
        <v>358</v>
      </c>
      <c r="F372" s="24" t="s">
        <v>359</v>
      </c>
    </row>
    <row r="373" spans="1:7">
      <c r="C373" s="32"/>
    </row>
    <row r="374" spans="1:7">
      <c r="B374" s="39" t="s">
        <v>356</v>
      </c>
      <c r="C374" s="32">
        <v>630900000</v>
      </c>
      <c r="D374" s="72">
        <v>2011</v>
      </c>
      <c r="E374" s="16" t="s">
        <v>357</v>
      </c>
      <c r="F374" t="s">
        <v>355</v>
      </c>
    </row>
    <row r="375" spans="1:7">
      <c r="C375" s="32"/>
    </row>
    <row r="376" spans="1:7">
      <c r="A376" s="43"/>
      <c r="C376" s="32">
        <v>3800000000</v>
      </c>
      <c r="D376" s="72">
        <v>2012</v>
      </c>
      <c r="E376" s="6" t="s">
        <v>363</v>
      </c>
    </row>
    <row r="377" spans="1:7">
      <c r="C377" s="32"/>
    </row>
    <row r="378" spans="1:7">
      <c r="B378" s="39" t="s">
        <v>346</v>
      </c>
      <c r="C378" s="32">
        <v>919769086</v>
      </c>
      <c r="D378" s="72">
        <v>2014</v>
      </c>
      <c r="E378" s="16" t="s">
        <v>352</v>
      </c>
    </row>
    <row r="379" spans="1:7">
      <c r="C379" s="32"/>
    </row>
    <row r="380" spans="1:7">
      <c r="C380" s="32"/>
    </row>
    <row r="381" spans="1:7">
      <c r="C381" s="32"/>
    </row>
    <row r="382" spans="1:7">
      <c r="A382" s="17" t="s">
        <v>364</v>
      </c>
      <c r="C382" s="32"/>
    </row>
    <row r="383" spans="1:7">
      <c r="C383" s="32"/>
    </row>
    <row r="384" spans="1:7">
      <c r="B384" s="39" t="s">
        <v>346</v>
      </c>
      <c r="C384" s="32">
        <v>963000000</v>
      </c>
      <c r="D384" s="72">
        <v>1989</v>
      </c>
      <c r="E384" s="16" t="s">
        <v>368</v>
      </c>
      <c r="G384" t="s">
        <v>370</v>
      </c>
    </row>
    <row r="385" spans="1:7">
      <c r="C385" s="32"/>
    </row>
    <row r="386" spans="1:7">
      <c r="C386" s="32">
        <f>(1224+1055+572)*10^6</f>
        <v>2851000000</v>
      </c>
      <c r="D386" s="72">
        <v>1993</v>
      </c>
      <c r="E386" s="6" t="s">
        <v>178</v>
      </c>
      <c r="F386" t="s">
        <v>366</v>
      </c>
      <c r="G386" t="s">
        <v>364</v>
      </c>
    </row>
    <row r="387" spans="1:7">
      <c r="C387" s="32"/>
    </row>
    <row r="388" spans="1:7">
      <c r="C388" s="32">
        <f>(1274+1178+622)*10^6</f>
        <v>3074000000</v>
      </c>
      <c r="D388" s="72">
        <v>1998</v>
      </c>
      <c r="E388" s="6" t="s">
        <v>178</v>
      </c>
      <c r="F388" t="s">
        <v>366</v>
      </c>
      <c r="G388" t="s">
        <v>364</v>
      </c>
    </row>
    <row r="389" spans="1:7">
      <c r="C389" s="32"/>
    </row>
    <row r="390" spans="1:7">
      <c r="A390" s="43"/>
      <c r="C390" s="32">
        <v>7000000000</v>
      </c>
      <c r="D390" s="72">
        <v>2013</v>
      </c>
      <c r="E390" s="6" t="s">
        <v>365</v>
      </c>
      <c r="F390" t="s">
        <v>367</v>
      </c>
      <c r="G390" t="s">
        <v>364</v>
      </c>
    </row>
    <row r="391" spans="1:7">
      <c r="C391" s="32"/>
    </row>
    <row r="392" spans="1:7">
      <c r="C392" s="38">
        <v>11219000000</v>
      </c>
      <c r="D392" s="75">
        <v>2023</v>
      </c>
      <c r="E392" s="16" t="s">
        <v>371</v>
      </c>
      <c r="F392" s="34" t="s">
        <v>334</v>
      </c>
      <c r="G392" t="s">
        <v>372</v>
      </c>
    </row>
    <row r="393" spans="1:7">
      <c r="C393" s="32"/>
    </row>
    <row r="394" spans="1:7">
      <c r="C394" s="32">
        <v>6000000000</v>
      </c>
      <c r="D394" s="73" t="s">
        <v>176</v>
      </c>
      <c r="E394" s="16" t="s">
        <v>369</v>
      </c>
      <c r="G394" t="s">
        <v>370</v>
      </c>
    </row>
    <row r="395" spans="1:7">
      <c r="C395" s="32"/>
    </row>
    <row r="396" spans="1:7">
      <c r="C396" s="32"/>
    </row>
    <row r="397" spans="1:7">
      <c r="A397" s="17" t="s">
        <v>373</v>
      </c>
      <c r="C397" s="32"/>
    </row>
    <row r="398" spans="1:7">
      <c r="C398" s="32"/>
    </row>
    <row r="399" spans="1:7">
      <c r="C399" s="32">
        <v>186000000</v>
      </c>
      <c r="E399" s="6" t="s">
        <v>378</v>
      </c>
      <c r="F399" t="s">
        <v>379</v>
      </c>
    </row>
    <row r="400" spans="1:7">
      <c r="C400" s="32"/>
    </row>
    <row r="401" spans="1:6">
      <c r="A401" s="43"/>
      <c r="C401" s="32">
        <v>608500000</v>
      </c>
      <c r="D401" s="72">
        <v>2006</v>
      </c>
      <c r="E401" s="16" t="s">
        <v>376</v>
      </c>
      <c r="F401" s="62" t="s">
        <v>377</v>
      </c>
    </row>
    <row r="402" spans="1:6">
      <c r="C402" s="32"/>
    </row>
    <row r="403" spans="1:6">
      <c r="C403" s="32">
        <v>578000000</v>
      </c>
      <c r="D403" s="72">
        <v>2006</v>
      </c>
      <c r="E403" s="16" t="s">
        <v>376</v>
      </c>
      <c r="F403" s="62" t="s">
        <v>331</v>
      </c>
    </row>
    <row r="404" spans="1:6">
      <c r="C404" s="32"/>
    </row>
    <row r="405" spans="1:6">
      <c r="B405" s="39" t="s">
        <v>380</v>
      </c>
      <c r="C405" s="32">
        <v>322999999</v>
      </c>
      <c r="D405" s="72">
        <v>2009</v>
      </c>
      <c r="E405" s="6" t="s">
        <v>378</v>
      </c>
    </row>
    <row r="406" spans="1:6">
      <c r="C406" s="32"/>
    </row>
    <row r="407" spans="1:6">
      <c r="C407" s="32"/>
    </row>
    <row r="408" spans="1:6">
      <c r="A408" s="17" t="s">
        <v>374</v>
      </c>
      <c r="C408" s="32"/>
    </row>
    <row r="409" spans="1:6">
      <c r="B409" s="39" t="s">
        <v>346</v>
      </c>
      <c r="C409" s="32">
        <f>55000*365</f>
        <v>20075000</v>
      </c>
      <c r="D409" s="72">
        <v>1933</v>
      </c>
      <c r="E409" s="6" t="s">
        <v>386</v>
      </c>
    </row>
    <row r="410" spans="1:6">
      <c r="C410" s="32"/>
    </row>
    <row r="411" spans="1:6">
      <c r="B411" s="39" t="s">
        <v>385</v>
      </c>
      <c r="C411" s="32">
        <f>30000*12</f>
        <v>360000</v>
      </c>
      <c r="D411" s="72">
        <v>1933</v>
      </c>
      <c r="E411" s="6" t="s">
        <v>386</v>
      </c>
    </row>
    <row r="412" spans="1:6">
      <c r="C412" s="32"/>
    </row>
    <row r="413" spans="1:6">
      <c r="C413" s="32"/>
    </row>
    <row r="414" spans="1:6">
      <c r="C414" s="32">
        <v>2740000000</v>
      </c>
      <c r="D414" s="72">
        <v>1989</v>
      </c>
      <c r="E414" s="16" t="s">
        <v>382</v>
      </c>
    </row>
    <row r="415" spans="1:6">
      <c r="C415" s="32"/>
      <c r="E415" s="16"/>
    </row>
    <row r="416" spans="1:6">
      <c r="B416" s="39" t="s">
        <v>387</v>
      </c>
      <c r="C416" s="32">
        <f>1000000000 + 750000000</f>
        <v>1750000000</v>
      </c>
      <c r="D416" s="72">
        <v>1994</v>
      </c>
      <c r="E416" s="6" t="s">
        <v>389</v>
      </c>
    </row>
    <row r="417" spans="1:6">
      <c r="C417" s="32"/>
    </row>
    <row r="418" spans="1:6">
      <c r="C418" s="32">
        <v>8000000000</v>
      </c>
      <c r="D418" s="75">
        <v>2000</v>
      </c>
      <c r="E418" s="6" t="s">
        <v>383</v>
      </c>
      <c r="F418" t="s">
        <v>384</v>
      </c>
    </row>
    <row r="419" spans="1:6">
      <c r="C419" s="32"/>
      <c r="D419" s="75"/>
    </row>
    <row r="420" spans="1:6">
      <c r="A420" s="43"/>
      <c r="C420" s="32">
        <v>6000000000</v>
      </c>
      <c r="D420" s="75">
        <v>2003</v>
      </c>
      <c r="E420" s="6" t="s">
        <v>388</v>
      </c>
      <c r="F420" t="s">
        <v>390</v>
      </c>
    </row>
    <row r="421" spans="1:6">
      <c r="C421" s="32"/>
    </row>
    <row r="422" spans="1:6">
      <c r="C422" s="32">
        <v>2497025996.8499999</v>
      </c>
      <c r="D422" s="72">
        <v>2009</v>
      </c>
      <c r="E422" s="16" t="s">
        <v>381</v>
      </c>
    </row>
    <row r="423" spans="1:6">
      <c r="C423" s="32"/>
    </row>
    <row r="424" spans="1:6">
      <c r="A424" s="17" t="s">
        <v>312</v>
      </c>
    </row>
    <row r="425" spans="1:6">
      <c r="C425" s="32"/>
    </row>
    <row r="426" spans="1:6">
      <c r="C426" s="32">
        <v>870000000</v>
      </c>
      <c r="D426" s="72">
        <v>1987</v>
      </c>
      <c r="E426" s="16" t="s">
        <v>393</v>
      </c>
    </row>
    <row r="427" spans="1:6">
      <c r="C427" s="32"/>
    </row>
    <row r="428" spans="1:6">
      <c r="C428" s="32">
        <v>1435500000</v>
      </c>
      <c r="D428" s="72">
        <v>1993</v>
      </c>
      <c r="E428" s="16" t="s">
        <v>393</v>
      </c>
    </row>
    <row r="429" spans="1:6">
      <c r="C429" s="32"/>
    </row>
    <row r="430" spans="1:6">
      <c r="C430" s="32">
        <v>1200000000</v>
      </c>
      <c r="D430" s="72">
        <v>1998</v>
      </c>
      <c r="E430" s="6" t="s">
        <v>308</v>
      </c>
    </row>
    <row r="431" spans="1:6">
      <c r="C431" s="32"/>
    </row>
    <row r="432" spans="1:6">
      <c r="C432" s="32">
        <v>1200000000</v>
      </c>
      <c r="D432" s="72">
        <v>1999</v>
      </c>
      <c r="E432" s="6" t="s">
        <v>398</v>
      </c>
    </row>
    <row r="433" spans="1:6">
      <c r="C433" s="32"/>
    </row>
    <row r="434" spans="1:6">
      <c r="C434" s="32">
        <v>1400000000</v>
      </c>
      <c r="D434" s="72">
        <v>2000</v>
      </c>
      <c r="E434" s="16" t="s">
        <v>391</v>
      </c>
    </row>
    <row r="435" spans="1:6">
      <c r="C435" s="32"/>
    </row>
    <row r="436" spans="1:6">
      <c r="C436" s="32">
        <v>498951607</v>
      </c>
      <c r="D436" s="72">
        <v>2003</v>
      </c>
      <c r="E436" s="16" t="s">
        <v>393</v>
      </c>
    </row>
    <row r="437" spans="1:6">
      <c r="C437" s="32"/>
    </row>
    <row r="438" spans="1:6">
      <c r="C438" s="32">
        <v>1500000000</v>
      </c>
      <c r="D438" s="72">
        <v>2005</v>
      </c>
      <c r="E438" s="16" t="s">
        <v>392</v>
      </c>
    </row>
    <row r="439" spans="1:6">
      <c r="C439" s="32"/>
      <c r="E439" s="16"/>
    </row>
    <row r="440" spans="1:6">
      <c r="A440" s="43"/>
      <c r="C440" s="32">
        <v>1814369480</v>
      </c>
      <c r="D440" s="72">
        <v>2010</v>
      </c>
      <c r="E440" s="6" t="s">
        <v>412</v>
      </c>
    </row>
    <row r="441" spans="1:6">
      <c r="C441" s="32"/>
      <c r="E441" s="16"/>
    </row>
    <row r="442" spans="1:6">
      <c r="C442" s="32">
        <v>2231500000</v>
      </c>
      <c r="D442" s="72">
        <v>2014</v>
      </c>
      <c r="E442" s="16" t="s">
        <v>395</v>
      </c>
    </row>
    <row r="443" spans="1:6">
      <c r="C443" s="32"/>
      <c r="E443" s="16"/>
    </row>
    <row r="444" spans="1:6">
      <c r="C444" s="38">
        <v>1909300000</v>
      </c>
      <c r="D444" s="72">
        <v>2014</v>
      </c>
      <c r="E444" s="16" t="s">
        <v>396</v>
      </c>
      <c r="F444" t="s">
        <v>397</v>
      </c>
    </row>
    <row r="445" spans="1:6">
      <c r="C445" s="32"/>
      <c r="E445" s="16"/>
    </row>
    <row r="446" spans="1:6">
      <c r="C446" s="32">
        <v>3020000000</v>
      </c>
      <c r="D446" s="72">
        <v>2015</v>
      </c>
      <c r="E446" s="16" t="s">
        <v>301</v>
      </c>
      <c r="F446" s="62" t="s">
        <v>377</v>
      </c>
    </row>
    <row r="447" spans="1:6">
      <c r="C447" s="32"/>
      <c r="E447" s="16"/>
    </row>
    <row r="448" spans="1:6">
      <c r="C448" s="32">
        <v>2080000000</v>
      </c>
      <c r="D448" s="72">
        <v>2015</v>
      </c>
      <c r="E448" s="16" t="s">
        <v>301</v>
      </c>
      <c r="F448" s="62" t="s">
        <v>399</v>
      </c>
    </row>
    <row r="449" spans="1:6">
      <c r="C449" s="32"/>
      <c r="E449" s="16"/>
    </row>
    <row r="450" spans="1:6">
      <c r="C450" s="38">
        <v>2922000000</v>
      </c>
      <c r="D450" s="72">
        <v>2016</v>
      </c>
      <c r="E450" s="16" t="s">
        <v>301</v>
      </c>
      <c r="F450" s="62" t="s">
        <v>400</v>
      </c>
    </row>
    <row r="451" spans="1:6">
      <c r="C451" s="32"/>
      <c r="E451" s="16"/>
    </row>
    <row r="452" spans="1:6">
      <c r="C452" s="32">
        <v>2280000000</v>
      </c>
      <c r="D452" s="72">
        <v>2017</v>
      </c>
      <c r="E452" s="16" t="s">
        <v>394</v>
      </c>
    </row>
    <row r="453" spans="1:6">
      <c r="C453" s="32"/>
    </row>
    <row r="454" spans="1:6">
      <c r="C454" s="32">
        <v>3355000000</v>
      </c>
      <c r="D454" s="72">
        <v>2018</v>
      </c>
      <c r="E454" s="16" t="s">
        <v>301</v>
      </c>
      <c r="F454" s="62" t="s">
        <v>377</v>
      </c>
    </row>
    <row r="455" spans="1:6">
      <c r="C455" s="32"/>
      <c r="E455" s="16"/>
      <c r="F455" s="62"/>
    </row>
    <row r="456" spans="1:6">
      <c r="C456" s="32"/>
      <c r="E456" s="16"/>
      <c r="F456" s="62"/>
    </row>
    <row r="457" spans="1:6">
      <c r="A457" s="17" t="s">
        <v>375</v>
      </c>
      <c r="C457" s="32"/>
    </row>
    <row r="458" spans="1:6">
      <c r="A458" s="17"/>
      <c r="C458" s="32"/>
    </row>
    <row r="459" spans="1:6">
      <c r="A459" s="17"/>
      <c r="C459" s="32">
        <v>1406136347</v>
      </c>
      <c r="D459" s="72">
        <v>1995</v>
      </c>
      <c r="E459" s="16" t="s">
        <v>403</v>
      </c>
    </row>
    <row r="460" spans="1:6">
      <c r="A460" s="17"/>
      <c r="C460" s="32"/>
    </row>
    <row r="461" spans="1:6">
      <c r="A461" s="17"/>
      <c r="C461" s="32">
        <v>1140000000</v>
      </c>
      <c r="D461" s="72">
        <v>2005</v>
      </c>
      <c r="E461" s="16" t="s">
        <v>402</v>
      </c>
    </row>
    <row r="462" spans="1:6">
      <c r="A462" s="17"/>
      <c r="C462" s="32"/>
    </row>
    <row r="463" spans="1:6">
      <c r="A463" s="17"/>
      <c r="C463" s="32">
        <v>4800000000</v>
      </c>
      <c r="D463" s="72">
        <v>2006</v>
      </c>
      <c r="E463" s="16" t="s">
        <v>403</v>
      </c>
      <c r="F463" s="62" t="s">
        <v>399</v>
      </c>
    </row>
    <row r="464" spans="1:6">
      <c r="A464" s="17"/>
      <c r="C464" s="32"/>
    </row>
    <row r="465" spans="1:6">
      <c r="A465" s="17"/>
      <c r="C465" s="32">
        <v>5800000000</v>
      </c>
      <c r="D465" s="72">
        <v>2006</v>
      </c>
      <c r="E465" s="16" t="s">
        <v>403</v>
      </c>
      <c r="F465" s="62" t="s">
        <v>377</v>
      </c>
    </row>
    <row r="466" spans="1:6">
      <c r="A466" s="17"/>
      <c r="C466" s="32"/>
      <c r="F466" s="62"/>
    </row>
    <row r="467" spans="1:6">
      <c r="A467" s="17"/>
      <c r="C467" s="32">
        <v>5880000000</v>
      </c>
      <c r="D467" s="72">
        <v>2006</v>
      </c>
      <c r="E467" s="16" t="s">
        <v>403</v>
      </c>
      <c r="F467" s="62" t="s">
        <v>377</v>
      </c>
    </row>
    <row r="468" spans="1:6">
      <c r="A468" s="17"/>
      <c r="C468" s="32"/>
    </row>
    <row r="469" spans="1:6">
      <c r="A469" s="78"/>
      <c r="C469" s="32">
        <v>6969000000</v>
      </c>
      <c r="D469" s="72">
        <v>2007</v>
      </c>
      <c r="E469" s="16" t="s">
        <v>401</v>
      </c>
    </row>
    <row r="470" spans="1:6">
      <c r="A470" s="17"/>
      <c r="C470" s="32"/>
    </row>
    <row r="471" spans="1:6">
      <c r="A471" s="17"/>
      <c r="B471" s="39" t="s">
        <v>405</v>
      </c>
      <c r="C471" s="32">
        <v>3115000000</v>
      </c>
      <c r="D471" s="72">
        <v>2008</v>
      </c>
      <c r="E471" s="16" t="s">
        <v>403</v>
      </c>
      <c r="F471" t="s">
        <v>404</v>
      </c>
    </row>
    <row r="472" spans="1:6">
      <c r="A472" s="17"/>
      <c r="C472" s="32"/>
    </row>
    <row r="473" spans="1:6">
      <c r="A473" s="17"/>
      <c r="B473" s="39" t="s">
        <v>346</v>
      </c>
      <c r="C473" s="38">
        <v>1505000000</v>
      </c>
      <c r="D473" s="75">
        <v>2018</v>
      </c>
      <c r="E473" s="16" t="s">
        <v>411</v>
      </c>
      <c r="F473" s="34"/>
    </row>
    <row r="474" spans="1:6">
      <c r="A474" s="17"/>
      <c r="C474" s="32"/>
    </row>
    <row r="475" spans="1:6">
      <c r="A475" s="17"/>
      <c r="B475" s="39" t="s">
        <v>409</v>
      </c>
      <c r="C475" s="32">
        <v>1425000000</v>
      </c>
      <c r="E475" s="16" t="s">
        <v>407</v>
      </c>
      <c r="F475" t="s">
        <v>410</v>
      </c>
    </row>
    <row r="476" spans="1:6">
      <c r="A476" s="17"/>
      <c r="C476" s="32"/>
    </row>
    <row r="477" spans="1:6">
      <c r="A477" s="17"/>
      <c r="C477" s="38">
        <v>9500000000</v>
      </c>
      <c r="D477" s="75">
        <v>2019</v>
      </c>
      <c r="E477" s="16" t="s">
        <v>407</v>
      </c>
      <c r="F477" s="34" t="s">
        <v>408</v>
      </c>
    </row>
    <row r="478" spans="1:6">
      <c r="A478" s="17"/>
      <c r="C478" s="38"/>
      <c r="D478" s="75"/>
      <c r="E478" s="16"/>
      <c r="F478" s="34"/>
    </row>
    <row r="479" spans="1:6">
      <c r="A479" s="17"/>
      <c r="C479" s="38">
        <v>6444000000</v>
      </c>
      <c r="D479" s="75">
        <v>2020</v>
      </c>
      <c r="E479" s="16" t="s">
        <v>407</v>
      </c>
      <c r="F479" s="34" t="s">
        <v>334</v>
      </c>
    </row>
    <row r="480" spans="1:6">
      <c r="A480" s="17"/>
      <c r="C480" s="32"/>
    </row>
    <row r="481" spans="1:8">
      <c r="C481" s="38">
        <v>7175000000</v>
      </c>
      <c r="D481" s="75">
        <v>2023</v>
      </c>
      <c r="E481" s="16" t="s">
        <v>406</v>
      </c>
      <c r="F481" s="34" t="s">
        <v>334</v>
      </c>
    </row>
    <row r="482" spans="1:8">
      <c r="C482" s="32"/>
    </row>
    <row r="483" spans="1:8">
      <c r="C483" s="32"/>
    </row>
    <row r="484" spans="1:8">
      <c r="C484" s="32"/>
    </row>
    <row r="485" spans="1:8">
      <c r="C485" s="32"/>
    </row>
    <row r="486" spans="1:8">
      <c r="C486" s="32"/>
    </row>
    <row r="487" spans="1:8" s="79" customFormat="1">
      <c r="C487" s="80"/>
      <c r="D487" s="81"/>
    </row>
    <row r="488" spans="1:8">
      <c r="A488" s="67" t="s">
        <v>319</v>
      </c>
      <c r="C488" s="32"/>
    </row>
    <row r="489" spans="1:8">
      <c r="C489" s="32"/>
    </row>
    <row r="490" spans="1:8">
      <c r="B490" s="39" t="s">
        <v>158</v>
      </c>
      <c r="C490" s="32">
        <v>52264000</v>
      </c>
      <c r="D490" s="72">
        <v>2018</v>
      </c>
      <c r="E490" s="68" t="s">
        <v>315</v>
      </c>
      <c r="F490" t="s">
        <v>318</v>
      </c>
      <c r="G490" t="s">
        <v>320</v>
      </c>
    </row>
    <row r="491" spans="1:8">
      <c r="C491" s="32"/>
    </row>
    <row r="492" spans="1:8">
      <c r="B492" s="39" t="s">
        <v>158</v>
      </c>
      <c r="C492" s="32">
        <v>85357173</v>
      </c>
      <c r="D492" s="72">
        <v>2018</v>
      </c>
      <c r="E492" s="68" t="s">
        <v>315</v>
      </c>
      <c r="F492" t="s">
        <v>317</v>
      </c>
      <c r="G492" t="s">
        <v>320</v>
      </c>
    </row>
    <row r="493" spans="1:8">
      <c r="C493" s="32"/>
    </row>
    <row r="494" spans="1:8">
      <c r="C494" s="32"/>
    </row>
    <row r="495" spans="1:8">
      <c r="C495" s="32"/>
    </row>
    <row r="496" spans="1:8">
      <c r="B496" s="66" t="s">
        <v>158</v>
      </c>
      <c r="C496" s="48">
        <v>106585000</v>
      </c>
      <c r="D496" s="77">
        <v>2018</v>
      </c>
      <c r="E496" s="69" t="s">
        <v>315</v>
      </c>
      <c r="F496" s="22" t="s">
        <v>318</v>
      </c>
      <c r="G496" s="22" t="s">
        <v>326</v>
      </c>
      <c r="H496" s="22"/>
    </row>
    <row r="497" spans="1:8">
      <c r="B497" s="22"/>
      <c r="C497" s="48"/>
      <c r="D497" s="77"/>
      <c r="E497" s="70"/>
      <c r="F497" s="22"/>
      <c r="G497" s="22"/>
      <c r="H497" s="22"/>
    </row>
    <row r="498" spans="1:8">
      <c r="B498" s="66" t="s">
        <v>158</v>
      </c>
      <c r="C498" s="48">
        <v>147000000</v>
      </c>
      <c r="D498" s="77">
        <v>2018</v>
      </c>
      <c r="E498" s="69" t="s">
        <v>315</v>
      </c>
      <c r="F498" s="22" t="s">
        <v>317</v>
      </c>
      <c r="G498" s="22" t="s">
        <v>326</v>
      </c>
      <c r="H498" s="22"/>
    </row>
    <row r="499" spans="1:8">
      <c r="C499" s="32"/>
    </row>
    <row r="500" spans="1:8" s="83" customFormat="1">
      <c r="C500" s="84"/>
      <c r="D500" s="85"/>
    </row>
    <row r="501" spans="1:8">
      <c r="C501" s="32"/>
    </row>
    <row r="502" spans="1:8" ht="15.5">
      <c r="A502" s="82"/>
      <c r="C502" s="32"/>
    </row>
    <row r="503" spans="1:8">
      <c r="C503" s="32"/>
    </row>
    <row r="504" spans="1:8">
      <c r="C504" s="32"/>
    </row>
    <row r="505" spans="1:8">
      <c r="C505" s="32"/>
    </row>
    <row r="506" spans="1:8">
      <c r="C506" s="32"/>
    </row>
    <row r="507" spans="1:8">
      <c r="C507" s="32"/>
    </row>
    <row r="508" spans="1:8">
      <c r="C508" s="32"/>
    </row>
    <row r="509" spans="1:8">
      <c r="C509" s="32"/>
    </row>
    <row r="510" spans="1:8">
      <c r="C510" s="32"/>
    </row>
    <row r="511" spans="1:8">
      <c r="C511" s="32"/>
    </row>
    <row r="512" spans="1:8">
      <c r="C512" s="32"/>
    </row>
    <row r="513" spans="3:3">
      <c r="C513" s="32"/>
    </row>
    <row r="514" spans="3:3">
      <c r="C514" s="32"/>
    </row>
    <row r="515" spans="3:3">
      <c r="C515" s="32"/>
    </row>
    <row r="516" spans="3:3">
      <c r="C516" s="32"/>
    </row>
    <row r="517" spans="3:3">
      <c r="C517" s="32"/>
    </row>
    <row r="518" spans="3:3">
      <c r="C518" s="32"/>
    </row>
    <row r="519" spans="3:3">
      <c r="C519" s="32"/>
    </row>
    <row r="520" spans="3:3">
      <c r="C520" s="32"/>
    </row>
    <row r="521" spans="3:3">
      <c r="C521" s="32"/>
    </row>
    <row r="522" spans="3:3">
      <c r="C522" s="32"/>
    </row>
    <row r="523" spans="3:3">
      <c r="C523" s="32"/>
    </row>
    <row r="524" spans="3:3">
      <c r="C524" s="32"/>
    </row>
    <row r="525" spans="3:3">
      <c r="C525" s="32"/>
    </row>
    <row r="526" spans="3:3">
      <c r="C526" s="32"/>
    </row>
    <row r="527" spans="3:3">
      <c r="C527" s="32"/>
    </row>
    <row r="528" spans="3:3">
      <c r="C528" s="32"/>
    </row>
    <row r="529" spans="3:3">
      <c r="C529" s="32"/>
    </row>
    <row r="530" spans="3:3">
      <c r="C530" s="32"/>
    </row>
    <row r="531" spans="3:3">
      <c r="C531" s="32"/>
    </row>
    <row r="532" spans="3:3">
      <c r="C532" s="32"/>
    </row>
    <row r="533" spans="3:3">
      <c r="C533" s="32"/>
    </row>
    <row r="534" spans="3:3">
      <c r="C534" s="32"/>
    </row>
    <row r="535" spans="3:3">
      <c r="C535" s="32"/>
    </row>
    <row r="536" spans="3:3">
      <c r="C536" s="32"/>
    </row>
    <row r="537" spans="3:3">
      <c r="C537" s="32"/>
    </row>
    <row r="538" spans="3:3">
      <c r="C538" s="32"/>
    </row>
    <row r="539" spans="3:3">
      <c r="C539" s="32"/>
    </row>
    <row r="540" spans="3:3">
      <c r="C540" s="32"/>
    </row>
    <row r="541" spans="3:3">
      <c r="C541" s="32"/>
    </row>
    <row r="542" spans="3:3">
      <c r="C542" s="32"/>
    </row>
    <row r="543" spans="3:3">
      <c r="C543" s="32"/>
    </row>
    <row r="544" spans="3:3">
      <c r="C544" s="32"/>
    </row>
    <row r="545" spans="3:3">
      <c r="C545" s="32"/>
    </row>
    <row r="546" spans="3:3">
      <c r="C546" s="32"/>
    </row>
    <row r="547" spans="3:3">
      <c r="C547" s="32"/>
    </row>
    <row r="548" spans="3:3">
      <c r="C548" s="32"/>
    </row>
    <row r="549" spans="3:3">
      <c r="C549" s="32"/>
    </row>
    <row r="550" spans="3:3">
      <c r="C550" s="32"/>
    </row>
    <row r="551" spans="3:3">
      <c r="C551" s="32"/>
    </row>
    <row r="552" spans="3:3">
      <c r="C552" s="32"/>
    </row>
    <row r="553" spans="3:3">
      <c r="C553" s="32"/>
    </row>
    <row r="554" spans="3:3">
      <c r="C554" s="32"/>
    </row>
    <row r="555" spans="3:3">
      <c r="C555" s="32"/>
    </row>
    <row r="556" spans="3:3">
      <c r="C556" s="32"/>
    </row>
    <row r="557" spans="3:3">
      <c r="C557" s="32"/>
    </row>
    <row r="558" spans="3:3">
      <c r="C558" s="32"/>
    </row>
  </sheetData>
  <hyperlinks>
    <hyperlink ref="E8" r:id="rId1" xr:uid="{00000000-0004-0000-0200-000000000000}"/>
    <hyperlink ref="E14" r:id="rId2" xr:uid="{00000000-0004-0000-0200-000001000000}"/>
    <hyperlink ref="E26" r:id="rId3" xr:uid="{00000000-0004-0000-0200-000002000000}"/>
    <hyperlink ref="E16" r:id="rId4" xr:uid="{00000000-0004-0000-0200-000003000000}"/>
    <hyperlink ref="E24" r:id="rId5" xr:uid="{00000000-0004-0000-0200-000004000000}"/>
    <hyperlink ref="E20" r:id="rId6" xr:uid="{00000000-0004-0000-0200-000005000000}"/>
    <hyperlink ref="E39" r:id="rId7" xr:uid="{00000000-0004-0000-0200-000006000000}"/>
    <hyperlink ref="E47" r:id="rId8" xr:uid="{00000000-0004-0000-0200-000007000000}"/>
    <hyperlink ref="E35" r:id="rId9" location="section=Consumption-Patterns" display="https://pubchem.ncbi.nlm.nih.gov/compound/1%2C4-butanediol - section=Consumption-Patterns" xr:uid="{00000000-0004-0000-0200-000008000000}"/>
    <hyperlink ref="E42" r:id="rId10" location="section=Consumption-Patterns" display="https://pubchem.ncbi.nlm.nih.gov/compound/1%2C4-butanediol - section=Consumption-Patterns" xr:uid="{00000000-0004-0000-0200-000009000000}"/>
    <hyperlink ref="E37" r:id="rId11" location="section=Consumption-Patterns" display="https://pubchem.ncbi.nlm.nih.gov/compound/1%2C4-butanediol - section=Consumption-Patterns" xr:uid="{00000000-0004-0000-0200-00000A000000}"/>
    <hyperlink ref="E33" r:id="rId12" location="section=Consumption-Patterns" display="https://pubchem.ncbi.nlm.nih.gov/compound/1%2C4-butanediol - section=Consumption-Patterns" xr:uid="{00000000-0004-0000-0200-00000B000000}"/>
    <hyperlink ref="E45" r:id="rId13" location="section=Consumption-Patterns" display="https://pubchem.ncbi.nlm.nih.gov/compound/1%2C4-butanediol - section=Consumption-Patterns" xr:uid="{00000000-0004-0000-0200-00000C000000}"/>
    <hyperlink ref="E49" r:id="rId14" location="section=Consumption-Patterns" display="https://pubchem.ncbi.nlm.nih.gov/compound/1%2C4-butanediol - section=Consumption-Patterns" xr:uid="{00000000-0004-0000-0200-00000D000000}"/>
    <hyperlink ref="E62" r:id="rId15" xr:uid="{00000000-0004-0000-0200-00000E000000}"/>
    <hyperlink ref="E68" r:id="rId16" location="v=onepage&amp;q=2-ethylhexanol%20production%20tons&amp;f=false" display="https://books.google.de/books?id=OUGVPYqtnNgC&amp;pg=PA139&amp;lpg=PA139&amp;dq=2-ethylhexanol+production+tons&amp;source=bl&amp;ots=JcqVIphvkK&amp;sig=ACfU3U3bjxjE7uaJt5S8QBIgcLjgtXbmfw&amp;hl=de&amp;sa=X&amp;ved=2ahUKEwjgiJXOo_HlAhVB_aQKHSZTBCcQ6AEwAnoECAoQAQ - v=onepage&amp;q=2-ethylhexanol%20production%20tons&amp;f=false" xr:uid="{00000000-0004-0000-0200-00000F000000}"/>
    <hyperlink ref="E72" r:id="rId17" xr:uid="{00000000-0004-0000-0200-000010000000}"/>
    <hyperlink ref="E85" r:id="rId18" xr:uid="{00000000-0004-0000-0200-000011000000}"/>
    <hyperlink ref="E79" r:id="rId19" xr:uid="{00000000-0004-0000-0200-000012000000}"/>
    <hyperlink ref="E77" r:id="rId20" xr:uid="{00000000-0004-0000-0200-000013000000}"/>
    <hyperlink ref="E81" r:id="rId21" xr:uid="{00000000-0004-0000-0200-000014000000}"/>
    <hyperlink ref="E105" r:id="rId22" xr:uid="{00000000-0004-0000-0200-000015000000}"/>
    <hyperlink ref="E96" r:id="rId23" xr:uid="{00000000-0004-0000-0200-000016000000}"/>
    <hyperlink ref="E98" r:id="rId24" xr:uid="{00000000-0004-0000-0200-000017000000}"/>
    <hyperlink ref="E102" r:id="rId25" xr:uid="{00000000-0004-0000-0200-000018000000}"/>
    <hyperlink ref="E117" r:id="rId26" xr:uid="{00000000-0004-0000-0200-000019000000}"/>
    <hyperlink ref="E119" r:id="rId27" xr:uid="{00000000-0004-0000-0200-00001A000000}"/>
    <hyperlink ref="E132" r:id="rId28" xr:uid="{00000000-0004-0000-0200-00001B000000}"/>
    <hyperlink ref="E130" r:id="rId29" xr:uid="{00000000-0004-0000-0200-00001C000000}"/>
    <hyperlink ref="E134" r:id="rId30" location="section=Consumption-Patterns" display="https://pubchem.ncbi.nlm.nih.gov/compound/Caprolactam - section=Consumption-Patterns" xr:uid="{00000000-0004-0000-0200-00001D000000}"/>
    <hyperlink ref="E126" r:id="rId31" location="section=Consumption-Patterns" display="https://pubchem.ncbi.nlm.nih.gov/compound/Caprolactam - section=Consumption-Patterns" xr:uid="{00000000-0004-0000-0200-00001E000000}"/>
    <hyperlink ref="E128" r:id="rId32" xr:uid="{00000000-0004-0000-0200-00001F000000}"/>
    <hyperlink ref="E115" r:id="rId33" xr:uid="{00000000-0004-0000-0200-000020000000}"/>
    <hyperlink ref="E83" r:id="rId34" location="section=Consumption-Patterns" display="https://pubchem.ncbi.nlm.nih.gov/compound/Acetic-acid - section=Consumption-Patterns" xr:uid="{00000000-0004-0000-0200-000021000000}"/>
    <hyperlink ref="E70" r:id="rId35" location="section=Formulations-Preparations" display="https://pubchem.ncbi.nlm.nih.gov/compound/2-Ethylhexanol - section=Formulations-Preparations" xr:uid="{00000000-0004-0000-0200-000022000000}"/>
    <hyperlink ref="E64" r:id="rId36" location="section=Formulations-Preparations" xr:uid="{00000000-0004-0000-0200-000023000000}"/>
    <hyperlink ref="E145" r:id="rId37" xr:uid="{00000000-0004-0000-0200-000024000000}"/>
    <hyperlink ref="E141" r:id="rId38" xr:uid="{00000000-0004-0000-0200-000025000000}"/>
    <hyperlink ref="E165" r:id="rId39" xr:uid="{00000000-0004-0000-0200-000026000000}"/>
    <hyperlink ref="E172" r:id="rId40" xr:uid="{00000000-0004-0000-0200-000027000000}"/>
    <hyperlink ref="E174" r:id="rId41" xr:uid="{00000000-0004-0000-0200-000028000000}"/>
    <hyperlink ref="E176" r:id="rId42" location="section=Consumption-Patterns" display="https://pubchem.ncbi.nlm.nih.gov/compound/DL-Methionine - section=Consumption-Patterns" xr:uid="{00000000-0004-0000-0200-000029000000}"/>
    <hyperlink ref="E187" r:id="rId43" xr:uid="{00000000-0004-0000-0200-00002A000000}"/>
    <hyperlink ref="E189" r:id="rId44" xr:uid="{00000000-0004-0000-0200-00002B000000}"/>
    <hyperlink ref="E193" r:id="rId45" xr:uid="{00000000-0004-0000-0200-00002C000000}"/>
    <hyperlink ref="E197" r:id="rId46" xr:uid="{00000000-0004-0000-0200-00002D000000}"/>
    <hyperlink ref="E235" r:id="rId47" xr:uid="{00000000-0004-0000-0200-00002E000000}"/>
    <hyperlink ref="E237" r:id="rId48" xr:uid="{00000000-0004-0000-0200-00002F000000}"/>
    <hyperlink ref="E205" r:id="rId49" xr:uid="{00000000-0004-0000-0200-000030000000}"/>
    <hyperlink ref="E217" r:id="rId50" location="section=U-S-Production" display="section=U-S-Production" xr:uid="{00000000-0004-0000-0200-000031000000}"/>
    <hyperlink ref="E215" r:id="rId51" xr:uid="{00000000-0004-0000-0200-000032000000}"/>
    <hyperlink ref="E213" r:id="rId52" xr:uid="{00000000-0004-0000-0200-000033000000}"/>
    <hyperlink ref="E219" r:id="rId53" xr:uid="{00000000-0004-0000-0200-000034000000}"/>
    <hyperlink ref="E167" r:id="rId54" xr:uid="{00000000-0004-0000-0200-000035000000}"/>
    <hyperlink ref="E302" r:id="rId55" xr:uid="{00000000-0004-0000-0200-000036000000}"/>
    <hyperlink ref="E286" r:id="rId56" xr:uid="{00000000-0004-0000-0200-000037000000}"/>
    <hyperlink ref="E272" r:id="rId57" location="section=Consumption-Patterns" display="https://pubchem.ncbi.nlm.nih.gov/compound/Methanol - section=Consumption-Patterns" xr:uid="{00000000-0004-0000-0200-000038000000}"/>
    <hyperlink ref="E274" r:id="rId58" location="section=Consumption-Patterns" display="https://pubchem.ncbi.nlm.nih.gov/compound/Methanol - section=Consumption-Patterns" xr:uid="{00000000-0004-0000-0200-000039000000}"/>
    <hyperlink ref="E288" r:id="rId59" location="section=Consumption-Patterns" display="https://pubchem.ncbi.nlm.nih.gov/compound/Methanol - section=Consumption-Patterns" xr:uid="{00000000-0004-0000-0200-00003A000000}"/>
    <hyperlink ref="E300" r:id="rId60" xr:uid="{00000000-0004-0000-0200-00003B000000}"/>
    <hyperlink ref="E296" r:id="rId61" xr:uid="{00000000-0004-0000-0200-00003C000000}"/>
    <hyperlink ref="E298" r:id="rId62" xr:uid="{00000000-0004-0000-0200-00003D000000}"/>
    <hyperlink ref="E292" r:id="rId63" xr:uid="{00000000-0004-0000-0200-00003E000000}"/>
    <hyperlink ref="E294" r:id="rId64" xr:uid="{00000000-0004-0000-0200-00003F000000}"/>
    <hyperlink ref="E253" r:id="rId65" xr:uid="{00000000-0004-0000-0200-000040000000}"/>
    <hyperlink ref="E261" r:id="rId66" xr:uid="{00000000-0004-0000-0200-000041000000}"/>
    <hyperlink ref="E251" r:id="rId67" xr:uid="{00000000-0004-0000-0200-000042000000}"/>
    <hyperlink ref="E249" r:id="rId68" xr:uid="{00000000-0004-0000-0200-000043000000}"/>
    <hyperlink ref="E257" r:id="rId69" xr:uid="{00000000-0004-0000-0200-000044000000}"/>
    <hyperlink ref="E259" r:id="rId70" xr:uid="{00000000-0004-0000-0200-000045000000}"/>
    <hyperlink ref="E255" r:id="rId71" xr:uid="{00000000-0004-0000-0200-000046000000}"/>
    <hyperlink ref="E245" r:id="rId72" location="section=Consumption-Patterns" display="https://pubchem.ncbi.nlm.nih.gov/compound/4_4_-Diphenylmethane-diisocyanate - section=Consumption-Patterns" xr:uid="{00000000-0004-0000-0200-000047000000}"/>
    <hyperlink ref="E247" r:id="rId73" location="section=Consumption-Patterns" display="https://pubchem.ncbi.nlm.nih.gov/compound/4_4_-Diphenylmethane-diisocyanate - section=Consumption-Patterns" xr:uid="{00000000-0004-0000-0200-000048000000}"/>
    <hyperlink ref="E313" r:id="rId74" xr:uid="{00000000-0004-0000-0200-000049000000}"/>
    <hyperlink ref="E327" r:id="rId75" location="section=Consumption-Patterns" display="https://pubchem.ncbi.nlm.nih.gov/compound/Methyl-methacrylate - section=Consumption-Patterns" xr:uid="{00000000-0004-0000-0200-00004A000000}"/>
    <hyperlink ref="E317" r:id="rId76" location="section=Consumption-Patterns" display="https://pubchem.ncbi.nlm.nih.gov/compound/Methyl-methacrylate - section=Consumption-Patterns" xr:uid="{00000000-0004-0000-0200-00004B000000}"/>
    <hyperlink ref="E319" r:id="rId77" location="section=Consumption-Patterns" display="https://pubchem.ncbi.nlm.nih.gov/compound/Methyl-methacrylate - section=Consumption-Patterns" xr:uid="{00000000-0004-0000-0200-00004C000000}"/>
    <hyperlink ref="E323" r:id="rId78" location="section=Consumption-Patterns" display="https://pubchem.ncbi.nlm.nih.gov/compound/Methyl-methacrylate - section=Consumption-Patterns" xr:uid="{00000000-0004-0000-0200-00004D000000}"/>
    <hyperlink ref="E325" r:id="rId79" location="section=Consumption-Patterns" display="https://pubchem.ncbi.nlm.nih.gov/compound/Methyl-methacrylate - section=Consumption-Patterns" xr:uid="{00000000-0004-0000-0200-00004E000000}"/>
    <hyperlink ref="E329" r:id="rId80" xr:uid="{00000000-0004-0000-0200-00004F000000}"/>
    <hyperlink ref="E331" r:id="rId81" xr:uid="{00000000-0004-0000-0200-000050000000}"/>
    <hyperlink ref="E335" r:id="rId82" xr:uid="{00000000-0004-0000-0200-000051000000}"/>
    <hyperlink ref="E345" r:id="rId83" location="section=Impurities" display="https://pubchem.ncbi.nlm.nih.gov/compound/dimethylformamide - section=Impurities" xr:uid="{00000000-0004-0000-0200-000052000000}"/>
    <hyperlink ref="E353" r:id="rId84" location="section=Impurities" display="https://pubchem.ncbi.nlm.nih.gov/compound/dimethylformamide - section=Impurities" xr:uid="{00000000-0004-0000-0200-000053000000}"/>
    <hyperlink ref="E355" r:id="rId85" location="section=Impurities" display="https://pubchem.ncbi.nlm.nih.gov/compound/dimethylformamide - section=Impurities" xr:uid="{00000000-0004-0000-0200-000054000000}"/>
    <hyperlink ref="E359" r:id="rId86" location="section=Impurities" display="https://pubchem.ncbi.nlm.nih.gov/compound/dimethylformamide - section=Impurities" xr:uid="{00000000-0004-0000-0200-000055000000}"/>
    <hyperlink ref="E368" r:id="rId87" location="section=Consumption-Patterns" display="https://pubchem.ncbi.nlm.nih.gov/compound/1-butanol - section=Consumption-Patterns" xr:uid="{00000000-0004-0000-0200-000056000000}"/>
    <hyperlink ref="E364" r:id="rId88" location="section=Consumption-Patterns" display="https://pubchem.ncbi.nlm.nih.gov/compound/1-butanol - section=Consumption-Patterns" xr:uid="{00000000-0004-0000-0200-000057000000}"/>
    <hyperlink ref="E378" r:id="rId89" location="section=Consumption-Patterns" display="https://pubchem.ncbi.nlm.nih.gov/compound/1-butanol - section=Consumption-Patterns" xr:uid="{00000000-0004-0000-0200-000058000000}"/>
    <hyperlink ref="E366" r:id="rId90" xr:uid="{00000000-0004-0000-0200-000059000000}"/>
    <hyperlink ref="E374" r:id="rId91" xr:uid="{00000000-0004-0000-0200-00005A000000}"/>
    <hyperlink ref="E372" r:id="rId92" xr:uid="{00000000-0004-0000-0200-00005B000000}"/>
    <hyperlink ref="E384" r:id="rId93" location="section=U-S-Production" display="https://pubchem.ncbi.nlm.nih.gov/compound/261 - section=U-S-Production" xr:uid="{00000000-0004-0000-0200-00005C000000}"/>
    <hyperlink ref="E394" r:id="rId94" xr:uid="{00000000-0004-0000-0200-00005D000000}"/>
    <hyperlink ref="E392" r:id="rId95" xr:uid="{00000000-0004-0000-0200-00005E000000}"/>
    <hyperlink ref="E401" r:id="rId96" xr:uid="{00000000-0004-0000-0200-00005F000000}"/>
    <hyperlink ref="E403" r:id="rId97" xr:uid="{00000000-0004-0000-0200-000060000000}"/>
    <hyperlink ref="E422" r:id="rId98" location="section=OSHA-Chemical-Sampling" display="https://pubchem.ncbi.nlm.nih.gov/compound/Phosgene - section=OSHA-Chemical-Sampling" xr:uid="{00000000-0004-0000-0200-000061000000}"/>
    <hyperlink ref="E414" r:id="rId99" xr:uid="{00000000-0004-0000-0200-000062000000}"/>
    <hyperlink ref="E434" r:id="rId100" xr:uid="{00000000-0004-0000-0200-000063000000}"/>
    <hyperlink ref="E438" r:id="rId101" xr:uid="{00000000-0004-0000-0200-000064000000}"/>
    <hyperlink ref="E436" r:id="rId102" location="section=Sampling-Procedures" display="https://pubchem.ncbi.nlm.nih.gov/compound/2_4-Diisocyanato-1-methylbenzene - section=Sampling-Procedures" xr:uid="{00000000-0004-0000-0200-000065000000}"/>
    <hyperlink ref="E428" r:id="rId103" location="section=Sampling-Procedures" display="https://pubchem.ncbi.nlm.nih.gov/compound/2_4-Diisocyanato-1-methylbenzene - section=Sampling-Procedures" xr:uid="{00000000-0004-0000-0200-000066000000}"/>
    <hyperlink ref="E426" r:id="rId104" location="section=Sampling-Procedures" display="https://pubchem.ncbi.nlm.nih.gov/compound/2_4-Diisocyanato-1-methylbenzene - section=Sampling-Procedures" xr:uid="{00000000-0004-0000-0200-000067000000}"/>
    <hyperlink ref="E469" r:id="rId105" xr:uid="{00000000-0004-0000-0200-000068000000}"/>
    <hyperlink ref="E461" r:id="rId106" xr:uid="{00000000-0004-0000-0200-000069000000}"/>
    <hyperlink ref="E459" r:id="rId107" location="section=Use-and-Manufacturing" display="section=Use-and-Manufacturing" xr:uid="{00000000-0004-0000-0200-00006A000000}"/>
    <hyperlink ref="E463" r:id="rId108" location="section=Use-and-Manufacturing" display="section=Use-and-Manufacturing" xr:uid="{00000000-0004-0000-0200-00006B000000}"/>
    <hyperlink ref="E465" r:id="rId109" location="section=Use-and-Manufacturing" display="section=Use-and-Manufacturing" xr:uid="{00000000-0004-0000-0200-00006C000000}"/>
    <hyperlink ref="E467" r:id="rId110" location="section=Use-and-Manufacturing" display="section=Use-and-Manufacturing" xr:uid="{00000000-0004-0000-0200-00006D000000}"/>
    <hyperlink ref="E471" r:id="rId111" location="section=Use-and-Manufacturing" display="section=Use-and-Manufacturing" xr:uid="{00000000-0004-0000-0200-00006E000000}"/>
    <hyperlink ref="E481" r:id="rId112" xr:uid="{00000000-0004-0000-0200-00006F000000}"/>
    <hyperlink ref="E475" r:id="rId113" xr:uid="{00000000-0004-0000-0200-000070000000}"/>
    <hyperlink ref="E477" r:id="rId114" xr:uid="{00000000-0004-0000-0200-000071000000}"/>
    <hyperlink ref="E479" r:id="rId115" xr:uid="{00000000-0004-0000-0200-000072000000}"/>
  </hyperlinks>
  <pageMargins left="0.7" right="0.7" top="0.78740157499999996" bottom="0.78740157499999996" header="0.3" footer="0.3"/>
  <pageSetup paperSize="9" orientation="portrait" r:id="rId1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3"/>
  <sheetViews>
    <sheetView topLeftCell="A355" zoomScaleNormal="100" workbookViewId="0">
      <selection activeCell="D296" sqref="D296"/>
    </sheetView>
  </sheetViews>
  <sheetFormatPr baseColWidth="10" defaultRowHeight="14.5"/>
  <cols>
    <col min="2" max="2" width="14.26953125" customWidth="1"/>
    <col min="3" max="3" width="22.81640625" style="1" customWidth="1"/>
    <col min="4" max="4" width="23" style="72" customWidth="1"/>
    <col min="5" max="5" width="22.81640625" style="6" customWidth="1"/>
    <col min="6" max="6" width="22.81640625" customWidth="1"/>
    <col min="7" max="7" width="22.54296875" customWidth="1"/>
    <col min="8" max="8" width="22.26953125" customWidth="1"/>
  </cols>
  <sheetData>
    <row r="1" spans="1:6" ht="15.5">
      <c r="A1" s="82" t="s">
        <v>435</v>
      </c>
    </row>
    <row r="3" spans="1:6">
      <c r="A3" s="4" t="s">
        <v>1</v>
      </c>
      <c r="B3" s="4"/>
      <c r="C3" s="3" t="s">
        <v>2</v>
      </c>
      <c r="D3" s="71" t="s">
        <v>45</v>
      </c>
      <c r="E3" s="5" t="s">
        <v>9</v>
      </c>
      <c r="F3" s="3" t="s">
        <v>69</v>
      </c>
    </row>
    <row r="4" spans="1:6">
      <c r="A4" s="4"/>
      <c r="B4" s="4"/>
      <c r="C4" s="3" t="s">
        <v>23</v>
      </c>
      <c r="D4" s="71"/>
      <c r="E4" s="5"/>
      <c r="F4" s="3"/>
    </row>
    <row r="5" spans="1:6">
      <c r="C5" s="32"/>
    </row>
    <row r="6" spans="1:6">
      <c r="A6" s="17" t="s">
        <v>413</v>
      </c>
      <c r="C6" s="32"/>
    </row>
    <row r="7" spans="1:6">
      <c r="B7" s="39" t="s">
        <v>437</v>
      </c>
      <c r="C7" s="32">
        <v>11688105.140799999</v>
      </c>
      <c r="D7" s="72">
        <v>2012</v>
      </c>
      <c r="E7" s="16" t="s">
        <v>436</v>
      </c>
    </row>
    <row r="8" spans="1:6">
      <c r="C8" s="32"/>
    </row>
    <row r="9" spans="1:6">
      <c r="C9" s="32"/>
    </row>
    <row r="10" spans="1:6">
      <c r="A10" s="17" t="s">
        <v>414</v>
      </c>
      <c r="C10" s="32"/>
    </row>
    <row r="11" spans="1:6">
      <c r="C11" s="32">
        <v>929864358.5</v>
      </c>
      <c r="D11" s="72">
        <v>1987</v>
      </c>
      <c r="E11" s="16" t="s">
        <v>440</v>
      </c>
      <c r="F11" t="s">
        <v>441</v>
      </c>
    </row>
    <row r="12" spans="1:6">
      <c r="C12" s="32"/>
    </row>
    <row r="13" spans="1:6">
      <c r="C13" s="32">
        <v>1233771246.4000001</v>
      </c>
      <c r="D13" s="72">
        <v>1996</v>
      </c>
      <c r="E13" s="16" t="s">
        <v>440</v>
      </c>
      <c r="F13" t="s">
        <v>442</v>
      </c>
    </row>
    <row r="14" spans="1:6">
      <c r="C14" s="32"/>
      <c r="E14" s="16"/>
    </row>
    <row r="15" spans="1:6">
      <c r="C15" s="32">
        <v>12000000000</v>
      </c>
      <c r="D15" s="75">
        <v>2000</v>
      </c>
      <c r="E15" s="16" t="s">
        <v>451</v>
      </c>
      <c r="F15" t="s">
        <v>450</v>
      </c>
    </row>
    <row r="16" spans="1:6">
      <c r="C16" s="32"/>
    </row>
    <row r="17" spans="1:11">
      <c r="C17" s="32">
        <v>5000000000</v>
      </c>
      <c r="D17" s="72">
        <v>2005</v>
      </c>
      <c r="E17" s="16" t="s">
        <v>440</v>
      </c>
    </row>
    <row r="18" spans="1:11">
      <c r="C18" s="32"/>
      <c r="E18" s="16"/>
    </row>
    <row r="19" spans="1:11">
      <c r="C19" s="32">
        <v>6356000</v>
      </c>
      <c r="D19" s="72">
        <v>2005</v>
      </c>
      <c r="E19" s="16" t="s">
        <v>440</v>
      </c>
      <c r="F19" t="s">
        <v>443</v>
      </c>
    </row>
    <row r="20" spans="1:11">
      <c r="C20" s="32"/>
      <c r="E20" s="16"/>
    </row>
    <row r="21" spans="1:11">
      <c r="B21" s="39" t="s">
        <v>445</v>
      </c>
      <c r="C21" s="32">
        <v>1804000000</v>
      </c>
      <c r="D21" s="72">
        <v>2005</v>
      </c>
      <c r="E21" s="16" t="s">
        <v>440</v>
      </c>
      <c r="F21" t="s">
        <v>444</v>
      </c>
    </row>
    <row r="22" spans="1:11" s="72" customFormat="1">
      <c r="A22"/>
      <c r="B22"/>
      <c r="C22" s="32"/>
      <c r="E22" s="6"/>
      <c r="F22"/>
      <c r="G22"/>
      <c r="H22"/>
      <c r="I22"/>
      <c r="J22"/>
      <c r="K22"/>
    </row>
    <row r="23" spans="1:11" s="72" customFormat="1">
      <c r="A23" s="43"/>
      <c r="B23"/>
      <c r="C23" s="32">
        <v>6700000000</v>
      </c>
      <c r="D23" s="72">
        <v>2010</v>
      </c>
      <c r="E23" s="16" t="s">
        <v>438</v>
      </c>
      <c r="F23" t="s">
        <v>439</v>
      </c>
      <c r="G23" t="s">
        <v>452</v>
      </c>
      <c r="H23"/>
      <c r="I23"/>
      <c r="J23"/>
      <c r="K23"/>
    </row>
    <row r="24" spans="1:11" s="72" customFormat="1">
      <c r="A24"/>
      <c r="B24"/>
      <c r="C24" s="32"/>
      <c r="E24" s="6"/>
      <c r="F24"/>
      <c r="G24"/>
      <c r="H24"/>
      <c r="I24"/>
      <c r="J24"/>
      <c r="K24"/>
    </row>
    <row r="25" spans="1:11" s="72" customFormat="1">
      <c r="A25"/>
      <c r="B25" s="39" t="s">
        <v>445</v>
      </c>
      <c r="C25" s="32">
        <v>1356000000</v>
      </c>
      <c r="D25" s="72">
        <v>2013</v>
      </c>
      <c r="E25" s="16" t="s">
        <v>446</v>
      </c>
      <c r="F25"/>
      <c r="G25"/>
      <c r="H25"/>
      <c r="I25"/>
      <c r="J25"/>
      <c r="K25"/>
    </row>
    <row r="26" spans="1:11" s="72" customFormat="1">
      <c r="A26"/>
      <c r="B26"/>
      <c r="C26" s="32"/>
      <c r="E26" s="6"/>
      <c r="F26"/>
      <c r="G26"/>
      <c r="H26"/>
      <c r="I26"/>
      <c r="J26"/>
      <c r="K26"/>
    </row>
    <row r="27" spans="1:11" s="72" customFormat="1">
      <c r="A27"/>
      <c r="B27"/>
      <c r="C27" s="32">
        <v>6210000000</v>
      </c>
      <c r="D27" s="72">
        <v>2015</v>
      </c>
      <c r="E27" s="64" t="s">
        <v>448</v>
      </c>
      <c r="F27" s="86" t="s">
        <v>449</v>
      </c>
      <c r="G27"/>
      <c r="H27"/>
      <c r="I27"/>
      <c r="J27"/>
      <c r="K27"/>
    </row>
    <row r="28" spans="1:11" s="72" customFormat="1">
      <c r="A28"/>
      <c r="B28"/>
      <c r="C28" s="32"/>
      <c r="E28" s="6"/>
      <c r="F28"/>
      <c r="G28"/>
      <c r="H28"/>
      <c r="I28"/>
      <c r="J28"/>
      <c r="K28"/>
    </row>
    <row r="29" spans="1:11" s="72" customFormat="1">
      <c r="A29"/>
      <c r="B29"/>
      <c r="C29" s="32"/>
      <c r="E29" s="6"/>
      <c r="F29"/>
      <c r="G29"/>
      <c r="H29"/>
      <c r="I29"/>
      <c r="J29"/>
      <c r="K29"/>
    </row>
    <row r="30" spans="1:11" s="72" customFormat="1">
      <c r="A30"/>
      <c r="B30"/>
      <c r="C30" s="38">
        <v>7666000000</v>
      </c>
      <c r="D30" s="75">
        <v>2023</v>
      </c>
      <c r="E30" s="16" t="s">
        <v>447</v>
      </c>
      <c r="F30" s="14" t="s">
        <v>334</v>
      </c>
      <c r="G30"/>
      <c r="H30"/>
      <c r="I30"/>
      <c r="J30"/>
      <c r="K30"/>
    </row>
    <row r="31" spans="1:11" s="72" customFormat="1">
      <c r="A31"/>
      <c r="B31"/>
      <c r="C31" s="32"/>
      <c r="E31" s="6"/>
      <c r="F31"/>
      <c r="G31"/>
      <c r="H31"/>
      <c r="I31"/>
      <c r="J31"/>
      <c r="K31"/>
    </row>
    <row r="32" spans="1:11" s="72" customFormat="1">
      <c r="A32"/>
      <c r="B32"/>
      <c r="C32" s="32"/>
      <c r="E32" s="6"/>
      <c r="F32"/>
      <c r="G32"/>
      <c r="H32"/>
      <c r="I32"/>
      <c r="J32"/>
      <c r="K32"/>
    </row>
    <row r="33" spans="1:11" s="72" customFormat="1">
      <c r="A33" s="17" t="s">
        <v>415</v>
      </c>
      <c r="B33"/>
      <c r="C33" s="32"/>
      <c r="E33" s="6"/>
      <c r="F33"/>
      <c r="G33"/>
      <c r="H33"/>
      <c r="I33"/>
      <c r="J33"/>
      <c r="K33"/>
    </row>
    <row r="34" spans="1:11" s="72" customFormat="1">
      <c r="A34"/>
      <c r="B34"/>
      <c r="C34" s="32">
        <v>2000000000</v>
      </c>
      <c r="D34" s="72">
        <v>1975</v>
      </c>
      <c r="E34" s="16" t="s">
        <v>453</v>
      </c>
      <c r="F34" t="s">
        <v>454</v>
      </c>
      <c r="G34"/>
      <c r="H34"/>
      <c r="I34"/>
      <c r="J34"/>
      <c r="K34"/>
    </row>
    <row r="35" spans="1:11" s="72" customFormat="1">
      <c r="A35"/>
      <c r="B35"/>
      <c r="C35" s="32"/>
      <c r="E35" s="6"/>
      <c r="F35"/>
      <c r="G35"/>
      <c r="H35"/>
      <c r="I35"/>
      <c r="J35"/>
      <c r="K35"/>
    </row>
    <row r="36" spans="1:11" s="72" customFormat="1">
      <c r="A36"/>
      <c r="B36" s="39" t="s">
        <v>437</v>
      </c>
      <c r="C36" s="32">
        <v>612000000</v>
      </c>
      <c r="D36" s="72">
        <v>1976</v>
      </c>
      <c r="E36" s="64" t="s">
        <v>456</v>
      </c>
      <c r="F36"/>
      <c r="G36"/>
      <c r="H36"/>
      <c r="I36"/>
      <c r="J36"/>
      <c r="K36"/>
    </row>
    <row r="37" spans="1:11" s="72" customFormat="1">
      <c r="A37"/>
      <c r="B37"/>
      <c r="C37" s="32"/>
      <c r="E37" s="6"/>
      <c r="F37"/>
      <c r="G37"/>
      <c r="H37"/>
      <c r="I37"/>
      <c r="J37"/>
      <c r="K37"/>
    </row>
    <row r="38" spans="1:11" s="72" customFormat="1">
      <c r="A38"/>
      <c r="B38" s="39" t="s">
        <v>437</v>
      </c>
      <c r="C38" s="32">
        <v>716675944.60000002</v>
      </c>
      <c r="D38" s="72">
        <v>1983</v>
      </c>
      <c r="E38" s="64" t="s">
        <v>456</v>
      </c>
      <c r="F38"/>
      <c r="G38"/>
      <c r="H38"/>
      <c r="I38"/>
      <c r="J38"/>
      <c r="K38"/>
    </row>
    <row r="39" spans="1:11" s="72" customFormat="1">
      <c r="A39"/>
      <c r="B39"/>
      <c r="C39" s="32"/>
      <c r="E39" s="6"/>
      <c r="F39"/>
      <c r="G39"/>
      <c r="H39"/>
      <c r="I39"/>
      <c r="J39"/>
      <c r="K39"/>
    </row>
    <row r="40" spans="1:11" s="72" customFormat="1">
      <c r="A40"/>
      <c r="B40" s="39" t="s">
        <v>437</v>
      </c>
      <c r="C40" s="32">
        <v>330000000</v>
      </c>
      <c r="D40" s="72">
        <v>1987</v>
      </c>
      <c r="E40" s="64" t="s">
        <v>456</v>
      </c>
      <c r="F40"/>
      <c r="G40"/>
      <c r="H40"/>
      <c r="I40"/>
      <c r="J40"/>
      <c r="K40"/>
    </row>
    <row r="41" spans="1:11" s="72" customFormat="1">
      <c r="A41"/>
      <c r="B41"/>
      <c r="C41" s="32"/>
      <c r="E41" s="6"/>
      <c r="F41"/>
      <c r="G41"/>
      <c r="H41"/>
      <c r="I41"/>
      <c r="J41"/>
      <c r="K41"/>
    </row>
    <row r="42" spans="1:11" s="72" customFormat="1">
      <c r="A42" s="43" t="s">
        <v>462</v>
      </c>
      <c r="B42"/>
      <c r="C42" s="32">
        <v>1000000000</v>
      </c>
      <c r="D42" s="72">
        <v>2003</v>
      </c>
      <c r="E42" s="16" t="s">
        <v>455</v>
      </c>
      <c r="F42"/>
      <c r="G42"/>
      <c r="H42"/>
      <c r="I42"/>
      <c r="J42"/>
      <c r="K42"/>
    </row>
    <row r="43" spans="1:11" s="72" customFormat="1">
      <c r="A43"/>
      <c r="B43"/>
      <c r="C43" s="32"/>
      <c r="E43" s="16"/>
      <c r="F43"/>
      <c r="G43"/>
      <c r="H43"/>
      <c r="I43"/>
      <c r="J43"/>
      <c r="K43"/>
    </row>
    <row r="44" spans="1:11" s="72" customFormat="1">
      <c r="A44"/>
      <c r="B44"/>
      <c r="C44" s="32">
        <v>2000000000</v>
      </c>
      <c r="D44" s="75">
        <v>2009</v>
      </c>
      <c r="E44" s="88" t="s">
        <v>460</v>
      </c>
      <c r="F44" t="s">
        <v>459</v>
      </c>
      <c r="G44" s="89" t="s">
        <v>461</v>
      </c>
      <c r="H44"/>
      <c r="I44"/>
      <c r="J44"/>
      <c r="K44"/>
    </row>
    <row r="45" spans="1:11" s="72" customFormat="1">
      <c r="A45"/>
      <c r="B45"/>
      <c r="C45" s="32"/>
      <c r="E45" s="6"/>
      <c r="F45"/>
      <c r="G45"/>
      <c r="H45"/>
      <c r="I45"/>
      <c r="J45"/>
      <c r="K45"/>
    </row>
    <row r="46" spans="1:11" s="72" customFormat="1">
      <c r="A46"/>
      <c r="B46"/>
      <c r="C46" s="38">
        <v>1200000000</v>
      </c>
      <c r="D46" s="75">
        <v>2015</v>
      </c>
      <c r="E46" s="16" t="s">
        <v>458</v>
      </c>
      <c r="F46" s="87" t="s">
        <v>334</v>
      </c>
      <c r="G46"/>
      <c r="H46"/>
      <c r="I46"/>
      <c r="J46"/>
      <c r="K46"/>
    </row>
    <row r="47" spans="1:11" s="72" customFormat="1">
      <c r="A47"/>
      <c r="B47"/>
      <c r="C47" s="32"/>
      <c r="E47" s="6"/>
      <c r="F47"/>
      <c r="G47"/>
      <c r="H47"/>
      <c r="I47"/>
      <c r="J47"/>
      <c r="K47"/>
    </row>
    <row r="48" spans="1:11" s="72" customFormat="1">
      <c r="A48"/>
      <c r="B48"/>
      <c r="C48" s="38">
        <v>1600000000</v>
      </c>
      <c r="D48" s="75">
        <v>2024</v>
      </c>
      <c r="E48" s="16" t="s">
        <v>457</v>
      </c>
      <c r="F48" s="87" t="s">
        <v>334</v>
      </c>
      <c r="G48"/>
      <c r="H48"/>
      <c r="I48"/>
      <c r="J48"/>
      <c r="K48"/>
    </row>
    <row r="49" spans="1:11" s="72" customFormat="1">
      <c r="A49"/>
      <c r="B49"/>
      <c r="C49" s="32"/>
      <c r="E49" s="6"/>
      <c r="F49"/>
      <c r="G49"/>
      <c r="H49"/>
      <c r="I49"/>
      <c r="J49"/>
      <c r="K49"/>
    </row>
    <row r="50" spans="1:11" s="72" customFormat="1">
      <c r="A50"/>
      <c r="B50"/>
      <c r="C50" s="32"/>
      <c r="E50" s="6"/>
      <c r="F50"/>
      <c r="G50"/>
      <c r="H50"/>
      <c r="I50"/>
      <c r="J50"/>
      <c r="K50"/>
    </row>
    <row r="51" spans="1:11" s="72" customFormat="1">
      <c r="A51" s="17" t="s">
        <v>416</v>
      </c>
      <c r="B51"/>
      <c r="C51" s="32"/>
      <c r="E51" s="6"/>
      <c r="F51"/>
      <c r="G51"/>
      <c r="H51"/>
      <c r="I51"/>
      <c r="J51"/>
      <c r="K51"/>
    </row>
    <row r="52" spans="1:11" s="72" customFormat="1">
      <c r="A52"/>
      <c r="B52"/>
      <c r="C52" s="32">
        <v>10000000000</v>
      </c>
      <c r="D52" s="72">
        <v>1960</v>
      </c>
      <c r="E52" s="6" t="s">
        <v>470</v>
      </c>
      <c r="F52"/>
      <c r="G52"/>
      <c r="H52"/>
      <c r="I52"/>
      <c r="J52"/>
      <c r="K52"/>
    </row>
    <row r="53" spans="1:11" s="72" customFormat="1">
      <c r="A53"/>
      <c r="B53"/>
      <c r="C53" s="32"/>
      <c r="E53" s="6"/>
      <c r="F53"/>
      <c r="G53"/>
      <c r="H53"/>
      <c r="I53"/>
      <c r="J53"/>
      <c r="K53"/>
    </row>
    <row r="54" spans="1:11" s="72" customFormat="1">
      <c r="A54"/>
      <c r="B54" s="39" t="s">
        <v>437</v>
      </c>
      <c r="C54" s="32">
        <v>480000000</v>
      </c>
      <c r="D54" s="72">
        <v>1965</v>
      </c>
      <c r="E54" s="6" t="s">
        <v>466</v>
      </c>
      <c r="F54" t="s">
        <v>469</v>
      </c>
      <c r="G54"/>
      <c r="H54"/>
      <c r="I54"/>
      <c r="J54"/>
      <c r="K54"/>
    </row>
    <row r="55" spans="1:11" s="72" customFormat="1">
      <c r="A55"/>
      <c r="B55"/>
      <c r="C55" s="32"/>
      <c r="E55" s="6"/>
      <c r="F55"/>
      <c r="G55"/>
      <c r="H55"/>
      <c r="I55"/>
      <c r="J55"/>
      <c r="K55"/>
    </row>
    <row r="56" spans="1:11" s="72" customFormat="1">
      <c r="A56"/>
      <c r="B56" s="39" t="s">
        <v>467</v>
      </c>
      <c r="C56" s="32">
        <v>350000000</v>
      </c>
      <c r="D56" s="72">
        <v>1975</v>
      </c>
      <c r="E56" s="6" t="s">
        <v>466</v>
      </c>
      <c r="F56" t="s">
        <v>468</v>
      </c>
      <c r="G56"/>
      <c r="H56"/>
      <c r="I56"/>
      <c r="J56"/>
      <c r="K56"/>
    </row>
    <row r="57" spans="1:11" s="72" customFormat="1">
      <c r="A57"/>
      <c r="B57"/>
      <c r="C57" s="32"/>
      <c r="E57" s="6"/>
      <c r="F57"/>
      <c r="G57"/>
      <c r="H57"/>
      <c r="I57"/>
      <c r="J57"/>
      <c r="K57"/>
    </row>
    <row r="58" spans="1:11" s="72" customFormat="1">
      <c r="A58"/>
      <c r="B58"/>
      <c r="C58" s="32">
        <v>400000000</v>
      </c>
      <c r="D58" s="72">
        <v>1983</v>
      </c>
      <c r="E58" s="16" t="s">
        <v>464</v>
      </c>
      <c r="F58"/>
      <c r="G58"/>
      <c r="H58"/>
      <c r="I58"/>
      <c r="J58"/>
      <c r="K58"/>
    </row>
    <row r="59" spans="1:11" s="72" customFormat="1">
      <c r="A59"/>
      <c r="B59" s="39"/>
      <c r="C59" s="32"/>
      <c r="E59" s="6"/>
      <c r="F59"/>
      <c r="G59"/>
      <c r="H59"/>
      <c r="I59"/>
      <c r="J59"/>
      <c r="K59"/>
    </row>
    <row r="60" spans="1:11" s="72" customFormat="1">
      <c r="A60"/>
      <c r="B60" s="39" t="s">
        <v>437</v>
      </c>
      <c r="C60" s="32">
        <v>93500000</v>
      </c>
      <c r="D60" s="72">
        <v>1984</v>
      </c>
      <c r="E60" s="16" t="s">
        <v>465</v>
      </c>
      <c r="F60"/>
      <c r="G60"/>
      <c r="H60"/>
      <c r="I60"/>
      <c r="J60"/>
      <c r="K60"/>
    </row>
    <row r="61" spans="1:11" s="72" customFormat="1">
      <c r="A61"/>
      <c r="B61" s="39"/>
      <c r="C61" s="32"/>
      <c r="E61" s="16"/>
      <c r="F61"/>
      <c r="G61"/>
      <c r="H61"/>
      <c r="I61"/>
      <c r="J61"/>
      <c r="K61"/>
    </row>
    <row r="62" spans="1:11" s="72" customFormat="1">
      <c r="A62"/>
      <c r="B62" s="39"/>
      <c r="C62" s="38">
        <v>5000000000</v>
      </c>
      <c r="D62" s="72">
        <v>1995</v>
      </c>
      <c r="E62" s="6" t="s">
        <v>470</v>
      </c>
      <c r="F62" t="s">
        <v>471</v>
      </c>
      <c r="G62"/>
      <c r="H62"/>
      <c r="I62"/>
      <c r="J62"/>
      <c r="K62"/>
    </row>
    <row r="63" spans="1:11" s="72" customFormat="1">
      <c r="A63"/>
      <c r="B63"/>
      <c r="C63" s="32"/>
      <c r="E63" s="6"/>
      <c r="F63"/>
      <c r="G63"/>
      <c r="H63"/>
      <c r="I63"/>
      <c r="J63"/>
      <c r="K63"/>
    </row>
    <row r="64" spans="1:11" s="72" customFormat="1">
      <c r="A64"/>
      <c r="B64"/>
      <c r="C64" s="32">
        <v>122000000</v>
      </c>
      <c r="D64" s="72">
        <v>1998</v>
      </c>
      <c r="E64" s="16" t="s">
        <v>463</v>
      </c>
      <c r="F64"/>
      <c r="G64"/>
      <c r="H64"/>
      <c r="I64"/>
      <c r="J64"/>
      <c r="K64"/>
    </row>
    <row r="65" spans="1:11" s="72" customFormat="1">
      <c r="A65"/>
      <c r="B65"/>
      <c r="C65" s="32"/>
      <c r="E65" s="6"/>
      <c r="F65"/>
      <c r="G65"/>
      <c r="H65"/>
      <c r="I65"/>
      <c r="J65"/>
      <c r="K65"/>
    </row>
    <row r="66" spans="1:11" s="72" customFormat="1">
      <c r="A66"/>
      <c r="B66" s="39" t="s">
        <v>437</v>
      </c>
      <c r="C66" s="32">
        <v>151046259.21000001</v>
      </c>
      <c r="D66" s="72">
        <v>2001</v>
      </c>
      <c r="E66" s="16" t="s">
        <v>465</v>
      </c>
      <c r="F66"/>
      <c r="G66"/>
      <c r="H66"/>
      <c r="I66"/>
      <c r="J66"/>
      <c r="K66"/>
    </row>
    <row r="67" spans="1:11" s="72" customFormat="1">
      <c r="A67"/>
      <c r="B67"/>
      <c r="C67" s="32"/>
      <c r="E67" s="6"/>
      <c r="F67"/>
      <c r="G67"/>
      <c r="H67"/>
      <c r="I67"/>
      <c r="J67"/>
      <c r="K67"/>
    </row>
    <row r="68" spans="1:11" s="72" customFormat="1">
      <c r="A68"/>
      <c r="B68" s="39" t="s">
        <v>437</v>
      </c>
      <c r="C68" s="32">
        <v>49998568.420599997</v>
      </c>
      <c r="D68" s="72">
        <v>2012</v>
      </c>
      <c r="E68" s="16" t="s">
        <v>465</v>
      </c>
      <c r="F68"/>
      <c r="G68"/>
      <c r="H68"/>
      <c r="I68"/>
      <c r="J68"/>
      <c r="K68"/>
    </row>
    <row r="69" spans="1:11" s="72" customFormat="1">
      <c r="A69"/>
      <c r="B69"/>
      <c r="C69" s="32"/>
      <c r="E69" s="6"/>
      <c r="F69"/>
      <c r="G69"/>
      <c r="H69"/>
      <c r="I69"/>
      <c r="J69"/>
      <c r="K69"/>
    </row>
    <row r="70" spans="1:11" s="72" customFormat="1">
      <c r="A70" s="43"/>
      <c r="B70"/>
      <c r="C70" s="32">
        <v>400000000</v>
      </c>
      <c r="D70" s="75">
        <v>2012</v>
      </c>
      <c r="E70" s="6" t="s">
        <v>474</v>
      </c>
      <c r="F70" t="s">
        <v>473</v>
      </c>
      <c r="G70"/>
      <c r="H70"/>
      <c r="I70"/>
      <c r="J70"/>
      <c r="K70"/>
    </row>
    <row r="71" spans="1:11" s="72" customFormat="1">
      <c r="A71"/>
      <c r="B71"/>
      <c r="C71" s="32"/>
      <c r="E71" s="6"/>
      <c r="F71"/>
      <c r="G71"/>
      <c r="H71"/>
      <c r="I71"/>
      <c r="J71"/>
      <c r="K71"/>
    </row>
    <row r="72" spans="1:11" s="72" customFormat="1">
      <c r="A72"/>
      <c r="B72"/>
      <c r="C72" s="32">
        <v>700000000</v>
      </c>
      <c r="D72" s="75">
        <v>2013</v>
      </c>
      <c r="E72" s="6" t="s">
        <v>470</v>
      </c>
      <c r="F72" t="s">
        <v>472</v>
      </c>
      <c r="G72"/>
      <c r="H72"/>
      <c r="I72"/>
      <c r="J72"/>
      <c r="K72"/>
    </row>
    <row r="73" spans="1:11" s="72" customFormat="1">
      <c r="A73"/>
      <c r="B73"/>
      <c r="C73" s="32"/>
      <c r="E73" s="6"/>
      <c r="F73"/>
      <c r="G73"/>
      <c r="H73"/>
      <c r="I73"/>
      <c r="J73"/>
      <c r="K73"/>
    </row>
    <row r="75" spans="1:11">
      <c r="A75" s="17" t="s">
        <v>417</v>
      </c>
    </row>
    <row r="76" spans="1:11">
      <c r="B76" s="39" t="s">
        <v>437</v>
      </c>
      <c r="C76" s="32">
        <v>405179.549</v>
      </c>
      <c r="D76" s="72">
        <v>1992</v>
      </c>
      <c r="E76" s="16" t="s">
        <v>475</v>
      </c>
    </row>
    <row r="78" spans="1:11">
      <c r="C78" s="32">
        <v>249475803.5</v>
      </c>
      <c r="D78" s="72">
        <v>2001</v>
      </c>
      <c r="E78" s="16" t="s">
        <v>475</v>
      </c>
    </row>
    <row r="79" spans="1:11">
      <c r="C79" s="32"/>
    </row>
    <row r="80" spans="1:11">
      <c r="C80" s="32">
        <v>138230000000</v>
      </c>
      <c r="D80" s="72">
        <v>2015</v>
      </c>
      <c r="E80" s="16" t="s">
        <v>476</v>
      </c>
      <c r="F80" t="s">
        <v>480</v>
      </c>
    </row>
    <row r="81" spans="1:7">
      <c r="C81" s="32"/>
    </row>
    <row r="82" spans="1:7">
      <c r="B82" s="39" t="s">
        <v>479</v>
      </c>
      <c r="C82" s="32">
        <v>132000000000</v>
      </c>
      <c r="D82" s="72">
        <v>2016</v>
      </c>
      <c r="E82" s="6" t="s">
        <v>478</v>
      </c>
      <c r="F82" t="s">
        <v>477</v>
      </c>
    </row>
    <row r="83" spans="1:7">
      <c r="C83" s="32"/>
    </row>
    <row r="84" spans="1:7">
      <c r="C84" s="32"/>
    </row>
    <row r="85" spans="1:7">
      <c r="A85" s="17" t="s">
        <v>418</v>
      </c>
      <c r="C85" s="32"/>
    </row>
    <row r="86" spans="1:7">
      <c r="C86" s="32">
        <v>5397749203</v>
      </c>
      <c r="D86" s="72">
        <v>1987</v>
      </c>
      <c r="E86" s="6" t="s">
        <v>492</v>
      </c>
    </row>
    <row r="87" spans="1:7">
      <c r="C87" s="32"/>
    </row>
    <row r="88" spans="1:7">
      <c r="C88" s="32">
        <v>461600000</v>
      </c>
      <c r="D88" s="72">
        <v>1988</v>
      </c>
      <c r="E88" s="64" t="s">
        <v>483</v>
      </c>
    </row>
    <row r="89" spans="1:7">
      <c r="C89" s="32"/>
    </row>
    <row r="90" spans="1:7">
      <c r="B90" s="39" t="s">
        <v>380</v>
      </c>
      <c r="C90" s="32">
        <v>532000000</v>
      </c>
      <c r="D90" s="72">
        <v>1997</v>
      </c>
      <c r="E90" s="64" t="s">
        <v>483</v>
      </c>
    </row>
    <row r="91" spans="1:7">
      <c r="C91" s="32"/>
    </row>
    <row r="92" spans="1:7">
      <c r="B92" s="39" t="s">
        <v>380</v>
      </c>
      <c r="C92" s="32">
        <v>571000000</v>
      </c>
      <c r="D92" s="72">
        <v>1999</v>
      </c>
      <c r="E92" s="64" t="s">
        <v>483</v>
      </c>
    </row>
    <row r="93" spans="1:7">
      <c r="C93" s="32"/>
    </row>
    <row r="94" spans="1:7">
      <c r="C94" s="32">
        <v>10500000000</v>
      </c>
      <c r="D94" s="72">
        <v>2004</v>
      </c>
      <c r="E94" s="6" t="s">
        <v>491</v>
      </c>
      <c r="F94" s="62" t="s">
        <v>489</v>
      </c>
      <c r="G94" t="s">
        <v>488</v>
      </c>
    </row>
    <row r="95" spans="1:7">
      <c r="C95" s="32"/>
    </row>
    <row r="96" spans="1:7">
      <c r="C96" s="32">
        <v>9000000000</v>
      </c>
      <c r="D96" s="72">
        <v>2004</v>
      </c>
      <c r="E96" s="6" t="s">
        <v>491</v>
      </c>
      <c r="F96" s="62" t="s">
        <v>490</v>
      </c>
    </row>
    <row r="97" spans="1:6">
      <c r="C97" s="32"/>
      <c r="F97" s="62"/>
    </row>
    <row r="98" spans="1:6">
      <c r="C98" s="32">
        <v>10000000000</v>
      </c>
      <c r="D98" s="72">
        <v>2012</v>
      </c>
      <c r="E98" s="6" t="s">
        <v>493</v>
      </c>
      <c r="F98" s="62"/>
    </row>
    <row r="99" spans="1:6">
      <c r="C99" s="32"/>
      <c r="F99" s="62"/>
    </row>
    <row r="100" spans="1:6">
      <c r="A100" s="43"/>
      <c r="C100" s="32">
        <v>12000000000</v>
      </c>
      <c r="D100" s="72">
        <v>2015</v>
      </c>
      <c r="E100" s="6" t="s">
        <v>494</v>
      </c>
      <c r="F100" s="62"/>
    </row>
    <row r="101" spans="1:6">
      <c r="C101" s="32"/>
    </row>
    <row r="102" spans="1:6">
      <c r="C102" s="38">
        <v>12347030000</v>
      </c>
      <c r="D102" s="75">
        <v>2018</v>
      </c>
      <c r="E102" s="64" t="s">
        <v>485</v>
      </c>
      <c r="F102" s="34" t="s">
        <v>484</v>
      </c>
    </row>
    <row r="103" spans="1:6">
      <c r="C103" s="38"/>
      <c r="D103" s="75"/>
      <c r="E103" s="64"/>
      <c r="F103" s="34"/>
    </row>
    <row r="104" spans="1:6">
      <c r="B104" t="s">
        <v>486</v>
      </c>
      <c r="C104" s="45">
        <v>10000000000</v>
      </c>
      <c r="D104" s="74">
        <v>2019</v>
      </c>
      <c r="E104" s="64" t="s">
        <v>487</v>
      </c>
      <c r="F104" s="34" t="s">
        <v>488</v>
      </c>
    </row>
    <row r="105" spans="1:6">
      <c r="C105" s="32"/>
    </row>
    <row r="106" spans="1:6">
      <c r="C106" s="32"/>
    </row>
    <row r="107" spans="1:6">
      <c r="B107" s="39" t="s">
        <v>481</v>
      </c>
      <c r="C107" s="32">
        <v>68000000</v>
      </c>
      <c r="E107" s="16" t="s">
        <v>482</v>
      </c>
    </row>
    <row r="108" spans="1:6">
      <c r="C108" s="32"/>
    </row>
    <row r="109" spans="1:6">
      <c r="B109" s="39" t="s">
        <v>437</v>
      </c>
      <c r="C109" s="32">
        <v>200000000</v>
      </c>
      <c r="E109" s="16" t="s">
        <v>482</v>
      </c>
    </row>
    <row r="110" spans="1:6">
      <c r="C110" s="32"/>
    </row>
    <row r="111" spans="1:6">
      <c r="C111" s="32"/>
    </row>
    <row r="112" spans="1:6">
      <c r="A112" s="17" t="s">
        <v>419</v>
      </c>
      <c r="C112" s="32"/>
    </row>
    <row r="113" spans="2:8">
      <c r="B113" s="39" t="s">
        <v>437</v>
      </c>
      <c r="C113" s="32">
        <v>903000000</v>
      </c>
      <c r="D113" s="72">
        <v>1984</v>
      </c>
      <c r="E113" s="16" t="s">
        <v>529</v>
      </c>
    </row>
    <row r="114" spans="2:8">
      <c r="C114" s="32"/>
    </row>
    <row r="115" spans="2:8">
      <c r="B115" s="39" t="s">
        <v>437</v>
      </c>
      <c r="C115" s="32">
        <v>907184740</v>
      </c>
      <c r="D115" s="72">
        <v>1993</v>
      </c>
      <c r="E115" s="16" t="s">
        <v>529</v>
      </c>
    </row>
    <row r="116" spans="2:8">
      <c r="C116" s="32"/>
    </row>
    <row r="117" spans="2:8">
      <c r="C117" s="32">
        <v>5500000000</v>
      </c>
      <c r="D117" s="72">
        <v>1999</v>
      </c>
      <c r="E117" s="16" t="s">
        <v>525</v>
      </c>
      <c r="F117" s="62" t="s">
        <v>509</v>
      </c>
    </row>
    <row r="118" spans="2:8">
      <c r="C118" s="32"/>
    </row>
    <row r="119" spans="2:8" ht="15.5">
      <c r="C119" s="32">
        <v>6000000000</v>
      </c>
      <c r="D119" s="72">
        <v>2006</v>
      </c>
      <c r="E119" s="6" t="s">
        <v>533</v>
      </c>
      <c r="F119" s="50" t="s">
        <v>534</v>
      </c>
    </row>
    <row r="120" spans="2:8">
      <c r="C120" s="32"/>
    </row>
    <row r="121" spans="2:8">
      <c r="B121" s="39" t="s">
        <v>437</v>
      </c>
      <c r="C121" s="32">
        <v>1000000000</v>
      </c>
      <c r="D121" s="75">
        <v>2011</v>
      </c>
      <c r="E121" s="16" t="s">
        <v>525</v>
      </c>
      <c r="F121" t="s">
        <v>528</v>
      </c>
    </row>
    <row r="122" spans="2:8">
      <c r="B122" s="39"/>
      <c r="C122" s="32"/>
      <c r="D122" s="75"/>
      <c r="E122" s="16"/>
    </row>
    <row r="123" spans="2:8">
      <c r="B123" s="39"/>
      <c r="C123" s="32">
        <v>2941176470.5882349</v>
      </c>
      <c r="D123" s="75">
        <v>2011</v>
      </c>
      <c r="E123" s="16" t="s">
        <v>525</v>
      </c>
      <c r="F123" t="s">
        <v>526</v>
      </c>
      <c r="G123" t="s">
        <v>527</v>
      </c>
      <c r="H123" s="12">
        <f>C121/0.34</f>
        <v>2941176470.5882349</v>
      </c>
    </row>
    <row r="124" spans="2:8">
      <c r="C124" s="32"/>
    </row>
    <row r="125" spans="2:8">
      <c r="B125" s="39" t="s">
        <v>437</v>
      </c>
      <c r="C125" s="32">
        <v>1167121148.309</v>
      </c>
      <c r="D125" s="72">
        <v>2014</v>
      </c>
      <c r="E125" s="16" t="s">
        <v>529</v>
      </c>
    </row>
    <row r="126" spans="2:8">
      <c r="C126" s="32"/>
    </row>
    <row r="127" spans="2:8">
      <c r="B127" s="39" t="s">
        <v>437</v>
      </c>
      <c r="C127" s="32">
        <v>1651300000</v>
      </c>
      <c r="D127" s="72">
        <v>2014</v>
      </c>
      <c r="E127" s="16" t="s">
        <v>531</v>
      </c>
    </row>
    <row r="128" spans="2:8">
      <c r="C128" s="32"/>
    </row>
    <row r="129" spans="1:7">
      <c r="B129" s="39" t="s">
        <v>437</v>
      </c>
      <c r="C129" s="32">
        <v>1683200000</v>
      </c>
      <c r="D129" s="72">
        <v>2015</v>
      </c>
      <c r="E129" s="16" t="s">
        <v>531</v>
      </c>
    </row>
    <row r="130" spans="1:7">
      <c r="C130" s="32"/>
    </row>
    <row r="131" spans="1:7">
      <c r="C131" s="38">
        <v>9192400000</v>
      </c>
      <c r="D131" s="75">
        <v>2016</v>
      </c>
      <c r="E131" s="16" t="s">
        <v>531</v>
      </c>
      <c r="F131" s="34" t="s">
        <v>530</v>
      </c>
      <c r="G131" s="16" t="s">
        <v>532</v>
      </c>
    </row>
    <row r="132" spans="1:7">
      <c r="C132" s="32"/>
    </row>
    <row r="133" spans="1:7">
      <c r="C133" s="32"/>
    </row>
    <row r="134" spans="1:7">
      <c r="A134" s="17" t="s">
        <v>420</v>
      </c>
      <c r="C134" s="32"/>
    </row>
    <row r="135" spans="1:7">
      <c r="B135" s="39" t="s">
        <v>437</v>
      </c>
      <c r="C135" s="32">
        <v>3350000000</v>
      </c>
      <c r="D135" s="72">
        <v>1985</v>
      </c>
      <c r="E135" s="16" t="s">
        <v>535</v>
      </c>
    </row>
    <row r="136" spans="1:7">
      <c r="C136" s="32"/>
    </row>
    <row r="137" spans="1:7">
      <c r="C137" s="32">
        <v>4640249945.1000004</v>
      </c>
      <c r="D137" s="72">
        <v>1989</v>
      </c>
      <c r="E137" s="16" t="s">
        <v>535</v>
      </c>
    </row>
    <row r="138" spans="1:7">
      <c r="C138" s="32"/>
    </row>
    <row r="139" spans="1:7">
      <c r="B139" s="39" t="s">
        <v>437</v>
      </c>
      <c r="C139" s="32">
        <v>4233835</v>
      </c>
      <c r="D139" s="72">
        <v>1993</v>
      </c>
      <c r="E139" s="16" t="s">
        <v>535</v>
      </c>
    </row>
    <row r="140" spans="1:7">
      <c r="C140" s="32"/>
    </row>
    <row r="141" spans="1:7">
      <c r="C141" s="32">
        <v>20000000000</v>
      </c>
      <c r="D141" s="72">
        <v>1997</v>
      </c>
      <c r="E141" s="6" t="s">
        <v>545</v>
      </c>
    </row>
    <row r="142" spans="1:7">
      <c r="C142" s="32"/>
    </row>
    <row r="143" spans="1:7">
      <c r="A143" s="26"/>
      <c r="C143" s="32">
        <v>24700000000</v>
      </c>
      <c r="D143" s="72">
        <v>1999</v>
      </c>
      <c r="E143" s="16" t="s">
        <v>536</v>
      </c>
    </row>
    <row r="144" spans="1:7">
      <c r="C144" s="32"/>
    </row>
    <row r="145" spans="1:6">
      <c r="C145" s="32">
        <v>20500000000</v>
      </c>
      <c r="D145" s="72">
        <v>2000</v>
      </c>
      <c r="E145" s="6" t="s">
        <v>540</v>
      </c>
      <c r="F145" s="16" t="s">
        <v>539</v>
      </c>
    </row>
    <row r="146" spans="1:6">
      <c r="C146" s="32"/>
      <c r="F146" s="16"/>
    </row>
    <row r="147" spans="1:6">
      <c r="C147" s="32">
        <v>23000000000</v>
      </c>
      <c r="D147" s="75">
        <v>2001</v>
      </c>
      <c r="E147" s="6" t="s">
        <v>544</v>
      </c>
      <c r="F147" s="88" t="s">
        <v>543</v>
      </c>
    </row>
    <row r="148" spans="1:6">
      <c r="C148" s="32"/>
      <c r="F148" s="16"/>
    </row>
    <row r="149" spans="1:6">
      <c r="C149" s="32">
        <v>25000000000</v>
      </c>
      <c r="D149" s="72">
        <v>2003</v>
      </c>
      <c r="E149" s="6" t="s">
        <v>542</v>
      </c>
      <c r="F149" s="16"/>
    </row>
    <row r="150" spans="1:6">
      <c r="C150" s="32"/>
    </row>
    <row r="151" spans="1:6">
      <c r="C151" s="32">
        <v>25100000000</v>
      </c>
      <c r="D151" s="72">
        <v>2011</v>
      </c>
      <c r="E151" s="6" t="s">
        <v>540</v>
      </c>
      <c r="F151" s="16" t="s">
        <v>539</v>
      </c>
    </row>
    <row r="152" spans="1:6">
      <c r="C152" s="32"/>
    </row>
    <row r="153" spans="1:6">
      <c r="B153" s="39" t="s">
        <v>437</v>
      </c>
      <c r="C153" s="32">
        <v>6803885550</v>
      </c>
      <c r="D153" s="72">
        <v>2002</v>
      </c>
      <c r="E153" s="16" t="s">
        <v>535</v>
      </c>
    </row>
    <row r="154" spans="1:6">
      <c r="C154" s="32"/>
    </row>
    <row r="155" spans="1:6">
      <c r="B155" s="39" t="s">
        <v>437</v>
      </c>
      <c r="C155" s="32">
        <v>4381748127.8950005</v>
      </c>
      <c r="D155" s="72">
        <v>2012</v>
      </c>
      <c r="E155" s="16" t="s">
        <v>535</v>
      </c>
    </row>
    <row r="156" spans="1:6">
      <c r="B156" s="39"/>
      <c r="C156" s="32"/>
      <c r="E156" s="16"/>
    </row>
    <row r="157" spans="1:6">
      <c r="A157" s="43"/>
      <c r="B157" s="39"/>
      <c r="C157" s="32">
        <v>37000000000</v>
      </c>
      <c r="D157" s="72">
        <v>2012</v>
      </c>
      <c r="E157" s="6" t="s">
        <v>540</v>
      </c>
    </row>
    <row r="158" spans="1:6">
      <c r="B158" s="39"/>
      <c r="C158" s="32"/>
      <c r="E158" s="16"/>
    </row>
    <row r="159" spans="1:6">
      <c r="B159" s="39"/>
      <c r="C159" s="32">
        <v>28125200000</v>
      </c>
      <c r="D159" s="72">
        <v>2015</v>
      </c>
      <c r="E159" s="16" t="s">
        <v>541</v>
      </c>
    </row>
    <row r="160" spans="1:6">
      <c r="A160" s="26"/>
      <c r="B160" s="39"/>
      <c r="C160" s="32"/>
      <c r="E160" s="16"/>
    </row>
    <row r="161" spans="1:6">
      <c r="A161" s="26"/>
      <c r="B161" s="39"/>
      <c r="C161" s="38">
        <v>38000000000</v>
      </c>
      <c r="D161" s="75">
        <v>2016</v>
      </c>
      <c r="E161" s="6" t="s">
        <v>540</v>
      </c>
      <c r="F161" s="34" t="s">
        <v>514</v>
      </c>
    </row>
    <row r="162" spans="1:6">
      <c r="A162" s="26"/>
      <c r="B162" s="39"/>
      <c r="C162" s="32"/>
      <c r="E162" s="16"/>
    </row>
    <row r="163" spans="1:6">
      <c r="B163" s="39"/>
      <c r="C163" s="32">
        <v>39000000000</v>
      </c>
      <c r="D163" s="72">
        <v>2018</v>
      </c>
      <c r="E163" s="16" t="s">
        <v>538</v>
      </c>
    </row>
    <row r="164" spans="1:6">
      <c r="B164" s="39"/>
      <c r="C164" s="32"/>
      <c r="E164" s="16"/>
    </row>
    <row r="165" spans="1:6">
      <c r="B165" s="39"/>
      <c r="C165" s="38">
        <v>48000000000</v>
      </c>
      <c r="D165" s="75">
        <v>2023</v>
      </c>
      <c r="E165" s="16" t="s">
        <v>538</v>
      </c>
      <c r="F165" s="34" t="s">
        <v>537</v>
      </c>
    </row>
    <row r="166" spans="1:6">
      <c r="C166" s="32"/>
    </row>
    <row r="167" spans="1:6">
      <c r="C167" s="32"/>
    </row>
    <row r="168" spans="1:6">
      <c r="A168" s="17" t="s">
        <v>495</v>
      </c>
      <c r="C168" s="32"/>
    </row>
    <row r="169" spans="1:6">
      <c r="C169" s="32" t="s">
        <v>103</v>
      </c>
    </row>
    <row r="170" spans="1:6">
      <c r="C170" s="32"/>
    </row>
    <row r="171" spans="1:6">
      <c r="C171" s="32"/>
    </row>
    <row r="172" spans="1:6">
      <c r="A172" s="17" t="s">
        <v>496</v>
      </c>
      <c r="C172" s="32"/>
    </row>
    <row r="173" spans="1:6">
      <c r="A173" s="72"/>
      <c r="C173" s="38">
        <v>7500000000</v>
      </c>
      <c r="D173" s="72">
        <v>1976</v>
      </c>
      <c r="E173" s="16" t="s">
        <v>497</v>
      </c>
      <c r="F173" s="90" t="s">
        <v>498</v>
      </c>
    </row>
    <row r="174" spans="1:6">
      <c r="C174" s="38"/>
      <c r="F174" s="90"/>
    </row>
    <row r="175" spans="1:6">
      <c r="C175" s="38">
        <v>12600000000</v>
      </c>
      <c r="D175" s="72">
        <v>1977</v>
      </c>
      <c r="E175" s="16" t="s">
        <v>497</v>
      </c>
      <c r="F175" s="91" t="s">
        <v>499</v>
      </c>
    </row>
    <row r="176" spans="1:6">
      <c r="C176" s="38"/>
      <c r="F176" s="91"/>
    </row>
    <row r="177" spans="1:6">
      <c r="B177" s="39" t="s">
        <v>437</v>
      </c>
      <c r="C177" s="38">
        <v>2948000000</v>
      </c>
      <c r="D177" s="72">
        <v>1978</v>
      </c>
      <c r="E177" s="16" t="s">
        <v>497</v>
      </c>
      <c r="F177" s="91" t="s">
        <v>500</v>
      </c>
    </row>
    <row r="178" spans="1:6">
      <c r="C178" s="38"/>
      <c r="F178" s="91"/>
    </row>
    <row r="179" spans="1:6">
      <c r="B179" s="39" t="s">
        <v>437</v>
      </c>
      <c r="C179" s="38">
        <v>3950000000</v>
      </c>
      <c r="D179" s="72">
        <v>1983</v>
      </c>
      <c r="E179" s="16" t="s">
        <v>497</v>
      </c>
      <c r="F179" s="90" t="s">
        <v>501</v>
      </c>
    </row>
    <row r="180" spans="1:6">
      <c r="C180" s="38"/>
      <c r="F180" s="91"/>
    </row>
    <row r="181" spans="1:6">
      <c r="C181" s="32">
        <v>2948350405</v>
      </c>
      <c r="D181" s="72">
        <v>1989</v>
      </c>
      <c r="E181" s="16" t="s">
        <v>497</v>
      </c>
      <c r="F181" s="90" t="s">
        <v>502</v>
      </c>
    </row>
    <row r="182" spans="1:6">
      <c r="C182" s="32"/>
      <c r="E182" s="16"/>
      <c r="F182" s="90"/>
    </row>
    <row r="183" spans="1:6">
      <c r="B183" s="39" t="s">
        <v>437</v>
      </c>
      <c r="C183" s="32">
        <v>4310000000</v>
      </c>
      <c r="D183" s="72">
        <v>1989</v>
      </c>
      <c r="E183" s="16" t="s">
        <v>497</v>
      </c>
      <c r="F183" t="s">
        <v>503</v>
      </c>
    </row>
    <row r="184" spans="1:6">
      <c r="B184" s="39"/>
      <c r="C184" s="32"/>
      <c r="E184" s="16"/>
    </row>
    <row r="185" spans="1:6">
      <c r="C185" s="32">
        <v>14000000000</v>
      </c>
      <c r="D185" s="72">
        <v>1989</v>
      </c>
      <c r="E185" s="16" t="s">
        <v>497</v>
      </c>
      <c r="F185" t="s">
        <v>504</v>
      </c>
    </row>
    <row r="186" spans="1:6">
      <c r="C186" s="32"/>
      <c r="E186" s="16"/>
    </row>
    <row r="187" spans="1:6">
      <c r="A187" s="26"/>
      <c r="C187" s="32">
        <v>15500000000</v>
      </c>
      <c r="D187" s="72">
        <v>1989</v>
      </c>
      <c r="E187" s="16" t="s">
        <v>497</v>
      </c>
      <c r="F187" t="s">
        <v>505</v>
      </c>
    </row>
    <row r="188" spans="1:6">
      <c r="C188" s="32"/>
    </row>
    <row r="189" spans="1:6">
      <c r="B189" s="39" t="s">
        <v>437</v>
      </c>
      <c r="C189" s="32">
        <v>3451837935.6999998</v>
      </c>
      <c r="D189" s="72">
        <v>1993</v>
      </c>
      <c r="E189" s="16" t="s">
        <v>497</v>
      </c>
    </row>
    <row r="190" spans="1:6">
      <c r="C190" s="32"/>
    </row>
    <row r="191" spans="1:6">
      <c r="A191" s="43"/>
      <c r="C191" s="32">
        <v>20865249020</v>
      </c>
      <c r="D191" s="75">
        <v>2006</v>
      </c>
      <c r="E191" s="65" t="s">
        <v>506</v>
      </c>
      <c r="F191" t="s">
        <v>507</v>
      </c>
    </row>
    <row r="192" spans="1:6">
      <c r="C192" s="32"/>
    </row>
    <row r="193" spans="1:6">
      <c r="B193" s="39" t="s">
        <v>437</v>
      </c>
      <c r="C193" s="32">
        <v>1788438302.286</v>
      </c>
      <c r="D193" s="72">
        <v>2012</v>
      </c>
      <c r="E193" s="16" t="s">
        <v>497</v>
      </c>
    </row>
    <row r="194" spans="1:6">
      <c r="B194" s="26"/>
      <c r="C194" s="32"/>
    </row>
    <row r="195" spans="1:6">
      <c r="A195" s="26"/>
      <c r="B195" s="26"/>
      <c r="C195" s="32">
        <v>46400000000</v>
      </c>
      <c r="D195" s="72">
        <v>2012</v>
      </c>
      <c r="E195" s="16" t="s">
        <v>508</v>
      </c>
      <c r="F195" t="s">
        <v>509</v>
      </c>
    </row>
    <row r="196" spans="1:6">
      <c r="C196" s="32"/>
      <c r="E196" s="16"/>
    </row>
    <row r="197" spans="1:6">
      <c r="C197" s="32">
        <v>40800000000</v>
      </c>
      <c r="D197" s="72">
        <v>2012</v>
      </c>
      <c r="E197" s="16" t="s">
        <v>508</v>
      </c>
      <c r="F197" t="s">
        <v>510</v>
      </c>
    </row>
    <row r="198" spans="1:6">
      <c r="C198" s="32"/>
      <c r="E198" s="16"/>
    </row>
    <row r="199" spans="1:6">
      <c r="C199" s="32">
        <v>40900000000</v>
      </c>
      <c r="D199" s="72">
        <v>2012</v>
      </c>
      <c r="E199" s="16" t="s">
        <v>508</v>
      </c>
      <c r="F199" t="s">
        <v>511</v>
      </c>
    </row>
    <row r="200" spans="1:6">
      <c r="C200" s="32"/>
    </row>
    <row r="201" spans="1:6">
      <c r="C201" s="38">
        <v>28800000000</v>
      </c>
      <c r="D201" s="75">
        <v>2025</v>
      </c>
      <c r="E201" s="16" t="s">
        <v>512</v>
      </c>
      <c r="F201" s="34" t="s">
        <v>334</v>
      </c>
    </row>
    <row r="202" spans="1:6">
      <c r="C202" s="32"/>
    </row>
    <row r="203" spans="1:6">
      <c r="C203" s="38">
        <v>36600000000</v>
      </c>
      <c r="D203" s="75">
        <v>2026</v>
      </c>
      <c r="E203" s="16" t="s">
        <v>513</v>
      </c>
      <c r="F203" s="34" t="s">
        <v>514</v>
      </c>
    </row>
    <row r="204" spans="1:6">
      <c r="C204" s="32"/>
    </row>
    <row r="205" spans="1:6">
      <c r="C205" s="32"/>
    </row>
    <row r="206" spans="1:6">
      <c r="A206" s="17" t="s">
        <v>423</v>
      </c>
      <c r="C206" s="32"/>
    </row>
    <row r="207" spans="1:6" ht="15.5">
      <c r="C207" s="32">
        <v>1775000</v>
      </c>
      <c r="D207" s="72">
        <v>2000</v>
      </c>
      <c r="E207" s="92" t="s">
        <v>515</v>
      </c>
      <c r="F207" s="50" t="s">
        <v>516</v>
      </c>
    </row>
    <row r="208" spans="1:6" ht="15.5">
      <c r="C208" s="32"/>
      <c r="F208" s="93"/>
    </row>
    <row r="209" spans="1:6">
      <c r="B209" s="39" t="s">
        <v>437</v>
      </c>
      <c r="C209" s="32">
        <v>915802995.02999997</v>
      </c>
      <c r="D209" s="72">
        <v>2003</v>
      </c>
      <c r="E209" s="16" t="s">
        <v>517</v>
      </c>
    </row>
    <row r="210" spans="1:6">
      <c r="C210" s="32"/>
    </row>
    <row r="211" spans="1:6">
      <c r="C211" s="32">
        <v>771107029</v>
      </c>
      <c r="D211" s="72">
        <v>2003</v>
      </c>
      <c r="E211" s="16" t="s">
        <v>517</v>
      </c>
    </row>
    <row r="212" spans="1:6">
      <c r="C212" s="32"/>
      <c r="E212" s="16"/>
    </row>
    <row r="213" spans="1:6" ht="15.5">
      <c r="A213" s="43"/>
      <c r="C213" s="32">
        <v>1100000000</v>
      </c>
      <c r="D213" s="75">
        <v>2004</v>
      </c>
      <c r="E213" s="92" t="s">
        <v>518</v>
      </c>
      <c r="F213" t="s">
        <v>519</v>
      </c>
    </row>
    <row r="214" spans="1:6">
      <c r="C214" s="32"/>
    </row>
    <row r="215" spans="1:6">
      <c r="B215" s="39" t="s">
        <v>437</v>
      </c>
      <c r="C215" s="32">
        <v>340194277.5</v>
      </c>
      <c r="D215" s="72">
        <v>2006</v>
      </c>
      <c r="E215" s="16" t="s">
        <v>520</v>
      </c>
      <c r="F215" t="s">
        <v>521</v>
      </c>
    </row>
    <row r="216" spans="1:6">
      <c r="C216" s="32"/>
    </row>
    <row r="217" spans="1:6">
      <c r="C217" s="32"/>
    </row>
    <row r="218" spans="1:6">
      <c r="A218" s="17" t="s">
        <v>424</v>
      </c>
      <c r="C218" s="32"/>
    </row>
    <row r="219" spans="1:6">
      <c r="B219" s="39" t="s">
        <v>437</v>
      </c>
      <c r="C219" s="32">
        <v>60292000</v>
      </c>
      <c r="D219" s="72">
        <v>1993</v>
      </c>
      <c r="E219" s="16" t="s">
        <v>522</v>
      </c>
    </row>
    <row r="220" spans="1:6">
      <c r="C220" s="32"/>
    </row>
    <row r="221" spans="1:6">
      <c r="B221" s="39" t="s">
        <v>437</v>
      </c>
      <c r="C221" s="32">
        <v>78181554.199699998</v>
      </c>
      <c r="D221" s="72">
        <v>2014</v>
      </c>
      <c r="E221" s="16" t="s">
        <v>522</v>
      </c>
    </row>
    <row r="222" spans="1:6">
      <c r="C222" s="32"/>
    </row>
    <row r="223" spans="1:6">
      <c r="A223" s="43"/>
      <c r="C223" s="32">
        <v>552400000</v>
      </c>
      <c r="D223" s="72">
        <v>2014</v>
      </c>
      <c r="E223" s="16" t="s">
        <v>523</v>
      </c>
      <c r="F223" s="16" t="s">
        <v>524</v>
      </c>
    </row>
    <row r="226" spans="1:6">
      <c r="A226" s="17" t="s">
        <v>425</v>
      </c>
      <c r="C226" s="32"/>
    </row>
    <row r="227" spans="1:6">
      <c r="A227" s="17"/>
      <c r="C227" s="32">
        <v>3500000000</v>
      </c>
      <c r="D227" s="72">
        <v>1984</v>
      </c>
      <c r="E227" s="6" t="s">
        <v>555</v>
      </c>
    </row>
    <row r="228" spans="1:6">
      <c r="A228" s="17"/>
      <c r="C228" s="32"/>
    </row>
    <row r="229" spans="1:6">
      <c r="B229" s="39" t="s">
        <v>437</v>
      </c>
      <c r="C229" s="32">
        <v>401000000</v>
      </c>
      <c r="D229" s="72">
        <v>1984</v>
      </c>
      <c r="E229" s="16" t="s">
        <v>546</v>
      </c>
    </row>
    <row r="230" spans="1:6">
      <c r="C230" s="32"/>
    </row>
    <row r="231" spans="1:6">
      <c r="B231" s="39" t="s">
        <v>437</v>
      </c>
      <c r="C231" s="32">
        <v>585134157.29999995</v>
      </c>
      <c r="D231" s="72">
        <v>1992</v>
      </c>
      <c r="E231" s="16" t="s">
        <v>546</v>
      </c>
    </row>
    <row r="232" spans="1:6">
      <c r="C232" s="32"/>
    </row>
    <row r="233" spans="1:6">
      <c r="B233" s="39" t="s">
        <v>356</v>
      </c>
      <c r="C233" s="32">
        <v>1609700000</v>
      </c>
      <c r="D233" s="72">
        <v>2015</v>
      </c>
      <c r="E233" s="16" t="s">
        <v>552</v>
      </c>
    </row>
    <row r="234" spans="1:6">
      <c r="C234" s="32"/>
    </row>
    <row r="235" spans="1:6">
      <c r="A235" s="43"/>
      <c r="C235" s="32">
        <v>15000000000</v>
      </c>
      <c r="D235" s="75">
        <v>2015</v>
      </c>
      <c r="E235" s="6" t="s">
        <v>548</v>
      </c>
      <c r="F235" t="s">
        <v>551</v>
      </c>
    </row>
    <row r="236" spans="1:6">
      <c r="C236" s="32"/>
    </row>
    <row r="237" spans="1:6">
      <c r="C237" s="32">
        <v>11690000000</v>
      </c>
      <c r="D237" s="72">
        <v>2015</v>
      </c>
      <c r="E237" s="16" t="s">
        <v>554</v>
      </c>
    </row>
    <row r="238" spans="1:6">
      <c r="C238" s="32"/>
    </row>
    <row r="239" spans="1:6">
      <c r="C239" s="32"/>
    </row>
    <row r="240" spans="1:6">
      <c r="C240" s="38">
        <v>16230000000</v>
      </c>
      <c r="D240" s="75">
        <v>2024</v>
      </c>
      <c r="E240" s="16" t="s">
        <v>554</v>
      </c>
      <c r="F240" s="34" t="s">
        <v>514</v>
      </c>
    </row>
    <row r="241" spans="1:6">
      <c r="C241" s="32"/>
    </row>
    <row r="242" spans="1:6">
      <c r="C242" s="32">
        <v>10000000000</v>
      </c>
      <c r="D242" s="73" t="s">
        <v>176</v>
      </c>
      <c r="E242" s="16" t="s">
        <v>553</v>
      </c>
    </row>
    <row r="243" spans="1:6">
      <c r="C243" s="32"/>
    </row>
    <row r="244" spans="1:6">
      <c r="C244" s="32"/>
    </row>
    <row r="245" spans="1:6">
      <c r="A245" s="17" t="s">
        <v>426</v>
      </c>
      <c r="C245" s="32"/>
    </row>
    <row r="246" spans="1:6">
      <c r="C246" s="32"/>
    </row>
    <row r="247" spans="1:6">
      <c r="B247" s="39" t="s">
        <v>437</v>
      </c>
      <c r="C247" s="32">
        <v>173000000</v>
      </c>
      <c r="D247" s="72">
        <v>1974</v>
      </c>
      <c r="E247" s="16" t="s">
        <v>561</v>
      </c>
    </row>
    <row r="248" spans="1:6">
      <c r="C248" s="32"/>
    </row>
    <row r="249" spans="1:6">
      <c r="B249" s="39" t="s">
        <v>559</v>
      </c>
      <c r="C249" s="32">
        <v>454</v>
      </c>
      <c r="D249" s="72">
        <v>1975</v>
      </c>
      <c r="E249" s="16" t="s">
        <v>561</v>
      </c>
    </row>
    <row r="250" spans="1:6">
      <c r="C250" s="32"/>
    </row>
    <row r="251" spans="1:6">
      <c r="B251" s="39" t="s">
        <v>437</v>
      </c>
      <c r="C251" s="32">
        <v>202755789.38999999</v>
      </c>
      <c r="D251" s="72">
        <v>1991</v>
      </c>
      <c r="E251" s="16" t="s">
        <v>561</v>
      </c>
      <c r="F251" t="s">
        <v>560</v>
      </c>
    </row>
    <row r="252" spans="1:6">
      <c r="B252" s="39"/>
      <c r="C252" s="32"/>
      <c r="E252" s="16"/>
    </row>
    <row r="253" spans="1:6">
      <c r="B253" s="39" t="s">
        <v>600</v>
      </c>
      <c r="C253" s="32">
        <v>432000000</v>
      </c>
      <c r="D253" s="72">
        <v>1993</v>
      </c>
      <c r="E253" s="16"/>
    </row>
    <row r="254" spans="1:6">
      <c r="B254" s="39"/>
      <c r="C254" s="32"/>
      <c r="E254" s="16"/>
    </row>
    <row r="255" spans="1:6">
      <c r="B255" s="39" t="s">
        <v>600</v>
      </c>
      <c r="C255" s="32">
        <v>463000000</v>
      </c>
      <c r="D255" s="72">
        <v>1998</v>
      </c>
      <c r="E255" s="16"/>
    </row>
    <row r="256" spans="1:6">
      <c r="C256" s="32"/>
    </row>
    <row r="257" spans="1:7">
      <c r="A257" s="43"/>
      <c r="B257" t="s">
        <v>158</v>
      </c>
      <c r="C257" s="32">
        <v>1000000000</v>
      </c>
      <c r="D257" s="72">
        <v>2000</v>
      </c>
      <c r="E257" s="64" t="s">
        <v>556</v>
      </c>
      <c r="F257" t="s">
        <v>558</v>
      </c>
      <c r="G257" t="s">
        <v>557</v>
      </c>
    </row>
    <row r="258" spans="1:7">
      <c r="C258" s="32"/>
    </row>
    <row r="259" spans="1:7">
      <c r="C259" s="32"/>
    </row>
    <row r="260" spans="1:7">
      <c r="B260" s="39" t="s">
        <v>380</v>
      </c>
      <c r="C260" s="32">
        <v>300000000</v>
      </c>
      <c r="D260" s="73" t="s">
        <v>176</v>
      </c>
      <c r="E260" s="16" t="s">
        <v>562</v>
      </c>
    </row>
    <row r="261" spans="1:7">
      <c r="C261" s="32"/>
    </row>
    <row r="262" spans="1:7">
      <c r="C262" s="32"/>
    </row>
    <row r="263" spans="1:7">
      <c r="C263" s="32"/>
    </row>
    <row r="264" spans="1:7">
      <c r="A264" s="17" t="s">
        <v>113</v>
      </c>
      <c r="C264" s="32"/>
    </row>
    <row r="265" spans="1:7">
      <c r="C265" s="32"/>
    </row>
    <row r="266" spans="1:7">
      <c r="A266" s="43"/>
      <c r="B266" s="26"/>
      <c r="C266" s="32">
        <v>13607771.1</v>
      </c>
      <c r="D266" s="72">
        <v>1998</v>
      </c>
      <c r="E266" s="16" t="s">
        <v>565</v>
      </c>
      <c r="F266" t="s">
        <v>563</v>
      </c>
      <c r="G266" t="s">
        <v>567</v>
      </c>
    </row>
    <row r="267" spans="1:7">
      <c r="C267" s="32"/>
    </row>
    <row r="268" spans="1:7">
      <c r="C268" s="32">
        <v>2494758.0350000001</v>
      </c>
      <c r="D268" s="72">
        <v>2002</v>
      </c>
      <c r="E268" s="16" t="s">
        <v>565</v>
      </c>
      <c r="F268" t="s">
        <v>564</v>
      </c>
      <c r="G268" t="s">
        <v>566</v>
      </c>
    </row>
    <row r="269" spans="1:7">
      <c r="C269" s="32"/>
    </row>
    <row r="270" spans="1:7">
      <c r="C270" s="32"/>
    </row>
    <row r="271" spans="1:7">
      <c r="C271" s="32"/>
    </row>
    <row r="272" spans="1:7">
      <c r="A272" s="17" t="s">
        <v>428</v>
      </c>
      <c r="C272" s="32"/>
    </row>
    <row r="273" spans="1:7">
      <c r="A273" s="17"/>
      <c r="C273" s="32"/>
    </row>
    <row r="274" spans="1:7">
      <c r="A274" s="17"/>
      <c r="B274" s="39" t="s">
        <v>437</v>
      </c>
      <c r="C274" s="32">
        <v>1600000000</v>
      </c>
      <c r="D274" s="72">
        <v>1987</v>
      </c>
      <c r="E274" s="6" t="s">
        <v>579</v>
      </c>
      <c r="F274" s="16" t="s">
        <v>575</v>
      </c>
      <c r="G274" t="s">
        <v>573</v>
      </c>
    </row>
    <row r="275" spans="1:7">
      <c r="A275" s="17"/>
      <c r="C275" s="32"/>
      <c r="F275" s="6"/>
    </row>
    <row r="276" spans="1:7">
      <c r="A276" s="17"/>
      <c r="C276" s="32">
        <v>7300000000</v>
      </c>
      <c r="D276" s="72">
        <v>1990</v>
      </c>
      <c r="E276" s="6" t="s">
        <v>579</v>
      </c>
      <c r="F276" s="16" t="s">
        <v>575</v>
      </c>
      <c r="G276" t="s">
        <v>576</v>
      </c>
    </row>
    <row r="277" spans="1:7">
      <c r="A277" s="17"/>
      <c r="C277" s="32"/>
    </row>
    <row r="278" spans="1:7">
      <c r="B278" s="39" t="s">
        <v>437</v>
      </c>
      <c r="C278" s="32">
        <v>4935084985.6000004</v>
      </c>
      <c r="D278" s="72">
        <v>1992</v>
      </c>
      <c r="E278" s="16" t="s">
        <v>569</v>
      </c>
    </row>
    <row r="279" spans="1:7">
      <c r="C279" s="32"/>
    </row>
    <row r="280" spans="1:7">
      <c r="C280" s="32">
        <v>12000000000</v>
      </c>
      <c r="D280" s="75">
        <v>1992</v>
      </c>
      <c r="E280" s="6" t="s">
        <v>583</v>
      </c>
      <c r="F280" s="88" t="s">
        <v>582</v>
      </c>
    </row>
    <row r="281" spans="1:7">
      <c r="C281" s="32"/>
    </row>
    <row r="282" spans="1:7">
      <c r="B282" s="39" t="s">
        <v>437</v>
      </c>
      <c r="C282" s="32">
        <v>10908896498.5</v>
      </c>
      <c r="D282" s="72">
        <v>1993</v>
      </c>
      <c r="E282" s="16" t="s">
        <v>569</v>
      </c>
    </row>
    <row r="283" spans="1:7">
      <c r="C283" s="32"/>
    </row>
    <row r="284" spans="1:7">
      <c r="B284" s="39" t="s">
        <v>437</v>
      </c>
      <c r="C284" s="32">
        <v>6747000000</v>
      </c>
      <c r="D284" s="75">
        <v>1993</v>
      </c>
      <c r="E284" s="16" t="s">
        <v>569</v>
      </c>
      <c r="F284" t="s">
        <v>568</v>
      </c>
    </row>
    <row r="285" spans="1:7">
      <c r="C285" s="32"/>
    </row>
    <row r="286" spans="1:7">
      <c r="B286" s="39" t="s">
        <v>437</v>
      </c>
      <c r="C286" s="32">
        <v>6200000000</v>
      </c>
      <c r="D286" s="72">
        <v>1994</v>
      </c>
      <c r="E286" s="16" t="s">
        <v>569</v>
      </c>
    </row>
    <row r="287" spans="1:7">
      <c r="B287" s="39"/>
      <c r="C287" s="32"/>
      <c r="E287" s="16"/>
    </row>
    <row r="288" spans="1:7">
      <c r="B288" s="39"/>
      <c r="C288" s="38">
        <v>20000000000</v>
      </c>
      <c r="D288" s="72">
        <v>1994</v>
      </c>
      <c r="E288" s="16" t="s">
        <v>583</v>
      </c>
      <c r="F288" t="s">
        <v>334</v>
      </c>
    </row>
    <row r="289" spans="1:7">
      <c r="B289" s="39"/>
      <c r="C289" s="32"/>
      <c r="E289" s="16"/>
    </row>
    <row r="290" spans="1:7">
      <c r="B290" s="39" t="s">
        <v>437</v>
      </c>
      <c r="C290" s="32">
        <v>8000000000</v>
      </c>
      <c r="D290" s="72">
        <v>1995</v>
      </c>
      <c r="E290" s="6" t="s">
        <v>579</v>
      </c>
      <c r="F290" s="16" t="s">
        <v>575</v>
      </c>
      <c r="G290" t="s">
        <v>574</v>
      </c>
    </row>
    <row r="291" spans="1:7">
      <c r="C291" s="32"/>
    </row>
    <row r="292" spans="1:7">
      <c r="C292" s="32">
        <v>7700000000</v>
      </c>
      <c r="D292" s="75">
        <v>1995</v>
      </c>
      <c r="E292" s="6" t="s">
        <v>580</v>
      </c>
      <c r="F292" s="88" t="s">
        <v>581</v>
      </c>
    </row>
    <row r="293" spans="1:7">
      <c r="C293" s="32"/>
    </row>
    <row r="294" spans="1:7">
      <c r="C294" s="32">
        <v>19500000000</v>
      </c>
      <c r="D294" s="72">
        <v>1998</v>
      </c>
      <c r="E294" s="6" t="s">
        <v>586</v>
      </c>
    </row>
    <row r="295" spans="1:7">
      <c r="C295" s="32"/>
    </row>
    <row r="296" spans="1:7">
      <c r="A296" s="43"/>
      <c r="C296" s="32">
        <v>33000000000</v>
      </c>
      <c r="D296" s="72">
        <v>2001</v>
      </c>
      <c r="E296" s="6" t="s">
        <v>589</v>
      </c>
      <c r="F296" t="s">
        <v>590</v>
      </c>
    </row>
    <row r="297" spans="1:7">
      <c r="C297" s="32"/>
    </row>
    <row r="298" spans="1:7">
      <c r="C298" s="32">
        <v>25000000000</v>
      </c>
      <c r="D298" s="75">
        <v>2002</v>
      </c>
      <c r="E298" s="6" t="s">
        <v>584</v>
      </c>
      <c r="F298" s="88" t="s">
        <v>585</v>
      </c>
    </row>
    <row r="299" spans="1:7">
      <c r="C299" s="32"/>
    </row>
    <row r="300" spans="1:7">
      <c r="B300" s="39" t="s">
        <v>445</v>
      </c>
      <c r="C300" s="32">
        <v>3000000000</v>
      </c>
      <c r="D300" s="72">
        <v>2004</v>
      </c>
      <c r="E300" s="6" t="s">
        <v>587</v>
      </c>
      <c r="F300" t="s">
        <v>588</v>
      </c>
    </row>
    <row r="301" spans="1:7">
      <c r="C301" s="32"/>
    </row>
    <row r="302" spans="1:7">
      <c r="B302" s="39" t="s">
        <v>437</v>
      </c>
      <c r="C302" s="32">
        <v>2165606866.5380001</v>
      </c>
      <c r="D302" s="72">
        <v>2011</v>
      </c>
      <c r="E302" s="16" t="s">
        <v>569</v>
      </c>
    </row>
    <row r="303" spans="1:7">
      <c r="C303" s="32"/>
    </row>
    <row r="304" spans="1:7">
      <c r="B304" s="39" t="s">
        <v>437</v>
      </c>
      <c r="C304" s="32">
        <f>1800000000+333085000</f>
        <v>2133085000</v>
      </c>
      <c r="D304" s="72">
        <v>2016</v>
      </c>
      <c r="E304" s="6" t="s">
        <v>578</v>
      </c>
      <c r="F304" t="s">
        <v>577</v>
      </c>
    </row>
    <row r="305" spans="1:6">
      <c r="C305" s="32"/>
    </row>
    <row r="306" spans="1:6">
      <c r="C306" s="32"/>
    </row>
    <row r="307" spans="1:6">
      <c r="C307" s="38">
        <v>24700000000</v>
      </c>
      <c r="D307" s="72">
        <v>2025</v>
      </c>
      <c r="E307" s="16" t="s">
        <v>572</v>
      </c>
      <c r="F307" t="s">
        <v>334</v>
      </c>
    </row>
    <row r="308" spans="1:6">
      <c r="C308" s="32"/>
    </row>
    <row r="309" spans="1:6" ht="15">
      <c r="B309" s="39" t="s">
        <v>437</v>
      </c>
      <c r="C309" s="32"/>
      <c r="D309" s="72">
        <v>1999</v>
      </c>
      <c r="E309" s="16" t="s">
        <v>570</v>
      </c>
      <c r="F309" s="98" t="s">
        <v>571</v>
      </c>
    </row>
    <row r="310" spans="1:6">
      <c r="C310" s="32"/>
    </row>
    <row r="311" spans="1:6">
      <c r="C311" s="32"/>
    </row>
    <row r="312" spans="1:6">
      <c r="A312" s="17" t="s">
        <v>591</v>
      </c>
      <c r="C312" s="32"/>
    </row>
    <row r="313" spans="1:6">
      <c r="C313" s="32"/>
    </row>
    <row r="314" spans="1:6">
      <c r="C314" s="32">
        <v>1500000000</v>
      </c>
      <c r="D314" s="72">
        <v>2006</v>
      </c>
      <c r="E314" s="6" t="s">
        <v>593</v>
      </c>
    </row>
    <row r="315" spans="1:6">
      <c r="C315" s="32"/>
    </row>
    <row r="316" spans="1:6">
      <c r="C316" s="32">
        <v>270700000000</v>
      </c>
      <c r="D316" s="72">
        <v>2014</v>
      </c>
      <c r="E316" s="16" t="s">
        <v>592</v>
      </c>
    </row>
    <row r="317" spans="1:6">
      <c r="C317" s="32"/>
    </row>
    <row r="318" spans="1:6">
      <c r="A318" s="43"/>
      <c r="B318" t="s">
        <v>596</v>
      </c>
      <c r="C318" s="32">
        <v>378000000000</v>
      </c>
      <c r="D318" s="72">
        <v>2016</v>
      </c>
      <c r="E318" s="99" t="s">
        <v>597</v>
      </c>
      <c r="F318" t="s">
        <v>596</v>
      </c>
    </row>
    <row r="319" spans="1:6">
      <c r="A319" s="26"/>
      <c r="C319" s="32"/>
      <c r="E319" s="99"/>
    </row>
    <row r="320" spans="1:6">
      <c r="A320" s="43"/>
      <c r="C320" s="32">
        <v>281030000000</v>
      </c>
      <c r="D320" s="72">
        <v>2016</v>
      </c>
      <c r="E320" s="16" t="s">
        <v>598</v>
      </c>
    </row>
    <row r="321" spans="1:15">
      <c r="A321" s="26"/>
      <c r="C321" s="32"/>
      <c r="E321" s="16"/>
    </row>
    <row r="322" spans="1:15">
      <c r="A322" s="26"/>
      <c r="C322" s="32">
        <v>264227000000</v>
      </c>
      <c r="D322" s="72">
        <v>2017</v>
      </c>
      <c r="E322" s="16" t="s">
        <v>599</v>
      </c>
      <c r="I322" s="26"/>
      <c r="J322" s="26"/>
      <c r="K322" s="26"/>
      <c r="L322" s="26"/>
      <c r="M322" s="26"/>
      <c r="N322" s="26"/>
      <c r="O322" s="26"/>
    </row>
    <row r="323" spans="1:15">
      <c r="C323" s="32"/>
      <c r="I323" s="26"/>
      <c r="J323" s="26"/>
      <c r="K323" s="26"/>
      <c r="L323" s="26"/>
      <c r="M323" s="26"/>
      <c r="N323" s="26"/>
      <c r="O323" s="26"/>
    </row>
    <row r="324" spans="1:15">
      <c r="B324" s="39" t="s">
        <v>594</v>
      </c>
      <c r="C324" s="32">
        <v>149000000</v>
      </c>
      <c r="D324" s="72">
        <v>2018</v>
      </c>
      <c r="E324" s="16" t="s">
        <v>595</v>
      </c>
      <c r="I324" s="26"/>
      <c r="J324" s="26"/>
      <c r="K324" s="26"/>
      <c r="L324" s="26"/>
      <c r="M324" s="26"/>
      <c r="N324" s="26"/>
      <c r="O324" s="26"/>
    </row>
    <row r="325" spans="1:15">
      <c r="C325" s="32"/>
      <c r="I325" s="26"/>
      <c r="J325" s="26"/>
      <c r="K325" s="26"/>
      <c r="L325" s="26"/>
      <c r="M325" s="26"/>
      <c r="N325" s="26"/>
      <c r="O325" s="26"/>
    </row>
    <row r="326" spans="1:15">
      <c r="C326" s="32"/>
      <c r="I326" s="26"/>
      <c r="J326" s="26"/>
      <c r="K326" s="26"/>
      <c r="L326" s="26"/>
      <c r="M326" s="26"/>
      <c r="N326" s="26"/>
      <c r="O326" s="26"/>
    </row>
    <row r="327" spans="1:15">
      <c r="A327" s="17" t="s">
        <v>430</v>
      </c>
      <c r="C327" s="32"/>
      <c r="I327" s="26"/>
      <c r="J327" s="100"/>
      <c r="K327" s="26"/>
      <c r="L327" s="26"/>
      <c r="M327" s="26"/>
      <c r="N327" s="26"/>
      <c r="O327" s="26"/>
    </row>
    <row r="328" spans="1:15">
      <c r="C328" s="32"/>
      <c r="I328" s="26"/>
      <c r="J328" s="26"/>
      <c r="K328" s="100"/>
      <c r="L328" s="100"/>
      <c r="M328" s="26"/>
      <c r="N328" s="26"/>
      <c r="O328" s="26"/>
    </row>
    <row r="329" spans="1:15">
      <c r="B329" s="39" t="s">
        <v>437</v>
      </c>
      <c r="C329" s="32">
        <v>16400000000</v>
      </c>
      <c r="D329" s="72">
        <v>1972</v>
      </c>
      <c r="E329" s="16" t="s">
        <v>601</v>
      </c>
      <c r="I329" s="26"/>
      <c r="J329" s="26"/>
      <c r="K329" s="26"/>
      <c r="L329" s="26"/>
      <c r="M329" s="26"/>
      <c r="N329" s="26"/>
      <c r="O329" s="26"/>
    </row>
    <row r="330" spans="1:15">
      <c r="C330" s="32"/>
      <c r="I330" s="26"/>
      <c r="J330" s="26"/>
      <c r="K330" s="26"/>
      <c r="L330" s="100"/>
      <c r="M330" s="100"/>
      <c r="N330" s="26"/>
      <c r="O330" s="26"/>
    </row>
    <row r="331" spans="1:15">
      <c r="B331" s="39" t="s">
        <v>437</v>
      </c>
      <c r="C331" s="32">
        <v>38400000000</v>
      </c>
      <c r="D331" s="72">
        <v>1975</v>
      </c>
      <c r="E331" s="16" t="s">
        <v>601</v>
      </c>
      <c r="I331" s="26"/>
      <c r="J331" s="26"/>
      <c r="K331" s="26"/>
      <c r="L331" s="26"/>
      <c r="M331" s="26"/>
      <c r="N331" s="26"/>
      <c r="O331" s="26"/>
    </row>
    <row r="332" spans="1:15">
      <c r="C332" s="32"/>
      <c r="I332" s="26"/>
      <c r="J332" s="100"/>
      <c r="K332" s="26"/>
      <c r="L332" s="100"/>
      <c r="M332" s="100"/>
      <c r="N332" s="26"/>
      <c r="O332" s="26"/>
    </row>
    <row r="333" spans="1:15">
      <c r="B333" s="39" t="s">
        <v>437</v>
      </c>
      <c r="C333" s="32">
        <v>1080000000</v>
      </c>
      <c r="D333" s="72">
        <v>1984</v>
      </c>
      <c r="E333" s="16" t="s">
        <v>601</v>
      </c>
      <c r="I333" s="26"/>
      <c r="J333" s="26"/>
      <c r="K333" s="26"/>
      <c r="L333" s="26"/>
      <c r="M333" s="26"/>
      <c r="N333" s="26"/>
      <c r="O333" s="26"/>
    </row>
    <row r="334" spans="1:15">
      <c r="C334" s="32"/>
      <c r="I334" s="26"/>
      <c r="J334" s="100"/>
      <c r="K334" s="26"/>
      <c r="L334" s="100"/>
      <c r="M334" s="100"/>
      <c r="N334" s="26"/>
      <c r="O334" s="26"/>
    </row>
    <row r="335" spans="1:15">
      <c r="B335" s="39" t="s">
        <v>437</v>
      </c>
      <c r="C335" s="32">
        <v>920792511.10000002</v>
      </c>
      <c r="D335" s="72">
        <v>1987</v>
      </c>
      <c r="E335" s="16" t="s">
        <v>601</v>
      </c>
      <c r="I335" s="26"/>
      <c r="J335" s="26"/>
      <c r="K335" s="26"/>
      <c r="L335" s="26"/>
      <c r="M335" s="26"/>
      <c r="N335" s="26"/>
      <c r="O335" s="26"/>
    </row>
    <row r="336" spans="1:15">
      <c r="C336" s="32"/>
      <c r="I336" s="26"/>
      <c r="J336" s="100"/>
      <c r="K336" s="26"/>
      <c r="L336" s="100"/>
      <c r="M336" s="100"/>
      <c r="N336" s="26"/>
      <c r="O336" s="26"/>
    </row>
    <row r="337" spans="1:15">
      <c r="B337" s="39" t="s">
        <v>437</v>
      </c>
      <c r="C337" s="32">
        <v>23769393153.580002</v>
      </c>
      <c r="D337" s="72">
        <v>2012</v>
      </c>
      <c r="E337" s="16" t="s">
        <v>601</v>
      </c>
      <c r="I337" s="26"/>
      <c r="J337" s="26"/>
      <c r="K337" s="26"/>
      <c r="L337" s="26"/>
      <c r="M337" s="26"/>
      <c r="N337" s="26"/>
      <c r="O337" s="26"/>
    </row>
    <row r="338" spans="1:15">
      <c r="C338" s="32"/>
      <c r="I338" s="26"/>
      <c r="J338" s="100"/>
      <c r="K338" s="26"/>
      <c r="L338" s="100"/>
      <c r="M338" s="100"/>
      <c r="N338" s="26"/>
      <c r="O338" s="26"/>
    </row>
    <row r="339" spans="1:15">
      <c r="B339" s="39" t="s">
        <v>603</v>
      </c>
      <c r="C339" s="32">
        <v>860000000</v>
      </c>
      <c r="D339" s="72">
        <v>2012</v>
      </c>
      <c r="E339" s="16" t="s">
        <v>602</v>
      </c>
      <c r="F339" t="s">
        <v>488</v>
      </c>
      <c r="I339" s="26"/>
      <c r="J339" s="100"/>
      <c r="K339" s="26"/>
      <c r="L339" s="100"/>
      <c r="M339" s="100"/>
      <c r="N339" s="26"/>
      <c r="O339" s="26"/>
    </row>
    <row r="340" spans="1:15">
      <c r="C340" s="32"/>
      <c r="I340" s="26"/>
      <c r="J340" s="100"/>
      <c r="K340" s="26"/>
      <c r="L340" s="100"/>
      <c r="M340" s="100"/>
      <c r="N340" s="26"/>
      <c r="O340" s="26"/>
    </row>
    <row r="341" spans="1:15">
      <c r="A341" s="43"/>
      <c r="C341" s="32">
        <v>138230000000</v>
      </c>
      <c r="D341" s="72">
        <v>2015</v>
      </c>
      <c r="E341" s="16" t="s">
        <v>476</v>
      </c>
      <c r="F341" s="98" t="s">
        <v>480</v>
      </c>
      <c r="I341" s="26"/>
      <c r="J341" s="100"/>
      <c r="K341" s="26"/>
      <c r="L341" s="100"/>
      <c r="M341" s="100"/>
      <c r="N341" s="26"/>
      <c r="O341" s="26"/>
    </row>
    <row r="342" spans="1:15">
      <c r="C342" s="32"/>
      <c r="I342" s="26"/>
      <c r="J342" s="100"/>
      <c r="K342" s="26"/>
      <c r="L342" s="100"/>
      <c r="M342" s="100"/>
      <c r="N342" s="26"/>
      <c r="O342" s="26"/>
    </row>
    <row r="343" spans="1:15">
      <c r="C343" s="32"/>
      <c r="I343" s="26"/>
      <c r="J343" s="26"/>
      <c r="K343" s="26"/>
      <c r="L343" s="26"/>
      <c r="M343" s="26"/>
      <c r="N343" s="26"/>
      <c r="O343" s="26"/>
    </row>
    <row r="344" spans="1:15">
      <c r="A344" s="17" t="s">
        <v>431</v>
      </c>
      <c r="C344" s="32"/>
      <c r="I344" s="26"/>
      <c r="J344" s="100"/>
      <c r="K344" s="26"/>
      <c r="L344" s="100"/>
      <c r="M344" s="100"/>
      <c r="N344" s="26"/>
      <c r="O344" s="26"/>
    </row>
    <row r="345" spans="1:15">
      <c r="A345" s="17"/>
      <c r="C345" s="32"/>
      <c r="I345" s="26"/>
      <c r="J345" s="100"/>
      <c r="K345" s="26"/>
      <c r="L345" s="100"/>
      <c r="M345" s="100"/>
      <c r="N345" s="26"/>
      <c r="O345" s="26"/>
    </row>
    <row r="346" spans="1:15">
      <c r="A346" s="17"/>
      <c r="C346" s="32">
        <v>130000000</v>
      </c>
      <c r="D346" s="72">
        <v>1979</v>
      </c>
      <c r="E346" s="65" t="s">
        <v>607</v>
      </c>
      <c r="F346" t="s">
        <v>608</v>
      </c>
      <c r="I346" s="26"/>
      <c r="J346" s="100"/>
      <c r="K346" s="26"/>
      <c r="L346" s="100"/>
      <c r="M346" s="100"/>
      <c r="N346" s="26"/>
      <c r="O346" s="26"/>
    </row>
    <row r="347" spans="1:15">
      <c r="A347" s="17"/>
      <c r="C347" s="32"/>
      <c r="I347" s="26"/>
      <c r="J347" s="100"/>
      <c r="K347" s="26"/>
      <c r="L347" s="100"/>
      <c r="M347" s="100"/>
      <c r="N347" s="26"/>
      <c r="O347" s="26"/>
    </row>
    <row r="348" spans="1:15">
      <c r="B348" s="39" t="s">
        <v>437</v>
      </c>
      <c r="C348" s="32">
        <v>84368180.819999993</v>
      </c>
      <c r="D348" s="72">
        <v>1987</v>
      </c>
      <c r="E348" s="16" t="s">
        <v>604</v>
      </c>
      <c r="I348" s="26"/>
      <c r="J348" s="26"/>
      <c r="K348" s="26"/>
      <c r="L348" s="26"/>
      <c r="M348" s="26"/>
      <c r="N348" s="26"/>
      <c r="O348" s="26"/>
    </row>
    <row r="349" spans="1:15">
      <c r="C349" s="32"/>
      <c r="I349" s="26"/>
      <c r="J349" s="26"/>
      <c r="K349" s="26"/>
      <c r="L349" s="100"/>
      <c r="M349" s="100"/>
      <c r="N349" s="26"/>
      <c r="O349" s="26"/>
    </row>
    <row r="350" spans="1:15">
      <c r="C350" s="32">
        <v>110000000</v>
      </c>
      <c r="D350" s="72">
        <v>1993</v>
      </c>
      <c r="E350" s="16" t="s">
        <v>604</v>
      </c>
      <c r="I350" s="26"/>
      <c r="J350" s="26"/>
      <c r="K350" s="26"/>
      <c r="L350" s="26"/>
      <c r="M350" s="26"/>
      <c r="N350" s="26"/>
      <c r="O350" s="26"/>
    </row>
    <row r="351" spans="1:15">
      <c r="C351" s="32"/>
      <c r="I351" s="26"/>
      <c r="J351" s="26"/>
      <c r="K351" s="26"/>
      <c r="L351" s="100"/>
      <c r="M351" s="100"/>
      <c r="N351" s="26"/>
      <c r="O351" s="26"/>
    </row>
    <row r="352" spans="1:15">
      <c r="C352" s="32">
        <v>2745800000</v>
      </c>
      <c r="D352" s="72">
        <v>2018</v>
      </c>
      <c r="E352" s="16" t="s">
        <v>606</v>
      </c>
      <c r="F352" t="s">
        <v>605</v>
      </c>
      <c r="I352" s="26"/>
      <c r="J352" s="100"/>
      <c r="K352" s="26"/>
      <c r="L352" s="26"/>
      <c r="M352" s="26"/>
      <c r="N352" s="26"/>
      <c r="O352" s="26"/>
    </row>
    <row r="353" spans="1:15">
      <c r="C353" s="32"/>
      <c r="I353" s="26"/>
      <c r="J353" s="100"/>
      <c r="K353" s="26"/>
      <c r="L353" s="100"/>
      <c r="M353" s="100"/>
      <c r="N353" s="26"/>
      <c r="O353" s="26"/>
    </row>
    <row r="354" spans="1:15">
      <c r="C354" s="32"/>
      <c r="I354" s="26"/>
      <c r="J354" s="100"/>
      <c r="K354" s="26"/>
      <c r="L354" s="26"/>
      <c r="M354" s="26"/>
      <c r="N354" s="26"/>
      <c r="O354" s="26"/>
    </row>
    <row r="355" spans="1:15">
      <c r="C355" s="32"/>
      <c r="I355" s="26"/>
      <c r="J355" s="26"/>
      <c r="K355" s="26"/>
      <c r="L355" s="100"/>
      <c r="M355" s="100"/>
      <c r="N355" s="26"/>
      <c r="O355" s="26"/>
    </row>
    <row r="356" spans="1:15">
      <c r="A356" s="17" t="s">
        <v>433</v>
      </c>
      <c r="C356" s="32"/>
      <c r="I356" s="26"/>
      <c r="J356" s="100"/>
      <c r="K356" s="26"/>
      <c r="L356" s="26"/>
      <c r="M356" s="26"/>
      <c r="N356" s="26"/>
      <c r="O356" s="26"/>
    </row>
    <row r="357" spans="1:15">
      <c r="C357" s="32"/>
      <c r="I357" s="26"/>
      <c r="J357" s="100"/>
      <c r="K357" s="26"/>
      <c r="L357" s="100"/>
      <c r="M357" s="100"/>
      <c r="N357" s="26"/>
      <c r="O357" s="26"/>
    </row>
    <row r="358" spans="1:15">
      <c r="B358" s="39" t="s">
        <v>437</v>
      </c>
      <c r="C358" s="32">
        <v>453592370</v>
      </c>
      <c r="D358" s="72">
        <v>2006</v>
      </c>
      <c r="E358" s="16" t="s">
        <v>609</v>
      </c>
      <c r="F358" t="s">
        <v>610</v>
      </c>
      <c r="I358" s="26"/>
      <c r="J358" s="100"/>
      <c r="K358" s="26"/>
      <c r="L358" s="100"/>
      <c r="M358" s="100"/>
      <c r="N358" s="26"/>
      <c r="O358" s="26"/>
    </row>
    <row r="359" spans="1:15">
      <c r="C359" s="32"/>
      <c r="I359" s="26"/>
      <c r="J359" s="100"/>
      <c r="K359" s="26"/>
      <c r="L359" s="100"/>
      <c r="M359" s="100"/>
      <c r="N359" s="26"/>
      <c r="O359" s="26"/>
    </row>
    <row r="360" spans="1:15">
      <c r="B360" s="39" t="s">
        <v>437</v>
      </c>
      <c r="C360" s="32">
        <v>340194277.5</v>
      </c>
      <c r="D360" s="72">
        <v>2016</v>
      </c>
      <c r="E360" s="16" t="s">
        <v>609</v>
      </c>
      <c r="F360" t="s">
        <v>611</v>
      </c>
      <c r="I360" s="26"/>
      <c r="J360" s="100"/>
      <c r="K360" s="26"/>
      <c r="L360" s="100"/>
      <c r="M360" s="100"/>
      <c r="N360" s="26"/>
      <c r="O360" s="26"/>
    </row>
    <row r="361" spans="1:15">
      <c r="C361" s="32"/>
      <c r="I361" s="26"/>
      <c r="J361" s="100"/>
      <c r="K361" s="26"/>
      <c r="L361" s="26"/>
      <c r="M361" s="26"/>
      <c r="N361" s="26"/>
      <c r="O361" s="26"/>
    </row>
    <row r="362" spans="1:15">
      <c r="C362" s="32"/>
      <c r="I362" s="26"/>
      <c r="J362" s="26"/>
      <c r="K362" s="26"/>
      <c r="L362" s="100"/>
      <c r="M362" s="100"/>
      <c r="N362" s="26"/>
      <c r="O362" s="26"/>
    </row>
    <row r="363" spans="1:15">
      <c r="A363" s="17" t="s">
        <v>434</v>
      </c>
      <c r="C363" s="32"/>
      <c r="I363" s="26"/>
      <c r="J363" s="26"/>
      <c r="K363" s="26"/>
      <c r="L363" s="26"/>
      <c r="M363" s="26"/>
      <c r="N363" s="26"/>
      <c r="O363" s="26"/>
    </row>
    <row r="364" spans="1:15">
      <c r="C364" s="32"/>
      <c r="I364" s="26"/>
      <c r="J364" s="26"/>
      <c r="K364" s="26"/>
      <c r="L364" s="100"/>
      <c r="M364" s="100"/>
      <c r="N364" s="26"/>
      <c r="O364" s="26"/>
    </row>
    <row r="365" spans="1:15">
      <c r="C365" s="32"/>
      <c r="I365" s="26"/>
      <c r="J365" s="100"/>
      <c r="K365" s="26"/>
      <c r="L365" s="26"/>
      <c r="M365" s="26"/>
      <c r="N365" s="26"/>
      <c r="O365" s="26"/>
    </row>
    <row r="366" spans="1:15">
      <c r="C366" s="32"/>
      <c r="I366" s="26"/>
      <c r="J366" s="26"/>
      <c r="K366" s="26"/>
      <c r="L366" s="100"/>
      <c r="M366" s="100"/>
      <c r="N366" s="26"/>
      <c r="O366" s="26"/>
    </row>
    <row r="367" spans="1:15">
      <c r="C367" s="32">
        <v>135000000000</v>
      </c>
      <c r="D367" s="72">
        <v>1993</v>
      </c>
      <c r="E367" s="16" t="s">
        <v>613</v>
      </c>
      <c r="I367" s="26"/>
      <c r="J367" s="100"/>
      <c r="K367" s="26"/>
      <c r="L367" s="26"/>
      <c r="M367" s="26"/>
      <c r="N367" s="26"/>
      <c r="O367" s="26"/>
    </row>
    <row r="368" spans="1:15">
      <c r="C368" s="32"/>
      <c r="I368" s="26"/>
      <c r="J368" s="100"/>
      <c r="K368" s="26"/>
      <c r="L368" s="100"/>
      <c r="M368" s="100"/>
      <c r="N368" s="26"/>
      <c r="O368" s="26"/>
    </row>
    <row r="369" spans="1:15">
      <c r="B369" s="39" t="s">
        <v>437</v>
      </c>
      <c r="C369" s="32">
        <v>44336000000</v>
      </c>
      <c r="D369" s="72">
        <v>2004</v>
      </c>
      <c r="I369" s="26"/>
      <c r="J369" s="100"/>
      <c r="K369" s="26"/>
      <c r="L369" s="26"/>
      <c r="M369" s="26"/>
      <c r="N369" s="26"/>
      <c r="O369" s="26"/>
    </row>
    <row r="370" spans="1:15">
      <c r="C370" s="32"/>
      <c r="I370" s="26"/>
      <c r="J370" s="26"/>
      <c r="K370" s="26"/>
      <c r="L370" s="100"/>
      <c r="M370" s="100"/>
      <c r="N370" s="26"/>
      <c r="O370" s="26"/>
    </row>
    <row r="371" spans="1:15">
      <c r="C371" s="32">
        <v>180000000000</v>
      </c>
      <c r="D371" s="72">
        <v>2004</v>
      </c>
      <c r="E371" s="16" t="s">
        <v>612</v>
      </c>
      <c r="I371" s="26"/>
      <c r="J371" s="100"/>
      <c r="K371" s="26"/>
      <c r="L371" s="26"/>
      <c r="M371" s="26"/>
      <c r="N371" s="26"/>
      <c r="O371" s="26"/>
    </row>
    <row r="372" spans="1:15">
      <c r="C372" s="32"/>
      <c r="I372" s="26"/>
      <c r="J372" s="100"/>
      <c r="K372" s="26"/>
      <c r="L372" s="100"/>
      <c r="M372" s="100"/>
      <c r="N372" s="26"/>
      <c r="O372" s="26"/>
    </row>
    <row r="373" spans="1:15">
      <c r="C373" s="32">
        <v>200000000000</v>
      </c>
      <c r="D373" s="72">
        <v>2005</v>
      </c>
      <c r="E373" s="6" t="s">
        <v>618</v>
      </c>
      <c r="I373" s="26"/>
      <c r="J373" s="26"/>
      <c r="K373" s="26"/>
      <c r="L373" s="26"/>
      <c r="M373" s="26"/>
      <c r="N373" s="26"/>
      <c r="O373" s="26"/>
    </row>
    <row r="374" spans="1:15">
      <c r="C374" s="32"/>
      <c r="I374" s="26"/>
      <c r="J374" s="26"/>
      <c r="K374" s="26"/>
      <c r="L374" s="100"/>
      <c r="M374" s="100"/>
      <c r="N374" s="26"/>
      <c r="O374" s="26"/>
    </row>
    <row r="375" spans="1:15">
      <c r="C375" s="32">
        <v>200000000000</v>
      </c>
      <c r="D375" s="72">
        <v>2011</v>
      </c>
      <c r="E375" s="16" t="s">
        <v>613</v>
      </c>
      <c r="I375" s="26"/>
      <c r="J375" s="100"/>
      <c r="K375" s="26"/>
      <c r="L375" s="26"/>
      <c r="M375" s="26"/>
      <c r="N375" s="26"/>
      <c r="O375" s="26"/>
    </row>
    <row r="376" spans="1:15">
      <c r="C376" s="32"/>
      <c r="I376" s="26"/>
      <c r="J376" s="100"/>
      <c r="K376" s="26"/>
      <c r="L376" s="100"/>
      <c r="M376" s="100"/>
      <c r="N376" s="26"/>
      <c r="O376" s="26"/>
    </row>
    <row r="377" spans="1:15">
      <c r="C377" s="32">
        <v>168000000000</v>
      </c>
      <c r="D377" s="72">
        <v>2011</v>
      </c>
      <c r="E377" s="16" t="s">
        <v>615</v>
      </c>
      <c r="I377" s="26"/>
      <c r="J377" s="26"/>
      <c r="K377" s="26"/>
      <c r="L377" s="26"/>
      <c r="M377" s="26"/>
      <c r="N377" s="26"/>
      <c r="O377" s="26"/>
    </row>
    <row r="378" spans="1:15">
      <c r="C378" s="32"/>
      <c r="E378" s="16"/>
      <c r="I378" s="26"/>
      <c r="J378" s="26"/>
      <c r="K378" s="26"/>
      <c r="L378" s="26"/>
      <c r="M378" s="26"/>
      <c r="N378" s="26"/>
      <c r="O378" s="26"/>
    </row>
    <row r="379" spans="1:15">
      <c r="C379" s="32">
        <v>200000000000</v>
      </c>
      <c r="D379" s="72">
        <v>2012</v>
      </c>
      <c r="E379" s="6" t="s">
        <v>619</v>
      </c>
      <c r="I379" s="26"/>
      <c r="J379" s="26"/>
      <c r="K379" s="26"/>
      <c r="L379" s="26"/>
      <c r="M379" s="26"/>
      <c r="N379" s="26"/>
      <c r="O379" s="26"/>
    </row>
    <row r="380" spans="1:15">
      <c r="C380" s="32"/>
      <c r="I380" s="26"/>
      <c r="J380" s="100"/>
      <c r="K380" s="26"/>
      <c r="L380" s="100"/>
      <c r="M380" s="100"/>
      <c r="N380" s="26"/>
      <c r="O380" s="26"/>
    </row>
    <row r="381" spans="1:15">
      <c r="C381" s="32">
        <v>244260000000</v>
      </c>
      <c r="D381" s="72">
        <v>2015</v>
      </c>
      <c r="E381" s="16" t="s">
        <v>617</v>
      </c>
      <c r="I381" s="26"/>
      <c r="J381" s="100"/>
      <c r="K381" s="26"/>
      <c r="L381" s="100"/>
      <c r="M381" s="100"/>
      <c r="N381" s="26"/>
      <c r="O381" s="26"/>
    </row>
    <row r="382" spans="1:15">
      <c r="C382" s="32"/>
      <c r="I382" s="26"/>
      <c r="J382" s="100"/>
      <c r="K382" s="26"/>
      <c r="L382" s="100"/>
      <c r="M382" s="100"/>
      <c r="N382" s="26"/>
      <c r="O382" s="26"/>
    </row>
    <row r="383" spans="1:15">
      <c r="A383" s="43"/>
      <c r="C383" s="32">
        <v>266200000000</v>
      </c>
      <c r="D383" s="72">
        <v>2018</v>
      </c>
      <c r="E383" s="16" t="s">
        <v>616</v>
      </c>
      <c r="I383" s="26"/>
      <c r="J383" s="26"/>
      <c r="K383" s="26"/>
      <c r="L383" s="26"/>
      <c r="M383" s="26"/>
      <c r="N383" s="26"/>
      <c r="O383" s="26"/>
    </row>
    <row r="384" spans="1:15">
      <c r="C384" s="32"/>
      <c r="I384" s="26"/>
      <c r="J384" s="26"/>
      <c r="K384" s="26"/>
      <c r="L384" s="100"/>
      <c r="M384" s="100"/>
      <c r="N384" s="26"/>
      <c r="O384" s="26"/>
    </row>
    <row r="385" spans="3:15">
      <c r="C385" s="32">
        <v>278330000000</v>
      </c>
      <c r="D385" s="72">
        <v>2021</v>
      </c>
      <c r="E385" s="16" t="s">
        <v>614</v>
      </c>
      <c r="F385" t="s">
        <v>334</v>
      </c>
      <c r="I385" s="26"/>
      <c r="J385" s="26"/>
      <c r="K385" s="26"/>
      <c r="L385" s="26"/>
      <c r="M385" s="26"/>
      <c r="N385" s="26"/>
      <c r="O385" s="26"/>
    </row>
    <row r="386" spans="3:15">
      <c r="C386" s="32"/>
      <c r="I386" s="26"/>
      <c r="J386" s="100"/>
      <c r="K386" s="26"/>
      <c r="L386" s="100"/>
      <c r="M386" s="100"/>
      <c r="N386" s="26"/>
      <c r="O386" s="26"/>
    </row>
    <row r="387" spans="3:15">
      <c r="C387" s="32"/>
      <c r="I387" s="26"/>
      <c r="J387" s="100"/>
      <c r="K387" s="26"/>
      <c r="L387" s="26"/>
      <c r="M387" s="26"/>
      <c r="N387" s="26"/>
      <c r="O387" s="26"/>
    </row>
    <row r="388" spans="3:15">
      <c r="C388" s="32"/>
      <c r="I388" s="26"/>
      <c r="J388" s="100"/>
      <c r="K388" s="26"/>
      <c r="L388" s="100"/>
      <c r="M388" s="100"/>
      <c r="N388" s="26"/>
      <c r="O388" s="26"/>
    </row>
    <row r="389" spans="3:15">
      <c r="C389" s="32"/>
      <c r="I389" s="26"/>
      <c r="J389" s="26"/>
      <c r="K389" s="26"/>
      <c r="L389" s="26"/>
      <c r="M389" s="26"/>
      <c r="N389" s="26"/>
      <c r="O389" s="26"/>
    </row>
    <row r="390" spans="3:15">
      <c r="C390" s="32"/>
      <c r="I390" s="26"/>
      <c r="J390" s="100"/>
      <c r="K390" s="26"/>
      <c r="L390" s="100"/>
      <c r="M390" s="100"/>
      <c r="N390" s="26"/>
      <c r="O390" s="26"/>
    </row>
    <row r="391" spans="3:15">
      <c r="C391" s="32"/>
      <c r="I391" s="26"/>
      <c r="J391" s="100"/>
      <c r="K391" s="26"/>
      <c r="L391" s="26"/>
      <c r="M391" s="26"/>
      <c r="N391" s="26"/>
      <c r="O391" s="26"/>
    </row>
    <row r="392" spans="3:15">
      <c r="C392" s="32"/>
      <c r="I392" s="26"/>
      <c r="J392" s="26"/>
      <c r="K392" s="26"/>
      <c r="L392" s="100"/>
      <c r="M392" s="100"/>
      <c r="N392" s="26"/>
      <c r="O392" s="26"/>
    </row>
    <row r="393" spans="3:15">
      <c r="C393" s="32"/>
      <c r="I393" s="26"/>
      <c r="J393" s="26"/>
      <c r="K393" s="26"/>
      <c r="L393" s="26"/>
      <c r="M393" s="26"/>
      <c r="N393" s="26"/>
      <c r="O393" s="26"/>
    </row>
    <row r="394" spans="3:15">
      <c r="C394" s="32"/>
      <c r="I394" s="26"/>
      <c r="J394" s="100"/>
      <c r="K394" s="26"/>
      <c r="L394" s="100"/>
      <c r="M394" s="100"/>
      <c r="N394" s="26"/>
      <c r="O394" s="26"/>
    </row>
    <row r="395" spans="3:15">
      <c r="C395" s="32"/>
      <c r="I395" s="26"/>
      <c r="J395" s="26"/>
      <c r="K395" s="26"/>
      <c r="L395" s="26"/>
      <c r="M395" s="26"/>
      <c r="N395" s="26"/>
      <c r="O395" s="26"/>
    </row>
    <row r="396" spans="3:15">
      <c r="C396" s="32"/>
      <c r="I396" s="26"/>
      <c r="J396" s="26"/>
      <c r="K396" s="26"/>
      <c r="L396" s="100"/>
      <c r="M396" s="100"/>
      <c r="N396" s="26"/>
      <c r="O396" s="26"/>
    </row>
    <row r="397" spans="3:15">
      <c r="C397" s="32"/>
      <c r="I397" s="26"/>
      <c r="J397" s="26"/>
      <c r="K397" s="26"/>
      <c r="L397" s="26"/>
      <c r="M397" s="26"/>
      <c r="N397" s="26"/>
      <c r="O397" s="26"/>
    </row>
    <row r="398" spans="3:15">
      <c r="C398" s="32"/>
      <c r="I398" s="26"/>
      <c r="J398" s="26"/>
      <c r="K398" s="26"/>
      <c r="L398" s="100"/>
      <c r="M398" s="100"/>
      <c r="N398" s="26"/>
      <c r="O398" s="26"/>
    </row>
    <row r="399" spans="3:15">
      <c r="C399" s="32"/>
      <c r="I399" s="26"/>
      <c r="J399" s="26"/>
      <c r="K399" s="26"/>
      <c r="L399" s="26"/>
      <c r="M399" s="26"/>
      <c r="N399" s="26"/>
      <c r="O399" s="26"/>
    </row>
    <row r="400" spans="3:15">
      <c r="C400" s="32"/>
      <c r="I400" s="26"/>
      <c r="J400" s="26"/>
      <c r="K400" s="26"/>
      <c r="L400" s="26"/>
      <c r="M400" s="26"/>
      <c r="N400" s="26"/>
      <c r="O400" s="26"/>
    </row>
    <row r="401" spans="3:15">
      <c r="C401" s="32"/>
      <c r="I401" s="26"/>
      <c r="J401" s="26"/>
      <c r="K401" s="26"/>
      <c r="L401" s="26"/>
      <c r="M401" s="26"/>
      <c r="N401" s="26"/>
      <c r="O401" s="26"/>
    </row>
    <row r="402" spans="3:15">
      <c r="C402" s="32"/>
      <c r="I402" s="26"/>
      <c r="J402" s="100"/>
      <c r="K402" s="26"/>
      <c r="L402" s="26"/>
      <c r="M402" s="26"/>
      <c r="N402" s="26"/>
      <c r="O402" s="26"/>
    </row>
    <row r="403" spans="3:15">
      <c r="C403" s="32"/>
      <c r="I403" s="26"/>
      <c r="J403" s="100"/>
      <c r="K403" s="26"/>
      <c r="L403" s="26"/>
      <c r="M403" s="26"/>
      <c r="N403" s="26"/>
      <c r="O403" s="26"/>
    </row>
    <row r="404" spans="3:15">
      <c r="C404" s="32"/>
      <c r="I404" s="26"/>
      <c r="J404" s="100"/>
      <c r="K404" s="26"/>
      <c r="L404" s="26"/>
      <c r="M404" s="26"/>
      <c r="N404" s="26"/>
      <c r="O404" s="26"/>
    </row>
    <row r="405" spans="3:15">
      <c r="C405" s="32"/>
      <c r="I405" s="26"/>
      <c r="J405" s="26"/>
      <c r="K405" s="26"/>
      <c r="L405" s="26"/>
      <c r="M405" s="26"/>
      <c r="N405" s="26"/>
      <c r="O405" s="26"/>
    </row>
    <row r="406" spans="3:15">
      <c r="C406" s="32"/>
      <c r="I406" s="26"/>
      <c r="J406" s="26"/>
      <c r="K406" s="26"/>
      <c r="L406" s="26"/>
      <c r="M406" s="26"/>
      <c r="N406" s="26"/>
      <c r="O406" s="26"/>
    </row>
    <row r="407" spans="3:15">
      <c r="C407" s="32"/>
      <c r="I407" s="26"/>
      <c r="J407" s="26"/>
      <c r="K407" s="26"/>
      <c r="L407" s="26"/>
      <c r="M407" s="26"/>
      <c r="N407" s="26"/>
      <c r="O407" s="26"/>
    </row>
    <row r="408" spans="3:15">
      <c r="C408" s="32"/>
      <c r="I408" s="26"/>
      <c r="J408" s="26"/>
      <c r="K408" s="26"/>
      <c r="L408" s="26"/>
      <c r="M408" s="26"/>
      <c r="N408" s="26"/>
      <c r="O408" s="26"/>
    </row>
    <row r="409" spans="3:15">
      <c r="C409" s="32"/>
      <c r="I409" s="26"/>
      <c r="J409" s="26"/>
      <c r="K409" s="26"/>
      <c r="L409" s="26"/>
      <c r="M409" s="26"/>
      <c r="N409" s="26"/>
      <c r="O409" s="26"/>
    </row>
    <row r="410" spans="3:15">
      <c r="C410" s="32"/>
      <c r="I410" s="26"/>
      <c r="J410" s="26"/>
      <c r="K410" s="26"/>
      <c r="L410" s="26"/>
      <c r="M410" s="26"/>
      <c r="N410" s="26"/>
      <c r="O410" s="26"/>
    </row>
    <row r="411" spans="3:15">
      <c r="C411" s="32"/>
      <c r="I411" s="26"/>
      <c r="J411" s="26"/>
      <c r="K411" s="26"/>
      <c r="L411" s="26"/>
      <c r="M411" s="26"/>
      <c r="N411" s="26"/>
      <c r="O411" s="26"/>
    </row>
    <row r="412" spans="3:15">
      <c r="C412" s="32"/>
      <c r="I412" s="26"/>
      <c r="J412" s="26"/>
      <c r="K412" s="26"/>
      <c r="L412" s="26"/>
      <c r="M412" s="26"/>
      <c r="N412" s="26"/>
      <c r="O412" s="26"/>
    </row>
    <row r="413" spans="3:15">
      <c r="C413" s="32"/>
      <c r="I413" s="26"/>
      <c r="J413" s="26"/>
      <c r="K413" s="26"/>
      <c r="L413" s="26"/>
      <c r="M413" s="26"/>
      <c r="N413" s="26"/>
      <c r="O413" s="26"/>
    </row>
    <row r="414" spans="3:15">
      <c r="C414" s="32"/>
      <c r="I414" s="26"/>
      <c r="J414" s="26"/>
      <c r="K414" s="26"/>
      <c r="L414" s="26"/>
      <c r="M414" s="26"/>
      <c r="N414" s="26"/>
      <c r="O414" s="26"/>
    </row>
    <row r="415" spans="3:15">
      <c r="C415" s="32"/>
      <c r="I415" s="26"/>
      <c r="J415" s="26"/>
      <c r="K415" s="26"/>
      <c r="L415" s="26"/>
      <c r="M415" s="26"/>
      <c r="N415" s="26"/>
      <c r="O415" s="26"/>
    </row>
    <row r="416" spans="3:15">
      <c r="C416" s="32"/>
      <c r="I416" s="26"/>
      <c r="J416" s="26"/>
      <c r="K416" s="26"/>
      <c r="L416" s="26"/>
      <c r="M416" s="26"/>
      <c r="N416" s="26"/>
      <c r="O416" s="26"/>
    </row>
    <row r="417" spans="3:15">
      <c r="C417" s="32"/>
      <c r="I417" s="26"/>
      <c r="J417" s="26"/>
      <c r="K417" s="26"/>
      <c r="L417" s="26"/>
      <c r="M417" s="26"/>
      <c r="N417" s="26"/>
      <c r="O417" s="26"/>
    </row>
    <row r="418" spans="3:15">
      <c r="C418" s="32"/>
      <c r="I418" s="26"/>
      <c r="J418" s="26"/>
      <c r="K418" s="26"/>
      <c r="L418" s="26"/>
      <c r="M418" s="26"/>
      <c r="N418" s="26"/>
      <c r="O418" s="26"/>
    </row>
    <row r="419" spans="3:15">
      <c r="C419" s="32"/>
    </row>
    <row r="420" spans="3:15">
      <c r="C420" s="32"/>
    </row>
    <row r="421" spans="3:15">
      <c r="C421" s="32"/>
    </row>
    <row r="422" spans="3:15">
      <c r="C422" s="32"/>
    </row>
    <row r="423" spans="3:15">
      <c r="C423" s="32"/>
    </row>
    <row r="424" spans="3:15">
      <c r="C424" s="32"/>
    </row>
    <row r="425" spans="3:15">
      <c r="C425" s="32"/>
    </row>
    <row r="426" spans="3:15">
      <c r="C426" s="32"/>
    </row>
    <row r="427" spans="3:15">
      <c r="C427" s="32"/>
    </row>
    <row r="428" spans="3:15">
      <c r="C428" s="32"/>
    </row>
    <row r="429" spans="3:15">
      <c r="C429" s="32"/>
    </row>
    <row r="430" spans="3:15">
      <c r="C430" s="32"/>
    </row>
    <row r="431" spans="3:15">
      <c r="C431" s="32"/>
    </row>
    <row r="432" spans="3:15">
      <c r="C432" s="32"/>
    </row>
    <row r="433" spans="3:3">
      <c r="C433" s="32"/>
    </row>
    <row r="434" spans="3:3">
      <c r="C434" s="32"/>
    </row>
    <row r="435" spans="3:3">
      <c r="C435" s="32"/>
    </row>
    <row r="436" spans="3:3">
      <c r="C436" s="32"/>
    </row>
    <row r="437" spans="3:3">
      <c r="C437" s="32"/>
    </row>
    <row r="438" spans="3:3">
      <c r="C438" s="32"/>
    </row>
    <row r="439" spans="3:3">
      <c r="C439" s="32"/>
    </row>
    <row r="488" spans="12:12">
      <c r="L488" s="43"/>
    </row>
    <row r="489" spans="12:12">
      <c r="L489" s="43"/>
    </row>
    <row r="490" spans="12:12">
      <c r="L490" s="43"/>
    </row>
    <row r="491" spans="12:12">
      <c r="L491" s="43"/>
    </row>
    <row r="492" spans="12:12">
      <c r="L492" s="43"/>
    </row>
    <row r="493" spans="12:12">
      <c r="L493" s="43"/>
    </row>
    <row r="494" spans="12:12">
      <c r="L494" s="43"/>
    </row>
    <row r="495" spans="12:12">
      <c r="L495" s="43"/>
    </row>
    <row r="496" spans="12:12">
      <c r="L496" s="43"/>
    </row>
    <row r="497" spans="12:12">
      <c r="L497" s="43"/>
    </row>
    <row r="498" spans="12:12">
      <c r="L498" s="43"/>
    </row>
    <row r="499" spans="12:12">
      <c r="L499" s="43"/>
    </row>
    <row r="500" spans="12:12">
      <c r="L500" s="43"/>
    </row>
    <row r="503" spans="12:12">
      <c r="L503" s="12"/>
    </row>
  </sheetData>
  <hyperlinks>
    <hyperlink ref="E7" r:id="rId1" location="section=U-S-Production" display="https://pubchem.ncbi.nlm.nih.gov/compound/2-Methyl-1_3-propanediol - section=U-S-Production" xr:uid="{00000000-0004-0000-0300-000000000000}"/>
    <hyperlink ref="E23" r:id="rId2" xr:uid="{00000000-0004-0000-0300-000001000000}"/>
    <hyperlink ref="E17" r:id="rId3" location="section=Consumption-Patterns" display="https://pubchem.ncbi.nlm.nih.gov/compound/Acetone - section=Consumption-Patterns" xr:uid="{00000000-0004-0000-0300-000002000000}"/>
    <hyperlink ref="E13" r:id="rId4" location="section=Consumption-Patterns" display="https://pubchem.ncbi.nlm.nih.gov/compound/Acetone - section=Consumption-Patterns" xr:uid="{00000000-0004-0000-0300-000003000000}"/>
    <hyperlink ref="E11" r:id="rId5" location="section=Consumption-Patterns" display="https://pubchem.ncbi.nlm.nih.gov/compound/Acetone - section=Consumption-Patterns" xr:uid="{00000000-0004-0000-0300-000004000000}"/>
    <hyperlink ref="E19" r:id="rId6" location="section=Consumption-Patterns" display="https://pubchem.ncbi.nlm.nih.gov/compound/Acetone - section=Consumption-Patterns" xr:uid="{00000000-0004-0000-0300-000005000000}"/>
    <hyperlink ref="E21" r:id="rId7" location="section=Consumption-Patterns" display="https://pubchem.ncbi.nlm.nih.gov/compound/Acetone - section=Consumption-Patterns" xr:uid="{00000000-0004-0000-0300-000006000000}"/>
    <hyperlink ref="E25" r:id="rId8" xr:uid="{00000000-0004-0000-0300-000007000000}"/>
    <hyperlink ref="E30" r:id="rId9" xr:uid="{00000000-0004-0000-0300-000008000000}"/>
    <hyperlink ref="E27" r:id="rId10" xr:uid="{00000000-0004-0000-0300-000009000000}"/>
    <hyperlink ref="E34" r:id="rId11" xr:uid="{00000000-0004-0000-0300-00000A000000}"/>
    <hyperlink ref="E42" r:id="rId12" xr:uid="{00000000-0004-0000-0300-00000B000000}"/>
    <hyperlink ref="E38" r:id="rId13" location="section=U-S-Production" xr:uid="{00000000-0004-0000-0300-00000C000000}"/>
    <hyperlink ref="E36" r:id="rId14" location="section=U-S-Production" xr:uid="{00000000-0004-0000-0300-00000D000000}"/>
    <hyperlink ref="E40" r:id="rId15" location="section=U-S-Production" xr:uid="{00000000-0004-0000-0300-00000E000000}"/>
    <hyperlink ref="E48" r:id="rId16" xr:uid="{00000000-0004-0000-0300-00000F000000}"/>
    <hyperlink ref="E46" r:id="rId17" xr:uid="{00000000-0004-0000-0300-000010000000}"/>
    <hyperlink ref="E64" r:id="rId18" xr:uid="{00000000-0004-0000-0300-000011000000}"/>
    <hyperlink ref="E58" r:id="rId19" xr:uid="{00000000-0004-0000-0300-000012000000}"/>
    <hyperlink ref="E60" r:id="rId20" location="section=U-S-Production" display="https://pubchem.ncbi.nlm.nih.gov/compound/Acetylene - section=U-S-Production" xr:uid="{00000000-0004-0000-0300-000013000000}"/>
    <hyperlink ref="E66" r:id="rId21" location="section=U-S-Production" display="https://pubchem.ncbi.nlm.nih.gov/compound/Acetylene - section=U-S-Production" xr:uid="{00000000-0004-0000-0300-000014000000}"/>
    <hyperlink ref="E68" r:id="rId22" location="section=U-S-Production" display="https://pubchem.ncbi.nlm.nih.gov/compound/Acetylene - section=U-S-Production" xr:uid="{00000000-0004-0000-0300-000015000000}"/>
    <hyperlink ref="E76" r:id="rId23" location="section=Use-and-Manufacturing" display="https://pubchem.ncbi.nlm.nih.gov/compound/1-Butene - section=Use-and-Manufacturing" xr:uid="{00000000-0004-0000-0300-000016000000}"/>
    <hyperlink ref="E78" r:id="rId24" location="section=Use-and-Manufacturing" display="https://pubchem.ncbi.nlm.nih.gov/compound/1-Butene - section=Use-and-Manufacturing" xr:uid="{00000000-0004-0000-0300-000017000000}"/>
    <hyperlink ref="E80" r:id="rId25" xr:uid="{00000000-0004-0000-0300-000018000000}"/>
    <hyperlink ref="E107" r:id="rId26" xr:uid="{00000000-0004-0000-0300-000019000000}"/>
    <hyperlink ref="E109" r:id="rId27" xr:uid="{00000000-0004-0000-0300-00001A000000}"/>
    <hyperlink ref="E88" r:id="rId28" location="section=Use-and-Manufacturing" xr:uid="{00000000-0004-0000-0300-00001B000000}"/>
    <hyperlink ref="E90" r:id="rId29" location="section=Use-and-Manufacturing" xr:uid="{00000000-0004-0000-0300-00001C000000}"/>
    <hyperlink ref="E92" r:id="rId30" location="section=Use-and-Manufacturing" xr:uid="{00000000-0004-0000-0300-00001D000000}"/>
    <hyperlink ref="E102" r:id="rId31" xr:uid="{00000000-0004-0000-0300-00001E000000}"/>
    <hyperlink ref="E185" r:id="rId32" location="section=U-S-Imports" xr:uid="{00000000-0004-0000-0300-00001F000000}"/>
    <hyperlink ref="E189" r:id="rId33" location="section=U-S-Imports" display="https://pubchem.ncbi.nlm.nih.gov/compound/Formaldehyde - section=U-S-Imports" xr:uid="{00000000-0004-0000-0300-000020000000}"/>
    <hyperlink ref="E181" r:id="rId34" location="section=U-S-Imports" display="https://pubchem.ncbi.nlm.nih.gov/compound/Formaldehyde - section=U-S-Imports" xr:uid="{00000000-0004-0000-0300-000021000000}"/>
    <hyperlink ref="E179" r:id="rId35" location="section=U-S-Imports" display="https://pubchem.ncbi.nlm.nih.gov/compound/Formaldehyde - section=U-S-Imports" xr:uid="{00000000-0004-0000-0300-000022000000}"/>
    <hyperlink ref="E177" r:id="rId36" location="section=U-S-Imports" display="https://pubchem.ncbi.nlm.nih.gov/compound/Formaldehyde - section=U-S-Imports" xr:uid="{00000000-0004-0000-0300-000023000000}"/>
    <hyperlink ref="E175" r:id="rId37" location="section=U-S-Imports" display="https://pubchem.ncbi.nlm.nih.gov/compound/Formaldehyde - section=U-S-Imports" xr:uid="{00000000-0004-0000-0300-000024000000}"/>
    <hyperlink ref="E173" r:id="rId38" location="section=U-S-Imports" display="https://pubchem.ncbi.nlm.nih.gov/compound/Formaldehyde - section=U-S-Imports" xr:uid="{00000000-0004-0000-0300-000025000000}"/>
    <hyperlink ref="E183" r:id="rId39" location="section=U-S-Imports" display="https://pubchem.ncbi.nlm.nih.gov/compound/Formaldehyde - section=U-S-Imports" xr:uid="{00000000-0004-0000-0300-000026000000}"/>
    <hyperlink ref="E187" r:id="rId40" location="section=U-S-Imports" display="https://pubchem.ncbi.nlm.nih.gov/compound/Formaldehyde - section=U-S-Imports" xr:uid="{00000000-0004-0000-0300-000027000000}"/>
    <hyperlink ref="E203" r:id="rId41" xr:uid="{00000000-0004-0000-0300-000028000000}"/>
    <hyperlink ref="E201" r:id="rId42" xr:uid="{00000000-0004-0000-0300-000029000000}"/>
    <hyperlink ref="E193" r:id="rId43" location="section=U-S-Imports" display="https://pubchem.ncbi.nlm.nih.gov/compound/Formaldehyde - section=U-S-Imports" xr:uid="{00000000-0004-0000-0300-00002A000000}"/>
    <hyperlink ref="E195" r:id="rId44" xr:uid="{00000000-0004-0000-0300-00002B000000}"/>
    <hyperlink ref="E197" r:id="rId45" xr:uid="{00000000-0004-0000-0300-00002C000000}"/>
    <hyperlink ref="E199" r:id="rId46" xr:uid="{00000000-0004-0000-0300-00002D000000}"/>
    <hyperlink ref="E209" r:id="rId47" location="section=Use-and-Manufacturing" display="https://pubchem.ncbi.nlm.nih.gov/compound/Hydrogen-cyanide - section=Use-and-Manufacturing" xr:uid="{00000000-0004-0000-0300-00002E000000}"/>
    <hyperlink ref="E211" r:id="rId48" location="section=Use-and-Manufacturing" display="https://pubchem.ncbi.nlm.nih.gov/compound/Hydrogen-cyanide - section=Use-and-Manufacturing" xr:uid="{00000000-0004-0000-0300-00002F000000}"/>
    <hyperlink ref="E215" r:id="rId49" xr:uid="{00000000-0004-0000-0300-000030000000}"/>
    <hyperlink ref="E219" r:id="rId50" location="section=Use-and-Manufacturing" display="https://pubchem.ncbi.nlm.nih.gov/compound/Isobutanol - section=Use-and-Manufacturing" xr:uid="{00000000-0004-0000-0300-000031000000}"/>
    <hyperlink ref="E221" r:id="rId51" location="section=Use-and-Manufacturing" display="https://pubchem.ncbi.nlm.nih.gov/compound/Isobutanol - section=Use-and-Manufacturing" xr:uid="{00000000-0004-0000-0300-000032000000}"/>
    <hyperlink ref="E223" r:id="rId52" xr:uid="{00000000-0004-0000-0300-000033000000}"/>
    <hyperlink ref="F223" r:id="rId53" xr:uid="{00000000-0004-0000-0300-000034000000}"/>
    <hyperlink ref="E117" r:id="rId54" xr:uid="{00000000-0004-0000-0300-000035000000}"/>
    <hyperlink ref="E121" r:id="rId55" xr:uid="{00000000-0004-0000-0300-000036000000}"/>
    <hyperlink ref="E123" r:id="rId56" xr:uid="{00000000-0004-0000-0300-000037000000}"/>
    <hyperlink ref="E113" r:id="rId57" location="section=U-S-Production" display="https://pubchem.ncbi.nlm.nih.gov/compound/Cyclohexane - section=U-S-Production" xr:uid="{00000000-0004-0000-0300-000038000000}"/>
    <hyperlink ref="E115" r:id="rId58" location="section=U-S-Production" display="https://pubchem.ncbi.nlm.nih.gov/compound/Cyclohexane - section=U-S-Production" xr:uid="{00000000-0004-0000-0300-000039000000}"/>
    <hyperlink ref="E125" r:id="rId59" location="section=U-S-Production" display="https://pubchem.ncbi.nlm.nih.gov/compound/Cyclohexane - section=U-S-Production" xr:uid="{00000000-0004-0000-0300-00003A000000}"/>
    <hyperlink ref="E131" r:id="rId60" xr:uid="{00000000-0004-0000-0300-00003B000000}"/>
    <hyperlink ref="E129" r:id="rId61" xr:uid="{00000000-0004-0000-0300-00003C000000}"/>
    <hyperlink ref="E127" r:id="rId62" xr:uid="{00000000-0004-0000-0300-00003D000000}"/>
    <hyperlink ref="G131" r:id="rId63" xr:uid="{00000000-0004-0000-0300-00003E000000}"/>
    <hyperlink ref="E135" r:id="rId64" location="section=Use-and-Manufacturing" display="https://pubchem.ncbi.nlm.nih.gov/compound/Ethylbenzene - section=Use-and-Manufacturing" xr:uid="{00000000-0004-0000-0300-00003F000000}"/>
    <hyperlink ref="E137" r:id="rId65" location="section=Use-and-Manufacturing" display="https://pubchem.ncbi.nlm.nih.gov/compound/Ethylbenzene - section=Use-and-Manufacturing" xr:uid="{00000000-0004-0000-0300-000040000000}"/>
    <hyperlink ref="E139" r:id="rId66" location="section=Use-and-Manufacturing" display="https://pubchem.ncbi.nlm.nih.gov/compound/Ethylbenzene - section=Use-and-Manufacturing" xr:uid="{00000000-0004-0000-0300-000041000000}"/>
    <hyperlink ref="E153" r:id="rId67" location="section=Use-and-Manufacturing" display="https://pubchem.ncbi.nlm.nih.gov/compound/Ethylbenzene - section=Use-and-Manufacturing" xr:uid="{00000000-0004-0000-0300-000042000000}"/>
    <hyperlink ref="E155" r:id="rId68" location="section=Use-and-Manufacturing" display="https://pubchem.ncbi.nlm.nih.gov/compound/Ethylbenzene - section=Use-and-Manufacturing" xr:uid="{00000000-0004-0000-0300-000043000000}"/>
    <hyperlink ref="E143" r:id="rId69" xr:uid="{00000000-0004-0000-0300-000044000000}"/>
    <hyperlink ref="E163" r:id="rId70" xr:uid="{00000000-0004-0000-0300-000045000000}"/>
    <hyperlink ref="E165" r:id="rId71" xr:uid="{00000000-0004-0000-0300-000046000000}"/>
    <hyperlink ref="F145" r:id="rId72" xr:uid="{00000000-0004-0000-0300-000047000000}"/>
    <hyperlink ref="F151" r:id="rId73" xr:uid="{00000000-0004-0000-0300-000048000000}"/>
    <hyperlink ref="E159" r:id="rId74" xr:uid="{00000000-0004-0000-0300-000049000000}"/>
    <hyperlink ref="E229" r:id="rId75" location="section=U-S-Production" display="https://pubchem.ncbi.nlm.nih.gov/compound/Isobutylene - section=U-S-Production" xr:uid="{00000000-0004-0000-0300-00004A000000}"/>
    <hyperlink ref="E231" r:id="rId76" location="section=U-S-Production" display="https://pubchem.ncbi.nlm.nih.gov/compound/Isobutylene - section=U-S-Production" xr:uid="{00000000-0004-0000-0300-00004B000000}"/>
    <hyperlink ref="E233" r:id="rId77" xr:uid="{00000000-0004-0000-0300-00004C000000}"/>
    <hyperlink ref="E242" r:id="rId78" xr:uid="{00000000-0004-0000-0300-00004D000000}"/>
    <hyperlink ref="E240" r:id="rId79" xr:uid="{00000000-0004-0000-0300-00004E000000}"/>
    <hyperlink ref="E237" r:id="rId80" xr:uid="{00000000-0004-0000-0300-00004F000000}"/>
    <hyperlink ref="E251" r:id="rId81" location="section=Consumption-Patterns" display="https://pubchem.ncbi.nlm.nih.gov/compound/ISOBUTYRALDEHYDE - section=Consumption-Patterns" xr:uid="{00000000-0004-0000-0300-000050000000}"/>
    <hyperlink ref="E257" r:id="rId82" xr:uid="{00000000-0004-0000-0300-000051000000}"/>
    <hyperlink ref="E249" r:id="rId83" location="section=Consumption-Patterns" display="https://pubchem.ncbi.nlm.nih.gov/compound/ISOBUTYRALDEHYDE - section=Consumption-Patterns" xr:uid="{00000000-0004-0000-0300-000052000000}"/>
    <hyperlink ref="E247" r:id="rId84" location="section=Consumption-Patterns" display="https://pubchem.ncbi.nlm.nih.gov/compound/ISOBUTYRALDEHYDE - section=Consumption-Patterns" xr:uid="{00000000-0004-0000-0300-000053000000}"/>
    <hyperlink ref="E260" r:id="rId85" xr:uid="{00000000-0004-0000-0300-000054000000}"/>
    <hyperlink ref="E266" r:id="rId86" location="section=Formulations-Preparations" display="https://pubchem.ncbi.nlm.nih.gov/compound/Methyl-formate - section=Formulations-Preparations" xr:uid="{00000000-0004-0000-0300-000055000000}"/>
    <hyperlink ref="E268" r:id="rId87" location="section=Formulations-Preparations" display="https://pubchem.ncbi.nlm.nih.gov/compound/Methyl-formate - section=Formulations-Preparations" xr:uid="{00000000-0004-0000-0300-000056000000}"/>
    <hyperlink ref="E278" r:id="rId88" location="section=U-S-Production" display="https://pubchem.ncbi.nlm.nih.gov/compound/Methyl-tert-butyl-ether - section=U-S-Production" xr:uid="{00000000-0004-0000-0300-000057000000}"/>
    <hyperlink ref="E282" r:id="rId89" location="section=U-S-Production" display="https://pubchem.ncbi.nlm.nih.gov/compound/Methyl-tert-butyl-ether - section=U-S-Production" xr:uid="{00000000-0004-0000-0300-000058000000}"/>
    <hyperlink ref="E284" r:id="rId90" location="section=U-S-Production" display="https://pubchem.ncbi.nlm.nih.gov/compound/Methyl-tert-butyl-ether - section=U-S-Production" xr:uid="{00000000-0004-0000-0300-000059000000}"/>
    <hyperlink ref="E286" r:id="rId91" location="section=U-S-Production" display="https://pubchem.ncbi.nlm.nih.gov/compound/Methyl-tert-butyl-ether - section=U-S-Production" xr:uid="{00000000-0004-0000-0300-00005A000000}"/>
    <hyperlink ref="E302" r:id="rId92" location="section=U-S-Production" display="https://pubchem.ncbi.nlm.nih.gov/compound/Methyl-tert-butyl-ether - section=U-S-Production" xr:uid="{00000000-0004-0000-0300-00005B000000}"/>
    <hyperlink ref="E309" r:id="rId93" xr:uid="{00000000-0004-0000-0300-00005C000000}"/>
    <hyperlink ref="E307" r:id="rId94" xr:uid="{00000000-0004-0000-0300-00005D000000}"/>
    <hyperlink ref="F274" r:id="rId95" display="https://www.google.com/url?sa=t&amp;rct=j&amp;q=&amp;esrc=s&amp;source=web&amp;cd=6&amp;cad=rja&amp;uact=8&amp;ved=2ahUKEwjnxrWx_5HoAhUTa8AKHYIGB2sQFjAFegQIBhAB&amp;url=http%3A%2F%2Fpublications.iarc.fr%2F_publications%2Fmedia%2Fdownload%2F2455%2F9953c00885a24651b0bcb7dda7ba0a528422b482.pdf&amp;usg=AOvVaw08i_aYEtNAyOr9chxRdQUO" xr:uid="{00000000-0004-0000-0300-00005E000000}"/>
    <hyperlink ref="F276" r:id="rId96" display="https://www.google.com/url?sa=t&amp;rct=j&amp;q=&amp;esrc=s&amp;source=web&amp;cd=6&amp;cad=rja&amp;uact=8&amp;ved=2ahUKEwjnxrWx_5HoAhUTa8AKHYIGB2sQFjAFegQIBhAB&amp;url=http%3A%2F%2Fpublications.iarc.fr%2F_publications%2Fmedia%2Fdownload%2F2455%2F9953c00885a24651b0bcb7dda7ba0a528422b482.pdf&amp;usg=AOvVaw08i_aYEtNAyOr9chxRdQUO" xr:uid="{00000000-0004-0000-0300-00005F000000}"/>
    <hyperlink ref="F290" r:id="rId97" display="https://www.google.com/url?sa=t&amp;rct=j&amp;q=&amp;esrc=s&amp;source=web&amp;cd=6&amp;cad=rja&amp;uact=8&amp;ved=2ahUKEwjnxrWx_5HoAhUTa8AKHYIGB2sQFjAFegQIBhAB&amp;url=http%3A%2F%2Fpublications.iarc.fr%2F_publications%2Fmedia%2Fdownload%2F2455%2F9953c00885a24651b0bcb7dda7ba0a528422b482.pdf&amp;usg=AOvVaw08i_aYEtNAyOr9chxRdQUO" xr:uid="{00000000-0004-0000-0300-000060000000}"/>
    <hyperlink ref="E316" r:id="rId98" xr:uid="{00000000-0004-0000-0300-000061000000}"/>
    <hyperlink ref="E324" r:id="rId99" xr:uid="{00000000-0004-0000-0300-000062000000}"/>
    <hyperlink ref="E320" r:id="rId100" display="http://www.factfish.com/statistic/naphtha%2C total production" xr:uid="{00000000-0004-0000-0300-000063000000}"/>
    <hyperlink ref="E322" r:id="rId101" xr:uid="{00000000-0004-0000-0300-000064000000}"/>
    <hyperlink ref="E329" r:id="rId102" location="section=U-S-Production" display="https://pubchem.ncbi.nlm.nih.gov/compound/Butane - section=U-S-Production" xr:uid="{00000000-0004-0000-0300-000065000000}"/>
    <hyperlink ref="E331" r:id="rId103" location="section=U-S-Production" display="https://pubchem.ncbi.nlm.nih.gov/compound/Butane - section=U-S-Production" xr:uid="{00000000-0004-0000-0300-000066000000}"/>
    <hyperlink ref="E333" r:id="rId104" location="section=U-S-Production" display="https://pubchem.ncbi.nlm.nih.gov/compound/Butane - section=U-S-Production" xr:uid="{00000000-0004-0000-0300-000067000000}"/>
    <hyperlink ref="E335" r:id="rId105" location="section=U-S-Production" display="https://pubchem.ncbi.nlm.nih.gov/compound/Butane - section=U-S-Production" xr:uid="{00000000-0004-0000-0300-000068000000}"/>
    <hyperlink ref="E337" r:id="rId106" location="section=U-S-Production" display="https://pubchem.ncbi.nlm.nih.gov/compound/Butane - section=U-S-Production" xr:uid="{00000000-0004-0000-0300-000069000000}"/>
    <hyperlink ref="E339" r:id="rId107" xr:uid="{00000000-0004-0000-0300-00006A000000}"/>
    <hyperlink ref="E341" r:id="rId108" xr:uid="{00000000-0004-0000-0300-00006B000000}"/>
    <hyperlink ref="E348" r:id="rId109" location="section=U-S-Production" display="https://pubchem.ncbi.nlm.nih.gov/compound/Propanol - section=U-S-Production" xr:uid="{00000000-0004-0000-0300-00006C000000}"/>
    <hyperlink ref="E350" r:id="rId110" location="section=U-S-Production" display="https://pubchem.ncbi.nlm.nih.gov/compound/Propanol - section=U-S-Production" xr:uid="{00000000-0004-0000-0300-00006D000000}"/>
    <hyperlink ref="E352" r:id="rId111" xr:uid="{00000000-0004-0000-0300-00006E000000}"/>
    <hyperlink ref="E358" r:id="rId112" location="section=Consumption-Patterns" display="https://pubchem.ncbi.nlm.nih.gov/compound/Sulfur-trioxide - section=Consumption-Patterns" xr:uid="{00000000-0004-0000-0300-00006F000000}"/>
    <hyperlink ref="E360" r:id="rId113" location="section=Consumption-Patterns" display="https://pubchem.ncbi.nlm.nih.gov/compound/Sulfur-trioxide - section=Consumption-Patterns" xr:uid="{00000000-0004-0000-0300-000070000000}"/>
    <hyperlink ref="E371" r:id="rId114" xr:uid="{00000000-0004-0000-0300-000071000000}"/>
    <hyperlink ref="E367" r:id="rId115" xr:uid="{00000000-0004-0000-0300-000072000000}"/>
    <hyperlink ref="E375" r:id="rId116" xr:uid="{00000000-0004-0000-0300-000073000000}"/>
    <hyperlink ref="E385" r:id="rId117" xr:uid="{00000000-0004-0000-0300-000074000000}"/>
    <hyperlink ref="E377" r:id="rId118" xr:uid="{00000000-0004-0000-0300-000075000000}"/>
    <hyperlink ref="E383" r:id="rId119" xr:uid="{00000000-0004-0000-0300-000076000000}"/>
    <hyperlink ref="E381" r:id="rId120" xr:uid="{00000000-0004-0000-0300-000077000000}"/>
  </hyperlinks>
  <pageMargins left="0.7" right="0.7" top="0.78740157499999996" bottom="0.78740157499999996" header="0.3" footer="0.3"/>
  <pageSetup paperSize="9" orientation="portrait" r:id="rId12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Tabelle2</vt:lpstr>
      <vt:lpstr>Tabelle3</vt:lpstr>
      <vt:lpstr>Tabelle4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Kleinekorte</dc:creator>
  <cp:lastModifiedBy>Johanna Kleinekorte</cp:lastModifiedBy>
  <dcterms:created xsi:type="dcterms:W3CDTF">2019-10-09T15:00:42Z</dcterms:created>
  <dcterms:modified xsi:type="dcterms:W3CDTF">2021-07-31T18:25:51Z</dcterms:modified>
</cp:coreProperties>
</file>