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FPAC prep\Boot Camp Materials\Class 2\"/>
    </mc:Choice>
  </mc:AlternateContent>
  <xr:revisionPtr revIDLastSave="0" documentId="13_ncr:1_{51C012F1-57B1-4657-81B2-830FF7E9C54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rend Line Case" sheetId="4" r:id="rId1"/>
    <sheet name="Case Answer" sheetId="8" r:id="rId2"/>
    <sheet name="Trend Line Answer 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5" l="1"/>
  <c r="G6" i="5"/>
  <c r="F6" i="5" l="1"/>
  <c r="F5" i="5"/>
  <c r="C10" i="5" l="1"/>
  <c r="F4" i="5" l="1"/>
  <c r="C31" i="5"/>
  <c r="C11" i="5"/>
  <c r="C32" i="5" s="1"/>
  <c r="C12" i="5"/>
  <c r="C33" i="5" s="1"/>
  <c r="C13" i="5"/>
  <c r="C34" i="5" s="1"/>
  <c r="C14" i="5"/>
  <c r="C35" i="5" s="1"/>
  <c r="C15" i="5"/>
  <c r="C36" i="5" s="1"/>
  <c r="C16" i="5"/>
  <c r="C37" i="5" s="1"/>
  <c r="C17" i="5"/>
  <c r="C38" i="5" s="1"/>
  <c r="C18" i="5"/>
  <c r="C39" i="5" s="1"/>
  <c r="C19" i="5"/>
  <c r="C40" i="5" s="1"/>
  <c r="D19" i="5" l="1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20" i="4"/>
  <c r="E22" i="4" s="1"/>
  <c r="D20" i="4"/>
  <c r="D21" i="4" s="1"/>
  <c r="D20" i="5" l="1"/>
  <c r="D21" i="5" s="1"/>
  <c r="E10" i="5"/>
  <c r="E20" i="5" s="1"/>
  <c r="E22" i="5" s="1"/>
</calcChain>
</file>

<file path=xl/sharedStrings.xml><?xml version="1.0" encoding="utf-8"?>
<sst xmlns="http://schemas.openxmlformats.org/spreadsheetml/2006/main" count="117" uniqueCount="44">
  <si>
    <t>Sample</t>
  </si>
  <si>
    <t>Actual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</si>
  <si>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</si>
  <si>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</si>
  <si>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</si>
  <si>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</si>
  <si>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</si>
  <si>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</si>
  <si>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</si>
  <si>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</si>
  <si>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</si>
  <si>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</si>
  <si>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</si>
  <si>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</si>
  <si>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</si>
  <si>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</si>
  <si>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</si>
  <si>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</si>
  <si>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</si>
  <si>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</si>
  <si>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</si>
  <si>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</si>
  <si>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</si>
  <si>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</si>
  <si>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</si>
  <si>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</si>
  <si>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Fitted Value</t>
  </si>
  <si>
    <t>Absolute Deviation</t>
  </si>
  <si>
    <t>SQ of Abs Deviation</t>
  </si>
  <si>
    <t>MAD</t>
  </si>
  <si>
    <t>MSD</t>
  </si>
  <si>
    <t>Calculate the Fitted Value, Absolute Deviation, Squares of Absolute Deviation, MAD and MSD</t>
  </si>
  <si>
    <t>Calculate the fitted value for sample 14</t>
  </si>
  <si>
    <t>Hint:  You need to run a regression (data analysis toolpak in excel) for fitted value</t>
  </si>
  <si>
    <t>If you have not downloaded data, then fitted values and regression output given below</t>
  </si>
  <si>
    <t>X Variable 1</t>
  </si>
  <si>
    <t>What is the r-squared of this data?</t>
  </si>
  <si>
    <t>What is the correlation coefficient ( r ) of this data?</t>
  </si>
  <si>
    <t>Data --&gt; Data Analysis --&gt; Regression</t>
  </si>
  <si>
    <t xml:space="preserve">Put actual value column for Y-range </t>
  </si>
  <si>
    <t>Put sample column for X-range</t>
  </si>
  <si>
    <t>Calculate the fitted value for a sample 14</t>
  </si>
  <si>
    <t>Trend Line Case</t>
  </si>
  <si>
    <t>Trend Line Case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</si>
</sst>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0" applyNumberFormat="1"/>
    <xf numFmtId="164" fontId="1" fillId="0" borderId="0" xfId="0" applyNumberFormat="1" applyFont="1"/>
    <xf numFmtId="0" fontId="0" fillId="0" borderId="7" xfId="0" applyBorder="1"/>
    <xf numFmtId="164" fontId="0" fillId="0" borderId="7" xfId="0" applyNumberFormat="1" applyBorder="1"/>
    <xf numFmtId="0" fontId="1" fillId="2" borderId="4" xfId="0" applyFont="1" applyFill="1" applyBorder="1"/>
    <xf numFmtId="164" fontId="1" fillId="2" borderId="5" xfId="0" applyNumberFormat="1" applyFont="1" applyFill="1" applyBorder="1"/>
    <xf numFmtId="0" fontId="1" fillId="2" borderId="6" xfId="0" applyFont="1" applyFill="1" applyBorder="1"/>
    <xf numFmtId="164" fontId="1" fillId="2" borderId="3" xfId="0" applyNumberFormat="1" applyFont="1" applyFill="1" applyBorder="1"/>
    <xf numFmtId="0" fontId="1" fillId="0" borderId="0" xfId="0" applyFont="1"/>
    <xf numFmtId="9" fontId="1" fillId="2" borderId="3" xfId="1" applyFont="1" applyFill="1" applyBorder="1"/>
    <xf numFmtId="165" fontId="1" fillId="2" borderId="3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5" fillId="0" borderId="0" xfId="0" applyFont="1"/>
    <xf numFmtId="0" fontId="0" fillId="0" borderId="11" xfId="0" applyBorder="1"/>
    <xf numFmtId="0" fontId="0" fillId="0" borderId="0" xfId="0" applyBorder="1"/>
    <xf numFmtId="164" fontId="0" fillId="0" borderId="0" xfId="0" applyNumberFormat="1" applyBorder="1"/>
    <xf numFmtId="164" fontId="0" fillId="0" borderId="12" xfId="0" applyNumberFormat="1" applyBorder="1"/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2" fillId="3" borderId="9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57"/>
  <sheetViews>
    <sheetView workbookViewId="0">
      <selection activeCell="C5" sqref="C5"/>
    </sheetView>
  </sheetViews>
  <sheetFormatPr defaultRowHeight="14.5" x14ac:dyDescent="0.35"/>
  <cols>
    <col min="1" max="1" width="16.7265625" customWidth="1"/>
    <col min="2" max="2" width="9.7265625" customWidth="1"/>
    <col min="3" max="3" width="11" customWidth="1"/>
    <col min="4" max="4" width="10.81640625" customWidth="1"/>
    <col min="5" max="5" width="12.54296875" customWidth="1"/>
    <col min="6" max="6" width="12" customWidth="1"/>
    <col min="7" max="7" width="11.1796875" customWidth="1"/>
    <col min="8" max="8" width="11.54296875" customWidth="1"/>
    <col min="9" max="9" width="11.26953125" customWidth="1"/>
  </cols>
  <sheetData>
    <row r="1" spans="1:6" ht="15.5" x14ac:dyDescent="0.35">
      <c r="A1" s="18" t="s">
        <v>42</v>
      </c>
    </row>
    <row r="2" spans="1:6" ht="15.5" x14ac:dyDescent="0.35">
      <c r="A2" s="18"/>
    </row>
    <row r="3" spans="1:6" ht="15" thickBot="1" x14ac:dyDescent="0.4">
      <c r="A3" t="s">
        <v>31</v>
      </c>
    </row>
    <row r="4" spans="1:6" ht="15" thickBot="1" x14ac:dyDescent="0.4">
      <c r="A4" t="s">
        <v>32</v>
      </c>
      <c r="F4" s="12"/>
    </row>
    <row r="5" spans="1:6" ht="15" thickBot="1" x14ac:dyDescent="0.4">
      <c r="A5" t="s">
        <v>36</v>
      </c>
      <c r="F5" s="14"/>
    </row>
    <row r="6" spans="1:6" ht="15" thickBot="1" x14ac:dyDescent="0.4">
      <c r="A6" t="s">
        <v>37</v>
      </c>
      <c r="F6" s="14"/>
    </row>
    <row r="7" spans="1:6" x14ac:dyDescent="0.35">
      <c r="A7" t="s">
        <v>33</v>
      </c>
    </row>
    <row r="8" spans="1:6" ht="15" thickBot="1" x14ac:dyDescent="0.4"/>
    <row r="9" spans="1:6" ht="29" x14ac:dyDescent="0.35">
      <c r="A9" s="27" t="s">
        <v>0</v>
      </c>
      <c r="B9" s="28" t="s">
        <v>1</v>
      </c>
      <c r="C9" s="28" t="s">
        <v>26</v>
      </c>
      <c r="D9" s="28" t="s">
        <v>27</v>
      </c>
      <c r="E9" s="29" t="s">
        <v>28</v>
      </c>
    </row>
    <row r="10" spans="1:6" x14ac:dyDescent="0.35">
      <c r="A10" s="19">
        <v>1</v>
      </c>
      <c r="B10" s="20">
        <v>14</v>
      </c>
      <c r="C10" s="21"/>
      <c r="D10" s="21"/>
      <c r="E10" s="22"/>
    </row>
    <row r="11" spans="1:6" x14ac:dyDescent="0.35">
      <c r="A11" s="19">
        <v>2</v>
      </c>
      <c r="B11" s="20">
        <v>21</v>
      </c>
      <c r="C11" s="21"/>
      <c r="D11" s="21"/>
      <c r="E11" s="22"/>
    </row>
    <row r="12" spans="1:6" x14ac:dyDescent="0.35">
      <c r="A12" s="19">
        <v>3</v>
      </c>
      <c r="B12" s="20">
        <v>26</v>
      </c>
      <c r="C12" s="21"/>
      <c r="D12" s="21"/>
      <c r="E12" s="22"/>
    </row>
    <row r="13" spans="1:6" x14ac:dyDescent="0.35">
      <c r="A13" s="19">
        <v>4</v>
      </c>
      <c r="B13" s="20">
        <v>32.5</v>
      </c>
      <c r="C13" s="21"/>
      <c r="D13" s="21"/>
      <c r="E13" s="22"/>
    </row>
    <row r="14" spans="1:6" x14ac:dyDescent="0.35">
      <c r="A14" s="19">
        <v>5</v>
      </c>
      <c r="B14" s="20">
        <v>38</v>
      </c>
      <c r="C14" s="21"/>
      <c r="D14" s="21"/>
      <c r="E14" s="22"/>
    </row>
    <row r="15" spans="1:6" x14ac:dyDescent="0.35">
      <c r="A15" s="19">
        <v>6</v>
      </c>
      <c r="B15" s="20">
        <v>39</v>
      </c>
      <c r="C15" s="21"/>
      <c r="D15" s="21"/>
      <c r="E15" s="22"/>
    </row>
    <row r="16" spans="1:6" x14ac:dyDescent="0.35">
      <c r="A16" s="19">
        <v>7</v>
      </c>
      <c r="B16" s="20">
        <v>44</v>
      </c>
      <c r="C16" s="21"/>
      <c r="D16" s="21"/>
      <c r="E16" s="22"/>
    </row>
    <row r="17" spans="1:5" x14ac:dyDescent="0.35">
      <c r="A17" s="19">
        <v>8</v>
      </c>
      <c r="B17" s="20">
        <v>50</v>
      </c>
      <c r="C17" s="21"/>
      <c r="D17" s="21"/>
      <c r="E17" s="22"/>
    </row>
    <row r="18" spans="1:5" x14ac:dyDescent="0.35">
      <c r="A18" s="19">
        <v>9</v>
      </c>
      <c r="B18" s="20">
        <v>56.3</v>
      </c>
      <c r="C18" s="21"/>
      <c r="D18" s="21"/>
      <c r="E18" s="22"/>
    </row>
    <row r="19" spans="1:5" ht="15" thickBot="1" x14ac:dyDescent="0.4">
      <c r="A19" s="23">
        <v>10</v>
      </c>
      <c r="B19" s="24">
        <v>60</v>
      </c>
      <c r="C19" s="25"/>
      <c r="D19" s="25"/>
      <c r="E19" s="26"/>
    </row>
    <row r="20" spans="1:5" ht="15" thickBot="1" x14ac:dyDescent="0.4">
      <c r="B20" t="s">
        <v>12</v>
      </c>
      <c r="D20" s="6">
        <f>SUM(D10:D19)</f>
        <v>0</v>
      </c>
      <c r="E20" s="6">
        <f>SUM(E10:E19)</f>
        <v>0</v>
      </c>
    </row>
    <row r="21" spans="1:5" ht="15" thickBot="1" x14ac:dyDescent="0.4">
      <c r="C21" s="9" t="s">
        <v>29</v>
      </c>
      <c r="D21" s="10">
        <f>D20/COUNT($A$10:$A$19)</f>
        <v>0</v>
      </c>
    </row>
    <row r="22" spans="1:5" ht="15" thickBot="1" x14ac:dyDescent="0.4">
      <c r="D22" s="11" t="s">
        <v>30</v>
      </c>
      <c r="E22" s="10">
        <f>E20/COUNT($A$10:$A$19)</f>
        <v>0</v>
      </c>
    </row>
    <row r="24" spans="1:5" x14ac:dyDescent="0.35">
      <c r="A24" t="s">
        <v>34</v>
      </c>
    </row>
    <row r="26" spans="1:5" ht="29" x14ac:dyDescent="0.35">
      <c r="A26" s="30" t="s">
        <v>0</v>
      </c>
      <c r="B26" s="30" t="s">
        <v>1</v>
      </c>
      <c r="C26" s="30" t="s">
        <v>26</v>
      </c>
    </row>
    <row r="27" spans="1:5" x14ac:dyDescent="0.35">
      <c r="A27">
        <v>1</v>
      </c>
      <c r="B27">
        <v>14</v>
      </c>
      <c r="C27" s="5">
        <v>15.809090909090909</v>
      </c>
    </row>
    <row r="28" spans="1:5" x14ac:dyDescent="0.35">
      <c r="A28">
        <v>2</v>
      </c>
      <c r="B28">
        <v>21</v>
      </c>
      <c r="C28" s="5">
        <v>20.758181818181818</v>
      </c>
    </row>
    <row r="29" spans="1:5" x14ac:dyDescent="0.35">
      <c r="A29">
        <v>3</v>
      </c>
      <c r="B29">
        <v>26</v>
      </c>
      <c r="C29" s="5">
        <v>25.707272727272727</v>
      </c>
    </row>
    <row r="30" spans="1:5" x14ac:dyDescent="0.35">
      <c r="A30">
        <v>4</v>
      </c>
      <c r="B30">
        <v>32.5</v>
      </c>
      <c r="C30" s="5">
        <v>30.656363636363636</v>
      </c>
    </row>
    <row r="31" spans="1:5" x14ac:dyDescent="0.35">
      <c r="A31">
        <v>5</v>
      </c>
      <c r="B31">
        <v>38</v>
      </c>
      <c r="C31" s="5">
        <v>35.605454545454549</v>
      </c>
    </row>
    <row r="32" spans="1:5" x14ac:dyDescent="0.35">
      <c r="A32">
        <v>6</v>
      </c>
      <c r="B32">
        <v>39</v>
      </c>
      <c r="C32" s="5">
        <v>40.554545454545455</v>
      </c>
    </row>
    <row r="33" spans="1:3" x14ac:dyDescent="0.35">
      <c r="A33">
        <v>7</v>
      </c>
      <c r="B33">
        <v>44</v>
      </c>
      <c r="C33" s="5">
        <v>45.50363636363636</v>
      </c>
    </row>
    <row r="34" spans="1:3" x14ac:dyDescent="0.35">
      <c r="A34">
        <v>8</v>
      </c>
      <c r="B34">
        <v>50</v>
      </c>
      <c r="C34" s="5">
        <v>50.452727272727273</v>
      </c>
    </row>
    <row r="35" spans="1:3" x14ac:dyDescent="0.35">
      <c r="A35">
        <v>9</v>
      </c>
      <c r="B35">
        <v>56.3</v>
      </c>
      <c r="C35" s="5">
        <v>55.401818181818186</v>
      </c>
    </row>
    <row r="36" spans="1:3" x14ac:dyDescent="0.35">
      <c r="A36" s="7">
        <v>10</v>
      </c>
      <c r="B36" s="7">
        <v>60</v>
      </c>
      <c r="C36" s="8">
        <v>60.350909090909092</v>
      </c>
    </row>
    <row r="40" spans="1:3" x14ac:dyDescent="0.35">
      <c r="A40" t="s">
        <v>2</v>
      </c>
    </row>
    <row r="41" spans="1:3" ht="15" thickBot="1" x14ac:dyDescent="0.4"/>
    <row r="42" spans="1:3" x14ac:dyDescent="0.35">
      <c r="A42" s="4" t="s">
        <v>3</v>
      </c>
      <c r="B42" s="4"/>
    </row>
    <row r="43" spans="1:3" x14ac:dyDescent="0.35">
      <c r="A43" s="1" t="s">
        <v>4</v>
      </c>
      <c r="B43" s="1">
        <v>0.99548724335312733</v>
      </c>
    </row>
    <row r="44" spans="1:3" x14ac:dyDescent="0.35">
      <c r="A44" s="1" t="s">
        <v>5</v>
      </c>
      <c r="B44" s="1">
        <v>0.99099485167880852</v>
      </c>
    </row>
    <row r="45" spans="1:3" x14ac:dyDescent="0.35">
      <c r="A45" s="1" t="s">
        <v>6</v>
      </c>
      <c r="B45" s="1">
        <v>0.98986920813865953</v>
      </c>
    </row>
    <row r="46" spans="1:3" x14ac:dyDescent="0.35">
      <c r="A46" s="1" t="s">
        <v>7</v>
      </c>
      <c r="B46" s="1">
        <v>1.5150157514932714</v>
      </c>
    </row>
    <row r="47" spans="1:3" ht="15" thickBot="1" x14ac:dyDescent="0.4">
      <c r="A47" s="2" t="s">
        <v>8</v>
      </c>
      <c r="B47" s="2">
        <v>10</v>
      </c>
    </row>
    <row r="49" spans="1:9" ht="15" thickBot="1" x14ac:dyDescent="0.4">
      <c r="A49" t="s">
        <v>9</v>
      </c>
    </row>
    <row r="50" spans="1:9" x14ac:dyDescent="0.35">
      <c r="A50" s="3"/>
      <c r="B50" s="3" t="s">
        <v>14</v>
      </c>
      <c r="C50" s="3" t="s">
        <v>15</v>
      </c>
      <c r="D50" s="3" t="s">
        <v>16</v>
      </c>
      <c r="E50" s="3" t="s">
        <v>17</v>
      </c>
      <c r="F50" s="3" t="s">
        <v>18</v>
      </c>
    </row>
    <row r="51" spans="1:9" x14ac:dyDescent="0.35">
      <c r="A51" s="1" t="s">
        <v>10</v>
      </c>
      <c r="B51" s="1">
        <v>1</v>
      </c>
      <c r="C51" s="1">
        <v>2020.7138181818179</v>
      </c>
      <c r="D51" s="1">
        <v>2020.7138181818179</v>
      </c>
      <c r="E51" s="1">
        <v>880.38070342205526</v>
      </c>
      <c r="F51" s="1">
        <v>1.8046456107515602E-9</v>
      </c>
    </row>
    <row r="52" spans="1:9" x14ac:dyDescent="0.35">
      <c r="A52" s="1" t="s">
        <v>11</v>
      </c>
      <c r="B52" s="1">
        <v>8</v>
      </c>
      <c r="C52" s="1">
        <v>18.362181818181774</v>
      </c>
      <c r="D52" s="1">
        <v>2.2952727272727218</v>
      </c>
      <c r="E52" s="1"/>
      <c r="F52" s="1"/>
    </row>
    <row r="53" spans="1:9" ht="15" thickBot="1" x14ac:dyDescent="0.4">
      <c r="A53" s="2" t="s">
        <v>12</v>
      </c>
      <c r="B53" s="2">
        <v>9</v>
      </c>
      <c r="C53" s="2">
        <v>2039.0759999999998</v>
      </c>
      <c r="D53" s="2"/>
      <c r="E53" s="2"/>
      <c r="F53" s="2"/>
    </row>
    <row r="54" spans="1:9" ht="15" thickBot="1" x14ac:dyDescent="0.4"/>
    <row r="55" spans="1:9" x14ac:dyDescent="0.35">
      <c r="A55" s="3"/>
      <c r="B55" s="3" t="s">
        <v>19</v>
      </c>
      <c r="C55" s="3" t="s">
        <v>7</v>
      </c>
      <c r="D55" s="3" t="s">
        <v>20</v>
      </c>
      <c r="E55" s="3" t="s">
        <v>21</v>
      </c>
      <c r="F55" s="3" t="s">
        <v>22</v>
      </c>
      <c r="G55" s="3" t="s">
        <v>23</v>
      </c>
      <c r="H55" s="3" t="s">
        <v>24</v>
      </c>
      <c r="I55" s="3" t="s">
        <v>25</v>
      </c>
    </row>
    <row r="56" spans="1:9" x14ac:dyDescent="0.35">
      <c r="A56" s="1" t="s">
        <v>13</v>
      </c>
      <c r="B56" s="1">
        <v>10.86</v>
      </c>
      <c r="C56" s="1">
        <v>1.0349527876803224</v>
      </c>
      <c r="D56" s="1">
        <v>10.49323228003561</v>
      </c>
      <c r="E56" s="1">
        <v>5.9186337279871648E-6</v>
      </c>
      <c r="F56" s="1">
        <v>8.4733945918680966</v>
      </c>
      <c r="G56" s="1">
        <v>13.246605408131902</v>
      </c>
      <c r="H56" s="1">
        <v>8.4733945918680966</v>
      </c>
      <c r="I56" s="1">
        <v>13.246605408131902</v>
      </c>
    </row>
    <row r="57" spans="1:9" ht="15" thickBot="1" x14ac:dyDescent="0.4">
      <c r="A57" s="2" t="s">
        <v>35</v>
      </c>
      <c r="B57" s="2">
        <v>4.9490909090909092</v>
      </c>
      <c r="C57" s="2">
        <v>0.16679774459897748</v>
      </c>
      <c r="D57" s="2">
        <v>29.671210009402301</v>
      </c>
      <c r="E57" s="2">
        <v>1.8046456107515602E-9</v>
      </c>
      <c r="F57" s="2">
        <v>4.5644546203029384</v>
      </c>
      <c r="G57" s="2">
        <v>5.3337271978788801</v>
      </c>
      <c r="H57" s="2">
        <v>4.5644546203029384</v>
      </c>
      <c r="I57" s="2">
        <v>5.3337271978788801</v>
      </c>
    </row>
  </sheetData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33BE-5D40-4FEC-AE06-BCB9A562AAF3}">
  <sheetPr codeName="Sheet2"/>
  <dimension ref="A1:I18"/>
  <sheetViews>
    <sheetView tabSelected="1" workbookViewId="0">
      <selection sqref="A1:I21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4" t="s">
        <v>3</v>
      </c>
      <c r="B3" s="4"/>
    </row>
    <row r="4" spans="1:9" x14ac:dyDescent="0.35">
      <c r="A4" s="1" t="s">
        <v>4</v>
      </c>
      <c r="B4" s="1">
        <v>0.99548724335312733</v>
      </c>
    </row>
    <row r="5" spans="1:9" x14ac:dyDescent="0.35">
      <c r="A5" s="1" t="s">
        <v>5</v>
      </c>
      <c r="B5" s="1">
        <v>0.99099485167880852</v>
      </c>
    </row>
    <row r="6" spans="1:9" x14ac:dyDescent="0.35">
      <c r="A6" s="1" t="s">
        <v>6</v>
      </c>
      <c r="B6" s="1">
        <v>0.98986920813865953</v>
      </c>
    </row>
    <row r="7" spans="1:9" x14ac:dyDescent="0.35">
      <c r="A7" s="1" t="s">
        <v>7</v>
      </c>
      <c r="B7" s="1">
        <v>1.5150157514932714</v>
      </c>
    </row>
    <row r="8" spans="1:9" ht="15" thickBot="1" x14ac:dyDescent="0.4">
      <c r="A8" s="2" t="s">
        <v>8</v>
      </c>
      <c r="B8" s="2">
        <v>10</v>
      </c>
    </row>
    <row r="10" spans="1:9" ht="15" thickBot="1" x14ac:dyDescent="0.4">
      <c r="A10" t="s">
        <v>9</v>
      </c>
    </row>
    <row r="11" spans="1:9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5">
      <c r="A12" s="1" t="s">
        <v>10</v>
      </c>
      <c r="B12" s="1">
        <v>1</v>
      </c>
      <c r="C12" s="1">
        <v>2020.7138181818179</v>
      </c>
      <c r="D12" s="1">
        <v>2020.7138181818179</v>
      </c>
      <c r="E12" s="1">
        <v>880.38070342205526</v>
      </c>
      <c r="F12" s="1">
        <v>1.8046456107515602E-9</v>
      </c>
    </row>
    <row r="13" spans="1:9" x14ac:dyDescent="0.35">
      <c r="A13" s="1" t="s">
        <v>11</v>
      </c>
      <c r="B13" s="1">
        <v>8</v>
      </c>
      <c r="C13" s="1">
        <v>18.362181818181774</v>
      </c>
      <c r="D13" s="1">
        <v>2.2952727272727218</v>
      </c>
      <c r="E13" s="1"/>
      <c r="F13" s="1"/>
    </row>
    <row r="14" spans="1:9" ht="15" thickBot="1" x14ac:dyDescent="0.4">
      <c r="A14" s="2" t="s">
        <v>12</v>
      </c>
      <c r="B14" s="2">
        <v>9</v>
      </c>
      <c r="C14" s="2">
        <v>2039.0759999999998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5">
      <c r="A17" s="1" t="s">
        <v>13</v>
      </c>
      <c r="B17" s="1">
        <v>10.86</v>
      </c>
      <c r="C17" s="1">
        <v>1.0349527876803224</v>
      </c>
      <c r="D17" s="1">
        <v>10.49323228003561</v>
      </c>
      <c r="E17" s="1">
        <v>5.9186337279871648E-6</v>
      </c>
      <c r="F17" s="1">
        <v>8.4733945918680966</v>
      </c>
      <c r="G17" s="1">
        <v>13.246605408131902</v>
      </c>
      <c r="H17" s="1">
        <v>8.4733945918680966</v>
      </c>
      <c r="I17" s="1">
        <v>13.246605408131902</v>
      </c>
    </row>
    <row r="18" spans="1:9" ht="15" thickBot="1" x14ac:dyDescent="0.4">
      <c r="A18" s="2" t="s">
        <v>35</v>
      </c>
      <c r="B18" s="2">
        <v>4.9490909090909092</v>
      </c>
      <c r="C18" s="2">
        <v>0.16679774459897748</v>
      </c>
      <c r="D18" s="2">
        <v>29.671210009402301</v>
      </c>
      <c r="E18" s="2">
        <v>1.8046456107515602E-9</v>
      </c>
      <c r="F18" s="2">
        <v>4.5644546203029384</v>
      </c>
      <c r="G18" s="2">
        <v>5.3337271978788801</v>
      </c>
      <c r="H18" s="2">
        <v>4.5644546203029384</v>
      </c>
      <c r="I18" s="2">
        <v>5.3337271978788801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I61"/>
  <sheetViews>
    <sheetView topLeftCell="A4" workbookViewId="0">
      <selection activeCell="H13" sqref="H13"/>
    </sheetView>
  </sheetViews>
  <sheetFormatPr defaultRowHeight="14.5" x14ac:dyDescent="0.35"/>
  <cols>
    <col min="1" max="1" width="16.1796875" customWidth="1"/>
    <col min="2" max="2" width="9.7265625" customWidth="1"/>
    <col min="4" max="4" width="10.81640625" customWidth="1"/>
    <col min="5" max="5" width="12.54296875" customWidth="1"/>
  </cols>
  <sheetData>
    <row r="1" spans="1:8" ht="15.5" x14ac:dyDescent="0.35">
      <c r="A1" s="18" t="s">
        <v>43</v>
      </c>
    </row>
    <row r="2" spans="1:8" x14ac:dyDescent="0.35">
      <c r="A2" s="13"/>
    </row>
    <row r="3" spans="1:8" ht="15" thickBot="1" x14ac:dyDescent="0.4">
      <c r="A3" t="s">
        <v>31</v>
      </c>
    </row>
    <row r="4" spans="1:8" ht="15" thickBot="1" x14ac:dyDescent="0.4">
      <c r="A4" t="s">
        <v>41</v>
      </c>
      <c r="F4" s="12">
        <f>B60+B61*14</f>
        <v>80.147272727272721</v>
      </c>
    </row>
    <row r="5" spans="1:8" ht="15" thickBot="1" x14ac:dyDescent="0.4">
      <c r="A5" t="s">
        <v>36</v>
      </c>
      <c r="F5" s="15">
        <f>B48</f>
        <v>0.99099485167880852</v>
      </c>
    </row>
    <row r="6" spans="1:8" ht="15" thickBot="1" x14ac:dyDescent="0.4">
      <c r="A6" t="s">
        <v>37</v>
      </c>
      <c r="F6" s="15">
        <f>B47</f>
        <v>0.99548724335312733</v>
      </c>
      <c r="G6">
        <f>SQRT(F5)</f>
        <v>0.99548724335312733</v>
      </c>
      <c r="H6">
        <f>CORREL(B10:B19,A10:A19)</f>
        <v>0.99548724335312733</v>
      </c>
    </row>
    <row r="7" spans="1:8" x14ac:dyDescent="0.35">
      <c r="A7" t="s">
        <v>33</v>
      </c>
    </row>
    <row r="8" spans="1:8" ht="15" thickBot="1" x14ac:dyDescent="0.4"/>
    <row r="9" spans="1:8" ht="29" x14ac:dyDescent="0.35">
      <c r="A9" s="27" t="s">
        <v>0</v>
      </c>
      <c r="B9" s="28" t="s">
        <v>1</v>
      </c>
      <c r="C9" s="28" t="s">
        <v>26</v>
      </c>
      <c r="D9" s="28" t="s">
        <v>27</v>
      </c>
      <c r="E9" s="29" t="s">
        <v>28</v>
      </c>
    </row>
    <row r="10" spans="1:8" x14ac:dyDescent="0.35">
      <c r="A10" s="19">
        <v>1</v>
      </c>
      <c r="B10" s="20">
        <v>14</v>
      </c>
      <c r="C10" s="21">
        <f>$B$60+A10*$B$61</f>
        <v>15.809090909090909</v>
      </c>
      <c r="D10" s="21">
        <f>ABS(C10-B10)</f>
        <v>1.8090909090909086</v>
      </c>
      <c r="E10" s="22">
        <f>D10*D10</f>
        <v>3.2728099173553704</v>
      </c>
    </row>
    <row r="11" spans="1:8" x14ac:dyDescent="0.35">
      <c r="A11" s="19">
        <v>2</v>
      </c>
      <c r="B11" s="20">
        <v>21</v>
      </c>
      <c r="C11" s="21">
        <f t="shared" ref="C11:C19" si="0">$B$60+A11*$B$61</f>
        <v>20.758181818181818</v>
      </c>
      <c r="D11" s="21">
        <f t="shared" ref="D11:D19" si="1">ABS(C11-B11)</f>
        <v>0.24181818181818215</v>
      </c>
      <c r="E11" s="22">
        <f t="shared" ref="E11:E19" si="2">D11*D11</f>
        <v>5.8476033057851401E-2</v>
      </c>
    </row>
    <row r="12" spans="1:8" x14ac:dyDescent="0.35">
      <c r="A12" s="19">
        <v>3</v>
      </c>
      <c r="B12" s="20">
        <v>26</v>
      </c>
      <c r="C12" s="21">
        <f t="shared" si="0"/>
        <v>25.707272727272727</v>
      </c>
      <c r="D12" s="21">
        <f t="shared" si="1"/>
        <v>0.29272727272727295</v>
      </c>
      <c r="E12" s="22">
        <f t="shared" si="2"/>
        <v>8.5689256198347233E-2</v>
      </c>
    </row>
    <row r="13" spans="1:8" x14ac:dyDescent="0.35">
      <c r="A13" s="19">
        <v>4</v>
      </c>
      <c r="B13" s="20">
        <v>32.5</v>
      </c>
      <c r="C13" s="21">
        <f t="shared" si="0"/>
        <v>30.656363636363636</v>
      </c>
      <c r="D13" s="21">
        <f t="shared" si="1"/>
        <v>1.8436363636363637</v>
      </c>
      <c r="E13" s="22">
        <f t="shared" si="2"/>
        <v>3.3989950413223142</v>
      </c>
    </row>
    <row r="14" spans="1:8" x14ac:dyDescent="0.35">
      <c r="A14" s="19">
        <v>5</v>
      </c>
      <c r="B14" s="20">
        <v>38</v>
      </c>
      <c r="C14" s="21">
        <f t="shared" si="0"/>
        <v>35.605454545454549</v>
      </c>
      <c r="D14" s="21">
        <f t="shared" si="1"/>
        <v>2.394545454545451</v>
      </c>
      <c r="E14" s="22">
        <f t="shared" si="2"/>
        <v>5.73384793388428</v>
      </c>
    </row>
    <row r="15" spans="1:8" x14ac:dyDescent="0.35">
      <c r="A15" s="19">
        <v>6</v>
      </c>
      <c r="B15" s="20">
        <v>39</v>
      </c>
      <c r="C15" s="21">
        <f t="shared" si="0"/>
        <v>40.554545454545455</v>
      </c>
      <c r="D15" s="21">
        <f t="shared" si="1"/>
        <v>1.5545454545454547</v>
      </c>
      <c r="E15" s="22">
        <f t="shared" si="2"/>
        <v>2.4166115702479343</v>
      </c>
    </row>
    <row r="16" spans="1:8" x14ac:dyDescent="0.35">
      <c r="A16" s="19">
        <v>7</v>
      </c>
      <c r="B16" s="20">
        <v>44</v>
      </c>
      <c r="C16" s="21">
        <f t="shared" si="0"/>
        <v>45.50363636363636</v>
      </c>
      <c r="D16" s="21">
        <f t="shared" si="1"/>
        <v>1.5036363636363603</v>
      </c>
      <c r="E16" s="22">
        <f t="shared" si="2"/>
        <v>2.2609223140495769</v>
      </c>
    </row>
    <row r="17" spans="1:5" x14ac:dyDescent="0.35">
      <c r="A17" s="19">
        <v>8</v>
      </c>
      <c r="B17" s="20">
        <v>50</v>
      </c>
      <c r="C17" s="21">
        <f t="shared" si="0"/>
        <v>50.452727272727273</v>
      </c>
      <c r="D17" s="21">
        <f t="shared" si="1"/>
        <v>0.45272727272727309</v>
      </c>
      <c r="E17" s="22">
        <f t="shared" si="2"/>
        <v>0.20496198347107472</v>
      </c>
    </row>
    <row r="18" spans="1:5" x14ac:dyDescent="0.35">
      <c r="A18" s="19">
        <v>9</v>
      </c>
      <c r="B18" s="20">
        <v>56.3</v>
      </c>
      <c r="C18" s="21">
        <f t="shared" si="0"/>
        <v>55.401818181818186</v>
      </c>
      <c r="D18" s="21">
        <f t="shared" si="1"/>
        <v>0.89818181818181131</v>
      </c>
      <c r="E18" s="22">
        <f t="shared" si="2"/>
        <v>0.80673057851238439</v>
      </c>
    </row>
    <row r="19" spans="1:5" ht="15" thickBot="1" x14ac:dyDescent="0.4">
      <c r="A19" s="23">
        <v>10</v>
      </c>
      <c r="B19" s="24">
        <v>60</v>
      </c>
      <c r="C19" s="25">
        <f t="shared" si="0"/>
        <v>60.350909090909092</v>
      </c>
      <c r="D19" s="25">
        <f t="shared" si="1"/>
        <v>0.3509090909090915</v>
      </c>
      <c r="E19" s="26">
        <f t="shared" si="2"/>
        <v>0.12313719008264505</v>
      </c>
    </row>
    <row r="20" spans="1:5" ht="15" thickBot="1" x14ac:dyDescent="0.4">
      <c r="B20" s="13" t="s">
        <v>12</v>
      </c>
      <c r="D20" s="6">
        <f>SUM(D10:D19)</f>
        <v>11.341818181818169</v>
      </c>
      <c r="E20" s="6">
        <f>SUM(E10:E19)</f>
        <v>18.362181818181778</v>
      </c>
    </row>
    <row r="21" spans="1:5" ht="15" thickBot="1" x14ac:dyDescent="0.4">
      <c r="C21" s="9" t="s">
        <v>29</v>
      </c>
      <c r="D21" s="10">
        <f>D20/COUNT($A$10:$A$19)</f>
        <v>1.1341818181818168</v>
      </c>
    </row>
    <row r="22" spans="1:5" ht="15" thickBot="1" x14ac:dyDescent="0.4">
      <c r="D22" s="11" t="s">
        <v>30</v>
      </c>
      <c r="E22" s="10">
        <f>E20/COUNT($A$10:$A$19)</f>
        <v>1.8362181818181778</v>
      </c>
    </row>
    <row r="24" spans="1:5" x14ac:dyDescent="0.35">
      <c r="A24" t="s">
        <v>34</v>
      </c>
    </row>
    <row r="26" spans="1:5" x14ac:dyDescent="0.35">
      <c r="A26" t="s">
        <v>38</v>
      </c>
    </row>
    <row r="27" spans="1:5" x14ac:dyDescent="0.35">
      <c r="A27" t="s">
        <v>39</v>
      </c>
    </row>
    <row r="28" spans="1:5" x14ac:dyDescent="0.35">
      <c r="A28" t="s">
        <v>40</v>
      </c>
    </row>
    <row r="29" spans="1:5" ht="15" thickBot="1" x14ac:dyDescent="0.4"/>
    <row r="30" spans="1:5" ht="29.5" thickBot="1" x14ac:dyDescent="0.4">
      <c r="A30" s="31" t="s">
        <v>0</v>
      </c>
      <c r="B30" s="32" t="s">
        <v>1</v>
      </c>
      <c r="C30" s="33" t="s">
        <v>26</v>
      </c>
    </row>
    <row r="31" spans="1:5" x14ac:dyDescent="0.35">
      <c r="A31" s="19">
        <v>1</v>
      </c>
      <c r="B31" s="20">
        <v>14</v>
      </c>
      <c r="C31" s="22">
        <f>C10</f>
        <v>15.809090909090909</v>
      </c>
    </row>
    <row r="32" spans="1:5" x14ac:dyDescent="0.35">
      <c r="A32" s="19">
        <v>2</v>
      </c>
      <c r="B32" s="20">
        <v>21</v>
      </c>
      <c r="C32" s="22">
        <f t="shared" ref="C32:C40" si="3">C11</f>
        <v>20.758181818181818</v>
      </c>
    </row>
    <row r="33" spans="1:3" x14ac:dyDescent="0.35">
      <c r="A33" s="19">
        <v>3</v>
      </c>
      <c r="B33" s="20">
        <v>26</v>
      </c>
      <c r="C33" s="22">
        <f t="shared" si="3"/>
        <v>25.707272727272727</v>
      </c>
    </row>
    <row r="34" spans="1:3" x14ac:dyDescent="0.35">
      <c r="A34" s="19">
        <v>4</v>
      </c>
      <c r="B34" s="20">
        <v>32.5</v>
      </c>
      <c r="C34" s="22">
        <f t="shared" si="3"/>
        <v>30.656363636363636</v>
      </c>
    </row>
    <row r="35" spans="1:3" x14ac:dyDescent="0.35">
      <c r="A35" s="19">
        <v>5</v>
      </c>
      <c r="B35" s="20">
        <v>38</v>
      </c>
      <c r="C35" s="22">
        <f t="shared" si="3"/>
        <v>35.605454545454549</v>
      </c>
    </row>
    <row r="36" spans="1:3" x14ac:dyDescent="0.35">
      <c r="A36" s="19">
        <v>6</v>
      </c>
      <c r="B36" s="20">
        <v>39</v>
      </c>
      <c r="C36" s="22">
        <f t="shared" si="3"/>
        <v>40.554545454545455</v>
      </c>
    </row>
    <row r="37" spans="1:3" x14ac:dyDescent="0.35">
      <c r="A37" s="19">
        <v>7</v>
      </c>
      <c r="B37" s="20">
        <v>44</v>
      </c>
      <c r="C37" s="22">
        <f t="shared" si="3"/>
        <v>45.50363636363636</v>
      </c>
    </row>
    <row r="38" spans="1:3" x14ac:dyDescent="0.35">
      <c r="A38" s="19">
        <v>8</v>
      </c>
      <c r="B38" s="20">
        <v>50</v>
      </c>
      <c r="C38" s="22">
        <f t="shared" si="3"/>
        <v>50.452727272727273</v>
      </c>
    </row>
    <row r="39" spans="1:3" x14ac:dyDescent="0.35">
      <c r="A39" s="19">
        <v>9</v>
      </c>
      <c r="B39" s="20">
        <v>56.3</v>
      </c>
      <c r="C39" s="22">
        <f t="shared" si="3"/>
        <v>55.401818181818186</v>
      </c>
    </row>
    <row r="40" spans="1:3" ht="15" thickBot="1" x14ac:dyDescent="0.4">
      <c r="A40" s="23">
        <v>10</v>
      </c>
      <c r="B40" s="24">
        <v>60</v>
      </c>
      <c r="C40" s="26">
        <f t="shared" si="3"/>
        <v>60.350909090909092</v>
      </c>
    </row>
    <row r="44" spans="1:3" x14ac:dyDescent="0.35">
      <c r="A44" t="s">
        <v>2</v>
      </c>
    </row>
    <row r="45" spans="1:3" ht="15" thickBot="1" x14ac:dyDescent="0.4"/>
    <row r="46" spans="1:3" ht="15" thickBot="1" x14ac:dyDescent="0.4">
      <c r="A46" s="4" t="s">
        <v>3</v>
      </c>
      <c r="B46" s="4"/>
    </row>
    <row r="47" spans="1:3" ht="15" thickBot="1" x14ac:dyDescent="0.4">
      <c r="A47" s="1" t="s">
        <v>4</v>
      </c>
      <c r="B47" s="17">
        <v>0.99548724335312733</v>
      </c>
    </row>
    <row r="48" spans="1:3" ht="15" thickBot="1" x14ac:dyDescent="0.4">
      <c r="A48" s="1" t="s">
        <v>5</v>
      </c>
      <c r="B48" s="17">
        <v>0.99099485167880852</v>
      </c>
    </row>
    <row r="49" spans="1:9" ht="15" thickBot="1" x14ac:dyDescent="0.4">
      <c r="A49" s="1" t="s">
        <v>6</v>
      </c>
      <c r="B49" s="1">
        <v>0.98986920813865953</v>
      </c>
    </row>
    <row r="50" spans="1:9" ht="15" thickBot="1" x14ac:dyDescent="0.4">
      <c r="A50" s="1" t="s">
        <v>7</v>
      </c>
      <c r="B50" s="17">
        <v>1.5150157514932714</v>
      </c>
    </row>
    <row r="51" spans="1:9" ht="15" thickBot="1" x14ac:dyDescent="0.4">
      <c r="A51" s="2" t="s">
        <v>8</v>
      </c>
      <c r="B51" s="2">
        <v>10</v>
      </c>
    </row>
    <row r="53" spans="1:9" ht="15" thickBot="1" x14ac:dyDescent="0.4">
      <c r="A53" t="s">
        <v>9</v>
      </c>
    </row>
    <row r="54" spans="1:9" x14ac:dyDescent="0.35">
      <c r="A54" s="3"/>
      <c r="B54" s="3" t="s">
        <v>14</v>
      </c>
      <c r="C54" s="3" t="s">
        <v>15</v>
      </c>
      <c r="D54" s="3" t="s">
        <v>16</v>
      </c>
      <c r="E54" s="3" t="s">
        <v>17</v>
      </c>
      <c r="F54" s="3" t="s">
        <v>18</v>
      </c>
    </row>
    <row r="55" spans="1:9" x14ac:dyDescent="0.35">
      <c r="A55" s="1" t="s">
        <v>10</v>
      </c>
      <c r="B55" s="1">
        <v>1</v>
      </c>
      <c r="C55" s="1">
        <v>2020.7138181818179</v>
      </c>
      <c r="D55" s="1">
        <v>2020.7138181818179</v>
      </c>
      <c r="E55" s="1">
        <v>880.38070342205526</v>
      </c>
      <c r="F55" s="1">
        <v>1.8046456107515602E-9</v>
      </c>
    </row>
    <row r="56" spans="1:9" x14ac:dyDescent="0.35">
      <c r="A56" s="1" t="s">
        <v>11</v>
      </c>
      <c r="B56" s="1">
        <v>8</v>
      </c>
      <c r="C56" s="1">
        <v>18.362181818181774</v>
      </c>
      <c r="D56" s="1">
        <v>2.2952727272727218</v>
      </c>
      <c r="E56" s="1"/>
      <c r="F56" s="1"/>
    </row>
    <row r="57" spans="1:9" ht="15" thickBot="1" x14ac:dyDescent="0.4">
      <c r="A57" s="2" t="s">
        <v>12</v>
      </c>
      <c r="B57" s="2">
        <v>9</v>
      </c>
      <c r="C57" s="2">
        <v>2039.0759999999998</v>
      </c>
      <c r="D57" s="2"/>
      <c r="E57" s="2"/>
      <c r="F57" s="2"/>
    </row>
    <row r="58" spans="1:9" ht="15" thickBot="1" x14ac:dyDescent="0.4"/>
    <row r="59" spans="1:9" ht="15" thickBot="1" x14ac:dyDescent="0.4">
      <c r="A59" s="3"/>
      <c r="B59" s="16" t="s">
        <v>19</v>
      </c>
      <c r="C59" s="3" t="s">
        <v>7</v>
      </c>
      <c r="D59" s="3" t="s">
        <v>20</v>
      </c>
      <c r="E59" s="3" t="s">
        <v>21</v>
      </c>
      <c r="F59" s="3" t="s">
        <v>22</v>
      </c>
      <c r="G59" s="3" t="s">
        <v>23</v>
      </c>
      <c r="H59" s="3" t="s">
        <v>24</v>
      </c>
      <c r="I59" s="3" t="s">
        <v>25</v>
      </c>
    </row>
    <row r="60" spans="1:9" ht="15" thickBot="1" x14ac:dyDescent="0.4">
      <c r="A60" s="1" t="s">
        <v>13</v>
      </c>
      <c r="B60" s="17">
        <v>10.86</v>
      </c>
      <c r="C60" s="1">
        <v>1.0349527876803224</v>
      </c>
      <c r="D60" s="1">
        <v>10.49323228003561</v>
      </c>
      <c r="E60" s="1">
        <v>5.9186337279871648E-6</v>
      </c>
      <c r="F60" s="1">
        <v>8.4733945918680966</v>
      </c>
      <c r="G60" s="1">
        <v>13.246605408131902</v>
      </c>
      <c r="H60" s="1">
        <v>8.4733945918680966</v>
      </c>
      <c r="I60" s="1">
        <v>13.246605408131902</v>
      </c>
    </row>
    <row r="61" spans="1:9" ht="15" thickBot="1" x14ac:dyDescent="0.4">
      <c r="A61" s="2" t="s">
        <v>35</v>
      </c>
      <c r="B61" s="17">
        <v>4.9490909090909092</v>
      </c>
      <c r="C61" s="2">
        <v>0.16679774459897748</v>
      </c>
      <c r="D61" s="2">
        <v>29.671210009402301</v>
      </c>
      <c r="E61" s="2">
        <v>1.8046456107515602E-9</v>
      </c>
      <c r="F61" s="2">
        <v>4.5644546203029384</v>
      </c>
      <c r="G61" s="2">
        <v>5.3337271978788801</v>
      </c>
      <c r="H61" s="2">
        <v>4.5644546203029384</v>
      </c>
      <c r="I61" s="2">
        <v>5.3337271978788801</v>
      </c>
    </row>
  </sheetData>
  <pageMargins left="0.7" right="0.7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 Line Case</vt:lpstr>
      <vt:lpstr>Case Answer</vt:lpstr>
      <vt:lpstr>Trend Line Answer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dcterms:created xsi:type="dcterms:W3CDTF">2016-12-07T15:15:26Z</dcterms:created>
  <dcterms:modified xsi:type="dcterms:W3CDTF">2021-08-12T01:55:47Z</dcterms:modified>
</cp:coreProperties>
</file>